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srepswal\PycharmProjects\EquityModelling\Main\DriverObject\Trading\Data\Pair\"/>
    </mc:Choice>
  </mc:AlternateContent>
  <xr:revisionPtr revIDLastSave="0" documentId="13_ncr:1_{90A3D4D4-9DFC-4D23-ADFB-927833BEA15A}" xr6:coauthVersionLast="47" xr6:coauthVersionMax="47" xr10:uidLastSave="{00000000-0000-0000-0000-000000000000}"/>
  <bookViews>
    <workbookView xWindow="-120" yWindow="-120" windowWidth="19440" windowHeight="15000" activeTab="1" xr2:uid="{00000000-000D-0000-FFFF-FFFF00000000}"/>
  </bookViews>
  <sheets>
    <sheet name="Aug" sheetId="6" r:id="rId1"/>
    <sheet name="Sep_1st" sheetId="7" r:id="rId2"/>
    <sheet name="Current" sheetId="2" r:id="rId3"/>
    <sheet name="Historic"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65" i="7" l="1" a="1"/>
  <c r="P65" i="7" s="1"/>
  <c r="O65" i="7" a="1"/>
  <c r="O65" i="7" s="1"/>
  <c r="P8" i="7" a="1"/>
  <c r="P8" i="7" s="1"/>
  <c r="O8" i="7" a="1"/>
  <c r="O8" i="7" s="1"/>
  <c r="P32" i="7" a="1"/>
  <c r="P32" i="7" s="1"/>
  <c r="O32" i="7" a="1"/>
  <c r="O32" i="7" s="1"/>
  <c r="P11" i="7" a="1"/>
  <c r="P11" i="7" s="1"/>
  <c r="O11" i="7" a="1"/>
  <c r="O11" i="7" s="1"/>
  <c r="P35" i="7" a="1"/>
  <c r="P35" i="7" s="1"/>
  <c r="O35" i="7" a="1"/>
  <c r="O35" i="7" s="1"/>
  <c r="P31" i="7" a="1"/>
  <c r="P31" i="7" s="1"/>
  <c r="O31" i="7" a="1"/>
  <c r="O31" i="7" s="1"/>
  <c r="P50" i="7" a="1"/>
  <c r="P50" i="7" s="1"/>
  <c r="O50" i="7" a="1"/>
  <c r="O50" i="7" s="1"/>
  <c r="P46" i="7" a="1"/>
  <c r="P46" i="7" s="1"/>
  <c r="O46" i="7" a="1"/>
  <c r="O46" i="7" s="1"/>
  <c r="P38" i="7" a="1"/>
  <c r="P38" i="7" s="1"/>
  <c r="O38" i="7" a="1"/>
  <c r="O38" i="7" s="1"/>
  <c r="P14" i="7" a="1"/>
  <c r="P14" i="7" s="1"/>
  <c r="O14" i="7" a="1"/>
  <c r="O14" i="7" s="1"/>
  <c r="P75" i="7" a="1"/>
  <c r="P75" i="7" s="1"/>
  <c r="O75" i="7" a="1"/>
  <c r="O75" i="7" s="1"/>
  <c r="P28" i="7" a="1"/>
  <c r="P28" i="7" s="1"/>
  <c r="O28" i="7" a="1"/>
  <c r="O28" i="7" s="1"/>
  <c r="P24" i="7" a="1"/>
  <c r="P24" i="7" s="1"/>
  <c r="O24" i="7" a="1"/>
  <c r="O24" i="7" s="1"/>
  <c r="P22" i="7" a="1"/>
  <c r="P22" i="7" s="1"/>
  <c r="O22" i="7" a="1"/>
  <c r="O22" i="7" s="1"/>
  <c r="P27" i="7" a="1"/>
  <c r="P27" i="7" s="1"/>
  <c r="O27" i="7" a="1"/>
  <c r="O27" i="7" s="1"/>
  <c r="P13" i="7" a="1"/>
  <c r="P13" i="7" s="1"/>
  <c r="O13" i="7" a="1"/>
  <c r="O13" i="7" s="1"/>
  <c r="P10" i="7" a="1"/>
  <c r="P10" i="7" s="1"/>
  <c r="O10" i="7" a="1"/>
  <c r="O10" i="7" s="1"/>
  <c r="P61" i="7" a="1"/>
  <c r="P61" i="7" s="1"/>
  <c r="O61" i="7" a="1"/>
  <c r="O61" i="7" s="1"/>
  <c r="P9" i="7" a="1"/>
  <c r="P9" i="7" s="1"/>
  <c r="O9" i="7" a="1"/>
  <c r="O9" i="7" s="1"/>
  <c r="P48" i="7" a="1"/>
  <c r="P48" i="7" s="1"/>
  <c r="O48" i="7" a="1"/>
  <c r="O48" i="7" s="1"/>
  <c r="P23" i="7" a="1"/>
  <c r="P23" i="7" s="1"/>
  <c r="O23" i="7" a="1"/>
  <c r="O23" i="7" s="1"/>
  <c r="P60" i="7" a="1"/>
  <c r="P60" i="7" s="1"/>
  <c r="O60" i="7" a="1"/>
  <c r="O60" i="7" s="1"/>
  <c r="P26" i="7" a="1"/>
  <c r="P26" i="7" s="1"/>
  <c r="O26" i="7" a="1"/>
  <c r="O26" i="7" s="1"/>
  <c r="P47" i="7" a="1"/>
  <c r="P47" i="7" s="1"/>
  <c r="O47" i="7" a="1"/>
  <c r="O47" i="7" s="1"/>
  <c r="P62" i="7" a="1"/>
  <c r="P62" i="7" s="1"/>
  <c r="O62" i="7" a="1"/>
  <c r="O62" i="7" s="1"/>
  <c r="P74" i="7" a="1"/>
  <c r="P74" i="7" s="1"/>
  <c r="O74" i="7" a="1"/>
  <c r="O74" i="7" s="1"/>
  <c r="P37" i="7" a="1"/>
  <c r="P37" i="7" s="1"/>
  <c r="O37" i="7" a="1"/>
  <c r="O37" i="7" s="1"/>
  <c r="P49" i="7" a="1"/>
  <c r="P49" i="7" s="1"/>
  <c r="O49" i="7" a="1"/>
  <c r="O49" i="7" s="1"/>
  <c r="P45" i="7" a="1"/>
  <c r="P45" i="7" s="1"/>
  <c r="O45" i="7" a="1"/>
  <c r="O45" i="7" s="1"/>
  <c r="P29" i="7" a="1"/>
  <c r="P29" i="7" s="1"/>
  <c r="O29" i="7" a="1"/>
  <c r="O29" i="7" s="1"/>
  <c r="P58" i="7" a="1"/>
  <c r="P58" i="7" s="1"/>
  <c r="O58" i="7" a="1"/>
  <c r="O58" i="7" s="1"/>
  <c r="P21" i="7" a="1"/>
  <c r="P21" i="7" s="1"/>
  <c r="O21" i="7" a="1"/>
  <c r="O21" i="7" s="1"/>
  <c r="P20" i="7" a="1"/>
  <c r="P20" i="7" s="1"/>
  <c r="O20" i="7" a="1"/>
  <c r="O20" i="7" s="1"/>
  <c r="P40" i="7" a="1"/>
  <c r="P40" i="7" s="1"/>
  <c r="O40" i="7" a="1"/>
  <c r="O40" i="7" s="1"/>
  <c r="P79" i="7" a="1"/>
  <c r="P79" i="7" s="1"/>
  <c r="O79" i="7" a="1"/>
  <c r="O79" i="7" s="1"/>
  <c r="P80" i="7" a="1"/>
  <c r="P80" i="7" s="1"/>
  <c r="O80" i="7" a="1"/>
  <c r="O80" i="7" s="1"/>
  <c r="P77" i="7" a="1"/>
  <c r="P77" i="7" s="1"/>
  <c r="O77" i="7" a="1"/>
  <c r="O77" i="7" s="1"/>
  <c r="P66" i="7" a="1"/>
  <c r="P66" i="7" s="1"/>
  <c r="O66" i="7" a="1"/>
  <c r="O66" i="7" s="1"/>
  <c r="P59" i="7" a="1"/>
  <c r="P59" i="7" s="1"/>
  <c r="O59" i="7" a="1"/>
  <c r="O59" i="7" s="1"/>
  <c r="P52" i="7" a="1"/>
  <c r="P52" i="7" s="1"/>
  <c r="O52" i="7" a="1"/>
  <c r="O52" i="7" s="1"/>
  <c r="P78" i="7" a="1"/>
  <c r="P78" i="7" s="1"/>
  <c r="O78" i="7" a="1"/>
  <c r="O78" i="7" s="1"/>
  <c r="P69" i="7" a="1"/>
  <c r="P69" i="7" s="1"/>
  <c r="O69" i="7" a="1"/>
  <c r="O69" i="7" s="1"/>
  <c r="P34" i="7" a="1"/>
  <c r="P34" i="7" s="1"/>
  <c r="O34" i="7" a="1"/>
  <c r="O34" i="7" s="1"/>
  <c r="P57" i="7" a="1"/>
  <c r="P57" i="7" s="1"/>
  <c r="O57" i="7" a="1"/>
  <c r="O57" i="7" s="1"/>
  <c r="P15" i="7" a="1"/>
  <c r="P15" i="7" s="1"/>
  <c r="O15" i="7" a="1"/>
  <c r="O15" i="7" s="1"/>
  <c r="P73" i="7" a="1"/>
  <c r="P73" i="7" s="1"/>
  <c r="O73" i="7" a="1"/>
  <c r="O73" i="7" s="1"/>
  <c r="P33" i="7" a="1"/>
  <c r="P33" i="7" s="1"/>
  <c r="O33" i="7" a="1"/>
  <c r="O33" i="7" s="1"/>
  <c r="P12" i="7" a="1"/>
  <c r="P12" i="7" s="1"/>
  <c r="O12" i="7" a="1"/>
  <c r="O12" i="7" s="1"/>
  <c r="P18" i="7" a="1"/>
  <c r="P18" i="7" s="1"/>
  <c r="O18" i="7" a="1"/>
  <c r="O18" i="7" s="1"/>
  <c r="P17" i="7" a="1"/>
  <c r="P17" i="7" s="1"/>
  <c r="O17" i="7" a="1"/>
  <c r="O17" i="7" s="1"/>
  <c r="P53" i="7" a="1"/>
  <c r="P53" i="7" s="1"/>
  <c r="O53" i="7" a="1"/>
  <c r="O53" i="7" s="1"/>
  <c r="P36" i="7" a="1"/>
  <c r="P36" i="7" s="1"/>
  <c r="O36" i="7" a="1"/>
  <c r="O36" i="7" s="1"/>
  <c r="P56" i="7" a="1"/>
  <c r="P56" i="7" s="1"/>
  <c r="O56" i="7" a="1"/>
  <c r="O56" i="7" s="1"/>
  <c r="P39" i="7" a="1"/>
  <c r="P39" i="7" s="1"/>
  <c r="O39" i="7" a="1"/>
  <c r="O39" i="7" s="1"/>
  <c r="P68" i="7" a="1"/>
  <c r="P68" i="7" s="1"/>
  <c r="O68" i="7" a="1"/>
  <c r="O68" i="7" s="1"/>
  <c r="P72" i="7" a="1"/>
  <c r="P72" i="7" s="1"/>
  <c r="O72" i="7" a="1"/>
  <c r="O72" i="7" s="1"/>
  <c r="P67" i="7" a="1"/>
  <c r="P67" i="7" s="1"/>
  <c r="O67" i="7" a="1"/>
  <c r="O67" i="7" s="1"/>
  <c r="P30" i="7" a="1"/>
  <c r="P30" i="7" s="1"/>
  <c r="O30" i="7" a="1"/>
  <c r="O30" i="7" s="1"/>
  <c r="P42" i="7" a="1"/>
  <c r="P42" i="7" s="1"/>
  <c r="O42" i="7" a="1"/>
  <c r="O42" i="7" s="1"/>
  <c r="P63" i="7" a="1"/>
  <c r="P63" i="7" s="1"/>
  <c r="O63" i="7" a="1"/>
  <c r="O63" i="7" s="1"/>
  <c r="P64" i="7" a="1"/>
  <c r="P64" i="7" s="1"/>
  <c r="O64" i="7" a="1"/>
  <c r="O64" i="7" s="1"/>
  <c r="P44" i="7" a="1"/>
  <c r="P44" i="7" s="1"/>
  <c r="O44" i="7" a="1"/>
  <c r="O44" i="7" s="1"/>
  <c r="P19" i="7" a="1"/>
  <c r="P19" i="7" s="1"/>
  <c r="O19" i="7" a="1"/>
  <c r="O19" i="7" s="1"/>
  <c r="P43" i="7" a="1"/>
  <c r="P43" i="7" s="1"/>
  <c r="O43" i="7" a="1"/>
  <c r="O43" i="7" s="1"/>
  <c r="P71" i="7" a="1"/>
  <c r="P71" i="7" s="1"/>
  <c r="O71" i="7" a="1"/>
  <c r="O71" i="7" s="1"/>
  <c r="P76" i="7" a="1"/>
  <c r="P76" i="7" s="1"/>
  <c r="O76" i="7" a="1"/>
  <c r="O76" i="7" s="1"/>
  <c r="P25" i="7" a="1"/>
  <c r="P25" i="7" s="1"/>
  <c r="O25" i="7" a="1"/>
  <c r="O25" i="7" s="1"/>
  <c r="P2" i="7" a="1"/>
  <c r="P2" i="7" s="1"/>
  <c r="O2" i="7" a="1"/>
  <c r="O2" i="7" s="1"/>
  <c r="P16" i="7" a="1"/>
  <c r="P16" i="7" s="1"/>
  <c r="O16" i="7" a="1"/>
  <c r="O16" i="7" s="1"/>
  <c r="P51" i="7" a="1"/>
  <c r="P51" i="7" s="1"/>
  <c r="O51" i="7" a="1"/>
  <c r="O51" i="7" s="1"/>
  <c r="P41" i="7" a="1"/>
  <c r="P41" i="7" s="1"/>
  <c r="O41" i="7" a="1"/>
  <c r="O41" i="7" s="1"/>
  <c r="P55" i="7" a="1"/>
  <c r="P55" i="7" s="1"/>
  <c r="O55" i="7" a="1"/>
  <c r="O55" i="7" s="1"/>
  <c r="P70" i="7" a="1"/>
  <c r="P70" i="7" s="1"/>
  <c r="O70" i="7" a="1"/>
  <c r="O70" i="7" s="1"/>
  <c r="P54" i="7" a="1"/>
  <c r="P54" i="7" s="1"/>
  <c r="O54" i="7" a="1"/>
  <c r="O54" i="7" s="1"/>
  <c r="P7" i="7" a="1"/>
  <c r="P7" i="7" s="1"/>
  <c r="O7" i="7" a="1"/>
  <c r="O7" i="7" s="1"/>
  <c r="P6" i="7" a="1"/>
  <c r="P6" i="7" s="1"/>
  <c r="O6" i="7" a="1"/>
  <c r="O6" i="7" s="1"/>
  <c r="P5" i="7" a="1"/>
  <c r="P5" i="7" s="1"/>
  <c r="O5" i="7" a="1"/>
  <c r="O5" i="7" s="1"/>
  <c r="P4" i="7" a="1"/>
  <c r="P4" i="7" s="1"/>
  <c r="O4" i="7" a="1"/>
  <c r="O4" i="7" s="1"/>
  <c r="P3" i="7" a="1"/>
  <c r="P3" i="7" s="1"/>
  <c r="O3" i="7" a="1"/>
  <c r="O3" i="7" s="1"/>
  <c r="P27" i="6" a="1"/>
  <c r="P27" i="6" s="1"/>
  <c r="O27" i="6" a="1"/>
  <c r="O27" i="6" s="1"/>
  <c r="P11" i="6" a="1"/>
  <c r="P11" i="6" s="1"/>
  <c r="O11" i="6" a="1"/>
  <c r="O11" i="6" s="1"/>
  <c r="P17" i="6" a="1"/>
  <c r="P17" i="6" s="1"/>
  <c r="O17" i="6" a="1"/>
  <c r="O17" i="6" s="1"/>
  <c r="P10" i="6" a="1"/>
  <c r="P10" i="6" s="1"/>
  <c r="O10" i="6" a="1"/>
  <c r="O10" i="6" s="1"/>
  <c r="P22" i="6" a="1"/>
  <c r="P22" i="6" s="1"/>
  <c r="O22" i="6" a="1"/>
  <c r="O22" i="6" s="1"/>
  <c r="P39" i="6" a="1"/>
  <c r="P39" i="6" s="1"/>
  <c r="O39" i="6" a="1"/>
  <c r="O39" i="6" s="1"/>
  <c r="P21" i="6" a="1"/>
  <c r="P21" i="6" s="1"/>
  <c r="O21" i="6" a="1"/>
  <c r="O21" i="6" s="1"/>
  <c r="P9" i="6" a="1"/>
  <c r="P9" i="6" s="1"/>
  <c r="O9" i="6" a="1"/>
  <c r="O9" i="6" s="1"/>
  <c r="P72" i="6" a="1"/>
  <c r="P72" i="6" s="1"/>
  <c r="O72" i="6" a="1"/>
  <c r="O72" i="6" s="1"/>
  <c r="P38" i="6" a="1"/>
  <c r="P38" i="6" s="1"/>
  <c r="O38" i="6" a="1"/>
  <c r="O38" i="6" s="1"/>
  <c r="P19" i="6" a="1"/>
  <c r="P19" i="6" s="1"/>
  <c r="O19" i="6" a="1"/>
  <c r="O19" i="6" s="1"/>
  <c r="P37" i="6" a="1"/>
  <c r="P37" i="6" s="1"/>
  <c r="O37" i="6" a="1"/>
  <c r="O37" i="6" s="1"/>
  <c r="P35" i="6" a="1"/>
  <c r="P35" i="6" s="1"/>
  <c r="O35" i="6" a="1"/>
  <c r="O35" i="6" s="1"/>
  <c r="P67" i="6" a="1"/>
  <c r="P67" i="6" s="1"/>
  <c r="O67" i="6" a="1"/>
  <c r="O67" i="6" s="1"/>
  <c r="P61" i="6" a="1"/>
  <c r="P61" i="6" s="1"/>
  <c r="O61" i="6" a="1"/>
  <c r="O61" i="6" s="1"/>
  <c r="P71" i="6" a="1"/>
  <c r="P71" i="6" s="1"/>
  <c r="O71" i="6" a="1"/>
  <c r="O71" i="6" s="1"/>
  <c r="P78" i="6" a="1"/>
  <c r="P78" i="6" s="1"/>
  <c r="O78" i="6" a="1"/>
  <c r="O78" i="6" s="1"/>
  <c r="P20" i="6" a="1"/>
  <c r="P20" i="6" s="1"/>
  <c r="O20" i="6" a="1"/>
  <c r="O20" i="6" s="1"/>
  <c r="P58" i="6" a="1"/>
  <c r="P58" i="6" s="1"/>
  <c r="O58" i="6" a="1"/>
  <c r="O58" i="6" s="1"/>
  <c r="P28" i="6" a="1"/>
  <c r="P28" i="6" s="1"/>
  <c r="O28" i="6" a="1"/>
  <c r="O28" i="6" s="1"/>
  <c r="P57" i="6" a="1"/>
  <c r="P57" i="6" s="1"/>
  <c r="O57" i="6" a="1"/>
  <c r="O57" i="6" s="1"/>
  <c r="P42" i="6" a="1"/>
  <c r="P42" i="6" s="1"/>
  <c r="O42" i="6" a="1"/>
  <c r="O42" i="6" s="1"/>
  <c r="P80" i="6" a="1"/>
  <c r="P80" i="6" s="1"/>
  <c r="O80" i="6" a="1"/>
  <c r="O80" i="6" s="1"/>
  <c r="P56" i="6" a="1"/>
  <c r="P56" i="6" s="1"/>
  <c r="O56" i="6" a="1"/>
  <c r="O56" i="6" s="1"/>
  <c r="P77" i="6" a="1"/>
  <c r="P77" i="6" s="1"/>
  <c r="O77" i="6" a="1"/>
  <c r="O77" i="6" s="1"/>
  <c r="P76" i="6" a="1"/>
  <c r="P76" i="6" s="1"/>
  <c r="O76" i="6" a="1"/>
  <c r="O76" i="6" s="1"/>
  <c r="P66" i="6" a="1"/>
  <c r="P66" i="6" s="1"/>
  <c r="O66" i="6" a="1"/>
  <c r="O66" i="6" s="1"/>
  <c r="P41" i="6" a="1"/>
  <c r="P41" i="6" s="1"/>
  <c r="O41" i="6" a="1"/>
  <c r="O41" i="6" s="1"/>
  <c r="P79" i="6" a="1"/>
  <c r="P79" i="6" s="1"/>
  <c r="O79" i="6" a="1"/>
  <c r="O79" i="6" s="1"/>
  <c r="P55" i="6" a="1"/>
  <c r="P55" i="6" s="1"/>
  <c r="O55" i="6" a="1"/>
  <c r="O55" i="6" s="1"/>
  <c r="P75" i="6" a="1"/>
  <c r="P75" i="6" s="1"/>
  <c r="O75" i="6" a="1"/>
  <c r="O75" i="6" s="1"/>
  <c r="P62" i="6" a="1"/>
  <c r="P62" i="6" s="1"/>
  <c r="O62" i="6" a="1"/>
  <c r="O62" i="6" s="1"/>
  <c r="P52" i="6" a="1"/>
  <c r="P52" i="6" s="1"/>
  <c r="O52" i="6" a="1"/>
  <c r="O52" i="6" s="1"/>
  <c r="P59" i="6" a="1"/>
  <c r="P59" i="6" s="1"/>
  <c r="O59" i="6" a="1"/>
  <c r="O59" i="6" s="1"/>
  <c r="P23" i="6" a="1"/>
  <c r="P23" i="6" s="1"/>
  <c r="O23" i="6" a="1"/>
  <c r="O23" i="6" s="1"/>
  <c r="P3" i="6" a="1"/>
  <c r="P3" i="6" s="1"/>
  <c r="O3" i="6" a="1"/>
  <c r="O3" i="6" s="1"/>
  <c r="P8" i="6" a="1"/>
  <c r="P8" i="6" s="1"/>
  <c r="O8" i="6" a="1"/>
  <c r="O8" i="6" s="1"/>
  <c r="P54" i="6" a="1"/>
  <c r="P54" i="6" s="1"/>
  <c r="O54" i="6" a="1"/>
  <c r="O54" i="6" s="1"/>
  <c r="P45" i="6" a="1"/>
  <c r="P45" i="6" s="1"/>
  <c r="O45" i="6" a="1"/>
  <c r="O45" i="6" s="1"/>
  <c r="P34" i="6" a="1"/>
  <c r="P34" i="6" s="1"/>
  <c r="O34" i="6" a="1"/>
  <c r="O34" i="6" s="1"/>
  <c r="P14" i="6" a="1"/>
  <c r="P14" i="6" s="1"/>
  <c r="O14" i="6" a="1"/>
  <c r="O14" i="6" s="1"/>
  <c r="P51" i="6" a="1"/>
  <c r="P51" i="6" s="1"/>
  <c r="O51" i="6" a="1"/>
  <c r="O51" i="6" s="1"/>
  <c r="P13" i="6" a="1"/>
  <c r="P13" i="6" s="1"/>
  <c r="O13" i="6" a="1"/>
  <c r="O13" i="6" s="1"/>
  <c r="P44" i="6" a="1"/>
  <c r="P44" i="6" s="1"/>
  <c r="O44" i="6" a="1"/>
  <c r="O44" i="6" s="1"/>
  <c r="P68" i="6" a="1"/>
  <c r="P68" i="6" s="1"/>
  <c r="O68" i="6" a="1"/>
  <c r="O68" i="6" s="1"/>
  <c r="P50" i="6" a="1"/>
  <c r="P50" i="6" s="1"/>
  <c r="O50" i="6" a="1"/>
  <c r="O50" i="6" s="1"/>
  <c r="P49" i="6" a="1"/>
  <c r="P49" i="6" s="1"/>
  <c r="O49" i="6" a="1"/>
  <c r="O49" i="6" s="1"/>
  <c r="P63" i="6" a="1"/>
  <c r="P63" i="6" s="1"/>
  <c r="O63" i="6" a="1"/>
  <c r="O63" i="6" s="1"/>
  <c r="P33" i="6" a="1"/>
  <c r="P33" i="6" s="1"/>
  <c r="O33" i="6" a="1"/>
  <c r="O33" i="6" s="1"/>
  <c r="P31" i="6" a="1"/>
  <c r="P31" i="6" s="1"/>
  <c r="O31" i="6" a="1"/>
  <c r="O31" i="6" s="1"/>
  <c r="P73" i="6" a="1"/>
  <c r="P73" i="6" s="1"/>
  <c r="O73" i="6" a="1"/>
  <c r="O73" i="6" s="1"/>
  <c r="P16" i="6" a="1"/>
  <c r="P16" i="6" s="1"/>
  <c r="O16" i="6" a="1"/>
  <c r="O16" i="6" s="1"/>
  <c r="P74" i="6" a="1"/>
  <c r="P74" i="6" s="1"/>
  <c r="O74" i="6" a="1"/>
  <c r="O74" i="6" s="1"/>
  <c r="P32" i="6" a="1"/>
  <c r="P32" i="6" s="1"/>
  <c r="O32" i="6" a="1"/>
  <c r="O32" i="6" s="1"/>
  <c r="P65" i="6" a="1"/>
  <c r="P65" i="6" s="1"/>
  <c r="O65" i="6" a="1"/>
  <c r="O65" i="6" s="1"/>
  <c r="P2" i="6" a="1"/>
  <c r="P2" i="6" s="1"/>
  <c r="O2" i="6" a="1"/>
  <c r="O2" i="6" s="1"/>
  <c r="P24" i="6" a="1"/>
  <c r="P24" i="6" s="1"/>
  <c r="O24" i="6" a="1"/>
  <c r="O24" i="6" s="1"/>
  <c r="P12" i="6" a="1"/>
  <c r="P12" i="6" s="1"/>
  <c r="O12" i="6" a="1"/>
  <c r="O12" i="6" s="1"/>
  <c r="P64" i="6" a="1"/>
  <c r="P64" i="6" s="1"/>
  <c r="O64" i="6" a="1"/>
  <c r="O64" i="6" s="1"/>
  <c r="P69" i="6" a="1"/>
  <c r="P69" i="6" s="1"/>
  <c r="O69" i="6" a="1"/>
  <c r="O69" i="6" s="1"/>
  <c r="P48" i="6" a="1"/>
  <c r="P48" i="6" s="1"/>
  <c r="O48" i="6" a="1"/>
  <c r="O48" i="6" s="1"/>
  <c r="P70" i="6" a="1"/>
  <c r="P70" i="6" s="1"/>
  <c r="O70" i="6" a="1"/>
  <c r="O70" i="6" s="1"/>
  <c r="P60" i="6" a="1"/>
  <c r="P60" i="6" s="1"/>
  <c r="O60" i="6" a="1"/>
  <c r="O60" i="6" s="1"/>
  <c r="P36" i="6" a="1"/>
  <c r="P36" i="6" s="1"/>
  <c r="O36" i="6" a="1"/>
  <c r="O36" i="6" s="1"/>
  <c r="P26" i="6" a="1"/>
  <c r="P26" i="6" s="1"/>
  <c r="O26" i="6" a="1"/>
  <c r="O26" i="6" s="1"/>
  <c r="P7" i="6" a="1"/>
  <c r="P7" i="6" s="1"/>
  <c r="O7" i="6" a="1"/>
  <c r="O7" i="6" s="1"/>
  <c r="P25" i="6" a="1"/>
  <c r="P25" i="6" s="1"/>
  <c r="O25" i="6" a="1"/>
  <c r="O25" i="6" s="1"/>
  <c r="P6" i="6" a="1"/>
  <c r="P6" i="6" s="1"/>
  <c r="O6" i="6" a="1"/>
  <c r="O6" i="6" s="1"/>
  <c r="P5" i="6" a="1"/>
  <c r="P5" i="6" s="1"/>
  <c r="O5" i="6" a="1"/>
  <c r="O5" i="6" s="1"/>
  <c r="P18" i="6" a="1"/>
  <c r="P18" i="6" s="1"/>
  <c r="O18" i="6" a="1"/>
  <c r="O18" i="6" s="1"/>
  <c r="P40" i="6" a="1"/>
  <c r="P40" i="6" s="1"/>
  <c r="O40" i="6" a="1"/>
  <c r="O40" i="6" s="1"/>
  <c r="P29" i="6" a="1"/>
  <c r="P29" i="6" s="1"/>
  <c r="O29" i="6" a="1"/>
  <c r="O29" i="6" s="1"/>
  <c r="P4" i="6" a="1"/>
  <c r="P4" i="6" s="1"/>
  <c r="O4" i="6" a="1"/>
  <c r="O4" i="6" s="1"/>
  <c r="P47" i="6" a="1"/>
  <c r="P47" i="6" s="1"/>
  <c r="O47" i="6" a="1"/>
  <c r="O47" i="6" s="1"/>
  <c r="P30" i="6" a="1"/>
  <c r="P30" i="6" s="1"/>
  <c r="O30" i="6" a="1"/>
  <c r="O30" i="6" s="1"/>
  <c r="P15" i="6" a="1"/>
  <c r="P15" i="6" s="1"/>
  <c r="O15" i="6" a="1"/>
  <c r="O15" i="6" s="1"/>
  <c r="P53" i="6" a="1"/>
  <c r="P53" i="6" s="1"/>
  <c r="O53" i="6" a="1"/>
  <c r="O53" i="6" s="1"/>
  <c r="P46" i="6" a="1"/>
  <c r="P46" i="6" s="1"/>
  <c r="O46" i="6" a="1"/>
  <c r="O46" i="6" s="1"/>
  <c r="P43" i="6" a="1"/>
  <c r="P43" i="6" s="1"/>
  <c r="O43" i="6" a="1"/>
  <c r="O43" i="6" s="1"/>
  <c r="H27" i="2"/>
  <c r="J27" i="2" s="1"/>
  <c r="M2" i="3"/>
  <c r="N2" i="3" s="1"/>
  <c r="L2" i="3"/>
  <c r="Q3" i="7" l="1"/>
  <c r="R3" i="7" s="1"/>
  <c r="Q5" i="7"/>
  <c r="R5" i="7" s="1"/>
  <c r="Q7" i="7"/>
  <c r="R7" i="7" s="1"/>
  <c r="Q70" i="7"/>
  <c r="R70" i="7" s="1"/>
  <c r="Q41" i="7"/>
  <c r="R41" i="7" s="1"/>
  <c r="Q16" i="7"/>
  <c r="R16" i="7" s="1"/>
  <c r="Q25" i="7"/>
  <c r="R25" i="7" s="1"/>
  <c r="Q71" i="7"/>
  <c r="R71" i="7" s="1"/>
  <c r="Q19" i="7"/>
  <c r="R19" i="7" s="1"/>
  <c r="Q64" i="7"/>
  <c r="R64" i="7" s="1"/>
  <c r="Q42" i="7"/>
  <c r="R42" i="7" s="1"/>
  <c r="Q67" i="7"/>
  <c r="R67" i="7" s="1"/>
  <c r="Q4" i="7"/>
  <c r="R4" i="7" s="1"/>
  <c r="Q6" i="7"/>
  <c r="R6" i="7" s="1"/>
  <c r="Q54" i="7"/>
  <c r="R54" i="7" s="1"/>
  <c r="Q55" i="7"/>
  <c r="R55" i="7" s="1"/>
  <c r="Q51" i="7"/>
  <c r="R51" i="7" s="1"/>
  <c r="Q2" i="7"/>
  <c r="R2" i="7" s="1"/>
  <c r="Q76" i="7"/>
  <c r="R76" i="7" s="1"/>
  <c r="Q43" i="7"/>
  <c r="R43" i="7" s="1"/>
  <c r="Q44" i="7"/>
  <c r="R44" i="7" s="1"/>
  <c r="Q63" i="7"/>
  <c r="R63" i="7" s="1"/>
  <c r="Q30" i="7"/>
  <c r="R30" i="7" s="1"/>
  <c r="Q72" i="7"/>
  <c r="R72" i="7" s="1"/>
  <c r="Q80" i="7"/>
  <c r="R80" i="7" s="1"/>
  <c r="Q69" i="7"/>
  <c r="R69" i="7" s="1"/>
  <c r="Q52" i="7"/>
  <c r="R52" i="7" s="1"/>
  <c r="Q26" i="7"/>
  <c r="R26" i="7" s="1"/>
  <c r="Q23" i="7"/>
  <c r="R23" i="7" s="1"/>
  <c r="Q35" i="7"/>
  <c r="R35" i="7" s="1"/>
  <c r="Q32" i="7"/>
  <c r="R32" i="7" s="1"/>
  <c r="Q65" i="7"/>
  <c r="R65" i="7" s="1"/>
  <c r="Q78" i="7"/>
  <c r="R78" i="7" s="1"/>
  <c r="Q60" i="7"/>
  <c r="R60" i="7" s="1"/>
  <c r="Q22" i="7"/>
  <c r="R22" i="7" s="1"/>
  <c r="Q24" i="7"/>
  <c r="R24" i="7" s="1"/>
  <c r="Q18" i="7"/>
  <c r="R18" i="7" s="1"/>
  <c r="Q29" i="7"/>
  <c r="R29" i="7" s="1"/>
  <c r="Q39" i="7"/>
  <c r="R39" i="7" s="1"/>
  <c r="Q36" i="7"/>
  <c r="R36" i="7" s="1"/>
  <c r="Q12" i="7"/>
  <c r="R12" i="7" s="1"/>
  <c r="Q57" i="7"/>
  <c r="R57" i="7" s="1"/>
  <c r="Q45" i="7"/>
  <c r="R45" i="7" s="1"/>
  <c r="Q48" i="7"/>
  <c r="R48" i="7" s="1"/>
  <c r="Q10" i="7"/>
  <c r="R10" i="7" s="1"/>
  <c r="Q75" i="7"/>
  <c r="R75" i="7" s="1"/>
  <c r="Q38" i="7"/>
  <c r="R38" i="7" s="1"/>
  <c r="Q21" i="7"/>
  <c r="R21" i="7" s="1"/>
  <c r="Q15" i="7"/>
  <c r="R15" i="7" s="1"/>
  <c r="Q53" i="7"/>
  <c r="R53" i="7" s="1"/>
  <c r="Q33" i="7"/>
  <c r="R33" i="7" s="1"/>
  <c r="Q66" i="7"/>
  <c r="R66" i="7" s="1"/>
  <c r="Q79" i="7"/>
  <c r="R79" i="7" s="1"/>
  <c r="Q37" i="7"/>
  <c r="R37" i="7" s="1"/>
  <c r="Q13" i="7"/>
  <c r="R13" i="7" s="1"/>
  <c r="Q14" i="7"/>
  <c r="R14" i="7" s="1"/>
  <c r="Q50" i="7"/>
  <c r="R50" i="7" s="1"/>
  <c r="Q11" i="7"/>
  <c r="R11" i="7" s="1"/>
  <c r="Q56" i="7"/>
  <c r="R56" i="7" s="1"/>
  <c r="Q17" i="7"/>
  <c r="R17" i="7" s="1"/>
  <c r="Q59" i="7"/>
  <c r="R59" i="7" s="1"/>
  <c r="Q58" i="7"/>
  <c r="R58" i="7" s="1"/>
  <c r="Q49" i="7"/>
  <c r="R49" i="7" s="1"/>
  <c r="Q62" i="7"/>
  <c r="R62" i="7" s="1"/>
  <c r="Q9" i="7"/>
  <c r="R9" i="7" s="1"/>
  <c r="Q46" i="7"/>
  <c r="R46" i="7" s="1"/>
  <c r="Q68" i="7"/>
  <c r="R68" i="7" s="1"/>
  <c r="Q73" i="7"/>
  <c r="R73" i="7" s="1"/>
  <c r="Q34" i="7"/>
  <c r="R34" i="7" s="1"/>
  <c r="Q77" i="7"/>
  <c r="R77" i="7" s="1"/>
  <c r="Q40" i="7"/>
  <c r="R40" i="7" s="1"/>
  <c r="Q74" i="7"/>
  <c r="R74" i="7" s="1"/>
  <c r="Q47" i="7"/>
  <c r="R47" i="7" s="1"/>
  <c r="Q27" i="7"/>
  <c r="R27" i="7" s="1"/>
  <c r="Q28" i="7"/>
  <c r="R28" i="7" s="1"/>
  <c r="Q31" i="7"/>
  <c r="R31" i="7" s="1"/>
  <c r="Q20" i="7"/>
  <c r="R20" i="7" s="1"/>
  <c r="Q61" i="7"/>
  <c r="R61" i="7" s="1"/>
  <c r="Q8" i="7"/>
  <c r="R8" i="7" s="1"/>
  <c r="Q9" i="6"/>
  <c r="R9" i="6" s="1"/>
  <c r="Q39" i="6"/>
  <c r="R39" i="6" s="1"/>
  <c r="Q10" i="6"/>
  <c r="R10" i="6" s="1"/>
  <c r="Q11" i="6"/>
  <c r="R11" i="6" s="1"/>
  <c r="Q46" i="6"/>
  <c r="R46" i="6" s="1"/>
  <c r="Q47" i="6"/>
  <c r="R47" i="6" s="1"/>
  <c r="Q2" i="6"/>
  <c r="R2" i="6" s="1"/>
  <c r="Q32" i="6"/>
  <c r="R32" i="6" s="1"/>
  <c r="Q16" i="6"/>
  <c r="R16" i="6" s="1"/>
  <c r="Q63" i="6"/>
  <c r="R63" i="6" s="1"/>
  <c r="Q50" i="6"/>
  <c r="R50" i="6" s="1"/>
  <c r="Q44" i="6"/>
  <c r="R44" i="6" s="1"/>
  <c r="Q34" i="6"/>
  <c r="R34" i="6" s="1"/>
  <c r="Q59" i="6"/>
  <c r="R59" i="6" s="1"/>
  <c r="Q62" i="6"/>
  <c r="R62" i="6" s="1"/>
  <c r="Q41" i="6"/>
  <c r="R41" i="6" s="1"/>
  <c r="Q56" i="6"/>
  <c r="R56" i="6" s="1"/>
  <c r="Q57" i="6"/>
  <c r="R57" i="6" s="1"/>
  <c r="Q42" i="6"/>
  <c r="R42" i="6" s="1"/>
  <c r="Q28" i="6"/>
  <c r="R28" i="6" s="1"/>
  <c r="Q71" i="6"/>
  <c r="R71" i="6" s="1"/>
  <c r="Q68" i="6"/>
  <c r="R68" i="6" s="1"/>
  <c r="Q14" i="6"/>
  <c r="R14" i="6" s="1"/>
  <c r="Q77" i="6"/>
  <c r="R77" i="6" s="1"/>
  <c r="Q35" i="6"/>
  <c r="R35" i="6" s="1"/>
  <c r="Q72" i="6"/>
  <c r="R72" i="6" s="1"/>
  <c r="Q74" i="6"/>
  <c r="R74" i="6" s="1"/>
  <c r="Q54" i="6"/>
  <c r="R54" i="6" s="1"/>
  <c r="Q3" i="6"/>
  <c r="R3" i="6" s="1"/>
  <c r="Q52" i="6"/>
  <c r="R52" i="6" s="1"/>
  <c r="Q67" i="6"/>
  <c r="R67" i="6" s="1"/>
  <c r="Q37" i="6"/>
  <c r="R37" i="6" s="1"/>
  <c r="Q13" i="6"/>
  <c r="R13" i="6" s="1"/>
  <c r="Q15" i="6"/>
  <c r="R15" i="6" s="1"/>
  <c r="Q29" i="6"/>
  <c r="R29" i="6" s="1"/>
  <c r="Q18" i="6"/>
  <c r="R18" i="6" s="1"/>
  <c r="Q6" i="6"/>
  <c r="R6" i="6" s="1"/>
  <c r="Q7" i="6"/>
  <c r="R7" i="6" s="1"/>
  <c r="Q65" i="6"/>
  <c r="R65" i="6" s="1"/>
  <c r="Q33" i="6"/>
  <c r="R33" i="6" s="1"/>
  <c r="Q8" i="6"/>
  <c r="R8" i="6" s="1"/>
  <c r="Q23" i="6"/>
  <c r="R23" i="6" s="1"/>
  <c r="Q76" i="6"/>
  <c r="R76" i="6" s="1"/>
  <c r="Q80" i="6"/>
  <c r="R80" i="6" s="1"/>
  <c r="Q78" i="6"/>
  <c r="R78" i="6" s="1"/>
  <c r="Q22" i="6"/>
  <c r="R22" i="6" s="1"/>
  <c r="Q17" i="6"/>
  <c r="R17" i="6" s="1"/>
  <c r="Q75" i="6"/>
  <c r="R75" i="6" s="1"/>
  <c r="Q19" i="6"/>
  <c r="R19" i="6" s="1"/>
  <c r="Q31" i="6"/>
  <c r="R31" i="6" s="1"/>
  <c r="Q49" i="6"/>
  <c r="R49" i="6" s="1"/>
  <c r="Q79" i="6"/>
  <c r="R79" i="6" s="1"/>
  <c r="Q66" i="6"/>
  <c r="R66" i="6" s="1"/>
  <c r="Q20" i="6"/>
  <c r="R20" i="6" s="1"/>
  <c r="Q61" i="6"/>
  <c r="R61" i="6" s="1"/>
  <c r="Q43" i="6"/>
  <c r="R43" i="6" s="1"/>
  <c r="Q73" i="6"/>
  <c r="R73" i="6" s="1"/>
  <c r="Q51" i="6"/>
  <c r="R51" i="6" s="1"/>
  <c r="Q45" i="6"/>
  <c r="R45" i="6" s="1"/>
  <c r="Q55" i="6"/>
  <c r="R55" i="6" s="1"/>
  <c r="Q58" i="6"/>
  <c r="R58" i="6" s="1"/>
  <c r="Q38" i="6"/>
  <c r="R38" i="6" s="1"/>
  <c r="Q21" i="6"/>
  <c r="R21" i="6" s="1"/>
  <c r="Q36" i="6"/>
  <c r="R36" i="6" s="1"/>
  <c r="Q70" i="6"/>
  <c r="R70" i="6" s="1"/>
  <c r="Q69" i="6"/>
  <c r="R69" i="6" s="1"/>
  <c r="Q12" i="6"/>
  <c r="R12" i="6" s="1"/>
  <c r="Q53" i="6"/>
  <c r="R53" i="6" s="1"/>
  <c r="Q30" i="6"/>
  <c r="R30" i="6" s="1"/>
  <c r="Q4" i="6"/>
  <c r="R4" i="6" s="1"/>
  <c r="Q40" i="6"/>
  <c r="R40" i="6" s="1"/>
  <c r="Q5" i="6"/>
  <c r="R5" i="6" s="1"/>
  <c r="Q25" i="6"/>
  <c r="R25" i="6" s="1"/>
  <c r="Q26" i="6"/>
  <c r="R26" i="6" s="1"/>
  <c r="Q60" i="6"/>
  <c r="R60" i="6" s="1"/>
  <c r="Q48" i="6"/>
  <c r="R48" i="6" s="1"/>
  <c r="Q64" i="6"/>
  <c r="R64" i="6" s="1"/>
  <c r="Q24" i="6"/>
  <c r="R24" i="6" s="1"/>
  <c r="Q27" i="6"/>
  <c r="R27" i="6"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55">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7"/>
        </ext>
      </extLst>
    </bk>
    <bk>
      <extLst>
        <ext uri="{3e2802c4-a4d2-4d8b-9148-e3be6c30e623}">
          <xlrd:rvb i="40"/>
        </ext>
      </extLst>
    </bk>
    <bk>
      <extLst>
        <ext uri="{3e2802c4-a4d2-4d8b-9148-e3be6c30e623}">
          <xlrd:rvb i="43"/>
        </ext>
      </extLst>
    </bk>
    <bk>
      <extLst>
        <ext uri="{3e2802c4-a4d2-4d8b-9148-e3be6c30e623}">
          <xlrd:rvb i="46"/>
        </ext>
      </extLst>
    </bk>
    <bk>
      <extLst>
        <ext uri="{3e2802c4-a4d2-4d8b-9148-e3be6c30e623}">
          <xlrd:rvb i="49"/>
        </ext>
      </extLst>
    </bk>
    <bk>
      <extLst>
        <ext uri="{3e2802c4-a4d2-4d8b-9148-e3be6c30e623}">
          <xlrd:rvb i="52"/>
        </ext>
      </extLst>
    </bk>
    <bk>
      <extLst>
        <ext uri="{3e2802c4-a4d2-4d8b-9148-e3be6c30e623}">
          <xlrd:rvb i="55"/>
        </ext>
      </extLst>
    </bk>
    <bk>
      <extLst>
        <ext uri="{3e2802c4-a4d2-4d8b-9148-e3be6c30e623}">
          <xlrd:rvb i="58"/>
        </ext>
      </extLst>
    </bk>
    <bk>
      <extLst>
        <ext uri="{3e2802c4-a4d2-4d8b-9148-e3be6c30e623}">
          <xlrd:rvb i="61"/>
        </ext>
      </extLst>
    </bk>
    <bk>
      <extLst>
        <ext uri="{3e2802c4-a4d2-4d8b-9148-e3be6c30e623}">
          <xlrd:rvb i="67"/>
        </ext>
      </extLst>
    </bk>
    <bk>
      <extLst>
        <ext uri="{3e2802c4-a4d2-4d8b-9148-e3be6c30e623}">
          <xlrd:rvb i="70"/>
        </ext>
      </extLst>
    </bk>
    <bk>
      <extLst>
        <ext uri="{3e2802c4-a4d2-4d8b-9148-e3be6c30e623}">
          <xlrd:rvb i="73"/>
        </ext>
      </extLst>
    </bk>
    <bk>
      <extLst>
        <ext uri="{3e2802c4-a4d2-4d8b-9148-e3be6c30e623}">
          <xlrd:rvb i="76"/>
        </ext>
      </extLst>
    </bk>
    <bk>
      <extLst>
        <ext uri="{3e2802c4-a4d2-4d8b-9148-e3be6c30e623}">
          <xlrd:rvb i="83"/>
        </ext>
      </extLst>
    </bk>
    <bk>
      <extLst>
        <ext uri="{3e2802c4-a4d2-4d8b-9148-e3be6c30e623}">
          <xlrd:rvb i="89"/>
        </ext>
      </extLst>
    </bk>
    <bk>
      <extLst>
        <ext uri="{3e2802c4-a4d2-4d8b-9148-e3be6c30e623}">
          <xlrd:rvb i="92"/>
        </ext>
      </extLst>
    </bk>
    <bk>
      <extLst>
        <ext uri="{3e2802c4-a4d2-4d8b-9148-e3be6c30e623}">
          <xlrd:rvb i="95"/>
        </ext>
      </extLst>
    </bk>
    <bk>
      <extLst>
        <ext uri="{3e2802c4-a4d2-4d8b-9148-e3be6c30e623}">
          <xlrd:rvb i="101"/>
        </ext>
      </extLst>
    </bk>
    <bk>
      <extLst>
        <ext uri="{3e2802c4-a4d2-4d8b-9148-e3be6c30e623}">
          <xlrd:rvb i="107"/>
        </ext>
      </extLst>
    </bk>
    <bk>
      <extLst>
        <ext uri="{3e2802c4-a4d2-4d8b-9148-e3be6c30e623}">
          <xlrd:rvb i="110"/>
        </ext>
      </extLst>
    </bk>
    <bk>
      <extLst>
        <ext uri="{3e2802c4-a4d2-4d8b-9148-e3be6c30e623}">
          <xlrd:rvb i="113"/>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8"/>
        </ext>
      </extLst>
    </bk>
    <bk>
      <extLst>
        <ext uri="{3e2802c4-a4d2-4d8b-9148-e3be6c30e623}">
          <xlrd:rvb i="141"/>
        </ext>
      </extLst>
    </bk>
    <bk>
      <extLst>
        <ext uri="{3e2802c4-a4d2-4d8b-9148-e3be6c30e623}">
          <xlrd:rvb i="144"/>
        </ext>
      </extLst>
    </bk>
    <bk>
      <extLst>
        <ext uri="{3e2802c4-a4d2-4d8b-9148-e3be6c30e623}">
          <xlrd:rvb i="147"/>
        </ext>
      </extLst>
    </bk>
    <bk>
      <extLst>
        <ext uri="{3e2802c4-a4d2-4d8b-9148-e3be6c30e623}">
          <xlrd:rvb i="150"/>
        </ext>
      </extLst>
    </bk>
    <bk>
      <extLst>
        <ext uri="{3e2802c4-a4d2-4d8b-9148-e3be6c30e623}">
          <xlrd:rvb i="153"/>
        </ext>
      </extLst>
    </bk>
    <bk>
      <extLst>
        <ext uri="{3e2802c4-a4d2-4d8b-9148-e3be6c30e623}">
          <xlrd:rvb i="156"/>
        </ext>
      </extLst>
    </bk>
    <bk>
      <extLst>
        <ext uri="{3e2802c4-a4d2-4d8b-9148-e3be6c30e623}">
          <xlrd:rvb i="159"/>
        </ext>
      </extLst>
    </bk>
    <bk>
      <extLst>
        <ext uri="{3e2802c4-a4d2-4d8b-9148-e3be6c30e623}">
          <xlrd:rvb i="162"/>
        </ext>
      </extLst>
    </bk>
    <bk>
      <extLst>
        <ext uri="{3e2802c4-a4d2-4d8b-9148-e3be6c30e623}">
          <xlrd:rvb i="165"/>
        </ext>
      </extLst>
    </bk>
    <bk>
      <extLst>
        <ext uri="{3e2802c4-a4d2-4d8b-9148-e3be6c30e623}">
          <xlrd:rvb i="168"/>
        </ext>
      </extLst>
    </bk>
    <bk>
      <extLst>
        <ext uri="{3e2802c4-a4d2-4d8b-9148-e3be6c30e623}">
          <xlrd:rvb i="171"/>
        </ext>
      </extLst>
    </bk>
    <bk>
      <extLst>
        <ext uri="{3e2802c4-a4d2-4d8b-9148-e3be6c30e623}">
          <xlrd:rvb i="174"/>
        </ext>
      </extLst>
    </bk>
    <bk>
      <extLst>
        <ext uri="{3e2802c4-a4d2-4d8b-9148-e3be6c30e623}">
          <xlrd:rvb i="180"/>
        </ext>
      </extLst>
    </bk>
    <bk>
      <extLst>
        <ext uri="{3e2802c4-a4d2-4d8b-9148-e3be6c30e623}">
          <xlrd:rvb i="183"/>
        </ext>
      </extLst>
    </bk>
    <bk>
      <extLst>
        <ext uri="{3e2802c4-a4d2-4d8b-9148-e3be6c30e623}">
          <xlrd:rvb i="189"/>
        </ext>
      </extLst>
    </bk>
    <bk>
      <extLst>
        <ext uri="{3e2802c4-a4d2-4d8b-9148-e3be6c30e623}">
          <xlrd:rvb i="192"/>
        </ext>
      </extLst>
    </bk>
    <bk>
      <extLst>
        <ext uri="{3e2802c4-a4d2-4d8b-9148-e3be6c30e623}">
          <xlrd:rvb i="198"/>
        </ext>
      </extLst>
    </bk>
    <bk>
      <extLst>
        <ext uri="{3e2802c4-a4d2-4d8b-9148-e3be6c30e623}">
          <xlrd:rvb i="201"/>
        </ext>
      </extLst>
    </bk>
    <bk>
      <extLst>
        <ext uri="{3e2802c4-a4d2-4d8b-9148-e3be6c30e623}">
          <xlrd:rvb i="204"/>
        </ext>
      </extLst>
    </bk>
    <bk>
      <extLst>
        <ext uri="{3e2802c4-a4d2-4d8b-9148-e3be6c30e623}">
          <xlrd:rvb i="207"/>
        </ext>
      </extLst>
    </bk>
    <bk>
      <extLst>
        <ext uri="{3e2802c4-a4d2-4d8b-9148-e3be6c30e623}">
          <xlrd:rvb i="213"/>
        </ext>
      </extLst>
    </bk>
    <bk>
      <extLst>
        <ext uri="{3e2802c4-a4d2-4d8b-9148-e3be6c30e623}">
          <xlrd:rvb i="216"/>
        </ext>
      </extLst>
    </bk>
    <bk>
      <extLst>
        <ext uri="{3e2802c4-a4d2-4d8b-9148-e3be6c30e623}">
          <xlrd:rvb i="219"/>
        </ext>
      </extLst>
    </bk>
    <bk>
      <extLst>
        <ext uri="{3e2802c4-a4d2-4d8b-9148-e3be6c30e623}">
          <xlrd:rvb i="225"/>
        </ext>
      </extLst>
    </bk>
    <bk>
      <extLst>
        <ext uri="{3e2802c4-a4d2-4d8b-9148-e3be6c30e623}">
          <xlrd:rvb i="231"/>
        </ext>
      </extLst>
    </bk>
    <bk>
      <extLst>
        <ext uri="{3e2802c4-a4d2-4d8b-9148-e3be6c30e623}">
          <xlrd:rvb i="234"/>
        </ext>
      </extLst>
    </bk>
    <bk>
      <extLst>
        <ext uri="{3e2802c4-a4d2-4d8b-9148-e3be6c30e623}">
          <xlrd:rvb i="237"/>
        </ext>
      </extLst>
    </bk>
    <bk>
      <extLst>
        <ext uri="{3e2802c4-a4d2-4d8b-9148-e3be6c30e623}">
          <xlrd:rvb i="240"/>
        </ext>
      </extLst>
    </bk>
    <bk>
      <extLst>
        <ext uri="{3e2802c4-a4d2-4d8b-9148-e3be6c30e623}">
          <xlrd:rvb i="243"/>
        </ext>
      </extLst>
    </bk>
    <bk>
      <extLst>
        <ext uri="{3e2802c4-a4d2-4d8b-9148-e3be6c30e623}">
          <xlrd:rvb i="246"/>
        </ext>
      </extLst>
    </bk>
    <bk>
      <extLst>
        <ext uri="{3e2802c4-a4d2-4d8b-9148-e3be6c30e623}">
          <xlrd:rvb i="249"/>
        </ext>
      </extLst>
    </bk>
    <bk>
      <extLst>
        <ext uri="{3e2802c4-a4d2-4d8b-9148-e3be6c30e623}">
          <xlrd:rvb i="252"/>
        </ext>
      </extLst>
    </bk>
    <bk>
      <extLst>
        <ext uri="{3e2802c4-a4d2-4d8b-9148-e3be6c30e623}">
          <xlrd:rvb i="255"/>
        </ext>
      </extLst>
    </bk>
    <bk>
      <extLst>
        <ext uri="{3e2802c4-a4d2-4d8b-9148-e3be6c30e623}">
          <xlrd:rvb i="258"/>
        </ext>
      </extLst>
    </bk>
    <bk>
      <extLst>
        <ext uri="{3e2802c4-a4d2-4d8b-9148-e3be6c30e623}">
          <xlrd:rvb i="261"/>
        </ext>
      </extLst>
    </bk>
    <bk>
      <extLst>
        <ext uri="{3e2802c4-a4d2-4d8b-9148-e3be6c30e623}">
          <xlrd:rvb i="268"/>
        </ext>
      </extLst>
    </bk>
    <bk>
      <extLst>
        <ext uri="{3e2802c4-a4d2-4d8b-9148-e3be6c30e623}">
          <xlrd:rvb i="271"/>
        </ext>
      </extLst>
    </bk>
    <bk>
      <extLst>
        <ext uri="{3e2802c4-a4d2-4d8b-9148-e3be6c30e623}">
          <xlrd:rvb i="274"/>
        </ext>
      </extLst>
    </bk>
    <bk>
      <extLst>
        <ext uri="{3e2802c4-a4d2-4d8b-9148-e3be6c30e623}">
          <xlrd:rvb i="280"/>
        </ext>
      </extLst>
    </bk>
    <bk>
      <extLst>
        <ext uri="{3e2802c4-a4d2-4d8b-9148-e3be6c30e623}">
          <xlrd:rvb i="283"/>
        </ext>
      </extLst>
    </bk>
    <bk>
      <extLst>
        <ext uri="{3e2802c4-a4d2-4d8b-9148-e3be6c30e623}">
          <xlrd:rvb i="285"/>
        </ext>
      </extLst>
    </bk>
    <bk>
      <extLst>
        <ext uri="{3e2802c4-a4d2-4d8b-9148-e3be6c30e623}">
          <xlrd:rvb i="287"/>
        </ext>
      </extLst>
    </bk>
    <bk>
      <extLst>
        <ext uri="{3e2802c4-a4d2-4d8b-9148-e3be6c30e623}">
          <xlrd:rvb i="293"/>
        </ext>
      </extLst>
    </bk>
    <bk>
      <extLst>
        <ext uri="{3e2802c4-a4d2-4d8b-9148-e3be6c30e623}">
          <xlrd:rvb i="295"/>
        </ext>
      </extLst>
    </bk>
    <bk>
      <extLst>
        <ext uri="{3e2802c4-a4d2-4d8b-9148-e3be6c30e623}">
          <xlrd:rvb i="298"/>
        </ext>
      </extLst>
    </bk>
    <bk>
      <extLst>
        <ext uri="{3e2802c4-a4d2-4d8b-9148-e3be6c30e623}">
          <xlrd:rvb i="301"/>
        </ext>
      </extLst>
    </bk>
    <bk>
      <extLst>
        <ext uri="{3e2802c4-a4d2-4d8b-9148-e3be6c30e623}">
          <xlrd:rvb i="303"/>
        </ext>
      </extLst>
    </bk>
    <bk>
      <extLst>
        <ext uri="{3e2802c4-a4d2-4d8b-9148-e3be6c30e623}">
          <xlrd:rvb i="305"/>
        </ext>
      </extLst>
    </bk>
    <bk>
      <extLst>
        <ext uri="{3e2802c4-a4d2-4d8b-9148-e3be6c30e623}">
          <xlrd:rvb i="307"/>
        </ext>
      </extLst>
    </bk>
    <bk>
      <extLst>
        <ext uri="{3e2802c4-a4d2-4d8b-9148-e3be6c30e623}">
          <xlrd:rvb i="309"/>
        </ext>
      </extLst>
    </bk>
    <bk>
      <extLst>
        <ext uri="{3e2802c4-a4d2-4d8b-9148-e3be6c30e623}">
          <xlrd:rvb i="311"/>
        </ext>
      </extLst>
    </bk>
    <bk>
      <extLst>
        <ext uri="{3e2802c4-a4d2-4d8b-9148-e3be6c30e623}">
          <xlrd:rvb i="313"/>
        </ext>
      </extLst>
    </bk>
    <bk>
      <extLst>
        <ext uri="{3e2802c4-a4d2-4d8b-9148-e3be6c30e623}">
          <xlrd:rvb i="315"/>
        </ext>
      </extLst>
    </bk>
    <bk>
      <extLst>
        <ext uri="{3e2802c4-a4d2-4d8b-9148-e3be6c30e623}">
          <xlrd:rvb i="317"/>
        </ext>
      </extLst>
    </bk>
    <bk>
      <extLst>
        <ext uri="{3e2802c4-a4d2-4d8b-9148-e3be6c30e623}">
          <xlrd:rvb i="319"/>
        </ext>
      </extLst>
    </bk>
    <bk>
      <extLst>
        <ext uri="{3e2802c4-a4d2-4d8b-9148-e3be6c30e623}">
          <xlrd:rvb i="321"/>
        </ext>
      </extLst>
    </bk>
    <bk>
      <extLst>
        <ext uri="{3e2802c4-a4d2-4d8b-9148-e3be6c30e623}">
          <xlrd:rvb i="323"/>
        </ext>
      </extLst>
    </bk>
    <bk>
      <extLst>
        <ext uri="{3e2802c4-a4d2-4d8b-9148-e3be6c30e623}">
          <xlrd:rvb i="325"/>
        </ext>
      </extLst>
    </bk>
    <bk>
      <extLst>
        <ext uri="{3e2802c4-a4d2-4d8b-9148-e3be6c30e623}">
          <xlrd:rvb i="327"/>
        </ext>
      </extLst>
    </bk>
    <bk>
      <extLst>
        <ext uri="{3e2802c4-a4d2-4d8b-9148-e3be6c30e623}">
          <xlrd:rvb i="329"/>
        </ext>
      </extLst>
    </bk>
    <bk>
      <extLst>
        <ext uri="{3e2802c4-a4d2-4d8b-9148-e3be6c30e623}">
          <xlrd:rvb i="331"/>
        </ext>
      </extLst>
    </bk>
    <bk>
      <extLst>
        <ext uri="{3e2802c4-a4d2-4d8b-9148-e3be6c30e623}">
          <xlrd:rvb i="333"/>
        </ext>
      </extLst>
    </bk>
    <bk>
      <extLst>
        <ext uri="{3e2802c4-a4d2-4d8b-9148-e3be6c30e623}">
          <xlrd:rvb i="335"/>
        </ext>
      </extLst>
    </bk>
    <bk>
      <extLst>
        <ext uri="{3e2802c4-a4d2-4d8b-9148-e3be6c30e623}">
          <xlrd:rvb i="337"/>
        </ext>
      </extLst>
    </bk>
    <bk>
      <extLst>
        <ext uri="{3e2802c4-a4d2-4d8b-9148-e3be6c30e623}">
          <xlrd:rvb i="339"/>
        </ext>
      </extLst>
    </bk>
    <bk>
      <extLst>
        <ext uri="{3e2802c4-a4d2-4d8b-9148-e3be6c30e623}">
          <xlrd:rvb i="341"/>
        </ext>
      </extLst>
    </bk>
    <bk>
      <extLst>
        <ext uri="{3e2802c4-a4d2-4d8b-9148-e3be6c30e623}">
          <xlrd:rvb i="344"/>
        </ext>
      </extLst>
    </bk>
    <bk>
      <extLst>
        <ext uri="{3e2802c4-a4d2-4d8b-9148-e3be6c30e623}">
          <xlrd:rvb i="347"/>
        </ext>
      </extLst>
    </bk>
    <bk>
      <extLst>
        <ext uri="{3e2802c4-a4d2-4d8b-9148-e3be6c30e623}">
          <xlrd:rvb i="350"/>
        </ext>
      </extLst>
    </bk>
    <bk>
      <extLst>
        <ext uri="{3e2802c4-a4d2-4d8b-9148-e3be6c30e623}">
          <xlrd:rvb i="352"/>
        </ext>
      </extLst>
    </bk>
    <bk>
      <extLst>
        <ext uri="{3e2802c4-a4d2-4d8b-9148-e3be6c30e623}">
          <xlrd:rvb i="354"/>
        </ext>
      </extLst>
    </bk>
    <bk>
      <extLst>
        <ext uri="{3e2802c4-a4d2-4d8b-9148-e3be6c30e623}">
          <xlrd:rvb i="356"/>
        </ext>
      </extLst>
    </bk>
    <bk>
      <extLst>
        <ext uri="{3e2802c4-a4d2-4d8b-9148-e3be6c30e623}">
          <xlrd:rvb i="358"/>
        </ext>
      </extLst>
    </bk>
    <bk>
      <extLst>
        <ext uri="{3e2802c4-a4d2-4d8b-9148-e3be6c30e623}">
          <xlrd:rvb i="360"/>
        </ext>
      </extLst>
    </bk>
    <bk>
      <extLst>
        <ext uri="{3e2802c4-a4d2-4d8b-9148-e3be6c30e623}">
          <xlrd:rvb i="363"/>
        </ext>
      </extLst>
    </bk>
    <bk>
      <extLst>
        <ext uri="{3e2802c4-a4d2-4d8b-9148-e3be6c30e623}">
          <xlrd:rvb i="366"/>
        </ext>
      </extLst>
    </bk>
    <bk>
      <extLst>
        <ext uri="{3e2802c4-a4d2-4d8b-9148-e3be6c30e623}">
          <xlrd:rvb i="368"/>
        </ext>
      </extLst>
    </bk>
    <bk>
      <extLst>
        <ext uri="{3e2802c4-a4d2-4d8b-9148-e3be6c30e623}">
          <xlrd:rvb i="370"/>
        </ext>
      </extLst>
    </bk>
    <bk>
      <extLst>
        <ext uri="{3e2802c4-a4d2-4d8b-9148-e3be6c30e623}">
          <xlrd:rvb i="373"/>
        </ext>
      </extLst>
    </bk>
    <bk>
      <extLst>
        <ext uri="{3e2802c4-a4d2-4d8b-9148-e3be6c30e623}">
          <xlrd:rvb i="375"/>
        </ext>
      </extLst>
    </bk>
    <bk>
      <extLst>
        <ext uri="{3e2802c4-a4d2-4d8b-9148-e3be6c30e623}">
          <xlrd:rvb i="377"/>
        </ext>
      </extLst>
    </bk>
    <bk>
      <extLst>
        <ext uri="{3e2802c4-a4d2-4d8b-9148-e3be6c30e623}">
          <xlrd:rvb i="380"/>
        </ext>
      </extLst>
    </bk>
    <bk>
      <extLst>
        <ext uri="{3e2802c4-a4d2-4d8b-9148-e3be6c30e623}">
          <xlrd:rvb i="382"/>
        </ext>
      </extLst>
    </bk>
    <bk>
      <extLst>
        <ext uri="{3e2802c4-a4d2-4d8b-9148-e3be6c30e623}">
          <xlrd:rvb i="384"/>
        </ext>
      </extLst>
    </bk>
    <bk>
      <extLst>
        <ext uri="{3e2802c4-a4d2-4d8b-9148-e3be6c30e623}">
          <xlrd:rvb i="386"/>
        </ext>
      </extLst>
    </bk>
    <bk>
      <extLst>
        <ext uri="{3e2802c4-a4d2-4d8b-9148-e3be6c30e623}">
          <xlrd:rvb i="388"/>
        </ext>
      </extLst>
    </bk>
    <bk>
      <extLst>
        <ext uri="{3e2802c4-a4d2-4d8b-9148-e3be6c30e623}">
          <xlrd:rvb i="390"/>
        </ext>
      </extLst>
    </bk>
    <bk>
      <extLst>
        <ext uri="{3e2802c4-a4d2-4d8b-9148-e3be6c30e623}">
          <xlrd:rvb i="393"/>
        </ext>
      </extLst>
    </bk>
    <bk>
      <extLst>
        <ext uri="{3e2802c4-a4d2-4d8b-9148-e3be6c30e623}">
          <xlrd:rvb i="395"/>
        </ext>
      </extLst>
    </bk>
    <bk>
      <extLst>
        <ext uri="{3e2802c4-a4d2-4d8b-9148-e3be6c30e623}">
          <xlrd:rvb i="397"/>
        </ext>
      </extLst>
    </bk>
    <bk>
      <extLst>
        <ext uri="{3e2802c4-a4d2-4d8b-9148-e3be6c30e623}">
          <xlrd:rvb i="399"/>
        </ext>
      </extLst>
    </bk>
    <bk>
      <extLst>
        <ext uri="{3e2802c4-a4d2-4d8b-9148-e3be6c30e623}">
          <xlrd:rvb i="405"/>
        </ext>
      </extLst>
    </bk>
    <bk>
      <extLst>
        <ext uri="{3e2802c4-a4d2-4d8b-9148-e3be6c30e623}">
          <xlrd:rvb i="407"/>
        </ext>
      </extLst>
    </bk>
    <bk>
      <extLst>
        <ext uri="{3e2802c4-a4d2-4d8b-9148-e3be6c30e623}">
          <xlrd:rvb i="409"/>
        </ext>
      </extLst>
    </bk>
    <bk>
      <extLst>
        <ext uri="{3e2802c4-a4d2-4d8b-9148-e3be6c30e623}">
          <xlrd:rvb i="411"/>
        </ext>
      </extLst>
    </bk>
    <bk>
      <extLst>
        <ext uri="{3e2802c4-a4d2-4d8b-9148-e3be6c30e623}">
          <xlrd:rvb i="413"/>
        </ext>
      </extLst>
    </bk>
    <bk>
      <extLst>
        <ext uri="{3e2802c4-a4d2-4d8b-9148-e3be6c30e623}">
          <xlrd:rvb i="415"/>
        </ext>
      </extLst>
    </bk>
    <bk>
      <extLst>
        <ext uri="{3e2802c4-a4d2-4d8b-9148-e3be6c30e623}">
          <xlrd:rvb i="417"/>
        </ext>
      </extLst>
    </bk>
    <bk>
      <extLst>
        <ext uri="{3e2802c4-a4d2-4d8b-9148-e3be6c30e623}">
          <xlrd:rvb i="420"/>
        </ext>
      </extLst>
    </bk>
    <bk>
      <extLst>
        <ext uri="{3e2802c4-a4d2-4d8b-9148-e3be6c30e623}">
          <xlrd:rvb i="422"/>
        </ext>
      </extLst>
    </bk>
    <bk>
      <extLst>
        <ext uri="{3e2802c4-a4d2-4d8b-9148-e3be6c30e623}">
          <xlrd:rvb i="424"/>
        </ext>
      </extLst>
    </bk>
    <bk>
      <extLst>
        <ext uri="{3e2802c4-a4d2-4d8b-9148-e3be6c30e623}">
          <xlrd:rvb i="426"/>
        </ext>
      </extLst>
    </bk>
    <bk>
      <extLst>
        <ext uri="{3e2802c4-a4d2-4d8b-9148-e3be6c30e623}">
          <xlrd:rvb i="428"/>
        </ext>
      </extLst>
    </bk>
    <bk>
      <extLst>
        <ext uri="{3e2802c4-a4d2-4d8b-9148-e3be6c30e623}">
          <xlrd:rvb i="431"/>
        </ext>
      </extLst>
    </bk>
    <bk>
      <extLst>
        <ext uri="{3e2802c4-a4d2-4d8b-9148-e3be6c30e623}">
          <xlrd:rvb i="433"/>
        </ext>
      </extLst>
    </bk>
    <bk>
      <extLst>
        <ext uri="{3e2802c4-a4d2-4d8b-9148-e3be6c30e623}">
          <xlrd:rvb i="435"/>
        </ext>
      </extLst>
    </bk>
    <bk>
      <extLst>
        <ext uri="{3e2802c4-a4d2-4d8b-9148-e3be6c30e623}">
          <xlrd:rvb i="437"/>
        </ext>
      </extLst>
    </bk>
    <bk>
      <extLst>
        <ext uri="{3e2802c4-a4d2-4d8b-9148-e3be6c30e623}">
          <xlrd:rvb i="440"/>
        </ext>
      </extLst>
    </bk>
    <bk>
      <extLst>
        <ext uri="{3e2802c4-a4d2-4d8b-9148-e3be6c30e623}">
          <xlrd:rvb i="442"/>
        </ext>
      </extLst>
    </bk>
    <bk>
      <extLst>
        <ext uri="{3e2802c4-a4d2-4d8b-9148-e3be6c30e623}">
          <xlrd:rvb i="444"/>
        </ext>
      </extLst>
    </bk>
    <bk>
      <extLst>
        <ext uri="{3e2802c4-a4d2-4d8b-9148-e3be6c30e623}">
          <xlrd:rvb i="446"/>
        </ext>
      </extLst>
    </bk>
    <bk>
      <extLst>
        <ext uri="{3e2802c4-a4d2-4d8b-9148-e3be6c30e623}">
          <xlrd:rvb i="448"/>
        </ext>
      </extLst>
    </bk>
    <bk>
      <extLst>
        <ext uri="{3e2802c4-a4d2-4d8b-9148-e3be6c30e623}">
          <xlrd:rvb i="450"/>
        </ext>
      </extLst>
    </bk>
    <bk>
      <extLst>
        <ext uri="{3e2802c4-a4d2-4d8b-9148-e3be6c30e623}">
          <xlrd:rvb i="452"/>
        </ext>
      </extLst>
    </bk>
    <bk>
      <extLst>
        <ext uri="{3e2802c4-a4d2-4d8b-9148-e3be6c30e623}">
          <xlrd:rvb i="455"/>
        </ext>
      </extLst>
    </bk>
    <bk>
      <extLst>
        <ext uri="{3e2802c4-a4d2-4d8b-9148-e3be6c30e623}">
          <xlrd:rvb i="457"/>
        </ext>
      </extLst>
    </bk>
    <bk>
      <extLst>
        <ext uri="{3e2802c4-a4d2-4d8b-9148-e3be6c30e623}">
          <xlrd:rvb i="459"/>
        </ext>
      </extLst>
    </bk>
    <bk>
      <extLst>
        <ext uri="{3e2802c4-a4d2-4d8b-9148-e3be6c30e623}">
          <xlrd:rvb i="461"/>
        </ext>
      </extLst>
    </bk>
  </futureMetadata>
  <cellMetadata count="1">
    <bk>
      <rc t="1" v="0"/>
    </bk>
  </cellMetadata>
  <valueMetadata count="155">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valueMetadata>
</metadata>
</file>

<file path=xl/sharedStrings.xml><?xml version="1.0" encoding="utf-8"?>
<sst xmlns="http://schemas.openxmlformats.org/spreadsheetml/2006/main" count="224" uniqueCount="43">
  <si>
    <t>Adf</t>
  </si>
  <si>
    <t>Correlation</t>
  </si>
  <si>
    <t>Dependent</t>
  </si>
  <si>
    <t>Dependent_Lot</t>
  </si>
  <si>
    <t>End_Date</t>
  </si>
  <si>
    <t>Err_Ratio</t>
  </si>
  <si>
    <t>Independent</t>
  </si>
  <si>
    <t>Independent_Lot</t>
  </si>
  <si>
    <t>Intercept</t>
  </si>
  <si>
    <t>Res_errorSD</t>
  </si>
  <si>
    <t>Slope</t>
  </si>
  <si>
    <t>Trade_Lot_Dep</t>
  </si>
  <si>
    <t>Trade_Lot_indep</t>
  </si>
  <si>
    <t>Dependent_Price</t>
  </si>
  <si>
    <t>Ind_price</t>
  </si>
  <si>
    <t>Residual</t>
  </si>
  <si>
    <t>SD</t>
  </si>
  <si>
    <t>Date</t>
  </si>
  <si>
    <t>Exit_SD</t>
  </si>
  <si>
    <t>Entry_SD</t>
  </si>
  <si>
    <t>Short_Sec</t>
  </si>
  <si>
    <t>Short_lot</t>
  </si>
  <si>
    <t>Lot_Count</t>
  </si>
  <si>
    <t>Short_Sec_Price</t>
  </si>
  <si>
    <t>Long_Security</t>
  </si>
  <si>
    <t>Long_lot</t>
  </si>
  <si>
    <t>Long_lot_Count</t>
  </si>
  <si>
    <t>Sector</t>
  </si>
  <si>
    <t>Bank</t>
  </si>
  <si>
    <t>Auto</t>
  </si>
  <si>
    <t>Metal</t>
  </si>
  <si>
    <t>FMCG</t>
  </si>
  <si>
    <t>Consumer</t>
  </si>
  <si>
    <t>OilGas</t>
  </si>
  <si>
    <t>Profit</t>
  </si>
  <si>
    <t>Loss</t>
  </si>
  <si>
    <t>Put call</t>
  </si>
  <si>
    <t>Long call</t>
  </si>
  <si>
    <t>Healthcare</t>
  </si>
  <si>
    <t>IT</t>
  </si>
  <si>
    <t>Financials</t>
  </si>
  <si>
    <t>Oilgas</t>
  </si>
  <si>
    <t>Banks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</si>
</sst>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_ [$₹-44D]\ * #,##0.00_ ;_ [$₹-44D]\ * \-#,##0.00_ ;_ [$₹-44D]\ * &quot;-&quot;??_ ;_ @_ "/>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165" fontId="0" fillId="0" borderId="0" xfId="0" applyNumberFormat="1"/>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8">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color theme="0"/>
      </font>
      <fill>
        <patternFill>
          <bgColor theme="5" tint="-0.24994659260841701"/>
        </patternFill>
      </fill>
    </dxf>
    <dxf>
      <fill>
        <patternFill>
          <bgColor theme="4" tint="0.59996337778862885"/>
        </patternFill>
      </fill>
    </dxf>
    <dxf>
      <font>
        <color theme="0"/>
      </font>
      <fill>
        <patternFill>
          <bgColor theme="5" tint="-0.24994659260841701"/>
        </patternFill>
      </fill>
    </dxf>
    <dxf>
      <fill>
        <patternFill>
          <bgColor theme="4" tint="0.59996337778862885"/>
        </patternFill>
      </fill>
    </dxf>
    <dxf>
      <fill>
        <patternFill patternType="none">
          <fgColor indexed="64"/>
          <bgColor indexed="65"/>
        </patternFill>
      </fill>
    </dxf>
    <dxf>
      <fill>
        <patternFill>
          <bgColor theme="5" tint="0.59996337778862885"/>
        </patternFill>
      </fill>
    </dxf>
    <dxf>
      <fill>
        <patternFill>
          <bgColor theme="7" tint="0.79998168889431442"/>
        </patternFill>
      </fill>
    </dxf>
    <dxf>
      <fill>
        <patternFill>
          <bgColor rgb="FFFFC7CE"/>
        </patternFill>
      </fill>
    </dxf>
    <dxf>
      <font>
        <color theme="0"/>
      </font>
      <fill>
        <patternFill>
          <bgColor theme="5" tint="-0.24994659260841701"/>
        </patternFill>
      </fill>
    </dxf>
    <dxf>
      <fill>
        <patternFill>
          <bgColor theme="4" tint="0.59996337778862885"/>
        </patternFill>
      </fill>
    </dxf>
    <dxf>
      <fill>
        <patternFill patternType="none">
          <fgColor indexed="64"/>
          <bgColor indexed="65"/>
        </patternFill>
      </fill>
    </dxf>
    <dxf>
      <fill>
        <patternFill patternType="none">
          <fgColor indexed="64"/>
          <bgColor indexed="65"/>
        </patternFill>
      </fill>
    </dxf>
    <dxf>
      <font>
        <color theme="0"/>
      </font>
      <fill>
        <patternFill>
          <bgColor theme="5" tint="-0.24994659260841701"/>
        </patternFill>
      </fill>
    </dxf>
    <dxf>
      <fill>
        <patternFill>
          <bgColor theme="4" tint="0.5999633777886288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color theme="0"/>
      </font>
      <fill>
        <patternFill>
          <bgColor theme="5" tint="-0.24994659260841701"/>
        </patternFill>
      </fill>
    </dxf>
    <dxf>
      <fill>
        <patternFill>
          <bgColor theme="4" tint="0.59996337778862885"/>
        </patternFill>
      </fill>
    </dxf>
    <dxf>
      <font>
        <color theme="0"/>
      </font>
      <fill>
        <patternFill>
          <bgColor theme="5" tint="-0.24994659260841701"/>
        </patternFill>
      </fill>
    </dxf>
    <dxf>
      <fill>
        <patternFill>
          <bgColor theme="4" tint="0.59996337778862885"/>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 Id="rId14" Type="http://schemas.microsoft.com/office/2017/06/relationships/rdRichValueTypes" Target="richData/rdRichValueTypes.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462">
  <rv s="0">
    <v>https://www.bing.com/financeapi/forcetrigger?t=ahjrvh&amp;q=XNSE%3aSAIL&amp;form=skydnc</v>
    <v>Learn more on Bing</v>
  </rv>
  <rv s="1">
    <v>en-US</v>
    <v>ahjrvh</v>
    <v>268435456</v>
    <v>1</v>
    <v>Powered by Refinitiv</v>
    <v>0</v>
    <v>STEEL AUTHORITY OF INDIA LIMITED (XNSE:SAIL)</v>
    <v>2</v>
    <v>3</v>
    <v>Finance</v>
    <v>4</v>
    <v>151.30000000000001</v>
    <v>32.65</v>
    <v>1.9025000000000001</v>
    <v>-1.2</v>
    <v>-9.8809999999999992E-3</v>
    <v>INR</v>
    <v>Steel Authority of India Limited is a holding company. The Company is engaged in the manufacturing of flat products, such as hot rolled (HR) coils, HR plates, cold rolled (CR) coils, pipes and electric sheets, and long products, such as thermo mechanically treated (TMT) bars and wire rods. The Company's segments include Bhilai Steel Plant (BSP), Durgapur Steel Plant (DSP), Rourkela Steel Plant (RSP), Bokaro Steel Plant (BSL), IISCO Steel Plant (ISP), Alloy Steels Plant (ASP), Salem Steel Plant (SSP), VISL, POWER COMPANIES and OTHERS. It also offers rails, structurals, merchant products, electric resistance welded pipes, spiral welded pipes and silicon steel sheets. It operates and owns over five integrated steel plants at Bhilai, Durgapur, Bokaro, Rourkela and Burnpur, and approximately three special steel plants at Salem, Durgapur and Bhadravati. Its unit, Chandrapur Ferro-Alloy Plant (CFP), produces ferro-alloys. It also has SAIL Refractory Unit (SRU) at Bokaro.</v>
    <v>69379</v>
    <v>National Stock Exchange of India</v>
    <v>XNSE</v>
    <v>XNSE</v>
    <v>Ispat Bhawan, Lodi Road, NEW DELHI, DELHI, 110003 IN</v>
    <v>123.4</v>
    <v>Metals &amp; Mining</v>
    <v>Stock</v>
    <v>44446.469768518517</v>
    <v>0</v>
    <v>119.9</v>
    <v>501652300000</v>
    <v>STEEL AUTHORITY OF INDIA LIMITED</v>
    <v>STEEL AUTHORITY OF INDIA LIMITED</v>
    <v>121.8</v>
    <v>5.4</v>
    <v>121.45</v>
    <v>120.25</v>
    <v>4130525000</v>
    <v>SAIL</v>
    <v>STEEL AUTHORITY OF INDIA LIMITED (XNSE:SAIL)</v>
    <v>29365152</v>
    <v>1973</v>
  </rv>
  <rv s="2">
    <v>1</v>
  </rv>
  <rv s="0">
    <v>https://www.bing.com/financeapi/forcetrigger?t=ahgr3m&amp;q=XNSE%3aADANIENT&amp;form=skydnc</v>
    <v>Learn more on Bing</v>
  </rv>
  <rv s="1">
    <v>en-US</v>
    <v>ahgr3m</v>
    <v>268435456</v>
    <v>1</v>
    <v>Powered by Refinitiv</v>
    <v>0</v>
    <v>ADANI ENTERPRISES LIMITED (XNSE:ADANIENT)</v>
    <v>2</v>
    <v>3</v>
    <v>Finance</v>
    <v>4</v>
    <v>1717.2</v>
    <v>257.5</v>
    <v>1.6976</v>
    <v>-23.9</v>
    <v>-1.5106999999999999E-2</v>
    <v>INR</v>
    <v>Adani Enterprises Limited is a holding company. The Company is an integrated infrastructure company with businesses spanning coal trading, coal mining, oil and gas exploration, ports, multi-modal logistics, power generation, and transmission and gas distribution. Its segments include Trading, Power, Port, Agro, Mining, City Gas Distribution (CGD), Renewable Energy and Others. It conducts CGD business through its subsidiary, Adani Gas Limited, to provide piped natural gas (PNG) to household, industrial and commercial consumers, and compressed natural gas (CNG) for use in automobiles. It provides services, such as mining, beneficiation (on-site) and transportation to various consumption centers. It is engaged in agro-commodity sector through subsidiaries, which include Adani Wilmar Limited, Adani Agri Logistics Limited and Adani Agri Fresh Limited (AAFL). The Company through its subsidiary, Adani Bunkering Pvt. Ltd. (CAPL), trades in ship bunker (fuel oil and marine gas oil) in India.</v>
    <v>790</v>
    <v>National Stock Exchange of India</v>
    <v>XNSE</v>
    <v>XNSE</v>
    <v>Adani House, Nr Mithakhali Six Road, Navrangpura, AHMEDABAD, GUJARAT, 380009 IN</v>
    <v>1592.35</v>
    <v>Diversified Industrial Goods Wholesale</v>
    <v>Stock</v>
    <v>44446.469756944447</v>
    <v>3</v>
    <v>1553</v>
    <v>1739900000000</v>
    <v>ADANI ENTERPRISES LIMITED</v>
    <v>ADANI ENTERPRISES LIMITED</v>
    <v>1585.1</v>
    <v>149.26</v>
    <v>1582</v>
    <v>1558.1</v>
    <v>1099810000</v>
    <v>ADANIENT</v>
    <v>ADANI ENTERPRISES LIMITED (XNSE:ADANIENT)</v>
    <v>1651169</v>
    <v>1993</v>
  </rv>
  <rv s="2">
    <v>4</v>
  </rv>
  <rv s="0">
    <v>https://www.bing.com/financeapi/forcetrigger?t=ahidnm&amp;q=XNSE%3aIPCALAB&amp;form=skydnc</v>
    <v>Learn more on Bing</v>
  </rv>
  <rv s="1">
    <v>en-US</v>
    <v>ahidnm</v>
    <v>268435456</v>
    <v>1</v>
    <v>Powered by Refinitiv</v>
    <v>0</v>
    <v>IPCA LABORATORIES LIMITED (XNSE:IPCALAB)</v>
    <v>2</v>
    <v>3</v>
    <v>Finance</v>
    <v>4</v>
    <v>2664.3</v>
    <v>1785.4</v>
    <v>0.42959999999999998</v>
    <v>-0.4</v>
    <v>-1.6000000000000001E-4</v>
    <v>INR</v>
    <v>Ipca Laboratories Limited is an India-based pharmaceutical company. The Company is manufacturing and marketing over 350 formulations and approximately 80 active pharmaceutical ingredients (APIs) covering various therapeutic segments. It offers APIs, such as Atenolol, Chloroquine Phosphate, Chlorthalidone, Furosemide, Hydroxychloroquine sulfate, Losartan, Metoprolol Succinate, Metoprolol Tartrate, Pyrantel Salts and Propranolol. The Company offers brands, such as Zerodol, Lariago, HCQS, Perinorm, Rapither AB, Tenoric, Lumerax, Etova, Fexova, Malirid, Allsuth, Alwiz, AZR 50mg, Bacilon, Cinkona, Clarbact, Glyree MV, Halotop, Luliz, Ozepam, Pacimol, Pari, Xtor-F, Zabpro, Zilast, Ramcor, Sove, Venpower and Folitrax. The products of the Company are sold in over 100 countries across the globe. The Company has 17 manufacturing units in India manufacturing API’s and formulations. Its subsidiaries include Ipca Pharmaceuticals, Inc., USA Ipca Laboratories (U.K.) Ltd and Tonira Exports Limited.</v>
    <v>14574</v>
    <v>National Stock Exchange of India</v>
    <v>XNSE</v>
    <v>XNSE</v>
    <v>125, Kandivli Industrial Estate, Kandivli (West),, MUMBAI, MAHARASHTRA, 400067 IN</v>
    <v>2517.4</v>
    <v>Pharmaceuticals</v>
    <v>Stock</v>
    <v>44446.469768518517</v>
    <v>6</v>
    <v>2448.0500000000002</v>
    <v>317060500000</v>
    <v>IPCA LABORATORIES LIMITED</v>
    <v>IPCA LABORATORIES LIMITED</v>
    <v>2515</v>
    <v>31.63</v>
    <v>2499.4499999999998</v>
    <v>2499.0500000000002</v>
    <v>126852100</v>
    <v>IPCALAB</v>
    <v>IPCA LABORATORIES LIMITED (XNSE:IPCALAB)</v>
    <v>152710</v>
    <v>1949</v>
  </rv>
  <rv s="2">
    <v>7</v>
  </rv>
  <rv s="0">
    <v>https://www.bing.com/financeapi/forcetrigger?t=ahgua2&amp;q=XNSE%3aALKEM&amp;form=skydnc</v>
    <v>Learn more on Bing</v>
  </rv>
  <rv s="1">
    <v>en-US</v>
    <v>ahgua2</v>
    <v>268435456</v>
    <v>1</v>
    <v>Powered by Refinitiv</v>
    <v>0</v>
    <v>ALKEM LABORATORIES LIMITED (XNSE:ALKEM)</v>
    <v>2</v>
    <v>3</v>
    <v>Finance</v>
    <v>4</v>
    <v>3947</v>
    <v>2540.0500000000002</v>
    <v>0.53790000000000004</v>
    <v>-37.700000000000003</v>
    <v>-9.8560000000000002E-3</v>
    <v>INR</v>
    <v>Alkem Laboratories Limited is a pharmaceutical company. The Company is engaged in the development, manufacture and sale of pharmaceutical and neutraceutical products. The Company operates through two segments: pharmaceutical and investing. The Company produces generics, generic drugs, active pharmaceutical ingredients (APIs) and neutraceuticals, which it markets in India and approximately 50 countries internationally, primarily the United States. The Company offers various products, such as CLAVAM 375, CLAVAM BID DRY SYRUP, CLAVAM INJ 300MG, FREEAIR NASAL SPRAY, PAN 40MG INJECTION (VIAL), PAN/40MG TABLETS, PROWEL DRY SYRUP (30ML), TAXCLAV 100 DT TABLETS, SATROGYL O DRY SYRUP, XONE/500MG VAIL, MEROSURE KIT 500, MEROSURE 500 MG and ZADONASE, among others. The Company has approximately 16 manufacturing facilities, of which 14 manufacturing facilities are at geographically diversified locations in India and two in the United States.</v>
    <v>15357</v>
    <v>National Stock Exchange of India</v>
    <v>XNSE</v>
    <v>XNSE</v>
    <v>Almac House, Senapati Bapat Marg, MUMBAI, MAHARASHTRA, 400013 IN</v>
    <v>3860</v>
    <v>Pharmaceuticals</v>
    <v>Stock</v>
    <v>44446.469756944447</v>
    <v>9</v>
    <v>3777</v>
    <v>457348100000</v>
    <v>ALKEM LABORATORIES LIMITED</v>
    <v>ALKEM LABORATORIES LIMITED</v>
    <v>3826</v>
    <v>28.04</v>
    <v>3825.1</v>
    <v>3787.4</v>
    <v>119565000</v>
    <v>ALKEM</v>
    <v>ALKEM LABORATORIES LIMITED (XNSE:ALKEM)</v>
    <v>76332</v>
    <v>1973</v>
  </rv>
  <rv s="2">
    <v>10</v>
  </rv>
  <rv s="0">
    <v>https://creativecommons.org/licenses/by-sa/4.0</v>
    <v>CC BY-SA 4.0</v>
  </rv>
  <rv s="0">
    <v>http://pt.wikipedia.org/wiki/TVS_Motors_Company</v>
    <v>Wikipedia</v>
  </rv>
  <rv s="3">
    <v>12</v>
    <v>13</v>
  </rv>
  <rv s="4">
    <v>9</v>
    <v>https://www.bing.com/th?id=AMMS_46d42a15485d6bedc8455b071bb6d248&amp;qlt=95</v>
    <v>14</v>
    <v>0</v>
    <v>https://www.bing.com/images/search?form=xlimg&amp;q=tvs+motor+company</v>
    <v>Image of TVS MOTOR COMPANY LIMITED</v>
  </rv>
  <rv s="0">
    <v>https://www.bing.com/financeapi/forcetrigger?t=ahkfz2&amp;q=XNSE%3aTVSMOTOR&amp;form=skydnc</v>
    <v>Learn more on Bing</v>
  </rv>
  <rv s="5">
    <v>en-US</v>
    <v>ahkfz2</v>
    <v>268435456</v>
    <v>1</v>
    <v>Powered by Refinitiv</v>
    <v>5</v>
    <v>TVS MOTOR COMPANY LIMITED (XNSE:TVSMOTOR)</v>
    <v>7</v>
    <v>8</v>
    <v>Finance</v>
    <v>4</v>
    <v>666</v>
    <v>421.15</v>
    <v>0.84150000000000003</v>
    <v>7.35</v>
    <v>1.345E-2</v>
    <v>INR</v>
    <v>TVS Motor Company Limited is engaged in the manufacturing of motorcycles, scooters, mopeds, three wheelers, parts and accessories. The Company's motorcycles include Apache Series RTR, Phoenix 125, Victor, StaR City+, Sport and Max4R. Its scooters include Jupiter, Wego, Scooty Zest 110, Scooty Streak and Scooty Pep +. Its mopeds include XL 100, XL Super and XL Super Heavy Duty. Its three wheelers include TVS King. It has approximately four manufacturing plants, approximately three located in India (Hosur, Tamil Nadu; Mysore, Karnataka, and Nalagarh, Himachal Pradesh) and one in Indonesia (Karawang). The Company's TVSM Service(Beta) mobile application features include service schedules, service booking, and news and updates, among others. Its subsidiaries include PT. TVS Motor Company Indonesia, TVS Motor Company (Europe) B.V., TVS Motor (Singapore) Pte. Limited, Sundaram Business Development Consulting (Shanghai) Company Limited and Sundaram Holding USA Inc., among others.</v>
    <v>5035</v>
    <v>National Stock Exchange of India</v>
    <v>XNSE</v>
    <v>XNSE</v>
    <v>Post Box No 4, Harita, Hosur, KRISHNAGIRI, TAMIL NADU, 635109 IN</v>
    <v>558.20000000000005</v>
    <v>15</v>
    <v>Automobiles &amp; Auto Parts</v>
    <v>Stock</v>
    <v>44446.469780092593</v>
    <v>16</v>
    <v>541.6</v>
    <v>259611400000</v>
    <v>TVS MOTOR COMPANY LIMITED</v>
    <v>TVS MOTOR COMPANY LIMITED</v>
    <v>548</v>
    <v>34</v>
    <v>546.45000000000005</v>
    <v>553.79999999999995</v>
    <v>475087100</v>
    <v>TVSMOTOR</v>
    <v>TVS MOTOR COMPANY LIMITED (XNSE:TVSMOTOR)</v>
    <v>1930617</v>
    <v>1992</v>
  </rv>
  <rv s="2">
    <v>17</v>
  </rv>
  <rv s="0">
    <v>https://www.bing.com/financeapi/forcetrigger?t=ahguzr&amp;q=XNSE%3aAMARAJABAT&amp;form=skydnc</v>
    <v>Learn more on Bing</v>
  </rv>
  <rv s="1">
    <v>en-US</v>
    <v>ahguzr</v>
    <v>268435456</v>
    <v>1</v>
    <v>Powered by Refinitiv</v>
    <v>0</v>
    <v>AMARA RAJA BATTERIES LIMITED (XNSE:AMARAJABAT)</v>
    <v>2</v>
    <v>3</v>
    <v>Finance</v>
    <v>4</v>
    <v>1025.55</v>
    <v>665</v>
    <v>0.84250000000000003</v>
    <v>-0.65</v>
    <v>-9.0230000000000009E-4</v>
    <v>INR</v>
    <v>Amara Raja Batteries Limited is a manufacturer of lead-acid storage batteries for industrial and automotive applications in India. The Company's products are supplied to various user segments, such as telecom, railways, power control, solar and uninterruptible power supply (UPS) under industrial battery business, and to automobile original equipment manufacturers (OEMs), replacement market and private label customers under automotive battery business. It also provides installation, commissioning and maintenance services. Its automotive and industrial battery brands are Amaron, PowerZone, Power Stack, AmaronVolt and Quanta. Its industrial batteries include AMARON SLEEK and AMARON QUANTA. Its automotive batteries include PRO, FLO, GO, Black, Fresh, Hi-way, Harvest, Shield and Pro Bike Rider. Its industrial and automotive batteries are exported to Singapore, Malaysia, Hong Kong, Thailand, Indonesia, Vietnam, Taiwan, Philippines, Tanzania and South Africa, among others.</v>
    <v>10605</v>
    <v>National Stock Exchange of India</v>
    <v>XNSE</v>
    <v>XNSE</v>
    <v>Terminal A, 1-18/1/AMR/NR, Nanakramguda, Gachibowli, HYDERABAD, TELANGANA, 500032 IN</v>
    <v>721</v>
    <v>Automobiles &amp; Auto Parts</v>
    <v>Stock</v>
    <v>44446.469756944447</v>
    <v>19</v>
    <v>711.55</v>
    <v>123044800000</v>
    <v>AMARA RAJA BATTERIES LIMITED</v>
    <v>AMARA RAJA BATTERIES LIMITED</v>
    <v>718</v>
    <v>17.37</v>
    <v>720.35</v>
    <v>719.7</v>
    <v>170812500</v>
    <v>AMARAJABAT</v>
    <v>AMARA RAJA BATTERIES LIMITED (XNSE:AMARAJABAT)</v>
    <v>525753</v>
    <v>1985</v>
  </rv>
  <rv s="2">
    <v>20</v>
  </rv>
  <rv s="0">
    <v>https://www.bing.com/financeapi/forcetrigger?t=ahhr77&amp;q=XNSE%3aFEDERALBNK&amp;form=skydnc</v>
    <v>Learn more on Bing</v>
  </rv>
  <rv s="1">
    <v>en-US</v>
    <v>ahhr77</v>
    <v>268435456</v>
    <v>1</v>
    <v>Powered by Refinitiv</v>
    <v>0</v>
    <v>THE FEDERAL BANK LTD (XNSE:FEDERALBNK)</v>
    <v>2</v>
    <v>3</v>
    <v>Finance</v>
    <v>4</v>
    <v>92.5</v>
    <v>45.35</v>
    <v>1.5269999999999999</v>
    <v>-0.85</v>
    <v>-1.0316000000000001E-2</v>
    <v>INR</v>
    <v>The Federal Bank Limited is a banking company. The Company operates through four segments: Treasury, Corporate or Wholesale Banking, Retail Banking and other banking operations. The Treasury operations include trading and investments in government and corporate debt instruments, equity and mutual funds, derivative trading and foreign exchange operations on account and for customers. The Corporate/Wholesale Banking segment provides loans and other banking services to corporate and other clients. The Retail banking segment provides lending and other banking services to individuals/small business customers, other than corporate/wholesale banking customers. The Other Banking Operations segment includes para banking activities, such as third party product distribution and other banking transactions. It offers various accounts and deposits; loans; cards; banking services, and insurance and investments. It operates over 1,250 branches and over 1,520 automatic teller machines (ATMs).</v>
    <v>12592</v>
    <v>National Stock Exchange of India</v>
    <v>XNSE</v>
    <v>XNSE</v>
    <v>Federal Towers, Post Box No.103, ALUVA, KERALA, 683101 IN</v>
    <v>82.7</v>
    <v>Banking Services</v>
    <v>Stock</v>
    <v>44446.469756944447</v>
    <v>22</v>
    <v>80.650000000000006</v>
    <v>173157100000</v>
    <v>THE FEDERAL BANK LTD</v>
    <v>THE FEDERAL BANK LTD</v>
    <v>82.7</v>
    <v>10.19</v>
    <v>82.4</v>
    <v>81.55</v>
    <v>2101422000</v>
    <v>FEDERALBNK</v>
    <v>THE FEDERAL BANK LTD (XNSE:FEDERALBNK)</v>
    <v>7586462</v>
    <v>1931</v>
  </rv>
  <rv s="2">
    <v>23</v>
  </rv>
  <rv s="0">
    <v>https://www.bing.com/financeapi/forcetrigger?t=ahh1bh&amp;q=XNSE%3aAUBANK&amp;form=skydnc</v>
    <v>Learn more on Bing</v>
  </rv>
  <rv s="1">
    <v>en-US</v>
    <v>ahh1bh</v>
    <v>268435456</v>
    <v>1</v>
    <v>Powered by Refinitiv</v>
    <v>0</v>
    <v>AU SMALL FINANCE BANK LIMITED (XNSE:AUBANK)</v>
    <v>2</v>
    <v>3</v>
    <v>Finance</v>
    <v>4</v>
    <v>1389.85</v>
    <v>616.70000000000005</v>
    <v>1.5410999999999999</v>
    <v>-3.85</v>
    <v>-3.2979999999999997E-3</v>
    <v>INR</v>
    <v>AU Small Finance Bank Ltd is an India-based company, which provides banking services. The Company offers online banking system, payments through online, debit card service, bank lockers and merchant payment services. It provides various types of accounts which include savings account, current account, recurring deposit account, and fixed deposit account. The banking segment provides loans and transaction services to corporates, emerging corporates, public sector units, government bodies, financial institutions, and medium scale enterprises. The Company’s offers different types of retail loans which includes vehicle loan, car loan, home loan, personal loan, and loan against vehicle.</v>
    <v>22484</v>
    <v>National Stock Exchange of India</v>
    <v>XNSE</v>
    <v>XNSE</v>
    <v>Bank House, Mile 0, Ajmer Road, JAIPUR, RAJASTHAN, 302001 IN</v>
    <v>1181.9000000000001</v>
    <v>Banking Services</v>
    <v>Stock</v>
    <v>44446.469756944447</v>
    <v>25</v>
    <v>1151.5</v>
    <v>365398700000</v>
    <v>AU SMALL FINANCE BANK LIMITED</v>
    <v>AU SMALL FINANCE BANK LIMITED</v>
    <v>1173.8499999999999</v>
    <v>30.63</v>
    <v>1167.45</v>
    <v>1163.5999999999999</v>
    <v>312988700</v>
    <v>AUBANK</v>
    <v>AU SMALL FINANCE BANK LIMITED (XNSE:AUBANK)</v>
    <v>1329827</v>
    <v>1996</v>
  </rv>
  <rv s="2">
    <v>26</v>
  </rv>
  <rv s="0">
    <v>https://www.bing.com/financeapi/forcetrigger?t=azhlcw&amp;q=XNSE%3aBANDHANBNK&amp;form=skydnc</v>
    <v>Learn more on Bing</v>
  </rv>
  <rv s="1">
    <v>en-US</v>
    <v>azhlcw</v>
    <v>268435456</v>
    <v>1</v>
    <v>Powered by Refinitiv</v>
    <v>0</v>
    <v>BANDHAN BANK LIMITED (XNSE:BANDHANBNK)</v>
    <v>2</v>
    <v>3</v>
    <v>Finance</v>
    <v>4</v>
    <v>430.7</v>
    <v>251.4</v>
    <v>2.2269000000000001</v>
    <v>-2.5499999999999998</v>
    <v>-8.9320000000000007E-3</v>
    <v>INR</v>
    <v>Bandhan Bank Limited is a commercial bank, which offers a variety of asset and liability products and services designed for micro banking and general banking, as well as other banking products and services. Its asset products consist of retail loans including a substantial portfolio of micro loans, as well as micro, small and medium enterprise (SME) loans and small enterprise loans. Its liability products consist of savings accounts, current accounts and a variety of fixed deposit accounts. The Company also offers debit cards, Internet banking, mobile banking, electronic data capture-point of sale (EDC- POS) terminals, online bill payment services and the distribution of third-party general insurance products and mutual fund products.</v>
    <v>51054</v>
    <v>National Stock Exchange of India</v>
    <v>XNSE</v>
    <v>XNSE</v>
    <v>DN 32, Sector V, Salt Lake, Kolkata, WEST BENGAL, 700091 IN</v>
    <v>285.39999999999998</v>
    <v>Banking Services</v>
    <v>Stock</v>
    <v>44446.469756944447</v>
    <v>28</v>
    <v>280.05</v>
    <v>459850500000</v>
    <v>BANDHAN BANK LIMITED</v>
    <v>BANDHAN BANK LIMITED</v>
    <v>285.39999999999998</v>
    <v>22.66</v>
    <v>285.5</v>
    <v>282.95</v>
    <v>1610685000</v>
    <v>BANDHANBNK</v>
    <v>BANDHAN BANK LIMITED (XNSE:BANDHANBNK)</v>
    <v>2871367</v>
    <v>2014</v>
  </rv>
  <rv s="2">
    <v>29</v>
  </rv>
  <rv s="0">
    <v>http://en.wikipedia.org/wiki/Public_domain</v>
    <v>Public domain</v>
  </rv>
  <rv s="0">
    <v>http://fr.wikipedia.org/wiki/Punjab_National_Bank</v>
    <v>Wikipedia</v>
  </rv>
  <rv s="3">
    <v>31</v>
    <v>32</v>
  </rv>
  <rv s="4">
    <v>9</v>
    <v>https://www.bing.com/th?id=AMMS_3202800a93aec7679f52d9bf3ccd07f3&amp;qlt=95</v>
    <v>33</v>
    <v>0</v>
    <v>https://www.bing.com/images/search?form=xlimg&amp;q=punjab+national+bank</v>
    <v>Image of Punjab National Bank</v>
  </rv>
  <rv s="0">
    <v>https://www.bing.com/financeapi/forcetrigger?t=ahjg7w&amp;q=XNSE%3aPNB&amp;form=skydnc</v>
    <v>Learn more on Bing</v>
  </rv>
  <rv s="5">
    <v>en-US</v>
    <v>ahjg7w</v>
    <v>268435456</v>
    <v>1</v>
    <v>Powered by Refinitiv</v>
    <v>5</v>
    <v>Punjab National Bank (XNSE:PNB)</v>
    <v>7</v>
    <v>8</v>
    <v>Finance</v>
    <v>4</v>
    <v>46.35</v>
    <v>26.3</v>
    <v>1.6473</v>
    <v>-0.45</v>
    <v>-1.1889E-2</v>
    <v>INR</v>
    <v>Punjab National Bank (PNB or the Bank) is a public sector bank. The Bank provides various banking services, such as digital banking, personal banking, social banking, micro, small and medium enterprises (MSME) banking, agricultural banking, corporate banking, international banking or non-resident Indian (NRI), and financial services. The Bank operates through four segments: Treasury, Corporate/Wholesale banking, Retail banking and Other banking operations. The Banks digital banking services include PNB Retail Internet Banking, PNB Corporate Internet Banking, PNB Mobile Banking and PNB SMS Banking. Its personal banking services include savings fund account, fixed deposit schemes and cards. Its social banking services include financial inclusion and priority sector. Its corporate banking services include loan against future lease rentals and cash management services. Its financial services include insurance business, merchant banking, mutual funds and wealth management services.</v>
    <v>72241</v>
    <v>National Stock Exchange of India</v>
    <v>XNSE</v>
    <v>XNSE</v>
    <v>Plot No. 29 PNB Complex,, Belapaur, NAVI MUMBAI, MAHARASHTRA, 400614 IN</v>
    <v>37.950000000000003</v>
    <v>34</v>
    <v>Banking Services</v>
    <v>Stock</v>
    <v>44446.469768518517</v>
    <v>35</v>
    <v>37.15</v>
    <v>416766900000</v>
    <v>Punjab National Bank</v>
    <v>Punjab National Bank</v>
    <v>37.75</v>
    <v>12.02</v>
    <v>37.85</v>
    <v>37.4</v>
    <v>11011020000</v>
    <v>PNB</v>
    <v>Punjab National Bank (XNSE:PNB)</v>
    <v>30962650</v>
    <v>1894</v>
  </rv>
  <rv s="2">
    <v>36</v>
  </rv>
  <rv s="0">
    <v>https://www.bing.com/financeapi/forcetrigger?t=ahhlpr&amp;q=XNSE%3aDRREDDY&amp;form=skydnc</v>
    <v>Learn more on Bing</v>
  </rv>
  <rv s="1">
    <v>en-US</v>
    <v>ahhlpr</v>
    <v>268435456</v>
    <v>1</v>
    <v>Powered by Refinitiv</v>
    <v>0</v>
    <v>DR.REDDY'S LABORATORIES LTD (XNSE:DRREDDY)</v>
    <v>2</v>
    <v>3</v>
    <v>Finance</v>
    <v>4</v>
    <v>5614.6</v>
    <v>4135</v>
    <v>0.16550000000000001</v>
    <v>-18.5</v>
    <v>-3.7630000000000003E-3</v>
    <v>INR</v>
    <v>Dr. Reddy's Laboratories Limited is a pharmaceutical company that is engaged in providing medicines. The Company operates in three segments: Global Generics, Pharmaceutical Services and Active Ingredients (PSAI), and Proprietary Products. The Global Generics segment includes manufacturing and marketing prescription and over-the-counter finished pharmaceutical products ready for consumption by the patient, marketed under a brand name (branded formulations) or as generic finished dosages with therapeutic equivalence to branded formulations (generics). PSAI segment includes the Company's business of manufacturing and marketing active pharmaceutical ingredients and intermediates (API) or bulk drugs. Proprietary Products segment focuses on the research, development and manufacture of differentiated formulations and new chemical entities. These products fall within the dermatology and neurology therapeutic areas, and are marketed and sold through its subsidiary, Promius Pharma, LLC.</v>
    <v>22739</v>
    <v>National Stock Exchange of India</v>
    <v>XNSE</v>
    <v>XNSE</v>
    <v>8-2-337,, Road No.3 Banjara Hills, HYDERABAD, TELANGANA, 500034 IN</v>
    <v>4925.95</v>
    <v>Pharmaceuticals</v>
    <v>Stock</v>
    <v>44446.469756944447</v>
    <v>38</v>
    <v>4855.55</v>
    <v>815384500000</v>
    <v>DR.REDDY'S LABORATORIES LTD</v>
    <v>DR.REDDY'S LABORATORIES LTD</v>
    <v>4915</v>
    <v>46.92</v>
    <v>4915.95</v>
    <v>4897.45</v>
    <v>165865100</v>
    <v>DRREDDY</v>
    <v>DR.REDDY'S LABORATORIES LTD (XNSE:DRREDDY)</v>
    <v>420214</v>
    <v>1984</v>
  </rv>
  <rv s="2">
    <v>39</v>
  </rv>
  <rv s="0">
    <v>https://www.bing.com/financeapi/forcetrigger?t=ahh7zr&amp;q=XNSE%3aBIOCON&amp;form=skydnc</v>
    <v>Learn more on Bing</v>
  </rv>
  <rv s="1">
    <v>en-US</v>
    <v>ahh7zr</v>
    <v>268435456</v>
    <v>1</v>
    <v>Powered by Refinitiv</v>
    <v>0</v>
    <v>BIOCON LIMITED (XNSE:BIOCON)</v>
    <v>2</v>
    <v>3</v>
    <v>Finance</v>
    <v>4</v>
    <v>487.75</v>
    <v>327.55</v>
    <v>0.61209999999999998</v>
    <v>-4.75</v>
    <v>-1.3140000000000001E-2</v>
    <v>INR</v>
    <v>Biocon Limited is a biopharmaceutical company. The Company focuses to reduce therapy costs of chronic diseases like autoimmune, diabetes, and cancer. Through its products and research services it is enabling access to affordable healthcare for patients, partners and healthcare systems across the globe. The Company has developed and taken a range of Novel Biologics, Biosimilars, differentiated Small Molecules and affordable Recombinant Human Insulin and Analogs from Lab to Market. The Company’s brands include INSUGEN (rh-insulin), BASALOG (Glargine), CANMAb (Trastuzumab), BIOMAb-EGFR (Nimotuzumab) and ALZUMAb (Itolizumab), an anti-CD6 monoclonal antibody. It has a pipeline of Biosimilars and Novel Biologics at various stages of development, including Insulin Tregopil, an oral insulin analog.</v>
    <v>3032</v>
    <v>National Stock Exchange of India</v>
    <v>XNSE</v>
    <v>XNSE</v>
    <v>20th KM, Hosur Road, Electronics City, BANGALORE, KARNATAKA, 560100 IN</v>
    <v>362.85</v>
    <v>Biotechnology &amp; Medical Research</v>
    <v>Stock</v>
    <v>44446.469756944447</v>
    <v>41</v>
    <v>354.6</v>
    <v>430079800000</v>
    <v>BIOCON LIMITED</v>
    <v>BIOCON LIMITED</v>
    <v>361.5</v>
    <v>62.99</v>
    <v>361.5</v>
    <v>356.75</v>
    <v>1189709000</v>
    <v>BIOCON</v>
    <v>BIOCON LIMITED (XNSE:BIOCON)</v>
    <v>899814</v>
    <v>1978</v>
  </rv>
  <rv s="2">
    <v>42</v>
  </rv>
  <rv s="0">
    <v>https://www.bing.com/financeapi/forcetrigger?t=ahizjc&amp;q=XNSE%3aM%26MFIN&amp;form=skydnc</v>
    <v>Learn more on Bing</v>
  </rv>
  <rv s="1">
    <v>en-US</v>
    <v>ahizjc</v>
    <v>268435456</v>
    <v>1</v>
    <v>Powered by Refinitiv</v>
    <v>0</v>
    <v>MAHINDRA AND MAHINDRA FINANCIAL SERVICES LIMITED (XNSE:M&amp;MFIN)</v>
    <v>2</v>
    <v>3</v>
    <v>Finance</v>
    <v>4</v>
    <v>224.3</v>
    <v>112.7</v>
    <v>2.0015999999999998</v>
    <v>1.95</v>
    <v>1.159E-2</v>
    <v>INR</v>
    <v>Mahindra &amp; Mahindra Financial Services Limited is a non-banking financial company (NBFC). The Company serves the financing needs of population residing in rural and semi-urban areas of India. The Company provides a range of retail products and services, such as financing vehicles for commercial and personal use, tractors, small and medium enterprise (SME) loans, and various other financial products. Through its housing finance subsidiary, Mahindra Rural Housing Finance Limited (MHRFL), the Company is enabling various low and middle income households to build their own home. The Company also provides mutual fund distribution, fixed deposit schemes and personal loans. The Company's subsidiary, Mahindra Insurance Brokers Limited, is in the business of distributing life and non-life insurance products through tie-ups with various insurance companies. It is a subsidiary of the Indian conglomerate, Mahindra &amp; Mahindra (M&amp;M).</v>
    <v>19952</v>
    <v>National Stock Exchange of India</v>
    <v>XNSE</v>
    <v>XNSE</v>
    <v>4th Floor, Mahindra Towers, Dr. G.M. Bhosale Marg, P.K. Kurne Chowk,Worli, MUMBAI, MAHARASHTRA, 400018 IN</v>
    <v>171</v>
    <v>Banking Services</v>
    <v>Stock</v>
    <v>44446.469768518517</v>
    <v>44</v>
    <v>164.25</v>
    <v>207877900000</v>
    <v>MAHINDRA AND MAHINDRA FINANCIAL SERVICES LIMITED</v>
    <v>MAHINDRA AND MAHINDRA FINANCIAL SERVICES LIMITED</v>
    <v>168</v>
    <v>0</v>
    <v>168.25</v>
    <v>170.2</v>
    <v>1235530000</v>
    <v>M&amp;MFIN</v>
    <v>MAHINDRA AND MAHINDRA FINANCIAL SERVICES LIMITED (XNSE:M&amp;MFIN)</v>
    <v>7244625</v>
    <v>1991</v>
  </rv>
  <rv s="2">
    <v>45</v>
  </rv>
  <rv s="0">
    <v>https://www.bing.com/financeapi/forcetrigger?t=ahhdvh&amp;q=XNSE%3aCHOLAFIN&amp;form=skydnc</v>
    <v>Learn more on Bing</v>
  </rv>
  <rv s="1">
    <v>en-US</v>
    <v>ahhdvh</v>
    <v>268435456</v>
    <v>1</v>
    <v>Powered by Refinitiv</v>
    <v>0</v>
    <v>CHOLAMANDALAM INVESTMENT AND FINANCE COMPANY LIMITED (XNSE:CHOLAFIN)</v>
    <v>2</v>
    <v>3</v>
    <v>Finance</v>
    <v>4</v>
    <v>600.95000000000005</v>
    <v>215.6</v>
    <v>1.6132</v>
    <v>3.6</v>
    <v>6.3060000000000008E-3</v>
    <v>INR</v>
    <v>Cholamandalam Investment and Finance Company Limited is an India-based diversified non-banking finance company. The Company's financial services include vehicle finance, home loans, loan against property, small and medium enterprises (SME) loans, insurance agency, mutual fund distribution, and a range of other financial services. The Company operates approximately 1,137 branches across India. The Company's product portfolio consists of commercial vehicle loans, car &amp; multi utility vehicle (MUV) loans, two-wheeler loans, three-wheeler loans, construction equipment loans, tractor loans, loan against property (LAP) and home loans. Its subsidiaries include Cholamandalam Securities Limited (CSEC) and Cholamandalam Home Finance Limited (CHFL).</v>
    <v>7620</v>
    <v>National Stock Exchange of India</v>
    <v>XNSE</v>
    <v>XNSE</v>
    <v>Dare House, 2, NSC Bose Road, Parrys, CHENNAI, TAMIL NADU, 600001 IN</v>
    <v>580.75</v>
    <v>Banking Services</v>
    <v>Stock</v>
    <v>44446.469756944447</v>
    <v>47</v>
    <v>561.75</v>
    <v>468467200000</v>
    <v>CHOLAMANDALAM INVESTMENT AND FINANCE COMPANY LIMITED</v>
    <v>CHOLAMANDALAM INVESTMENT AND FINANCE COMPANY LIMITED</v>
    <v>572</v>
    <v>32.99</v>
    <v>570.85</v>
    <v>574.45000000000005</v>
    <v>820648400</v>
    <v>CHOLAFIN</v>
    <v>CHOLAMANDALAM INVESTMENT AND FINANCE COMPANY LIMITED (XNSE:CHOLAFIN)</v>
    <v>1525560</v>
    <v>1978</v>
  </rv>
  <rv s="2">
    <v>48</v>
  </rv>
  <rv s="0">
    <v>https://www.bing.com/financeapi/forcetrigger?t=ahjn8m&amp;q=XNSE%3aRECLTD&amp;form=skydnc</v>
    <v>Learn more on Bing</v>
  </rv>
  <rv s="1">
    <v>en-US</v>
    <v>ahjn8m</v>
    <v>268435456</v>
    <v>1</v>
    <v>Powered by Refinitiv</v>
    <v>0</v>
    <v>REC LIMITED (XNSE:RECLTD)</v>
    <v>2</v>
    <v>3</v>
    <v>Finance</v>
    <v>4</v>
    <v>167.8</v>
    <v>91.8</v>
    <v>1.0405</v>
    <v>-1.9</v>
    <v>-1.2439E-2</v>
    <v>INR</v>
    <v>REC Limited, formerly Rural Electrification Corporation Limited, is engaged in other financial services and activities-other Credit granting. The Company provides finance to power sector. It finances and promotes rural electrification projects all over the country. It provides financial assistance to State Electricity Boards, State Government Departments and Rural Electric Cooperatives for rural electrification projects as are sponsored by them. It provides loan assistance to state electricity boards (SEBs)/State Power Utilities for investments in rural electrification schemes through its corporate office located at New Delhi and over 20 field units, which are located in most of the states. It has sanctioned approximately 580 transmission and distribution schemes, which include primary power evacuation schemes associated with generating plants, system improvement schemes, including feeder segregation schemes, bulk loan schemes and intensive electrification schemes.</v>
    <v>385</v>
    <v>National Stock Exchange of India</v>
    <v>XNSE</v>
    <v>XNSE</v>
    <v>Core- 4, SCOPE Complex, 7, Lodhi Road, CGO Complex, Pragati Vihar, NEW DELHI, DELHI, 110003 IN</v>
    <v>152.75</v>
    <v>Banking Services</v>
    <v>Stock</v>
    <v>44446.469768518517</v>
    <v>50</v>
    <v>149.6</v>
    <v>301668700000</v>
    <v>REC LIMITED</v>
    <v>REC LIMITED</v>
    <v>152</v>
    <v>3.43</v>
    <v>152.75</v>
    <v>150.85</v>
    <v>1974918000</v>
    <v>RECLTD</v>
    <v>REC LIMITED (XNSE:RECLTD)</v>
    <v>2265571</v>
    <v>1969</v>
  </rv>
  <rv s="2">
    <v>51</v>
  </rv>
  <rv s="0">
    <v>https://www.bing.com/financeapi/forcetrigger?t=ahk3z2&amp;q=XNSE%3aSRTRANSFIN&amp;form=skydnc</v>
    <v>Learn more on Bing</v>
  </rv>
  <rv s="1">
    <v>en-US</v>
    <v>ahk3z2</v>
    <v>268435456</v>
    <v>1</v>
    <v>Powered by Refinitiv</v>
    <v>0</v>
    <v>SHRIRAM TRANSPORT FINANCE COMPANY LIMITED (XNSE:SRTRANSFIN)</v>
    <v>2</v>
    <v>3</v>
    <v>Finance</v>
    <v>4</v>
    <v>1534.95</v>
    <v>555.54999999999995</v>
    <v>1.4901</v>
    <v>-1.65</v>
    <v>-1.225E-3</v>
    <v>INR</v>
    <v>Shriram Transport Finance Company Limited (STFC) is an asset financing non-banking finance company. The Company is engaged in providing finance for commercial vehicles and other loans. The Company operates through financing segment. The Company operates through a network of approximately 850 branches. The Company is engaged in pre-owned commercial vehicle (CV) financing business. It services include lendings and deposits. The Company offers lending for heavy duty trucks; medium, intermediate light duty truck; pickup truck and mini truck; passenger vehicle; farm equipment, and construction vehicle and equipment. The Company offers services to similar asset classes (pre-owned and new commercial and passenger vehicles, tractors, three wheelers and multi-utility vehicles) and ancillary services, such as finance for working capital, engine replacement, bill discounting, credit cards and tire-loans as holistic financing support. Shriram Automall India Limited is the Company's subsidiary.</v>
    <v>24452</v>
    <v>National Stock Exchange of India</v>
    <v>XNSE</v>
    <v>XNSE</v>
    <v>Wockhardt Tower, Level - 3, West Wing, C-2, G Block, Bandra Kurla Complex, Bandra East, MUMBAI, MAHARASHTRA, 400051 IN</v>
    <v>1368.95</v>
    <v>Banking Services</v>
    <v>Stock</v>
    <v>44446.469780092593</v>
    <v>53</v>
    <v>1326</v>
    <v>361903700000</v>
    <v>SHRIRAM TRANSPORT FINANCE COMPANY LIMITED</v>
    <v>SHRIRAM TRANSPORT FINANCE COMPANY LIMITED</v>
    <v>1347.5</v>
    <v>14.15</v>
    <v>1346.45</v>
    <v>1344.8</v>
    <v>268783600</v>
    <v>SRTRANSFIN</v>
    <v>SHRIRAM TRANSPORT FINANCE COMPANY LIMITED (XNSE:SRTRANSFIN)</v>
    <v>1236341</v>
    <v>1979</v>
  </rv>
  <rv s="2">
    <v>54</v>
  </rv>
  <rv s="0">
    <v>https://www.bing.com/financeapi/forcetrigger?t=ahj852&amp;q=XNSE%3aNMDC&amp;form=skydnc</v>
    <v>Learn more on Bing</v>
  </rv>
  <rv s="1">
    <v>en-US</v>
    <v>ahj852</v>
    <v>268435456</v>
    <v>1</v>
    <v>Powered by Refinitiv</v>
    <v>0</v>
    <v>NMDC LIMITED (XNSE:NMDC)</v>
    <v>2</v>
    <v>3</v>
    <v>Finance</v>
    <v>4</v>
    <v>213.2</v>
    <v>75.599999999999994</v>
    <v>0.76019999999999999</v>
    <v>-2.2999999999999998</v>
    <v>-1.4969E-2</v>
    <v>INR</v>
    <v>NMDC Limited is an India-based company engaged in mining of iron ore. The Company's segments include Iron Ore, and Other minerals &amp; services. It is also engaged in the production and sale of diamond, sponge iron and wind power. Its projects under construction include Bailadila Deposit-11/B, Kumaraswamy Iron Ore Project, 1.2 million tons per annum (MTPA) Pellet Plant at Donimalai, 3.0 million tons per annum (MTPA) Integrated Steel Plant in Chhattisgarh, Panthal Magnesite Project, Screening Plant III at Kirandul Complex, Screening Plant II at Donimalai Complex, doubling of Railway Line between Kirandul and Jagdalpur, Steel Plant at Bellary and Rail Link between Dalli-Rajhara-Rowghat-Jagdalpur Railway Line Project. It proposes to diversify into other commodities, such as steel making raw materials (coking coal, manganese ore nickel); fertilizer raw materials (rock phosphate potash), and thermal coal. It also proposes to invest in raw materials, such as tungsten and rare earth minerals.</v>
    <v>5739</v>
    <v>National Stock Exchange of India</v>
    <v>XNSE</v>
    <v>XNSE</v>
    <v>Khanij Bhavan, Masab Tank, HYDERABAD, TELANGANA, 500028 IN</v>
    <v>154.69999999999999</v>
    <v>Metals &amp; Mining</v>
    <v>Stock</v>
    <v>44446.469768518517</v>
    <v>56</v>
    <v>151</v>
    <v>450287600000</v>
    <v>NMDC LIMITED</v>
    <v>NMDC LIMITED</v>
    <v>153.5</v>
    <v>5.12</v>
    <v>153.65</v>
    <v>151.35</v>
    <v>2930606000</v>
    <v>NMDC</v>
    <v>NMDC LIMITED (XNSE:NMDC)</v>
    <v>7429559</v>
    <v>1958</v>
  </rv>
  <rv s="2">
    <v>57</v>
  </rv>
  <rv s="0">
    <v>https://www.bing.com/financeapi/forcetrigger?t=ahherw&amp;q=XNSE%3aCOALINDIA&amp;form=skydnc</v>
    <v>Learn more on Bing</v>
  </rv>
  <rv s="1">
    <v>en-US</v>
    <v>ahherw</v>
    <v>268435456</v>
    <v>1</v>
    <v>Powered by Refinitiv</v>
    <v>0</v>
    <v>COAL INDIA LTD (XNSE:COALINDIA)</v>
    <v>2</v>
    <v>3</v>
    <v>Finance</v>
    <v>4</v>
    <v>165</v>
    <v>109.55</v>
    <v>0.76029999999999998</v>
    <v>0.85</v>
    <v>5.8079999999999998E-3</v>
    <v>INR</v>
    <v>Coal India Limited (CIL) is an India-based holding company. The Company is a coal mining company, which is engaged in the production and sale of coal. The Company offers products, including Coking Coal, Semi Coking Coal, Non-Coking Coal, Washed and Beneficiated Coal, Middlings, Rejects, Coal Fines/Coke Fines, and Tar/Heavy Oil/Light Oil/Soft Pitch. Its Middlings are used in power generation, brick manufacturing units and cement plants. The Washed and Beneficiated Coal products are used in the manufacturing of hard coke for steel making and power generation. Its Semi Coking Coal products are used as blend-able coal in steel making, merchant coke manufacturing and other metallurgical industries. Its Non-Coking Coal products are used for cement, fertilizer, glass, ceramic, paper, chemical and brick manufacturing, and for other heating purposes. CIL operates through approximately 82 mining areas spread over eight provincial states of India.</v>
    <v>259016</v>
    <v>National Stock Exchange of India</v>
    <v>XNSE</v>
    <v>XNSE</v>
    <v>Coal Bhawan, Premise No-04 MAR,, Plot No-AF-III,Action Area-1A,, Newtown,Rajarhat, KOLKATA, WEST BENGAL, 700156 IN</v>
    <v>148.1</v>
    <v>Coal</v>
    <v>Stock</v>
    <v>44446.469756944447</v>
    <v>59</v>
    <v>145.55000000000001</v>
    <v>901915300000</v>
    <v>COAL INDIA LTD</v>
    <v>COAL INDIA LTD</v>
    <v>147</v>
    <v>6.54</v>
    <v>146.35</v>
    <v>147.19999999999999</v>
    <v>6162729000</v>
    <v>COALINDIA</v>
    <v>COAL INDIA LTD (XNSE:COALINDIA)</v>
    <v>9475870</v>
    <v>1973</v>
  </rv>
  <rv s="2">
    <v>60</v>
  </rv>
  <rv s="0">
    <v>http://fr.wikipedia.org/wiki/Apollo_Hospitals</v>
    <v>Wikipedia</v>
  </rv>
  <rv s="3">
    <v>12</v>
    <v>62</v>
  </rv>
  <rv s="4">
    <v>9</v>
    <v>https://www.bing.com/th?id=AMMS_f1d2c83a9b976d76b1a1c6feb93840ec&amp;qlt=95</v>
    <v>63</v>
    <v>0</v>
    <v>https://www.bing.com/images/search?form=xlimg&amp;q=apollo+hospitals</v>
    <v>Image of APOLLO HOSPITALS ENTERPRISE LIMITED</v>
  </rv>
  <rv s="0">
    <v>https://www.bing.com/financeapi/forcetrigger?t=ahgwsm&amp;q=XNSE%3aAPOLLOHOSP&amp;form=skydnc</v>
    <v>Learn more on Bing</v>
  </rv>
  <rv s="5">
    <v>en-US</v>
    <v>ahgwsm</v>
    <v>268435456</v>
    <v>1</v>
    <v>Powered by Refinitiv</v>
    <v>5</v>
    <v>APOLLO HOSPITALS ENTERPRISE LIMITED (XNSE:APOLLOHOSP)</v>
    <v>7</v>
    <v>8</v>
    <v>Finance</v>
    <v>4</v>
    <v>5122</v>
    <v>1585.05</v>
    <v>0.99970000000000003</v>
    <v>-118.45</v>
    <v>-2.3711000000000003E-2</v>
    <v>INR</v>
    <v>Apollo Hospitals Enterprise Limited is a healthcare provider. The Company is engaged in offering healthcare services and operating standalone pharmacies. The Company's segments include Healthcare, Pharmacy and Others. The Healthcare segment consists of hospitals, hospital-based pharmacies, and projects and consultancy services. Its tertiary care hospitals provide care in over 50 specialties, including cardiac sciences, oncology, neurosciences, critical care, orthopedics, radiology, gastroenterology and transplant. The tertiary care hospitals has over 9,550 beds across approximately 70 locations, over 2,330 pharmacies, approximately 170 primary care and diagnostic clinics, and over 150 telemedicine units across approximately 10 countries. The Company also provides project consultancy services, health insurance services, education and training programs, and research services. It also operates birthing centers, day surgery centers and dental clinics.</v>
    <v>68496</v>
    <v>National Stock Exchange of India</v>
    <v>XNSE</v>
    <v>XNSE</v>
    <v>Ali Towers, III Floor,, No.55, Greams Road,, CHENNAI, TAMIL NADU, 600006 IN</v>
    <v>5023</v>
    <v>64</v>
    <v>Healthcare Providers &amp; Services</v>
    <v>Stock</v>
    <v>44446.469756944447</v>
    <v>65</v>
    <v>4860</v>
    <v>718276300000</v>
    <v>APOLLO HOSPITALS ENTERPRISE LIMITED</v>
    <v>APOLLO HOSPITALS ENTERPRISE LIMITED</v>
    <v>5020.3999999999996</v>
    <v>84.05</v>
    <v>4995.5</v>
    <v>4877.05</v>
    <v>143784700</v>
    <v>APOLLOHOSP</v>
    <v>APOLLO HOSPITALS ENTERPRISE LIMITED (XNSE:APOLLOHOSP)</v>
    <v>479021</v>
    <v>1979</v>
  </rv>
  <rv s="2">
    <v>66</v>
  </rv>
  <rv s="0">
    <v>https://www.bing.com/financeapi/forcetrigger?t=ahipnm&amp;q=XNSE%3aLALPATHLAB&amp;form=skydnc</v>
    <v>Learn more on Bing</v>
  </rv>
  <rv s="1">
    <v>en-US</v>
    <v>ahipnm</v>
    <v>268435456</v>
    <v>1</v>
    <v>Powered by Refinitiv</v>
    <v>0</v>
    <v>DR. LAL PATHLABS Limited (XNSE:LALPATHLAB)</v>
    <v>2</v>
    <v>3</v>
    <v>Finance</v>
    <v>4</v>
    <v>4243</v>
    <v>1760</v>
    <v>0.54290000000000005</v>
    <v>-16.899999999999999</v>
    <v>-4.1240000000000001E-3</v>
    <v>INR</v>
    <v>Dr. Lal PathLabs Limited is engaged in providing diagnostic and related healthcare tests and services. The Company is engaged in the business of running laboratories for carrying out pathological investigations of various branches of Bio-chemistry, Hematology, Histopathology, Microbiology, Electrophoresis, Immuno-chemistry, Immunology, Virology, Cytology, other pathological and radiological investigations. The Company's geographical segments include India and Outside India. The Company offers a range of tests by condition, which includes allergy, diabetes, health checkups, viral infections, fever, heart diseases, hypertension, cancer, abortions, anemia, arthritis, breast cancer, diphtheria, disorder of liver, disorders of bone, drugs of abuse, infertility, lymphoma, water purity, tuberculosis, ovarian cancer, osteoporosis, multiple sclerosis, muscular disorder, pregnancy and viral infections. The Company's other offerings include diabetes care program, loyalty card and wellness card.</v>
    <v>3996</v>
    <v>National Stock Exchange of India</v>
    <v>XNSE</v>
    <v>XNSE</v>
    <v>12th Floor, Tower B, SAS Tower, Sector 38,, Medicity,, GURGAON, HARYANA, 122001 IN</v>
    <v>4124.2</v>
    <v>Healthcare Providers &amp; Services</v>
    <v>Stock</v>
    <v>44446.469768518517</v>
    <v>68</v>
    <v>4036.15</v>
    <v>338649500000</v>
    <v>DR. LAL PATHLABS Limited</v>
    <v>DR. LAL PATHLABS Limited</v>
    <v>4114</v>
    <v>85.83</v>
    <v>4098.05</v>
    <v>4081.15</v>
    <v>82636750</v>
    <v>LALPATHLAB</v>
    <v>DR. LAL PATHLABS Limited (XNSE:LALPATHLAB)</v>
    <v>105905</v>
    <v>1995</v>
  </rv>
  <rv s="2">
    <v>69</v>
  </rv>
  <rv s="0">
    <v>https://www.bing.com/financeapi/forcetrigger?t=ahhaur&amp;q=XNSE%3aCADILAHC&amp;form=skydnc</v>
    <v>Learn more on Bing</v>
  </rv>
  <rv s="1">
    <v>en-US</v>
    <v>ahhaur</v>
    <v>268435456</v>
    <v>1</v>
    <v>Powered by Refinitiv</v>
    <v>0</v>
    <v>CADILA HEALTHCARE LIMITED (XNSE:CADILAHC)</v>
    <v>2</v>
    <v>3</v>
    <v>Finance</v>
    <v>4</v>
    <v>673.7</v>
    <v>358</v>
    <v>0.48359999999999997</v>
    <v>-3.05</v>
    <v>-5.4769999999999992E-3</v>
    <v>INR</v>
    <v>Cadila Healthcare Limited is an India-based pharmaceutical company. The Company's subsidiaries include Zydus Wellness Limited, Windlas Healthcare Pvt Ltd, Liva Pharmaceuticals Limited, Biochem Pharmaceutical Industries Limited, Zydus Technologies Limited, German Remedies Limited, Dialforhealth India Limited, Dialforhealth Unity Limited and Dialforhealth Greencross Limited, among others.</v>
    <v>24412</v>
    <v>National Stock Exchange of India</v>
    <v>XNSE</v>
    <v>XNSE</v>
    <v>Zydue Tower, Satellite Cross Road, AHMEDABAD, GUJARAT, 380015 IN</v>
    <v>558.5</v>
    <v>Pharmaceuticals</v>
    <v>Stock</v>
    <v>44446.469756944447</v>
    <v>71</v>
    <v>550</v>
    <v>570122300000</v>
    <v>CADILA HEALTHCARE LIMITED</v>
    <v>CADILA HEALTHCARE LIMITED</v>
    <v>556.9</v>
    <v>25.7</v>
    <v>556.9</v>
    <v>553.85</v>
    <v>1023743000</v>
    <v>CADILAHC</v>
    <v>CADILA HEALTHCARE LIMITED (XNSE:CADILAHC)</v>
    <v>2121937</v>
    <v>1995</v>
  </rv>
  <rv s="2">
    <v>72</v>
  </rv>
  <rv s="0">
    <v>https://www.bing.com/financeapi/forcetrigger?t=ahj1u2&amp;q=XNSE%3aMOTHERSUMI&amp;form=skydnc</v>
    <v>Learn more on Bing</v>
  </rv>
  <rv s="1">
    <v>en-US</v>
    <v>ahj1u2</v>
    <v>268435456</v>
    <v>1</v>
    <v>Powered by Refinitiv</v>
    <v>0</v>
    <v>MOTHERSON SUMI SYSTEMS LIMITED (XNSE:MOTHERSUMI)</v>
    <v>2</v>
    <v>3</v>
    <v>Finance</v>
    <v>4</v>
    <v>272.85000000000002</v>
    <v>102.3</v>
    <v>1.7255</v>
    <v>-2.35</v>
    <v>-1.0963000000000001E-2</v>
    <v>INR</v>
    <v>Motherson Sumi Systems Limited is a system solutions provider to automotive and other industries, offering services from design and prototyping to production and delivery of solutions across a range of products. The Company's segments are Automotive, which includes product categories, such as wiring harness, high tension cords, wire, plastic components, rubber components, cockpit assembly, scuff plates, thermo-formed products, mold for wiring harness components and mold parts, heating, ventilation and air conditioning (HVAC) modules, plastic molded components and brass terminals, and Non-Automotive, which includes product categories, such as wiring harness, plastic components for white goods, household wires, plates and aerobin. It also has a presence in a range of other polymer, Re-timer light device, elastomer and metal-based parts and systems. The Company caters to a range of customers in the automotive and other industries across Asia, Europe, the Americas, Australia and Africa.</v>
    <v>117862</v>
    <v>National Stock Exchange of India</v>
    <v>XNSE</v>
    <v>XNSE</v>
    <v>C-14 A&amp;B,, Sector-1,, NOIDA, UTTAR PRADESH, 201301 IN</v>
    <v>215.3</v>
    <v>Automobiles &amp; Auto Parts</v>
    <v>Stock</v>
    <v>44446.469768518517</v>
    <v>74</v>
    <v>210</v>
    <v>676903200000</v>
    <v>MOTHERSON SUMI SYSTEMS LIMITED</v>
    <v>MOTHERSON SUMI SYSTEMS LIMITED</v>
    <v>214.5</v>
    <v>40.619999999999997</v>
    <v>214.35</v>
    <v>212</v>
    <v>3157934000</v>
    <v>MOTHERSUMI</v>
    <v>MOTHERSON SUMI SYSTEMS LIMITED (XNSE:MOTHERSUMI)</v>
    <v>7288280</v>
    <v>1986</v>
  </rv>
  <rv s="2">
    <v>75</v>
  </rv>
  <rv s="0">
    <v>https://creativecommons.org/licenses/by-sa/3.0</v>
    <v>CC BY-SA 3.0</v>
  </rv>
  <rv s="0">
    <v>http://sv.wikipedia.org/wiki/Eicher</v>
    <v>Wikipedia</v>
  </rv>
  <rv s="3">
    <v>77</v>
    <v>78</v>
  </rv>
  <rv s="4">
    <v>9</v>
    <v>https://www.bing.com/th?id=AMMS_3dd0e784c258ad89bc10c33ff1a4c29e&amp;qlt=95</v>
    <v>79</v>
    <v>0</v>
    <v>https://www.bing.com/images/search?form=xlimg&amp;q=eicher+motors</v>
    <v>Image of EICHER MOTORS LIMITED</v>
  </rv>
  <rv s="0">
    <v>https://www.bing.com/financeapi/forcetrigger?t=ahhn1h&amp;q=XNSE%3aEICHERMOT&amp;form=skydnc</v>
    <v>Learn more on Bing</v>
  </rv>
  <rv s="5">
    <v>en-US</v>
    <v>ahhn1h</v>
    <v>268435456</v>
    <v>1</v>
    <v>Powered by Refinitiv</v>
    <v>5</v>
    <v>EICHER MOTORS LIMITED (XNSE:EICHERMOT)</v>
    <v>7</v>
    <v>8</v>
    <v>Finance</v>
    <v>4</v>
    <v>3037</v>
    <v>2015.2</v>
    <v>0.99260000000000004</v>
    <v>-21.75</v>
    <v>-7.6449999999999999E-3</v>
    <v>INR</v>
    <v>Eicher Motors Limited is an India-based company, which operates in the automotive segment. The Company owns Royal Enfield, which offers middleweight motorcycles. Royal Enfield's motorcycle products include Interceptor 650, Continental GT 650, Classic, Bullet, Thunderbird and Himalayan. Royal Enfield's portfolio also includes apparels and motorcycle accessories, including protective riding apparel, riding accessories, protective seats, bodywork, controls, wheels, luggage and engine. Royal Enfield operates in India, and over 50 countries worldwide. Its joint venture with AB Volvo, VE Commercial Vehicles Limited (VECV), includes a range of Eicher branded trucks and buses, VE Powertrain, Eicher’s components and engineering design services businesses, the sales and distribution business of Volvo Trucks as well as aftermarket support to Volvo Buses in India.</v>
    <v>5005</v>
    <v>National Stock Exchange of India</v>
    <v>XNSE</v>
    <v>XNSE</v>
    <v>#96, Sector 32, GURGAON, HARYANA, 122001 IN</v>
    <v>2880</v>
    <v>80</v>
    <v>Automobiles &amp; Auto Parts</v>
    <v>Stock</v>
    <v>44446.469756944447</v>
    <v>81</v>
    <v>2806</v>
    <v>777794800000</v>
    <v>EICHER MOTORS LIMITED</v>
    <v>EICHER MOTORS LIMITED</v>
    <v>2844.9</v>
    <v>47.42</v>
    <v>2844.9</v>
    <v>2823.15</v>
    <v>273399700</v>
    <v>EICHERMOT</v>
    <v>EICHER MOTORS LIMITED (XNSE:EICHERMOT)</v>
    <v>545226</v>
    <v>1982</v>
  </rv>
  <rv s="2">
    <v>82</v>
  </rv>
  <rv s="0">
    <v>http://en.wikipedia.org/wiki/Indian_Oil_Corporation</v>
    <v>Wikipedia</v>
  </rv>
  <rv s="3">
    <v>31</v>
    <v>84</v>
  </rv>
  <rv s="4">
    <v>9</v>
    <v>https://www.bing.com/th?id=AMMS_dde95cb8dc5ece8dfe6b4dcfc470be42&amp;qlt=95</v>
    <v>85</v>
    <v>0</v>
    <v>https://www.bing.com/images/search?form=xlimg&amp;q=indian+oil+corporation</v>
    <v>Image of INDIAN OIL CORPORATION LIMITED</v>
  </rv>
  <rv s="0">
    <v>https://www.bing.com/financeapi/forcetrigger?t=ahidf2&amp;q=XNSE%3aIOC&amp;form=skydnc</v>
    <v>Learn more on Bing</v>
  </rv>
  <rv s="5">
    <v>en-US</v>
    <v>ahidf2</v>
    <v>268435456</v>
    <v>1</v>
    <v>Powered by Refinitiv</v>
    <v>5</v>
    <v>INDIAN OIL CORPORATION LIMITED (XNSE:IOC)</v>
    <v>7</v>
    <v>8</v>
    <v>Finance</v>
    <v>4</v>
    <v>117.85</v>
    <v>71.650000000000006</v>
    <v>0.84889999999999999</v>
    <v>0.25</v>
    <v>2.2400000000000002E-3</v>
    <v>INR</v>
    <v>Indian Oil Corporation Limited is engaged in refining business. The Company's segments include Sale of Petroleum Products, Sale of Petrochemicals and Other businesses. Its Other businesses segment includes sale of gas, explosives and cryogenics, wind mill and solar power generation, and oil and gas exploration activities. Its business interests span the entire hydrocarbon value-chain ranging from refining, pipeline transportation and marketing of petroleum products to exploration and production of crude oil and gas, marketing of natural gas and petrochemicals. It has a portfolio of energy brands that include Indane liquefied petroleum gas (LPG) cooking gas, SERVO lubricants, XTRAPREMIUM petrol, XTRAMILE diesel and PROPEL petrochemicals. It operates approximately 25,000 petrol and diesel stations, including over 6,200 Kisan Seva Kendra outlets in the rural markets. It owns and operates over 10 refineries with a combined refining capacity of over 80.7 million metric tons per annum.</v>
    <v>31648</v>
    <v>National Stock Exchange of India</v>
    <v>XNSE</v>
    <v>XNSE</v>
    <v>Plot no.3079/3, Sadiq Nagar,, J.B. Tito Marg., NEW DELHI, DELHI, 110049 IN</v>
    <v>112.45</v>
    <v>86</v>
    <v>Oil &amp; Gas</v>
    <v>Stock</v>
    <v>44446.469768518517</v>
    <v>87</v>
    <v>110.7</v>
    <v>1050620000000</v>
    <v>INDIAN OIL CORPORATION LIMITED</v>
    <v>INDIAN OIL CORPORATION LIMITED</v>
    <v>111.6</v>
    <v>4.0199999999999996</v>
    <v>111.6</v>
    <v>111.85</v>
    <v>9414159000</v>
    <v>IOC</v>
    <v>INDIAN OIL CORPORATION LIMITED (XNSE:IOC)</v>
    <v>7583149</v>
    <v>1959</v>
  </rv>
  <rv s="2">
    <v>88</v>
  </rv>
  <rv s="0">
    <v>https://www.bing.com/financeapi/forcetrigger?t=ahi1w7&amp;q=XNSE%3aGUJGASLTD&amp;form=skydnc</v>
    <v>Learn more on Bing</v>
  </rv>
  <rv s="1">
    <v>en-US</v>
    <v>ahi1w7</v>
    <v>268435456</v>
    <v>1</v>
    <v>Powered by Refinitiv</v>
    <v>0</v>
    <v>GUJARAT GAS LIMITED (XNSE:GUJGASLTD)</v>
    <v>2</v>
    <v>3</v>
    <v>Finance</v>
    <v>4</v>
    <v>786</v>
    <v>281</v>
    <v>0.97789999999999999</v>
    <v>9.75</v>
    <v>1.4211E-2</v>
    <v>INR</v>
    <v>Gujarat Gas Limited, formerly GSPC Distribution Networks Limited, is engaged in the natural gas business in Gujarat. The Company is engaged in City Gas Distribution, including sale, purchase, supply, distribution, transport, trading in natural gas, compressed natural gas (CNG), liquefied natural gas (LNG), liquefied petroleum gas (LPG) and other gaseous form through pipelines, trucks/trains or such other suitable mode for transportation/distribution of natural gas, CNG, LNG, LPG and other gaseous form. The Company supplies Piped Natural Gas (PNG) for Domestic Usage to over 1,080,000 in total in the state of Gujarat. The Company operates the HAPi pipeline, which is a 73.2 kilometers long and 18-inch diameter natural gas pipeline. The Company supplies PNG to over 11,900 commercial and non-commercial premises across the state of Gujarat. It supplies PNG to approximately 2,835 industrial customers in Gujarat, covering all the industrial zones across the state.</v>
    <v>1050</v>
    <v>National Stock Exchange of India</v>
    <v>XNSE</v>
    <v>XNSE</v>
    <v>2, Shanti Sadan Society,Near Parimal Garden,, Ellisbridge, AHMEDABAD, GUJARAT, 380006 IN</v>
    <v>700.85</v>
    <v>Natural Gas Utilities</v>
    <v>Stock</v>
    <v>44446.525613425925</v>
    <v>90</v>
    <v>677</v>
    <v>472304500000</v>
    <v>GUJARAT GAS LIMITED</v>
    <v>GUJARAT GAS LIMITED</v>
    <v>690</v>
    <v>27.85</v>
    <v>686.1</v>
    <v>695.85</v>
    <v>688390100</v>
    <v>GUJGASLTD</v>
    <v>GUJARAT GAS LIMITED (XNSE:GUJGASLTD)</v>
    <v>2054827</v>
    <v>2012</v>
  </rv>
  <rv s="2">
    <v>91</v>
  </rv>
  <rv s="0">
    <v>https://www.bing.com/financeapi/forcetrigger?t=bgvh2w&amp;q=XNSE%3aHDFCAMC&amp;form=skydnc</v>
    <v>Learn more on Bing</v>
  </rv>
  <rv s="6">
    <v>en-US</v>
    <v>bgvh2w</v>
    <v>268435456</v>
    <v>1</v>
    <v>Powered by Refinitiv</v>
    <v>10</v>
    <v>HDFC ASSET MANAGEMENT COMPANY LIMITED (XNSE:HDFCAMC)</v>
    <v>2</v>
    <v>11</v>
    <v>Finance</v>
    <v>4</v>
    <v>3358.9</v>
    <v>2070.0500000000002</v>
    <v>-63.35</v>
    <v>-1.9866999999999999E-2</v>
    <v>INR</v>
    <v>HDFC Asset Management Company Ltd is an India-based asset management company for the Housing Development Finance Corporation Limited (HDFC) Mutual Fund. The Company offers portfolio management / investment advisory services. It offers management and/or advisory services to: Category I foreign portfolio investors and/or Category II foreign portfolio investors. Its services also include India focused research, statistical and analytical information, investment management and investment advice.</v>
    <v>1254</v>
    <v>National Stock Exchange of India</v>
    <v>XNSE</v>
    <v>XNSE</v>
    <v>HDFC House, 2nd Floor,, H. T. Parekh Marg,, 165-166, Backbay Reclamation,Churchgate, MUMBAI, MAHARASHTRA, 400020 IN</v>
    <v>3210</v>
    <v>Investment Banking &amp; Investment Services</v>
    <v>Stock</v>
    <v>44446.469756944447</v>
    <v>93</v>
    <v>3100.1</v>
    <v>679707000000</v>
    <v>HDFC ASSET MANAGEMENT COMPANY LIMITED</v>
    <v>HDFC ASSET MANAGEMENT COMPANY LIMITED</v>
    <v>3210</v>
    <v>49.6</v>
    <v>3188.75</v>
    <v>3125.4</v>
    <v>213157800</v>
    <v>HDFCAMC</v>
    <v>HDFC ASSET MANAGEMENT COMPANY LIMITED (XNSE:HDFCAMC)</v>
    <v>266529</v>
    <v>1999</v>
  </rv>
  <rv s="2">
    <v>94</v>
  </rv>
  <rv s="0">
    <v>http://en.wikipedia.org/wiki/Axis_Bank</v>
    <v>Wikipedia</v>
  </rv>
  <rv s="3">
    <v>31</v>
    <v>96</v>
  </rv>
  <rv s="4">
    <v>9</v>
    <v>https://www.bing.com/th?id=AMMS_f56b812738cee5d9d3b62e1547b2c116&amp;qlt=95</v>
    <v>97</v>
    <v>0</v>
    <v>https://www.bing.com/images/search?form=xlimg&amp;q=axis+bank</v>
    <v>Image of Axis Bank Limited</v>
  </rv>
  <rv s="0">
    <v>https://www.bing.com/financeapi/forcetrigger?t=ahh2gh&amp;q=XNSE%3aAXISBANK&amp;form=skydnc</v>
    <v>Learn more on Bing</v>
  </rv>
  <rv s="5">
    <v>en-US</v>
    <v>ahh2gh</v>
    <v>268435456</v>
    <v>1</v>
    <v>Powered by Refinitiv</v>
    <v>5</v>
    <v>Axis Bank Limited (XNSE:AXISBANK)</v>
    <v>7</v>
    <v>8</v>
    <v>Finance</v>
    <v>4</v>
    <v>819</v>
    <v>400.15</v>
    <v>1.4822</v>
    <v>-12.95</v>
    <v>-1.6171000000000001E-2</v>
    <v>INR</v>
    <v>Axis Bank Limited (the Bank) provides commercial banking operations for retail and corporate customers. The Bank's segments include Treasury, Retail Banking, Corporate/Wholesale Banking and Other Banking Business. Its Treasury operations include investments in sovereign and corporate debt, equity and mutual funds, trading operations, derivative trading and foreign exchange operations on the proprietary account and for customers. Its Retail Banking constitutes lending to individuals/small businesses and activities include liability products, card services, Internet banking, mobile banking and financial advisory services, among others. Its Corporate Banking includes corporate relationships not included under Retail Banking, corporate advisory services, placements and syndication, project appraisals, capital market related services and cash management services. Its Other Banking Business includes para banking activities, such as third-party product distribution and banking transactions.</v>
    <v>78307</v>
    <v>National Stock Exchange of India</v>
    <v>XNSE</v>
    <v>XNSE</v>
    <v>Bombay Dyeing Mills Compound, Pandurang Budhkar Marg,, Worli, MUMBAI, MAHARASHTRA, 400025 IN</v>
    <v>799.4</v>
    <v>98</v>
    <v>Banking Services</v>
    <v>Stock</v>
    <v>44446.469756944447</v>
    <v>99</v>
    <v>782.05</v>
    <v>2455377000000</v>
    <v>Axis Bank Limited</v>
    <v>Axis Bank Limited</v>
    <v>798</v>
    <v>28.77</v>
    <v>800.8</v>
    <v>787.85</v>
    <v>3066155000</v>
    <v>AXISBANK</v>
    <v>Axis Bank Limited (XNSE:AXISBANK)</v>
    <v>6926921</v>
    <v>1993</v>
  </rv>
  <rv s="2">
    <v>100</v>
  </rv>
  <rv s="0">
    <v>http://en.wikipedia.org/wiki/HDFC_Bank</v>
    <v>Wikipedia</v>
  </rv>
  <rv s="3">
    <v>31</v>
    <v>102</v>
  </rv>
  <rv s="4">
    <v>9</v>
    <v>https://www.bing.com/th?id=AMMS_c643fbc43e47b24065ddbb05b826221c&amp;qlt=95</v>
    <v>103</v>
    <v>0</v>
    <v>https://www.bing.com/images/search?form=xlimg&amp;q=hdfc+bank</v>
    <v>Image of HDFC BANK LIMITED</v>
  </rv>
  <rv s="0">
    <v>https://www.bing.com/financeapi/forcetrigger?t=ahi3jc&amp;q=XNSE%3aHDFCBANK&amp;form=skydnc</v>
    <v>Learn more on Bing</v>
  </rv>
  <rv s="5">
    <v>en-US</v>
    <v>ahi3jc</v>
    <v>268435456</v>
    <v>1</v>
    <v>Powered by Refinitiv</v>
    <v>5</v>
    <v>HDFC BANK LIMITED (XNSE:HDFCBANK)</v>
    <v>7</v>
    <v>8</v>
    <v>Finance</v>
    <v>4</v>
    <v>1641</v>
    <v>1025</v>
    <v>1.0966</v>
    <v>3.55</v>
    <v>2.2669999999999999E-3</v>
    <v>INR</v>
    <v>HDFC Bank Limited (the Bank) is a holding company. The Bank offers a range of banking services covering commercial and investment banking on the wholesale side and transactional/branch banking on the retail side. It also offers financial services. The Bank's segments include Treasury, Retail banking, Wholesale banking and Other banking business. The Treasury segment primarily consists of net interest earnings from the Bank's investment portfolio, money market borrowing and lending, gains or losses on investment operations and on account of trading in foreign exchange and derivative contracts. The Retail Banking segment serves retail customers through a branch network and other delivery channels, as well as through alternative delivery channels. The Bank provides its corporate and institutional clients a range of commercial and transactional banking products. The Other banking business segment includes income from para banking activities.</v>
    <v>123473</v>
    <v>National Stock Exchange of India</v>
    <v>XNSE</v>
    <v>XNSE</v>
    <v>iTHINK Techno Campus, Bldg B, Alpha,, Vikhroli Link Rd, Kanjur Marg East, MUMBAI, MAHARASHTRA, 400042 IN</v>
    <v>1582</v>
    <v>104</v>
    <v>Banking Services</v>
    <v>Stock</v>
    <v>44446.469756944447</v>
    <v>105</v>
    <v>1555.2</v>
    <v>8668536000000</v>
    <v>HDFC BANK LIMITED</v>
    <v>HDFC BANK LIMITED</v>
    <v>1562.5</v>
    <v>26.28</v>
    <v>1565.7</v>
    <v>1569.25</v>
    <v>5536524000</v>
    <v>HDFCBANK</v>
    <v>HDFC BANK LIMITED (XNSE:HDFCBANK)</v>
    <v>3622748</v>
    <v>1994</v>
  </rv>
  <rv s="2">
    <v>106</v>
  </rv>
  <rv s="0">
    <v>https://www.bing.com/financeapi/forcetrigger?t=ahi8a2&amp;q=XNSE%3aICICIGI&amp;form=skydnc</v>
    <v>Learn more on Bing</v>
  </rv>
  <rv s="1">
    <v>en-US</v>
    <v>ahi8a2</v>
    <v>268435456</v>
    <v>1</v>
    <v>Powered by Refinitiv</v>
    <v>0</v>
    <v>ICICI LOMBARD GENERAL INSURANCE COMPANY LIMITED (XNSE:ICICIGI)</v>
    <v>2</v>
    <v>3</v>
    <v>Finance</v>
    <v>4</v>
    <v>1657.3</v>
    <v>1200</v>
    <v>0.64429999999999998</v>
    <v>26.35</v>
    <v>1.6854999999999998E-2</v>
    <v>INR</v>
    <v>ICICI Lombard General Insurance Company Limited is an India-based general insurance company. The Company offers insurance coverage for motor, health, travel, home, student travel and more. Its segments include Fire, Engineering, Marine Cargo, Marine Hull, Motor OD, Motor TP, Workmen’s Compensation, Public/Product Liability, Personal Accident, Aviation, Health, Credit Insurance, Crop/Weather Insurance and Others. Its products include motor insurance, car insurance, two-wheeler insurance, health insurance, complete health insurance, health booster, personal accident insurance, international travel insurance, home insurance, marine insurance, business insurance, third party insurance and crop insurance. It also offers various services, such as grievance redressal, retrieve quote, intimate claim, marine/property claims, live chat and renew policy.</v>
    <v>10236</v>
    <v>National Stock Exchange of India</v>
    <v>XNSE</v>
    <v>XNSE</v>
    <v>ICICI Lombard House, 414, Veer Savarkar Marg, Near Siddhi Vinayak Temple, Prabhadevi, MUMBAI, MAHARASHTRA, 400025 IN</v>
    <v>1598</v>
    <v>Insurance</v>
    <v>Stock</v>
    <v>44446.469768518517</v>
    <v>108</v>
    <v>1559.5</v>
    <v>710893700000</v>
    <v>ICICI LOMBARD GENERAL INSURANCE COMPANY LIMITED</v>
    <v>ICICI LOMBARD GENERAL INSURANCE COMPANY LIMITED</v>
    <v>1565.35</v>
    <v>57.92</v>
    <v>1563.35</v>
    <v>1589.7</v>
    <v>454724600</v>
    <v>ICICIGI</v>
    <v>ICICI LOMBARD GENERAL INSURANCE COMPANY LIMITED (XNSE:ICICIGI)</v>
    <v>1089883</v>
    <v>2000</v>
  </rv>
  <rv s="2">
    <v>109</v>
  </rv>
  <rv s="0">
    <v>https://www.bing.com/financeapi/forcetrigger?t=axd4c7&amp;q=XNSE%3aHDFCLIFE&amp;form=skydnc</v>
    <v>Learn more on Bing</v>
  </rv>
  <rv s="1">
    <v>en-US</v>
    <v>axd4c7</v>
    <v>268435456</v>
    <v>1</v>
    <v>Powered by Refinitiv</v>
    <v>0</v>
    <v>HDFC LIFE INSURANCE COMPANY LIMITED (XNSE:HDFCLIFE)</v>
    <v>2</v>
    <v>3</v>
    <v>Finance</v>
    <v>4</v>
    <v>775.65</v>
    <v>555.95000000000005</v>
    <v>0.85329999999999995</v>
    <v>-1.8</v>
    <v>-2.4450000000000001E-3</v>
    <v>INR</v>
    <v>HDFC Life Insurance Company Ltd, formerly HDFC Standard Life Insurance Company Limited, is a life insurance company. The Company provides various individual and group insurance solutions across India. It offers a range of life insurance plans, such as term insurance plan, women's plan, health insurance plans, child education plans, unit linked insurance plans (ULIPs), and savings and investment plans. It operates through 13 segments: Participating Life (Individual &amp; Group), Participating Pension (Individual &amp; Group), Participating Pension Group Variable, Non Participating Life (Individual &amp; Group), Non Participating Pension (Individual &amp; Group), Non Participating Life Group Variable, Non Participating Pension Group Variable, Non Participating - Annuity, Non Participating - Health, Unit Linked - Individual Life, Unit Linked - Individual Pension, Unit Linked - Group Life and Unit Linked - Group Pension. It has approximately 410 branches in over 900 cities and towns in India.</v>
    <v>20636</v>
    <v>National Stock Exchange of India</v>
    <v>XNSE</v>
    <v>XNSE</v>
    <v>12th Floor, Lodha Excelus, Apollo Mills Compound, N.M. Joshi Road, Mahalaxmi, MUMBAI, MAHARASHTRA, 400011 IN</v>
    <v>743.4</v>
    <v>Insurance</v>
    <v>Stock</v>
    <v>44446.469756944447</v>
    <v>111</v>
    <v>730.6</v>
    <v>1488246000000</v>
    <v>HDFC LIFE INSURANCE COMPANY LIMITED</v>
    <v>HDFC LIFE INSURANCE COMPANY LIMITED</v>
    <v>737</v>
    <v>126.22</v>
    <v>736.05</v>
    <v>734.25</v>
    <v>2021936000</v>
    <v>HDFCLIFE</v>
    <v>HDFC LIFE INSURANCE COMPANY LIMITED (XNSE:HDFCLIFE)</v>
    <v>2891731</v>
    <v>2000</v>
  </rv>
  <rv s="2">
    <v>112</v>
  </rv>
  <rv s="0">
    <v>https://creativecommons.org/licenses/by-sa/2.0</v>
    <v>CC BY-SA 2.0</v>
  </rv>
  <rv s="0">
    <v>http://en.wikipedia.org/wiki/United_Breweries_Group</v>
    <v>Wikipedia</v>
  </rv>
  <rv s="3">
    <v>114</v>
    <v>115</v>
  </rv>
  <rv s="4">
    <v>9</v>
    <v>https://www.bing.com/th?id=AMMS_b66b0a2156e833922aa329f19bc0e915&amp;qlt=95</v>
    <v>116</v>
    <v>0</v>
    <v>https://www.bing.com/images/search?form=xlimg&amp;q=united+breweries+group</v>
    <v>Image of UNITED BREWERIES LIMITED</v>
  </rv>
  <rv s="0">
    <v>https://www.bing.com/financeapi/forcetrigger?t=ahkgh7&amp;q=XNSE%3aUBL&amp;form=skydnc</v>
    <v>Learn more on Bing</v>
  </rv>
  <rv s="5">
    <v>en-US</v>
    <v>ahkgh7</v>
    <v>268435456</v>
    <v>1</v>
    <v>Powered by Refinitiv</v>
    <v>5</v>
    <v>UNITED BREWERIES LIMITED (XNSE:UBL)</v>
    <v>7</v>
    <v>8</v>
    <v>Finance</v>
    <v>4</v>
    <v>1608.25</v>
    <v>897</v>
    <v>0.78920000000000001</v>
    <v>-5.75</v>
    <v>-3.637E-3</v>
    <v>INR</v>
    <v>United Breweries Limited (UBL) is a holding company. The Company is engaged in the manufacture and sale of beer, including licensing of brands. The Company offers a range of brands, such as Kingfisher Premium, Kingfisher Strong, Kingfisher Ultra, Kingfisher Ultra Max, Kingfisher Blue, Bullet, Cannon 10000, Kalyani Black Label, Ub Export, Zingaro and London Pilsner. The Company has licensed its brands for manufacture and supply of beer at approximately three international locations, such as the United Kingdom, Australia and New Zealand. The Company operates through approximately 20 owned breweries and approximately eight contract breweries. The Company has a capacity to produce approximately 20 million hectoliters of beer per annum. The Company's brands are available across India and also in approximately 50 countries across the world. The Company has manufacturing facilities in India. Its subsidiary is Maltex Malsters Limited.</v>
    <v>3070</v>
    <v>National Stock Exchange of India</v>
    <v>XNSE</v>
    <v>XNSE</v>
    <v>Level 3, 4 &amp; 5, UB Towers, UB City, 24 Vittal Mallya Road, BANGALORE, KARNATAKA, 560001 IN</v>
    <v>1607.5</v>
    <v>117</v>
    <v>Beverages</v>
    <v>Stock</v>
    <v>44446.469780092593</v>
    <v>118</v>
    <v>1571.05</v>
    <v>418051000000</v>
    <v>UNITED BREWERIES LIMITED</v>
    <v>UNITED BREWERIES LIMITED</v>
    <v>1584</v>
    <v>161.69</v>
    <v>1581.1</v>
    <v>1575.35</v>
    <v>264405200</v>
    <v>UBL</v>
    <v>UNITED BREWERIES LIMITED (XNSE:UBL)</v>
    <v>650561</v>
    <v>1999</v>
  </rv>
  <rv s="2">
    <v>119</v>
  </rv>
  <rv s="0">
    <v>https://www.bing.com/financeapi/forcetrigger?t=ahi62w&amp;q=XNSE%3aHINDUNILVR&amp;form=skydnc</v>
    <v>Learn more on Bing</v>
  </rv>
  <rv s="1">
    <v>en-US</v>
    <v>ahi62w</v>
    <v>268435456</v>
    <v>1</v>
    <v>Powered by Refinitiv</v>
    <v>0</v>
    <v>HINDUSTAN UNILEVER LIMITED (XNSE:HINDUNILVR)</v>
    <v>2</v>
    <v>3</v>
    <v>Finance</v>
    <v>4</v>
    <v>2825</v>
    <v>2000.05</v>
    <v>0.23880000000000001</v>
    <v>-2.9</v>
    <v>-1.0430000000000001E-3</v>
    <v>INR</v>
    <v>Hindustan Unilever Limited is an India-based consumer goods company. The Company’s consumer goods business comprises of home and personal care, foods and refreshments. Its segments are Home care, which includes detergent bars, detergent powders, detergent liquids, scourers and water business; Beauty &amp; Personal Care, which includes products in the categories of oral care, skin care , hair care, deodorants, talcum powder, color cosmetics and salon services; Foods &amp; Refreshment, which includes staples , culinary products, tea, coffee and frozen desserts, and Others, which includes exports and infant care products. The Company also provides health food drinks such as Horlicks, Boost, Maltova and Viva.</v>
    <v>21000</v>
    <v>National Stock Exchange of India</v>
    <v>XNSE</v>
    <v>XNSE</v>
    <v>Unilever House,, Secretarial Dept, Building 1, Level 3 (B1L3),, B D Sawant Marg, Chakala,, MUMBAI, MAHARASHTRA, 400099 IN</v>
    <v>2808.7</v>
    <v>Personal &amp; Household Products &amp; Services</v>
    <v>Stock</v>
    <v>44446.469756944447</v>
    <v>121</v>
    <v>2770</v>
    <v>6533274000000</v>
    <v>HINDUSTAN UNILEVER LIMITED</v>
    <v>HINDUSTAN UNILEVER LIMITED</v>
    <v>2788.6</v>
    <v>79.739999999999995</v>
    <v>2780.6</v>
    <v>2777.7</v>
    <v>2349591000</v>
    <v>HINDUNILVR</v>
    <v>HINDUSTAN UNILEVER LIMITED (XNSE:HINDUNILVR)</v>
    <v>1219915</v>
    <v>1933</v>
  </rv>
  <rv s="2">
    <v>122</v>
  </rv>
  <rv s="0">
    <v>https://www.bing.com/financeapi/forcetrigger?t=ahj3bh&amp;q=XNSE%3aMUTHOOTFIN&amp;form=skydnc</v>
    <v>Learn more on Bing</v>
  </rv>
  <rv s="1">
    <v>en-US</v>
    <v>ahj3bh</v>
    <v>268435456</v>
    <v>1</v>
    <v>Powered by Refinitiv</v>
    <v>0</v>
    <v>MUTHOOT FINANCE LIMITED (XNSE:MUTHOOTFIN)</v>
    <v>2</v>
    <v>3</v>
    <v>Finance</v>
    <v>4</v>
    <v>1638.85</v>
    <v>1000</v>
    <v>1.1919999999999999</v>
    <v>6.15</v>
    <v>4.0330000000000001E-3</v>
    <v>INR</v>
    <v>Muthoot Finance Limited is a gold financing company. The Company is a non-banking financial company (NBFC), which is engaged in providing loan (financing) against collateral of gold jewelry. The Company operates through two segments: Financing and Power Generation. The Company provides personal and business loans (secured by gold jewelry) primarily to individuals having no access to formal credit for a reasonable tenure to meet their short-term working capital requirements. The Company offers gold loans, foreign inward money transfer services, foreign exchange services, insurance broking, home loans, personal loans, collection services, microfinance, wind mill power generation, white label automated teller machine, instant money transfer services and domestic money transfer services. The Company has a network of approximately 4,294 branches all over India. In Sri Lanka, the Company offers corporate loans, mortgage loans, factoring, business loan and short term loans, among others.</v>
    <v>25554</v>
    <v>National Stock Exchange of India</v>
    <v>XNSE</v>
    <v>XNSE</v>
    <v>2nd Floor, Muthoot Chambers,, Opposite Saritha Theatre Complex, Banerji Road, KOCHI, KERALA, 682018 IN</v>
    <v>1564</v>
    <v>Banking Services</v>
    <v>Stock</v>
    <v>44446.469768518517</v>
    <v>124</v>
    <v>1518</v>
    <v>611829100000</v>
    <v>MUTHOOT FINANCE LIMITED</v>
    <v>MUTHOOT FINANCE LIMITED</v>
    <v>1525</v>
    <v>15.56</v>
    <v>1525</v>
    <v>1531.15</v>
    <v>401199400</v>
    <v>MUTHOOTFIN</v>
    <v>MUTHOOT FINANCE LIMITED (XNSE:MUTHOOTFIN)</v>
    <v>1016948</v>
    <v>1997</v>
  </rv>
  <rv s="2">
    <v>125</v>
  </rv>
  <rv s="0">
    <v>https://www.bing.com/financeapi/forcetrigger?t=ahi8cw&amp;q=XNSE%3aICICIPRULI&amp;form=skydnc</v>
    <v>Learn more on Bing</v>
  </rv>
  <rv s="1">
    <v>en-US</v>
    <v>ahi8cw</v>
    <v>268435456</v>
    <v>1</v>
    <v>Powered by Refinitiv</v>
    <v>0</v>
    <v>ICICI PRUDENTIAL LIFE INSURANCE COMPANY LIMITED (XNSE:ICICIPRULI)</v>
    <v>2</v>
    <v>3</v>
    <v>Finance</v>
    <v>4</v>
    <v>714.6</v>
    <v>397.55</v>
    <v>0.878</v>
    <v>8.15</v>
    <v>1.1744000000000001E-2</v>
    <v>INR</v>
    <v>ICICI Prudential Life Insurance Company Limited is a life insurance company, which is a joint venture between ICICI Bank Limited and Prudential Corporation Holdings Limited. The Company provides life insurance, pensions and health insurance to individuals and groups. It conducts business in participating, non-participating and unit linked lines of businesses. Its segments include Par Life, Par Pension, Non Par, Annuity Non Par, Health, Linked Life, Linked Pension, Linked Health and Linked Group. It offers term plans, such as ICICI Pru iProtect Smart; unit linked insurance plans (ULIPs), such as ICICI Pru Wealth Builder II and ICICI Pru Elite Life II; child education insurance plans, such as ICICI Prudential SmartKid with Smart Life; retirement plans, such as ICICI Pru Easy Retirement; traditional savings/money back plans, such as ICICI Pru Cash Advantage and ICICI Pru Savings Suraksha, and Health insurance. It offers products on retail, mortgage and group platforms.</v>
    <v>14413</v>
    <v>National Stock Exchange of India</v>
    <v>XNSE</v>
    <v>XNSE</v>
    <v>ICICI Prulife Towers, 1089, Appasaheb Marathe Marg, Prabhadevi, MUMBAI, MAHARASHTRA, 400025 IN</v>
    <v>714.6</v>
    <v>Insurance</v>
    <v>Stock</v>
    <v>44446.469768518517</v>
    <v>127</v>
    <v>689.7</v>
    <v>997030600000</v>
    <v>ICICI PRUDENTIAL LIFE INSURANCE COMPANY LIMITED</v>
    <v>ICICI PRUDENTIAL LIFE INSURANCE COMPANY LIMITED</v>
    <v>693.8</v>
    <v>205.55</v>
    <v>693.95</v>
    <v>702.1</v>
    <v>1436747000</v>
    <v>ICICIPRULI</v>
    <v>ICICI PRUDENTIAL LIFE INSURANCE COMPANY LIMITED (XNSE:ICICIPRULI)</v>
    <v>4375348</v>
    <v>2000</v>
  </rv>
  <rv s="2">
    <v>128</v>
  </rv>
  <rv s="0">
    <v>https://www.bing.com/financeapi/forcetrigger?t=ahisfr&amp;q=XNSE%3aLUPIN&amp;form=skydnc</v>
    <v>Learn more on Bing</v>
  </rv>
  <rv s="1">
    <v>en-US</v>
    <v>ahisfr</v>
    <v>268435456</v>
    <v>1</v>
    <v>Powered by Refinitiv</v>
    <v>0</v>
    <v>LUPIN LIMITED (XNSE:LUPIN)</v>
    <v>2</v>
    <v>3</v>
    <v>Finance</v>
    <v>4</v>
    <v>1267.6500000000001</v>
    <v>855.35</v>
    <v>0.56330000000000002</v>
    <v>7.65</v>
    <v>7.7910000000000002E-3</v>
    <v>INR</v>
    <v>Lupin Limited is a pharmaceutical company. The Company is engaged in producing, developing and marketing a range of branded and generic formulations, biotechnology products and active pharmaceutical ingredients (APIs) across the world. The Company offers products in the cardiovascular, diabetology, asthma, pediatrics, central nervous system, gastro-intestinal, anti-infectives and non-steroidal anti-inflammatory drug therapy areas. The Company also offers solutions in the anti-tuberculosis (anti-TB) and cephalosporins therapy areas. The Company along with its subsidiaries has manufacturing locations spread across India, Japan, the United States, Mexico and Brazil. It has a pipeline of biosimilars addressing therapies, such as oncology, anti-inflammatory, anti-viral, rheumatoid arthritis, endocrinology, diabetes, ophthalmology and women's health. The Company's products include Antara, Methergine, Methylphenidate, Glumetza, Gluconorm, Tonact, Rcinex and Ramistar, among others.</v>
    <v>18573</v>
    <v>National Stock Exchange of India</v>
    <v>XNSE</v>
    <v>XNSE</v>
    <v>Laxmi Towers, 'B' Wing,, Bandra Kurla Complex,, Bandra (East),, MUMBAI, MAHARASHTRA, 400051 IN</v>
    <v>991.5</v>
    <v>Pharmaceuticals</v>
    <v>Stock</v>
    <v>44446.469768518517</v>
    <v>130</v>
    <v>978.1</v>
    <v>445826000000</v>
    <v>LUPIN LIMITED</v>
    <v>LUPIN LIMITED</v>
    <v>986</v>
    <v>26.95</v>
    <v>981.95</v>
    <v>989.6</v>
    <v>454021100</v>
    <v>LUPIN</v>
    <v>LUPIN LIMITED (XNSE:LUPIN)</v>
    <v>679480</v>
    <v>1983</v>
  </rv>
  <rv s="2">
    <v>131</v>
  </rv>
  <rv s="0">
    <v>https://www.bing.com/financeapi/forcetrigger?t=ahiism&amp;q=XNSE%3aJSWSTEEL&amp;form=skydnc</v>
    <v>Learn more on Bing</v>
  </rv>
  <rv s="1">
    <v>en-US</v>
    <v>ahiism</v>
    <v>268435456</v>
    <v>1</v>
    <v>Powered by Refinitiv</v>
    <v>0</v>
    <v>JSW Steel Limited (XNSE:JSWSTEEL)</v>
    <v>2</v>
    <v>3</v>
    <v>Finance</v>
    <v>4</v>
    <v>776.5</v>
    <v>257.55</v>
    <v>1.0696000000000001</v>
    <v>-2.85</v>
    <v>-4.1510000000000002E-3</v>
    <v>INR</v>
    <v>JSW Steel Limited is a holding company. The Company is engaged in the business of production and distribution of iron and steel products. Its segments include Steel; Power (used mainly for captive consumption), and Others, which includes cement, mining and construction activities. Its product portfolio in flat and long steel products includes hot rolled (HR) coils, sheets and plates; cold rolled coils and sheets; galvanized products; galvalume products; non-grain oriented electrical steel (CRNGO); pre-painted galvanized products (color coated sheets/coils); pre-painted galvalume products; wire rods; special steel bars/wires; rounds and blooms, and angles. Its color coated products include JSW Pragati, JSW Colouron and JSW Colouron+. Its galvanized products include JSW Vishwas and GALVOS. It has plants in over six locations in India, including Vijayanagar in Karnataka, Salem in Tamil Nadu, and Tarapur, Vasind, Kalmeshwar and Dolvi in Maharashtra.</v>
    <v>13128</v>
    <v>National Stock Exchange of India</v>
    <v>XNSE</v>
    <v>XNSE</v>
    <v>Jindal Mansion,, 5 A, G. Deshmukh Marg,, MUMBAI, MAHARASHTRA, 400026 IN</v>
    <v>697.8</v>
    <v>Metals &amp; Mining</v>
    <v>Stock</v>
    <v>44446.469768518517</v>
    <v>133</v>
    <v>682.5</v>
    <v>1653015000000</v>
    <v>JSW Steel Limited</v>
    <v>JSW Steel Limited</v>
    <v>689.45</v>
    <v>11.49</v>
    <v>686.65</v>
    <v>683.8</v>
    <v>2407362000</v>
    <v>JSWSTEEL</v>
    <v>JSW Steel Limited (XNSE:JSWSTEEL)</v>
    <v>3555927</v>
    <v>1994</v>
  </rv>
  <rv s="2">
    <v>134</v>
  </rv>
  <rv s="0">
    <v>https://www.bing.com/financeapi/forcetrigger?t=ahibur&amp;q=XNSE%3aINDUSINDBK&amp;form=skydnc</v>
    <v>Learn more on Bing</v>
  </rv>
  <rv s="1">
    <v>en-US</v>
    <v>ahibur</v>
    <v>268435456</v>
    <v>1</v>
    <v>Powered by Refinitiv</v>
    <v>0</v>
    <v>INDUSIND BANK LTD. (XNSE:INDUSINDBK)</v>
    <v>2</v>
    <v>3</v>
    <v>Finance</v>
    <v>4</v>
    <v>1119.5</v>
    <v>485</v>
    <v>2.2682000000000002</v>
    <v>9.3000000000000007</v>
    <v>9.3749999999999997E-3</v>
    <v>INR</v>
    <v>IndusInd Bank Limited (the Bank) is engaged in banking and para-banking services. The Bank is involved in accepting deposits, such as savings accounts, current accounts and fixed deposits, and banking solutions. The Bank is engaged in granting loans to various segments, such as industries and businesses, and retail loans; financing a range of vehicles or equipment to individuals, and priority sector lending. The Bank's segments include Treasury, Corporate/Wholesale Banking, Retail Banking and Other Banking Operations. The Treasury segment includes investment portfolios, profit or loss on sale of investments, profit or loss on foreign exchange transactions, equities, income from derivatives and money market operations. The Corporate/Wholesale Banking segment includes lending to and deposits from corporate customers. The Retail Banking segment includes lending to and deposits from retail customers. The Bank operates approximately 1,000 branches. The Company has operations in India.</v>
    <v>29661</v>
    <v>National Stock Exchange of India</v>
    <v>XNSE</v>
    <v>XNSE</v>
    <v>8th Floor, Tower 1, One Indiabulls Centre, 841, Senapati Bapat Marg, Elphinstone Road (W), MUMBAI, MAHARASHTRA, 400013 IN</v>
    <v>1012</v>
    <v>Banking Services</v>
    <v>Stock</v>
    <v>44446.469768518517</v>
    <v>136</v>
    <v>984.15</v>
    <v>767818400000</v>
    <v>INDUSIND BANK LTD.</v>
    <v>INDUSIND BANK LTD.</v>
    <v>992.05</v>
    <v>21.79</v>
    <v>991.95</v>
    <v>1001.25</v>
    <v>774049500</v>
    <v>INDUSINDBK</v>
    <v>INDUSIND BANK LTD. (XNSE:INDUSINDBK)</v>
    <v>5483796</v>
    <v>1994</v>
  </rv>
  <rv s="2">
    <v>137</v>
  </rv>
  <rv s="0">
    <v>https://www.bing.com/financeapi/forcetrigger?t=ahinjc&amp;q=XNSE%3aKOTAKBANK&amp;form=skydnc</v>
    <v>Learn more on Bing</v>
  </rv>
  <rv s="1">
    <v>en-US</v>
    <v>ahinjc</v>
    <v>268435456</v>
    <v>1</v>
    <v>Powered by Refinitiv</v>
    <v>0</v>
    <v>KOTAK MAHINDRA BANK LIMITED (XNSE:KOTAKBANK)</v>
    <v>2</v>
    <v>3</v>
    <v>Finance</v>
    <v>4</v>
    <v>2049</v>
    <v>1230.5999999999999</v>
    <v>1.0008999999999999</v>
    <v>-9.6999999999999993</v>
    <v>-5.4659999999999995E-3</v>
    <v>INR</v>
    <v>Kotak Mahindra Bank Limited is a bank. The Bank's segments include Treasury, BMU and Corporate centre, which includes dealing in debt, equity, money market, forex market, derivatives and investments and primary dealership of Government securities and Balance Sheet Management unit (BMU); Retail Banking, which includes lending and credit cards; Corporate/Wholesale Banking, which includes wholesale borrowings and lending, and other related services; Vehicle Financing, which includes retail vehicle finance and wholesale trade finance; Other Lending Activities, which includes financing against securities and other loans; Broking, which is engaged in market transactions done on behalf of clients; Advisory and Transactional Services, which provide financial advisory and transactional services; Asset Management, which manages investments on behalf of clients and funds, and Insurance, which provides life insurance and general insurance.</v>
    <v>73000</v>
    <v>National Stock Exchange of India</v>
    <v>XNSE</v>
    <v>XNSE</v>
    <v>C-27 G Block, 27 BKC, Bandra Kurla Complex, Bandra(EAST), MUMBAI, MAHARASHTRA, 400051 IN</v>
    <v>1779.45</v>
    <v>Banking Services</v>
    <v>Stock</v>
    <v>44446.469768518517</v>
    <v>139</v>
    <v>1746</v>
    <v>3523897000000</v>
    <v>KOTAK MAHINDRA BANK LIMITED</v>
    <v>KOTAK MAHINDRA BANK LIMITED</v>
    <v>1774.55</v>
    <v>35.340000000000003</v>
    <v>1774.55</v>
    <v>1764.85</v>
    <v>2982918000</v>
    <v>KOTAKBANK</v>
    <v>KOTAK MAHINDRA BANK LIMITED (XNSE:KOTAKBANK)</v>
    <v>2922837</v>
    <v>1985</v>
  </rv>
  <rv s="2">
    <v>140</v>
  </rv>
  <rv s="0">
    <v>https://www.bing.com/financeapi/forcetrigger?t=ahk9p2&amp;q=XNSE%3aTATACONSUM&amp;form=skydnc</v>
    <v>Learn more on Bing</v>
  </rv>
  <rv s="1">
    <v>en-US</v>
    <v>ahk9p2</v>
    <v>268435456</v>
    <v>1</v>
    <v>Powered by Refinitiv</v>
    <v>0</v>
    <v>TATA CONSUMER PRODUCTS LIMITED (XNSE:TATACONSUM)</v>
    <v>2</v>
    <v>3</v>
    <v>Finance</v>
    <v>4</v>
    <v>889</v>
    <v>458.95</v>
    <v>0.79590000000000005</v>
    <v>-1.75</v>
    <v>-2.0110000000000002E-3</v>
    <v>INR</v>
    <v>Tata Consumer Products Ltd, formerly Tata Global Beverages Limited, is a beverage company engaged in the trading, production and distribution of tea, coffee and water. The Company's activities include processing and blending of tea, including manufacture of instant tea. The Company's segments include Tea, which is engaged in the cultivation, manufacture, blending and sale of tea in packet, bulk or value-added forms; Coffee and Other Produce, which is engaged in the cultivation of coffee and related plantation crops, and sale of coffee in various value-added forms, and Others, which includes sale of water products and other businesses. Its Tata Tea brands include Tata Tea Premium, Tata Tea Gold, Tata Tea Life, Tata Tea Agni, Tata Tea Chakra Gold, Tata Tea Kannan Devan and Tata Tea Gemini. It has beverage business operations in India, Europe, the United States, Canada and Australia, plantation business in India/Sri Lanka and extraction business in India and the United States.</v>
    <v>2852</v>
    <v>National Stock Exchange of India</v>
    <v>XNSE</v>
    <v>XNSE</v>
    <v>11/13, Botawala Building, 1st Floor, Office #2 -6, Horniman Circle, MUMBAI, MAHARASHTRA, 400001 IN</v>
    <v>889</v>
    <v>Food &amp; Tobacco</v>
    <v>Stock</v>
    <v>44446.469780092593</v>
    <v>142</v>
    <v>864.95</v>
    <v>801796100000</v>
    <v>TATA CONSUMER PRODUCTS LIMITED</v>
    <v>TATA CONSUMER PRODUCTS LIMITED</v>
    <v>870</v>
    <v>112.19</v>
    <v>870.05</v>
    <v>868.3</v>
    <v>921551700</v>
    <v>TATACONSUM</v>
    <v>TATA CONSUMER PRODUCTS LIMITED (XNSE:TATACONSUM)</v>
    <v>2840271</v>
    <v>1962</v>
  </rv>
  <rv s="2">
    <v>143</v>
  </rv>
  <rv s="0">
    <v>https://www.bing.com/financeapi/forcetrigger?t=ahiw4c&amp;q=XNSE%3aMARICO&amp;form=skydnc</v>
    <v>Learn more on Bing</v>
  </rv>
  <rv s="1">
    <v>en-US</v>
    <v>ahiw4c</v>
    <v>268435456</v>
    <v>1</v>
    <v>Powered by Refinitiv</v>
    <v>0</v>
    <v>MARICO LIMITED (XNSE:MARICO)</v>
    <v>2</v>
    <v>3</v>
    <v>Finance</v>
    <v>4</v>
    <v>572</v>
    <v>333</v>
    <v>0.3901</v>
    <v>1.95</v>
    <v>3.5149999999999999E-3</v>
    <v>INR</v>
    <v>Marico Limited is a consumer products company operating in the beauty and wellness space. The Company's principal products include edible oils and value added hair oils. The Company's geographic segments include India and International, which includes primarily the Middle East, The South Asian Association for Regional Cooperation (SAARC) countries, Egypt, Myanmar, Malaysia, South Africa and Vietnam. It offers various brands in the categories of hair care, skin care, health foods, male grooming and fabric care. In India, the Company manufactures and markets products under various brands, such as Parachute, Parachute Advansed, Nihar, Nihar Naturals, Saffola, Hair &amp; Care, Revive, Mediker, Livon, Set-wet and Code 10. Its international portfolio includes brands, such as Fiancee, Hair Code, Caivil, Hercules, Black Chic, Ingwe, X-men and Thuan Phat. Its subsidiaries include Marico Bangladesh Limited, Marico Middle East FZE, Marico South Africa (Pty) Limited and Marico Consumer Care Limited.</v>
    <v>1695</v>
    <v>National Stock Exchange of India</v>
    <v>XNSE</v>
    <v>XNSE</v>
    <v>7th Floor, Grande Palladium, 175,CST Road, Kalina,, Santacruz (East), MUMBAI, MAHARASHTRA, 400098 IN</v>
    <v>567</v>
    <v>Personal &amp; Household Products &amp; Services</v>
    <v>Stock</v>
    <v>44446.469768518517</v>
    <v>145</v>
    <v>554.1</v>
    <v>715968200000</v>
    <v>MARICO LIMITED</v>
    <v>MARICO LIMITED</v>
    <v>558.85</v>
    <v>62.37</v>
    <v>554.75</v>
    <v>556.70000000000005</v>
    <v>1290614000</v>
    <v>MARICO</v>
    <v>MARICO LIMITED (XNSE:MARICO)</v>
    <v>3047365</v>
    <v>1988</v>
  </rv>
  <rv s="2">
    <v>146</v>
  </rv>
  <rv s="0">
    <v>https://www.bing.com/financeapi/forcetrigger?t=ahj29c&amp;q=XNSE%3aMRF&amp;form=skydnc</v>
    <v>Learn more on Bing</v>
  </rv>
  <rv s="1">
    <v>en-US</v>
    <v>ahj29c</v>
    <v>268435456</v>
    <v>1</v>
    <v>Powered by Refinitiv</v>
    <v>0</v>
    <v>MRF LIMITED (XNSE:MRF)</v>
    <v>2</v>
    <v>3</v>
    <v>Finance</v>
    <v>4</v>
    <v>98599.95</v>
    <v>55300</v>
    <v>0.4975</v>
    <v>-320.14999999999998</v>
    <v>-3.9329999999999999E-3</v>
    <v>INR</v>
    <v>MRF Limited is engaged in the manufacture and sale of automotive tires, tubes and flaps, among others. The Company also manufactures rubber products, such as tread rubber and conveyor belt. It offers various categories of products, such as heavy duty trucks/bus tires, including SUPERLUG, NULUG, M-77 and SUPER LUG EX; light truck tires, including SUPER TRACTION, SUPERMILER and STEEL MUSCLE; multi utility vehicle/remote control vehicle (MUV/RCV) passenger car, including ROVER and ESTATE; motor sports, including TARMAC RALLY and MOCROSS; farm service tires, including SHAKTI REAR and SHAKTI FRONT; military services tires, including SANDMASTER and SANDGRIP; fork lift tires, including MUSCLE LIFT SOLID; two/three wheeler tires, including NYLOGRIP ZAPPER FS and NYLOGRIP ZAPPER; off the road tires, including MUSCLEROK and SAVARI LUG, and pretreads. It also offers paints and coats, and various services, such as TireTok, Tyredrome, MRF FASST and the MRF Institute of Driver Development (MIDD).</v>
    <v>18180</v>
    <v>National Stock Exchange of India</v>
    <v>XNSE</v>
    <v>XNSE</v>
    <v>New No 114 Old No 124, Mrf House, Greams Road, Thousand Lights, CHENNAI, TAMIL NADU, 600006 IN</v>
    <v>82300</v>
    <v>Automobiles &amp; Auto Parts</v>
    <v>Stock</v>
    <v>44446.469768518517</v>
    <v>148</v>
    <v>80890.05</v>
    <v>345249600000</v>
    <v>MRF LIMITED</v>
    <v>MRF LIMITED</v>
    <v>81785</v>
    <v>24.16</v>
    <v>81404.850000000006</v>
    <v>81084.7</v>
    <v>4241140</v>
    <v>MRF</v>
    <v>MRF LIMITED (XNSE:MRF)</v>
    <v>11928</v>
    <v>1960</v>
  </rv>
  <rv s="2">
    <v>149</v>
  </rv>
  <rv s="0">
    <v>https://www.bing.com/financeapi/forcetrigger?t=ahiyh7&amp;q=XNSE%3aMGL&amp;form=skydnc</v>
    <v>Learn more on Bing</v>
  </rv>
  <rv s="1">
    <v>en-US</v>
    <v>ahiyh7</v>
    <v>268435456</v>
    <v>1</v>
    <v>Powered by Refinitiv</v>
    <v>0</v>
    <v>MAHANAGAR GAS LIMITED (XNSE:MGL)</v>
    <v>2</v>
    <v>3</v>
    <v>Finance</v>
    <v>4</v>
    <v>1284.4000000000001</v>
    <v>779.65</v>
    <v>0.82330000000000003</v>
    <v>-6.65</v>
    <v>-5.6000000000000008E-3</v>
    <v>INR</v>
    <v>Mahanagar Gas Limited is a city gas distribution company. The Company is engaged in the distribution of compressed natural gas (CNG) and piped natural gas (PNG) in Mumbai and its adjoining areas and in the Raigad district in the state of Maharashtra, India. It also supplies CNG for vehicles, including rickshaws, taxis and cars in Mumbai, Thane, Mira-Bhayander, Navi Mumbai. It supplies CNG to Brihanmumbai Electricity Supply and Transport/Thane Municipal Transport/Maharashtra State Road Transport Corporation/Navi Mumbai Municipal Transport (BEST/TMT/MSRTC/NMMT) buses, light commercial vehicles (LCVs)/ tempos/ trucks/private buses. It offers PNG for domestic, commercial and industrial purpose. It offers PNG for various industries, including metal, pharmaceuticals, food and beverages, printing and dyeing, oil mills, power generation and air conditioning. It also installs gas geysers. Its commercial PNG has various applications in hospitals, hotels, power, charitable trusts and industries.</v>
    <v>496</v>
    <v>National Stock Exchange of India</v>
    <v>XNSE</v>
    <v>XNSE</v>
    <v>MGL House,G-33 Block,, Bandra-Kurla Complex,, Bandra (East), MUMBAI, MAHARASHTRA, 400051 IN</v>
    <v>1201.8499999999999</v>
    <v>Natural Gas Utilities</v>
    <v>Stock</v>
    <v>44446.469768518517</v>
    <v>151</v>
    <v>1170.25</v>
    <v>117308500000</v>
    <v>MAHANAGAR GAS LIMITED</v>
    <v>MAHANAGAR GAS LIMITED</v>
    <v>1195</v>
    <v>15.07</v>
    <v>1187.5999999999999</v>
    <v>1180.95</v>
    <v>98777780</v>
    <v>MGL</v>
    <v>MAHANAGAR GAS LIMITED (XNSE:MGL)</v>
    <v>407754</v>
    <v>1995</v>
  </rv>
  <rv s="2">
    <v>152</v>
  </rv>
  <rv s="0">
    <v>https://www.bing.com/financeapi/forcetrigger?t=ahj9zr&amp;q=XNSE%3aONGC&amp;form=skydnc</v>
    <v>Learn more on Bing</v>
  </rv>
  <rv s="1">
    <v>en-US</v>
    <v>ahj9zr</v>
    <v>268435456</v>
    <v>1</v>
    <v>Powered by Refinitiv</v>
    <v>0</v>
    <v>OIL AND NATURAL GAS CORPORATION LIMITED (XNSE:ONGC)</v>
    <v>2</v>
    <v>3</v>
    <v>Finance</v>
    <v>4</v>
    <v>128.5</v>
    <v>64.099999999999994</v>
    <v>1.1689000000000001</v>
    <v>-1.7</v>
    <v>-1.3975E-2</v>
    <v>INR</v>
    <v>Oil and Natural Gas Corporation Limited is a global energy holding company. The Company is engaged in the exploration, development and production of crude oil and natural gas. The Company's segments include Exploration &amp; Production (E&amp;P), and Refining. The Company's geographical segments include operations in two categories: In India, which includes Onshore and Offshore, and Outside India. The Company's business spread include various areas, such as oil field services, transportation of the oil and natural gas, and production of value-added products, such as Liquefied Petroleum Gas (LPG), Naphtha, Refining, Petrochemicals, Power, unconventional and alternate sources of energy. The Company's subsidiaries include ONGC Videsh Limited (OVL), Mangalore Refinery and Petrochemicals Limited (MRPL) and ONGC Mangalore Petrochemicals Limited. The Company's oil and gas reserves are located internationally at Russia, Colombia, Vietnam, Brazil and Venezuela.</v>
    <v>28479</v>
    <v>National Stock Exchange of India</v>
    <v>XNSE</v>
    <v>XNSE</v>
    <v>KDMIPE Capmus,, Kaulagarh Road, DEHARADUN, UTTARANCHAL, 248195 IN</v>
    <v>122.75</v>
    <v>Oil &amp; Gas</v>
    <v>Stock</v>
    <v>44446.525613425925</v>
    <v>154</v>
    <v>119.55</v>
    <v>1530391000000</v>
    <v>OIL AND NATURAL GAS CORPORATION LIMITED</v>
    <v>OIL AND NATURAL GAS CORPORATION LIMITED</v>
    <v>122.5</v>
    <v>6.95</v>
    <v>121.65</v>
    <v>119.95</v>
    <v>12580280000</v>
    <v>ONGC</v>
    <v>OIL AND NATURAL GAS CORPORATION LIMITED (XNSE:ONGC)</v>
    <v>8530847</v>
    <v>1993</v>
  </rv>
  <rv s="2">
    <v>155</v>
  </rv>
  <rv s="0">
    <v>https://www.bing.com/financeapi/forcetrigger?t=ahhsw7&amp;q=XNSE%3aGAIL&amp;form=skydnc</v>
    <v>Learn more on Bing</v>
  </rv>
  <rv s="1">
    <v>en-US</v>
    <v>ahhsw7</v>
    <v>268435456</v>
    <v>1</v>
    <v>Powered by Refinitiv</v>
    <v>0</v>
    <v>GAIL (INDIA) LIMITED (XNSE:GAIL)</v>
    <v>2</v>
    <v>3</v>
    <v>Finance</v>
    <v>4</v>
    <v>170.3</v>
    <v>81.2</v>
    <v>1.1267</v>
    <v>-2.7</v>
    <v>-1.8380000000000001E-2</v>
    <v>INR</v>
    <v>GAIL (India) Limited is an integrated energy company in the hydrocarbon sector. The Company is engaged in gas marketing. The Company's segments include Transmission services, which includes natural gas and liquid petroleum gas (LPG); Natural Gas Trading; Petrochemicals; LPG and other Liquid Hydrocarbons; City Gas Distribution, and Other Segments, which includes GAIL TEL, exploration and production (E&amp;P), City Gas and Power Generation. The Company is engaged in activities, including transportation through pipeline; manufacture of basic chemicals, fertilizer and nitrogen compounds, plastics and synthetic rubber in primary forms; extraction of crude petroleum; extraction of natural gas, and electric power generation, transmission and distribution. The Company's products and services include natural gas marketing and transmission; petrochemicals (polyethylene and polypropylene), and liquid hydrocarbons production (LPG, propane, pentane and naphtha).</v>
    <v>4705</v>
    <v>National Stock Exchange of India</v>
    <v>XNSE</v>
    <v>XNSE</v>
    <v>GAIL Bhawan, 16 Bhikaji Cama Place, R.K. Puram, NEW DELHI, DELHI, 110066 IN</v>
    <v>147.6</v>
    <v>Natural Gas Utilities</v>
    <v>Stock</v>
    <v>44446.469756944447</v>
    <v>157</v>
    <v>144</v>
    <v>652292600000</v>
    <v>GAIL (INDIA) LIMITED</v>
    <v>GAIL (INDIA) LIMITED</v>
    <v>146.9</v>
    <v>8.65</v>
    <v>146.9</v>
    <v>144.19999999999999</v>
    <v>4440385000</v>
    <v>GAIL</v>
    <v>GAIL (INDIA) LIMITED (XNSE:GAIL)</v>
    <v>6201833</v>
    <v>1984</v>
  </rv>
  <rv s="2">
    <v>158</v>
  </rv>
  <rv s="0">
    <v>https://www.bing.com/financeapi/forcetrigger?t=ahjef2&amp;q=XNSE%3aPETRONET&amp;form=skydnc</v>
    <v>Learn more on Bing</v>
  </rv>
  <rv s="1">
    <v>en-US</v>
    <v>ahjef2</v>
    <v>268435456</v>
    <v>1</v>
    <v>Powered by Refinitiv</v>
    <v>0</v>
    <v>PETRONET LNG LIMITED (XNSE:PETRONET)</v>
    <v>2</v>
    <v>3</v>
    <v>Finance</v>
    <v>4</v>
    <v>275.35000000000002</v>
    <v>200.85</v>
    <v>0.72689999999999999</v>
    <v>0.75</v>
    <v>3.2540000000000004E-3</v>
    <v>INR</v>
    <v>Petronet LNG Limited (PLL) is engaged in sale of re-gasified liquefied natural gas (RLNG). The Company is engaged in the import and re-gasification of liquefied natural gas (LNG). The Company operates through the segment of natural gas business. The Company's terminals include Dahej LNG terminal, Kochi LNG terminal, Gangavaram LNG terminal and Solid cargo port. The Company's Dahej LNG terminal is LNG receiving and regasification terminal with an original nameplate capacity of approximately five million metric tons per annum, located at Dahej, Gujarat. The Kochi LNG terminal is LNG receiving, regasification and re loading terminal with nameplate capacity of approximately five million metric tons per annum, located at Kochi, Kerala. . The Company is building a third terminal at Gangavaram, Andhra Pradesh. Solid Cargo Port Terminal has facilities to import/export bulk products, such as coal, steel and fertilizer.</v>
    <v>529</v>
    <v>National Stock Exchange of India</v>
    <v>XNSE</v>
    <v>XNSE</v>
    <v>1st Floor, World Trade Center, Babar Road, Barakhamba Lane, NEW DELHI, DELHI, 110001 IN</v>
    <v>235.75</v>
    <v>Oil &amp; Gas</v>
    <v>Stock</v>
    <v>44446.469768518517</v>
    <v>160</v>
    <v>230.1</v>
    <v>345750000000</v>
    <v>PETRONET LNG LIMITED</v>
    <v>PETRONET LNG LIMITED</v>
    <v>230.1</v>
    <v>11.12</v>
    <v>230.5</v>
    <v>231.25</v>
    <v>1500000000</v>
    <v>PETRONET</v>
    <v>PETRONET LNG LIMITED (XNSE:PETRONET)</v>
    <v>4424538</v>
    <v>1998</v>
  </rv>
  <rv s="2">
    <v>161</v>
  </rv>
  <rv s="0">
    <v>https://www.bing.com/financeapi/forcetrigger?t=ahjekr&amp;q=XNSE%3aPFIZER&amp;form=skydnc</v>
    <v>Learn more on Bing</v>
  </rv>
  <rv s="1">
    <v>en-US</v>
    <v>ahjekr</v>
    <v>268435456</v>
    <v>1</v>
    <v>Powered by Refinitiv</v>
    <v>0</v>
    <v>PFIZER LIMITED (XNSE:PFIZER)</v>
    <v>2</v>
    <v>3</v>
    <v>Finance</v>
    <v>4</v>
    <v>6105</v>
    <v>4330</v>
    <v>0.4652</v>
    <v>17.7</v>
    <v>2.9320000000000001E-3</v>
    <v>INR</v>
    <v>Pfizer Limited is an India-based pharmaceutical company. The Company has a portfolio of approximately 140 products across over 15 therapeutic areas. The Company is engaged in manufacturing, marketing, trading and exporting pharmaceutical products. The Company offers a range of products for Anti-Allergic, Anti-Diabetic, Antihistamine, Anti-Infectives, Cardiovascular, Dermatology, Erectile Dysfunction, gastrointestinal (GI), Multivitamins, Pain/Inflammation+GI, Respiratory, Urology and Vitamin/Minerals, among others. Its products include LC-OD Plus, Bidiab, Voglibose, Histizer, Isokin, Jetex Suspension, Nebasulf Ointment, Trulimax, Combantrin A, Newsta, Selsun, Agarol, Oxileptin, Ponstan, Daxid, Tricorex, Citrosoda and Cognisules, among others. The Company has its own manufacturing facility at Thane and Goa. The Company has various independent contract/third party manufacturers based across the country. The Company sells its products through independent distributors primarily in India.</v>
    <v>2358</v>
    <v>National Stock Exchange of India</v>
    <v>XNSE</v>
    <v>XNSE</v>
    <v>The Capital, 1802,18th floor, Plot No.C-70, G Block, Bandra Kurla Complex, Bandra East, MUMBAI, MAHARASHTRA, 400051 IN</v>
    <v>6086.85</v>
    <v>Pharmaceuticals</v>
    <v>Stock</v>
    <v>44446.469768518517</v>
    <v>163</v>
    <v>6001.25</v>
    <v>276213400000</v>
    <v>PFIZER LIMITED</v>
    <v>PFIZER LIMITED</v>
    <v>6027</v>
    <v>48.21</v>
    <v>6037.75</v>
    <v>6055.45</v>
    <v>45747730</v>
    <v>PFIZER</v>
    <v>PFIZER LIMITED (XNSE:PFIZER)</v>
    <v>52321</v>
    <v>1950</v>
  </rv>
  <rv s="2">
    <v>164</v>
  </rv>
  <rv s="0">
    <v>https://www.bing.com/financeapi/forcetrigger?t=ahjehw&amp;q=XNSE%3aPFC&amp;form=skydnc</v>
    <v>Learn more on Bing</v>
  </rv>
  <rv s="1">
    <v>en-US</v>
    <v>ahjehw</v>
    <v>268435456</v>
    <v>1</v>
    <v>Powered by Refinitiv</v>
    <v>0</v>
    <v>POWER FINANCE CORPORATION LIMITED (XNSE:PFC)</v>
    <v>2</v>
    <v>3</v>
    <v>Finance</v>
    <v>4</v>
    <v>140.5</v>
    <v>82.05</v>
    <v>0.8226</v>
    <v>-0.8</v>
    <v>-6.2329999999999998E-3</v>
    <v>INR</v>
    <v>Power Finance Corporation Limited is a non-banking financial company engaged in business of financing companies. The Company's principal products/services include interest on loans and income from other services. The Company's principal business is to provide financial assistance to the power sector. Its fund-based financial policies/products include takeout financing, asset acquisition, bridge loan, buyer's line of credit, credit facility for purchase of power through power exchange, financing of fuel supply projects and equipment manufacturers, lease financing for purchase of equipments, lease financing for wind power projects and line of credit for import of coal. Its non-fund based financial policies/products include guarantee, letter of comfort and policy for guarantee for credit enhancement. The Company also provides consultancy and capital advisory services. Its subsidiaries include PFC Consulting Limited, PFC Green Energy Limited and PFC Capital Advisory Services Limited.</v>
    <v>483</v>
    <v>National Stock Exchange of India</v>
    <v>XNSE</v>
    <v>XNSE</v>
    <v>Urjanidhi', 1, Barakhamba Lane, Connaught Place, NEW DELHI, DELHI, 110001 IN</v>
    <v>128.75</v>
    <v>Banking Services</v>
    <v>Stock</v>
    <v>44446.469768518517</v>
    <v>166</v>
    <v>125.8</v>
    <v>338854400000</v>
    <v>POWER FINANCE CORPORATION LIMITED</v>
    <v>POWER FINANCE CORPORATION LIMITED</v>
    <v>128.35</v>
    <v>2.7</v>
    <v>128.35</v>
    <v>127.55</v>
    <v>2640081000</v>
    <v>PFC</v>
    <v>POWER FINANCE CORPORATION LIMITED (XNSE:PFC)</v>
    <v>2803582</v>
    <v>1986</v>
  </rv>
  <rv s="2">
    <v>167</v>
  </rv>
  <rv s="0">
    <v>https://www.bing.com/financeapi/forcetrigger?t=ahjmz2&amp;q=XNSE%3aRBLBANK&amp;form=skydnc</v>
    <v>Learn more on Bing</v>
  </rv>
  <rv s="1">
    <v>en-US</v>
    <v>ahjmz2</v>
    <v>268435456</v>
    <v>1</v>
    <v>Powered by Refinitiv</v>
    <v>0</v>
    <v>RBL BANK LIMITED (XNSE:RBLBANK)</v>
    <v>2</v>
    <v>3</v>
    <v>Finance</v>
    <v>4</v>
    <v>274.3</v>
    <v>155.6</v>
    <v>1.6780999999999999</v>
    <v>-0.1</v>
    <v>-5.7470000000000004E-4</v>
    <v>INR</v>
    <v>RBL Bank Ltd is an India-based bank. The Company operates in six business segments: Corporate and Institutional Banking (C&amp;IB), Commercial Banking (CB), Branch and Business Banking (BBB), Retail Assets, Development Banking and Financial Inclusion (DB&amp;FI), Treasury and Financial Markets Operations. C&amp;IB products and services include various fund-based and non-fund-based products, including liability products, loan products, cash management and treasury risk management. CB segment finances the business requirements of small and medium enterprises. BBB segment's services include savings account, current account, fixed deposits, and non-resident Indian (NRI) banking. Retail Assets segment offers retail loans, digital lending, credit card, retail agribusiness, commodity and warehouse receipt finance, and farm mechanization. DB&amp;FI segment's products include micro-insurance, individual business loan, bank guarantees, fixed deposits, salary accounts and cash management services.</v>
    <v>7816</v>
    <v>National Stock Exchange of India</v>
    <v>XNSE</v>
    <v>XNSE</v>
    <v>One Indiabulls Centre, Tower 2B, 6th Floor, 841, Senapati Bapat Marg Lower Parel (W), MUMBAI, MAHARASHTRA, 400013 IN</v>
    <v>175.35</v>
    <v>Banking Services</v>
    <v>Stock</v>
    <v>44446.469768518517</v>
    <v>169</v>
    <v>170.5</v>
    <v>104277400000</v>
    <v>RBL BANK LIMITED</v>
    <v>RBL BANK LIMITED</v>
    <v>174.2</v>
    <v>0</v>
    <v>174</v>
    <v>173.9</v>
    <v>599295200</v>
    <v>RBLBANK</v>
    <v>RBL BANK LIMITED (XNSE:RBLBANK)</v>
    <v>5046212</v>
    <v>1943</v>
  </rv>
  <rv s="2">
    <v>170</v>
  </rv>
  <rv s="0">
    <v>https://www.bing.com/financeapi/forcetrigger?t=ahju6h&amp;q=XNSE%3aSBIN&amp;form=skydnc</v>
    <v>Learn more on Bing</v>
  </rv>
  <rv s="7">
    <v>en-US</v>
    <v>ahju6h</v>
    <v>268435456</v>
    <v>1</v>
    <v>Powered by Refinitiv</v>
    <v>12</v>
    <v>State Bank of India (XNSE:SBIN)</v>
    <v>2</v>
    <v>13</v>
    <v>Finance</v>
    <v>4</v>
    <v>467.45</v>
    <v>175.5</v>
    <v>1.4607000000000001</v>
    <v>-1.95</v>
    <v>-4.5240000000000002E-3</v>
    <v>INR</v>
    <v>State Bank of India is an India-based banking and financial services company. The Company’s segments include Treasury, Corporate/Wholesale Banking, Retail Banking and Other Banking Business. Treasury includes the investment portfolio and trading in foreign exchange contracts and derivative contracts. Corporate/Wholesale Banking comprises the lending activities of corporate accounts group, commercial client’s group and stressed assets resolution group that includes providing loans and transaction services to corporate and institutional clients. Retail Banking comprises of retail branches, which primarily includes Personal Banking activities including lending activities to corporate customers having banking relations with these branches. Other Banking Business segment includes the operations of all the Non-Banking subsidiaries/Joint Ventures other than SBI Life Insurance Co. Ltd. and SBI General Insurance Co. Ltd. of the group The Company has approximately 22,100 branches and 58,555 ATMs</v>
    <v>245652</v>
    <v>National Stock Exchange of India</v>
    <v>XNSE</v>
    <v>XNSE</v>
    <v>Corporate Centre, State Bank Bhavan, Madame Cama Road, MUMBAI, MAHARASHTRA, 400021 IN</v>
    <v>431.7</v>
    <v>Banking Services</v>
    <v>Stock</v>
    <v>44446.469768518517</v>
    <v>172</v>
    <v>425.1</v>
    <v>3846949000000</v>
    <v>State Bank of India</v>
    <v>State Bank of India</v>
    <v>431.05</v>
    <v>15.38</v>
    <v>431.05</v>
    <v>429.1</v>
    <v>8924600000</v>
    <v>SBIN</v>
    <v>State Bank of India (XNSE:SBIN)</v>
    <v>14928735</v>
  </rv>
  <rv s="2">
    <v>173</v>
  </rv>
  <rv s="0">
    <v>http://en.wikipedia.org/wiki/Colgate-Palmolive</v>
    <v>Wikipedia</v>
  </rv>
  <rv s="3">
    <v>31</v>
    <v>175</v>
  </rv>
  <rv s="4">
    <v>9</v>
    <v>https://www.bing.com/th?id=AMMS_cec201f1b51d4b5491d6137ef9823c5e&amp;qlt=95</v>
    <v>176</v>
    <v>0</v>
    <v>https://www.bing.com/images/search?form=xlimg&amp;q=colgate</v>
    <v>Image of COLGATE-PALMOLIVE (INDIA) LIMITED</v>
  </rv>
  <rv s="0">
    <v>https://www.bing.com/financeapi/forcetrigger?t=ahhf1h&amp;q=XNSE%3aCOLPAL&amp;form=skydnc</v>
    <v>Learn more on Bing</v>
  </rv>
  <rv s="5">
    <v>en-US</v>
    <v>ahhf1h</v>
    <v>268435456</v>
    <v>1</v>
    <v>Powered by Refinitiv</v>
    <v>5</v>
    <v>COLGATE-PALMOLIVE (INDIA) LIMITED (XNSE:COLPAL)</v>
    <v>7</v>
    <v>8</v>
    <v>Finance</v>
    <v>4</v>
    <v>1823.4</v>
    <v>1322.15</v>
    <v>0.34560000000000002</v>
    <v>28.7</v>
    <v>1.6857E-2</v>
    <v>INR</v>
    <v>Colgate Palmolive (India) Limited is engaged in the personal care and oral care business. The Company offers various personal care products, such as soaps, cosmetics and toilet preparations. The Company's oral care category of products includes toothpastes, toothbrushes, toothpowder, whitening products and mouthwash. In the toothpaste category, the Company offers products, including Colgate Total Charcoal Deep Clean Toothpaste, Colgate Active Salt Neem Toothpaste and Colgate Sensitive Pro-Relief (CSPR) Enamel Repair Toothpaste. In the toothbrush category, the Company offers the Colgate 360 degree Toothbrush range, including 360 degree Charcoal Gold, 360 degree Whole Mouth Clean, 360 degree Visible White and 360 degree Floss-Tip, and Colgate ZigZag Black Toothbrush. In the Personal Care category, the Company offers Palmolive's Foaming Hand Wash range in approximately two variants.</v>
    <v>2392</v>
    <v>National Stock Exchange of India</v>
    <v>XNSE</v>
    <v>XNSE</v>
    <v>Colgate Research Centre, Main Street, Hiranandani Gardens, Powai, MUMBAI, MAHARASHTRA, 400076 IN</v>
    <v>1741.95</v>
    <v>177</v>
    <v>Personal &amp; Household Products &amp; Services</v>
    <v>Stock</v>
    <v>44446.469756944447</v>
    <v>178</v>
    <v>1699.8</v>
    <v>463069200000</v>
    <v>COLGATE-PALMOLIVE (INDIA) LIMITED</v>
    <v>COLGATE-PALMOLIVE (INDIA) LIMITED</v>
    <v>1702</v>
    <v>43.26</v>
    <v>1702.55</v>
    <v>1731.25</v>
    <v>271985600</v>
    <v>COLPAL</v>
    <v>COLGATE-PALMOLIVE (INDIA) LIMITED (XNSE:COLPAL)</v>
    <v>708929</v>
    <v>1937</v>
  </rv>
  <rv s="2">
    <v>179</v>
  </rv>
  <rv s="0">
    <v>https://www.bing.com/financeapi/forcetrigger?t=ahiiyc&amp;q=XNSE%3aJUBLFOOD&amp;form=skydnc</v>
    <v>Learn more on Bing</v>
  </rv>
  <rv s="1">
    <v>en-US</v>
    <v>ahiiyc</v>
    <v>268435456</v>
    <v>1</v>
    <v>Powered by Refinitiv</v>
    <v>0</v>
    <v>Jubilant FoodWorks Limited (XNSE:JUBLFOOD)</v>
    <v>2</v>
    <v>3</v>
    <v>Finance</v>
    <v>4</v>
    <v>4208</v>
    <v>2100.1999999999998</v>
    <v>1.0023</v>
    <v>-77</v>
    <v>-1.8540000000000001E-2</v>
    <v>INR</v>
    <v>Jubilant FoodWorks Limited is a food service company. The Company operates through Food and Beverages segment. The Company and its subsidiary have rights to develop and operate Domino's Pizza brand in India, Sri Lanka, Bangladesh and Nepal. It operates in India and Sri Lanka. It has a right for developing and operating Dunkin' Donuts restaurants for India. Domino's Pizza India operates approximately 1040 restaurants in India located in states and union territories, covering approximately 240 cities across the country. Dunkin' Donuts sells a range of donuts and over a dozen coffee beverages, as well as an array of bagels, breakfast sandwiches and other baked goods. The Company has approximately 70 Dunkin' Donuts restaurants in India. It offers Chocolate Donut, Break-up Party Eclair, Chocofix Donuts, Big Joy Burger, Naughty Lucy Burger, The Tough Guy Burger, Too Much Burgers range, Wicked Wraps, the iconic Dunkin' Original Drip Coffee, Dunkaccinos and Spiked Iced Tea, among others.</v>
    <v>36001</v>
    <v>National Stock Exchange of India</v>
    <v>XNSE</v>
    <v>XNSE</v>
    <v>5th Floor, Tower D, Logix Techno Park, Plot No 5, NOIDA, UTTAR PRADESH, 201304 IN</v>
    <v>4181.75</v>
    <v>Hotels &amp; Entertainment Services</v>
    <v>Stock</v>
    <v>44446.469768518517</v>
    <v>181</v>
    <v>4063.7</v>
    <v>546936400000</v>
    <v>Jubilant FoodWorks Limited</v>
    <v>Jubilant FoodWorks Limited</v>
    <v>4153.1000000000004</v>
    <v>146.27000000000001</v>
    <v>4153.1000000000004</v>
    <v>4076.1</v>
    <v>131693500</v>
    <v>JUBLFOOD</v>
    <v>Jubilant FoodWorks Limited (XNSE:JUBLFOOD)</v>
    <v>442365</v>
    <v>1995</v>
  </rv>
  <rv s="2">
    <v>182</v>
  </rv>
  <rv s="0">
    <v>http://en.wikipedia.org/wiki/Tata_Motors</v>
    <v>Wikipedia</v>
  </rv>
  <rv s="3">
    <v>31</v>
    <v>184</v>
  </rv>
  <rv s="4">
    <v>9</v>
    <v>https://www.bing.com/th?id=AMMS_55c43e0de6f4f93c01d1d9afa57febd7&amp;qlt=95</v>
    <v>185</v>
    <v>0</v>
    <v>https://www.bing.com/images/search?form=xlimg&amp;q=tata+motors</v>
    <v>Image of TATA MOTORS LIMITED</v>
  </rv>
  <rv s="0">
    <v>https://www.bing.com/financeapi/forcetrigger?t=ahk9xm&amp;q=XNSE%3aTATAMOTORS&amp;form=skydnc</v>
    <v>Learn more on Bing</v>
  </rv>
  <rv s="5">
    <v>en-US</v>
    <v>ahk9xm</v>
    <v>268435456</v>
    <v>1</v>
    <v>Powered by Refinitiv</v>
    <v>5</v>
    <v>TATA MOTORS LIMITED (XNSE:TATAMOTORS)</v>
    <v>7</v>
    <v>8</v>
    <v>Finance</v>
    <v>4</v>
    <v>360.75</v>
    <v>122.15</v>
    <v>1.7692000000000001</v>
    <v>-2.85</v>
    <v>-9.5809999999999992E-3</v>
    <v>INR</v>
    <v>Tata Motors Limited is an automobile company. The Company is engaged in manufacture of motor vehicles. The Company's segments include automotive operations and all other operations. The Company is engaged mainly in the business of automobile products consisting of all types of commercial and passenger vehicles, including financing of the vehicles sold by the Company. The Company markets its commercial and passenger vehicles in various countries in Africa, the Middle East, South East Asia, South Asia, Australia, and Russia and the Commonwealth of Independent States countries. The Company's automotive segment operations include all activities relating to the development, design, manufacture, assembly and sale of vehicles, including vehicle financing, as well as sale of related parts and accessories. The Company's all other operations segment mainly includes information technology (IT) services, and machine tools and factory automation services.</v>
    <v>75278</v>
    <v>National Stock Exchange of India</v>
    <v>XNSE</v>
    <v>XNSE</v>
    <v>4th Floor, Ahura Centre, 82 Mahakali Caves Road, MIDC, Andheri East, MUMBAI, MAHARASHTRA, 400093 IN</v>
    <v>297.8</v>
    <v>186</v>
    <v>Automobiles &amp; Auto Parts</v>
    <v>Stock</v>
    <v>44446.469780092593</v>
    <v>187</v>
    <v>290.89999999999998</v>
    <v>1058638000000</v>
    <v>TATA MOTORS LIMITED</v>
    <v>TATA MOTORS LIMITED</v>
    <v>297.35000000000002</v>
    <v>0</v>
    <v>297.45</v>
    <v>294.60000000000002</v>
    <v>3828811000</v>
    <v>TATAMOTORS</v>
    <v>TATA MOTORS LIMITED (XNSE:TATAMOTORS)</v>
    <v>14325904</v>
    <v>1945</v>
  </rv>
  <rv s="2">
    <v>188</v>
  </rv>
  <rv s="0">
    <v>https://www.bing.com/financeapi/forcetrigger?t=ahkok2&amp;q=XNSE%3aWIPRO&amp;form=skydnc</v>
    <v>Learn more on Bing</v>
  </rv>
  <rv s="1">
    <v>en-US</v>
    <v>ahkok2</v>
    <v>268435456</v>
    <v>1</v>
    <v>Powered by Refinitiv</v>
    <v>0</v>
    <v>WIPRO LIMITED (XNSE:WIPRO)</v>
    <v>2</v>
    <v>3</v>
    <v>Finance</v>
    <v>4</v>
    <v>690</v>
    <v>271.5</v>
    <v>0.35420000000000001</v>
    <v>-12.2</v>
    <v>-1.7773000000000001E-2</v>
    <v>INR</v>
    <v>Wipro Limited (Wipro) is a global information technology (IT), consulting and business services provider. It operates through two segments: IT Services and IT Products. The Company's IT Services business provides a range of IT and IT-enabled services, which include digital strategy advisory, customer centric design, technology consulting, IT consulting, custom application design, development, re-engineering and maintenance, systems integration, package implementation, global infrastructure services, analytics services, business process services, research and development and hardware and software design. The IT Products segment provides a range of third-party IT products, which allows it to offer IT system integration services. Its products include computing, Platforms and Storage, Networking Solutions, Enterprise Information Security, and software products, including databases and operating systems. It is a reseller of third-party enterprise products through its direct sales force.</v>
    <v>209890</v>
    <v>National Stock Exchange of India</v>
    <v>XNSE</v>
    <v>XNSE</v>
    <v>Survey #76P &amp; #80P Doddakanahalli Villag, Varthur Hobli Sarjapur Rd Bangalore, BANGALORE, KARNATAKA, 560035 IN</v>
    <v>690</v>
    <v>Software &amp; IT Services</v>
    <v>Stock</v>
    <v>44446.469780092593</v>
    <v>190</v>
    <v>672.75</v>
    <v>3748738000000</v>
    <v>WIPRO LIMITED</v>
    <v>WIPRO LIMITED</v>
    <v>690</v>
    <v>32.93</v>
    <v>686.45</v>
    <v>674.25</v>
    <v>5461050000</v>
    <v>WIPRO</v>
    <v>WIPRO LIMITED (XNSE:WIPRO)</v>
    <v>6406109</v>
    <v>1945</v>
  </rv>
  <rv s="2">
    <v>191</v>
  </rv>
  <rv s="0">
    <v>http://en.wikipedia.org/wiki/Tech_Mahindra</v>
    <v>Wikipedia</v>
  </rv>
  <rv s="3">
    <v>31</v>
    <v>193</v>
  </rv>
  <rv s="4">
    <v>9</v>
    <v>https://www.bing.com/th?id=AMMS_b5d17bfbdf220345db348494fcd4d650&amp;qlt=95</v>
    <v>194</v>
    <v>0</v>
    <v>https://www.bing.com/images/search?form=xlimg&amp;q=tech+mahindra</v>
    <v>Image of TECH MAHINDRA LIMITED</v>
  </rv>
  <rv s="0">
    <v>https://www.bing.com/financeapi/forcetrigger?t=ahkb6h&amp;q=XNSE%3aTECHM&amp;form=skydnc</v>
    <v>Learn more on Bing</v>
  </rv>
  <rv s="5">
    <v>en-US</v>
    <v>ahkb6h</v>
    <v>268435456</v>
    <v>1</v>
    <v>Powered by Refinitiv</v>
    <v>5</v>
    <v>TECH MAHINDRA LIMITED (XNSE:TECHM)</v>
    <v>7</v>
    <v>8</v>
    <v>Finance</v>
    <v>4</v>
    <v>1478</v>
    <v>710.95</v>
    <v>0.6391</v>
    <v>-25.95</v>
    <v>-1.7760000000000001E-2</v>
    <v>INR</v>
    <v>Tech Mahindra Limited is engaged in the business of computer programming, consultancy and related services. The Company's segments include Information Technology (IT) Services and Business Processing Outsourcing (BPO). The Company operates in various sectors, including telecom business and enterprise solutions business. The telecom business provides consulting-led integrated portfolio services to customers, which are telecom equipment manufacturers, telecom service providers and IT infrastructure services, and BPO, as well as enterprise services (banking, financial services and insurance (BFSI), retail and logistics, and manufacturing, among others) of IT and IT-enabled services delivered through a network of various locations around the world. The enterprise solutions business provides IT services, including IT enabled services, application development and maintenance, consulting and enterprise business solutions, extended engineering solutions and infrastructure management services.</v>
    <v>121054</v>
    <v>National Stock Exchange of India</v>
    <v>XNSE</v>
    <v>XNSE</v>
    <v>Sharda Centre, Off Karve Road,, Erandwana, Deccan Ghymkhana,, PUNE, MAHARASHTRA, 411004 IN</v>
    <v>1472.9</v>
    <v>195</v>
    <v>Software &amp; IT Services</v>
    <v>Stock</v>
    <v>44446.469780092593</v>
    <v>196</v>
    <v>1432.3</v>
    <v>1416300000000</v>
    <v>TECH MAHINDRA LIMITED</v>
    <v>TECH MAHINDRA LIMITED</v>
    <v>1468.95</v>
    <v>26.59</v>
    <v>1461.15</v>
    <v>1435.2</v>
    <v>969305100</v>
    <v>TECHM</v>
    <v>TECH MAHINDRA LIMITED (XNSE:TECHM)</v>
    <v>1940043</v>
    <v>1986</v>
  </rv>
  <rv s="2">
    <v>197</v>
  </rv>
  <rv s="0">
    <v>https://www.bing.com/financeapi/forcetrigger?t=ahkeim&amp;q=XNSE%3aTORNTPHARM&amp;form=skydnc</v>
    <v>Learn more on Bing</v>
  </rv>
  <rv s="1">
    <v>en-US</v>
    <v>ahkeim</v>
    <v>268435456</v>
    <v>1</v>
    <v>Powered by Refinitiv</v>
    <v>0</v>
    <v>TORRENT PHARMACEUTICALS LTD (XNSE:TORNTPHARM)</v>
    <v>2</v>
    <v>3</v>
    <v>Finance</v>
    <v>4</v>
    <v>3226.9</v>
    <v>2311.1</v>
    <v>0.50800000000000001</v>
    <v>-35.950000000000003</v>
    <v>-1.1484000000000001E-2</v>
    <v>INR</v>
    <v>Torrent Pharmaceuticals Limited is engaged in the manufacture and sale of branded, as well as unbranded generic pharmaceutical products. The Company operates in the therapeutic areas of cardiovascular (CV), central nervous system (CNS), gastrointestinal, diabetology, anti-infective, anti-diabetics and pain management segments. The Company offers products in various categories, including tablets, capsule and parenteral. Its geographical segments include India and outside India. It manufactures various active pharmaceutical ingredients (APIs), such as Nicorandil, Risperidone, Venlafaxine Hydrochloride, Ropinarole Hydrochloride, Duloxetine Hydrochloride, Ormeloxifen Hydrochloride, Nebivolol Hydrochloride, Lamotrigine and Sertraline Hydrochloride. The Company's subsidiaries include Heumann Pharma GmbH &amp; Co., Torrent Pharma GmbH, Heunet Pharma GmbH, Norispharm GmbH, Torrent Pharma (Thailand) Co. Ltd., Torrent Pharma S.R.L., Aptil Pharma Limited and Laboratories Torrent Malaysia Sdn. Bhd.</v>
    <v>12531</v>
    <v>National Stock Exchange of India</v>
    <v>XNSE</v>
    <v>XNSE</v>
    <v>Torrent House, Off. Ashram Road, AHMEDABAD, GUJARAT, 380009 IN</v>
    <v>3146.1</v>
    <v>Pharmaceuticals</v>
    <v>Stock</v>
    <v>44446.469780092593</v>
    <v>199</v>
    <v>3065</v>
    <v>529751800000</v>
    <v>TORRENT PHARMACEUTICALS LTD</v>
    <v>TORRENT PHARMACEUTICALS LTD</v>
    <v>3144.8</v>
    <v>42</v>
    <v>3130.5</v>
    <v>3094.55</v>
    <v>169222700</v>
    <v>TORNTPHARM</v>
    <v>TORRENT PHARMACEUTICALS LTD (XNSE:TORNTPHARM)</v>
    <v>89092</v>
    <v>1972</v>
  </rv>
  <rv s="2">
    <v>200</v>
  </rv>
  <rv s="0">
    <v>https://www.bing.com/financeapi/forcetrigger?t=ahi59c&amp;q=XNSE%3aHINDALCO&amp;form=skydnc</v>
    <v>Learn more on Bing</v>
  </rv>
  <rv s="1">
    <v>en-US</v>
    <v>ahi59c</v>
    <v>268435456</v>
    <v>1</v>
    <v>Powered by Refinitiv</v>
    <v>0</v>
    <v>HINDALCO INDUSTRIES LIMITED (XNSE:HINDALCO)</v>
    <v>2</v>
    <v>3</v>
    <v>Finance</v>
    <v>4</v>
    <v>475</v>
    <v>154.4</v>
    <v>1.5572999999999999</v>
    <v>-6.95</v>
    <v>-1.4811000000000001E-2</v>
    <v>INR</v>
    <v>Hindalco Industries Limited is engaged in the production of aluminium and aluminium products, and copper and copper products. The Company's segments include Aluminium, which includes hydrate and alumina, aluminum and aluminum product, and Copper, which includes continuous cast copper rods, copper cathode, sulfuric acid, di-ammonium phosphate (DAP) and complexes, and gold and silver products. The Company's geographic segments include India and Rest of the world. The Company's products include Aluminium Ingots/Rolled Products, Copper Cathodes and Concast Copper Rods. The Company's aluminum downstream offerings include extrusions, flat-rolled products, foils, wire rods and billets. The Company offers its services to various industries, such as automotive and transport, building and construction, industrial applications, pharmaceuticals and packaging, and white goods. The Company's brands include Hindalco extrusions, Maxloader, Eternia, Everlast, Freshwrapp, Superwrap and Birla Balwan.</v>
    <v>20971</v>
    <v>National Stock Exchange of India</v>
    <v>XNSE</v>
    <v>XNSE</v>
    <v>Birla Centurion, 7th floor, Pandurang Budhkar Road, Worli, MUMBAI, MAHARASHTRA, 400030 IN</v>
    <v>472.4</v>
    <v>Metals &amp; Mining</v>
    <v>Stock</v>
    <v>44446.469756944447</v>
    <v>202</v>
    <v>460.9</v>
    <v>1051746000000</v>
    <v>HINDALCO INDUSTRIES LIMITED</v>
    <v>HINDALCO INDUSTRIES LIMITED</v>
    <v>470</v>
    <v>11.59</v>
    <v>469.25</v>
    <v>462.3</v>
    <v>2241333000</v>
    <v>HINDALCO</v>
    <v>HINDALCO INDUSTRIES LIMITED (XNSE:HINDALCO)</v>
    <v>5684070</v>
    <v>1958</v>
  </rv>
  <rv s="2">
    <v>203</v>
  </rv>
  <rv s="0">
    <v>https://www.bing.com/financeapi/forcetrigger?t=ahkjtc&amp;q=XNSE%3aVEDL&amp;form=skydnc</v>
    <v>Learn more on Bing</v>
  </rv>
  <rv s="1">
    <v>en-US</v>
    <v>ahkjtc</v>
    <v>268435456</v>
    <v>1</v>
    <v>Powered by Refinitiv</v>
    <v>0</v>
    <v>Vedanta Limited (XNSE:VEDL)</v>
    <v>2</v>
    <v>3</v>
    <v>Finance</v>
    <v>4</v>
    <v>341.45</v>
    <v>91.2</v>
    <v>1.5672999999999999</v>
    <v>-3.2</v>
    <v>-1.0154000000000002E-2</v>
    <v>INR</v>
    <v>Vedanta Limited is a natural resource company engaged in the business of manufacturing copper and copper products, and aluminum and aluminum products. The Company's segments include Copper, which consists of manufacturing of copper cathode, continuous cast copper rod and anode slime, including from purchased concentrate and manufacturing of precious metal from anode slime, sulfuric acid, phosphoric acid; Iron ore; Aluminium, which consists of manufacturing of alumina and various aluminum products; Power, which consists of power, including power facilities engaged in generation and sale of commercial power, and Other, which consists pig iron and metallurgical coke. Its iron ore business consists of iron ore exploration, mining, beneficiation and exports. The Company has iron ore mining operations in the States of Goa and Karnataka. Its copper business consists of custom smelting. Its power business consists of 2,400 megawatt thermal coal based power facility in the State of Odisha.</v>
    <v>17047</v>
    <v>National Stock Exchange of India</v>
    <v>XNSE</v>
    <v>XNSE</v>
    <v>Vedanta Limited, 75, Nehru Road, Vile Parle (E), MUMBAI, MAHARASHTRA, 400099 IN</v>
    <v>317.25</v>
    <v>Metals &amp; Mining</v>
    <v>Stock</v>
    <v>44446.525335648148</v>
    <v>205</v>
    <v>306.8</v>
    <v>1167725000000</v>
    <v>Vedanta Limited</v>
    <v>Vedanta Limited</v>
    <v>316.5</v>
    <v>7.94</v>
    <v>315.14999999999998</v>
    <v>311.95</v>
    <v>3705298000</v>
    <v>VEDL</v>
    <v>Vedanta Limited (XNSE:VEDL)</v>
    <v>16328996</v>
    <v>1965</v>
  </rv>
  <rv s="2">
    <v>206</v>
  </rv>
  <rv s="0">
    <v>http://en.wikipedia.org/wiki/HCL_Technologies</v>
    <v>Wikipedia</v>
  </rv>
  <rv s="3">
    <v>31</v>
    <v>208</v>
  </rv>
  <rv s="4">
    <v>9</v>
    <v>https://www.bing.com/th?id=AMMS_298b98336d636a1c0c5e8d289c9814f7&amp;qlt=95</v>
    <v>209</v>
    <v>0</v>
    <v>https://www.bing.com/images/search?form=xlimg&amp;q=hcl+technologies</v>
    <v>Image of HCL TECHNOLOGIES LIMITED</v>
  </rv>
  <rv s="0">
    <v>https://www.bing.com/financeapi/forcetrigger?t=ahi3dm&amp;q=XNSE%3aHCLTECH&amp;form=skydnc</v>
    <v>Learn more on Bing</v>
  </rv>
  <rv s="5">
    <v>en-US</v>
    <v>ahi3dm</v>
    <v>268435456</v>
    <v>1</v>
    <v>Powered by Refinitiv</v>
    <v>5</v>
    <v>HCL TECHNOLOGIES LIMITED (XNSE:HCLTECH)</v>
    <v>7</v>
    <v>8</v>
    <v>Finance</v>
    <v>4</v>
    <v>1214.95</v>
    <v>681.59</v>
    <v>0.80600000000000005</v>
    <v>-17.95</v>
    <v>-1.4956000000000001E-2</v>
    <v>INR</v>
    <v>HCL Technologies Limited is engaged in providing a range of software development services, business process outsourcing services and information technology (IT) infrastructure services. The Company's segments include software services, infrastructure management services and business process outsourcing services. The software services segment provides application development and maintenance, enterprise application, software as a service (SAAS) application services and engineering, and research and development (R&amp;D) services to global customers. The infrastructure management services segment involves managing customer's IT assets. The business process outsourcing services segment includes contact center and help desk services. The Company delivers its solutions across select verticals, including financial services, manufacturing, retail and consumer products, media, publishing and entertainment, public services, energy and utility, healthcare, and travel, transport and logistics.</v>
    <v>176499</v>
    <v>National Stock Exchange of India</v>
    <v>XNSE</v>
    <v>XNSE</v>
    <v>Technology Hub, SEZ, Plot No. 3A, Sector 126, NOIDA, UTTAR PRADESH, 201304 IN</v>
    <v>1214.95</v>
    <v>210</v>
    <v>Software &amp; IT Services</v>
    <v>Stock</v>
    <v>44446.469756944447</v>
    <v>211</v>
    <v>1180.0999999999999</v>
    <v>3256805000000</v>
    <v>HCL TECHNOLOGIES LIMITED</v>
    <v>HCL TECHNOLOGIES LIMITED</v>
    <v>1214</v>
    <v>26.5</v>
    <v>1200.1500000000001</v>
    <v>1182.2</v>
    <v>2713665000</v>
    <v>HCLTECH</v>
    <v>HCL TECHNOLOGIES LIMITED (XNSE:HCLTECH)</v>
    <v>3721585</v>
    <v>1991</v>
  </rv>
  <rv s="2">
    <v>212</v>
  </rv>
  <rv s="0">
    <v>https://www.bing.com/financeapi/forcetrigger?t=ahis4c&amp;q=XNSE%3aLTI&amp;form=skydnc</v>
    <v>Learn more on Bing</v>
  </rv>
  <rv s="1">
    <v>en-US</v>
    <v>ahis4c</v>
    <v>268435456</v>
    <v>1</v>
    <v>Powered by Refinitiv</v>
    <v>0</v>
    <v>LARSEN &amp; TOUBRO INFOTECH LIMITED (XNSE:LTI)</v>
    <v>2</v>
    <v>3</v>
    <v>Finance</v>
    <v>4</v>
    <v>5538.8</v>
    <v>2306.62</v>
    <v>0.77149999999999996</v>
    <v>-39.299999999999997</v>
    <v>-7.2189999999999997E-3</v>
    <v>INR</v>
    <v>Larsen &amp; Toubro Infotech Limited is an India-based company, which is engaged in computer programming, consultancy and related activities. The Company's business segments include Industrials Cluster and Services Cluster. The Industrials Cluster segment consists of the business verticals of energy and process, consumer packaged goods, retail and pharmaceuticals, hi-tech and consumer electronics, automotive and aerospace, plant equipment, and utilities, engineering and construction. The Services Cluster segment consists of the business verticals of banking and financial services, insurance, media and entertainment, travel and logistics, and other miscellaneous business verticals. The Company offers a range of services, such as Analytics &amp; Information Management (AIM), Consulting, Internet of Things, Applications Management, Enterprise Integration, Industrial Internet of Things, System Integration, Assurance Services, Geographical Information System (GIS) and Infrastructure Management.</v>
    <v>38298</v>
    <v>National Stock Exchange of India</v>
    <v>XNSE</v>
    <v>XNSE</v>
    <v>L&amp;T Technology Center, Gate No.5, Saki Vihar Road,, Powai, Mumbai 400 072, MUMBAI, MAHARASHTRA, 400072 IN</v>
    <v>5538.8</v>
    <v>Software &amp; IT Services</v>
    <v>Stock</v>
    <v>44446.469768518517</v>
    <v>214</v>
    <v>5390</v>
    <v>953663900000</v>
    <v>LARSEN &amp; TOUBRO INFOTECH LIMITED</v>
    <v>LARSEN &amp; TOUBRO INFOTECH LIMITED</v>
    <v>5444</v>
    <v>47.16</v>
    <v>5444.1</v>
    <v>5404.8</v>
    <v>175173800</v>
    <v>LTI</v>
    <v>LARSEN &amp; TOUBRO INFOTECH LIMITED (XNSE:LTI)</v>
    <v>224631</v>
    <v>1996</v>
  </rv>
  <rv s="2">
    <v>215</v>
  </rv>
  <rv s="0">
    <v>https://www.bing.com/financeapi/forcetrigger?t=ahh6ur&amp;q=XNSE%3aBHARATFORG&amp;form=skydnc</v>
    <v>Learn more on Bing</v>
  </rv>
  <rv s="1">
    <v>en-US</v>
    <v>ahh6ur</v>
    <v>268435456</v>
    <v>1</v>
    <v>Powered by Refinitiv</v>
    <v>0</v>
    <v>BHARAT FORGE LTD (XNSE:BHARATFORG)</v>
    <v>2</v>
    <v>3</v>
    <v>Finance</v>
    <v>4</v>
    <v>844.8</v>
    <v>427.5</v>
    <v>1.3733</v>
    <v>-10.95</v>
    <v>-1.3892999999999999E-2</v>
    <v>INR</v>
    <v>Bharat Forge Limited is engaged in the business of steel forgings, finished machined crankshafts, and front axles assembly and components. The Company's segments include Forgings and Projects (Capital goods). Forgings produces and sells steel forging products comprising forgings, finished machined crankshafts, front axle assembly and components, and ring rolling, among others. Projects (Capital goods) include engineering, procurement and commissioning business for power and infrastructure related projects. It manufactures a range of components for various sectors, including automobiles (across commercial and passenger vehicle), oil and gas, aerospace, locomotives, marine, energy (across renewable and non-renewable sources), construction, mining and general engineering. It has factories at Pune, Satara and Baramati. Its manufacturing facilities are spread across India, Germany, France and Sweden. It operates in Delhi, Noida, Hyderabad, Jamshedpur, Kolkata, Chennai and Mumbai.</v>
    <v>4388</v>
    <v>National Stock Exchange of India</v>
    <v>XNSE</v>
    <v>XNSE</v>
    <v>Pune Cantonment, Mundhwa, PUNE, MAHARASHTRA, 411036 IN</v>
    <v>795</v>
    <v>Metals &amp; Mining</v>
    <v>Stock</v>
    <v>44446.469756944447</v>
    <v>217</v>
    <v>767.7</v>
    <v>366953700000</v>
    <v>BHARAT FORGE LTD</v>
    <v>BHARAT FORGE LTD</v>
    <v>792.3</v>
    <v>239.47</v>
    <v>788.15</v>
    <v>777.2</v>
    <v>465588600</v>
    <v>BHARATFORG</v>
    <v>BHARAT FORGE LTD (XNSE:BHARATFORG)</v>
    <v>1957784</v>
    <v>1961</v>
  </rv>
  <rv s="2">
    <v>218</v>
  </rv>
  <rv s="0">
    <v>http://en.wikipedia.org/wiki/Balkrishna_Industries</v>
    <v>Wikipedia</v>
  </rv>
  <rv s="3">
    <v>31</v>
    <v>220</v>
  </rv>
  <rv s="4">
    <v>9</v>
    <v>https://www.bing.com/th?id=AMMS_47af6653e13283a67232aa1f28a53f3b&amp;qlt=95</v>
    <v>221</v>
    <v>0</v>
    <v>https://www.bing.com/images/search?form=xlimg&amp;q=balkrishna+ind+ltd</v>
    <v>Image of BALKRISHNA INDUSTRIES LIMITED</v>
  </rv>
  <rv s="0">
    <v>https://www.bing.com/financeapi/forcetrigger?t=ahh3ww&amp;q=XNSE%3aBALKRISIND&amp;form=skydnc</v>
    <v>Learn more on Bing</v>
  </rv>
  <rv s="5">
    <v>en-US</v>
    <v>ahh3ww</v>
    <v>268435456</v>
    <v>1</v>
    <v>Powered by Refinitiv</v>
    <v>5</v>
    <v>BALKRISHNA INDUSTRIES LIMITED (XNSE:BALKRISIND)</v>
    <v>7</v>
    <v>8</v>
    <v>Finance</v>
    <v>4</v>
    <v>2559.1999999999998</v>
    <v>1237.5</v>
    <v>0.95660000000000001</v>
    <v>20.2</v>
    <v>8.2310000000000005E-3</v>
    <v>INR</v>
    <v>Balkrishna Industries Limited is engaged in offering pneumatic tires. The Company offers tires, tubes and tire flaps. It focuses on manufacture of a range of off-highway tires (OHT). These tires are mainly meant for agricultural, industrial and construction, earthmover and port, mining, forestry, lawn and garden and all-terrain vehicles (ATV). It offers tires for compact loader, compact utility tractor, cotton picker, forwarder, go-kart, golf kart, harvester, hay harvester/baler, mower, orchard harvester, pivot irrigator, rotor rake, rototiller, sprayer, spreader, tanker, tractor, trailer, trencher, universal vehicle and vineyard harvester. The Company offers tires for backhoe loader, compact dumper, compactor, container handler, excavator, mobile home and skid steer. It also offers tires for dozer, haul train, load haul dump (LHD) and underground mining vehicles. Its products include AGRIMAX RT 855, PL 801, EARTHMAX SR 41, EM 934, AGRIMAX TERIS and EARTHMAX SR 30, among others.</v>
    <v>2861</v>
    <v>National Stock Exchange of India</v>
    <v>XNSE</v>
    <v>XNSE</v>
    <v>BKT House, C Wing, 15th Floor,, Trade World, Kamala Mills Compound,, Senapati Bapat Marg,, MUMBAI, MAHARASHTRA, 400011 IN</v>
    <v>2508.9499999999998</v>
    <v>222</v>
    <v>Automobiles &amp; Auto Parts</v>
    <v>Stock</v>
    <v>44446.469756944447</v>
    <v>223</v>
    <v>2437.3000000000002</v>
    <v>474429400000</v>
    <v>BALKRISHNA INDUSTRIES LIMITED</v>
    <v>BALKRISHNA INDUSTRIES LIMITED</v>
    <v>2454</v>
    <v>34.46</v>
    <v>2454.15</v>
    <v>2474.35</v>
    <v>193317200</v>
    <v>BALKRISIND</v>
    <v>BALKRISHNA INDUSTRIES LIMITED (XNSE:BALKRISIND)</v>
    <v>581368</v>
    <v>1961</v>
  </rv>
  <rv s="2">
    <v>224</v>
  </rv>
  <rv s="0">
    <v>http://en.wikipedia.org/wiki/Cipla</v>
    <v>Wikipedia</v>
  </rv>
  <rv s="3">
    <v>31</v>
    <v>226</v>
  </rv>
  <rv s="4">
    <v>9</v>
    <v>https://www.bing.com/th?id=AMMS_82dad3312a4b20edef42341713bacf83&amp;qlt=95</v>
    <v>227</v>
    <v>0</v>
    <v>https://www.bing.com/images/search?form=xlimg&amp;q=cipla</v>
    <v>Image of CIPLA LIMITED</v>
  </rv>
  <rv s="0">
    <v>https://www.bing.com/financeapi/forcetrigger?t=ahhedm&amp;q=XNSE%3aCIPLA&amp;form=skydnc</v>
    <v>Learn more on Bing</v>
  </rv>
  <rv s="5">
    <v>en-US</v>
    <v>ahhedm</v>
    <v>268435456</v>
    <v>1</v>
    <v>Powered by Refinitiv</v>
    <v>5</v>
    <v>CIPLA LIMITED (XNSE:CIPLA)</v>
    <v>7</v>
    <v>8</v>
    <v>Finance</v>
    <v>4</v>
    <v>997</v>
    <v>704.4</v>
    <v>0.3599</v>
    <v>0.3</v>
    <v>3.1570000000000003E-4</v>
    <v>INR</v>
    <v>Cipla Limited is a holding company. The Company is a pharmaceutical company. The Company's strategic business units include Active Pharmaceutical Ingredients (APIs), Respiratory and Cipla Global Access. The Company's geographical segments include India, USA, South Africa and Rest of the World. The Company manufactures metered dose inhalers, dry powder inhalers, nasal sprays, nebulizers and a range of inhaled accessory devices. Cipla Global Access is a tender-based institutional business that concentrates on approximately four therapy areas: human immunodeficiency virus/acquired immuno deficiency syndrome (HIV/AIDS), malaria, multi drug-resistant tuberculosis and reproductive health. The Company offers its products for the therapeutic areas, including cardiovascular, children's health, dermatology and cosmetology, diabetes, HIV/AIDS, infectious diseases and critical care, malaria, neurosciences, oncology, ophthalmology, osteoporosis, respiratory, urology and women's health.</v>
    <v>21565</v>
    <v>National Stock Exchange of India</v>
    <v>XNSE</v>
    <v>XNSE</v>
    <v>Cipla House, Peninsula Business Park, Ganpatrao Kadam Marg, Lower Parel,, MUMBAI, MAHARASHTRA, 400013 IN</v>
    <v>957.3</v>
    <v>228</v>
    <v>Pharmaceuticals</v>
    <v>Stock</v>
    <v>44446.469756944447</v>
    <v>229</v>
    <v>944.05</v>
    <v>766479900000</v>
    <v>CIPLA LIMITED</v>
    <v>CIPLA LIMITED</v>
    <v>950.2</v>
    <v>30.15</v>
    <v>950.2</v>
    <v>950.5</v>
    <v>806651100</v>
    <v>CIPLA</v>
    <v>CIPLA LIMITED (XNSE:CIPLA)</v>
    <v>1113880</v>
    <v>1935</v>
  </rv>
  <rv s="2">
    <v>230</v>
  </rv>
  <rv s="0">
    <v>https://www.bing.com/financeapi/forcetrigger?t=ahh9sm&amp;q=XNSE%3aBRITANNIA&amp;form=skydnc</v>
    <v>Learn more on Bing</v>
  </rv>
  <rv s="1">
    <v>en-US</v>
    <v>ahh9sm</v>
    <v>268435456</v>
    <v>1</v>
    <v>Powered by Refinitiv</v>
    <v>0</v>
    <v>BRITANNIA INDUSTRIES LTD (XNSE:BRITANNIA)</v>
    <v>2</v>
    <v>3</v>
    <v>Finance</v>
    <v>4</v>
    <v>4149.3</v>
    <v>3305.03</v>
    <v>0.62639999999999996</v>
    <v>16.399999999999999</v>
    <v>4.0210000000000003E-3</v>
    <v>INR</v>
    <v>Britannia Industries Limited is a food company, which is engaged in the manufacture of biscuits, cakes and rusks. The Company operates through the Foods segment, which comprises bakery and dairy products. The Company's product brands under biscuits category include Good Day, Crackers, NutriChoice, Marie Gold, Tiger, Milk Bikis, Jim Jam + Treat, Bourbon, Little Hearts, Pure Magic and Nice Time. Its products under breads include Whole Wheat Breads, White Sandwich Breads and Bread Assortment. Its products under diary category include Cheese, Fresh Dairy and Accompaniments. Its products under cakes category include Bar Cakes, Veg Cakes, Chunk Cake, Nut &amp; Raisin Romance, and Mufills. Its product under rusk category includes Premium Bake. The products of the Company are exported across the world, which include Gulf Cooperation Council Countries (GCC), African Countries and American Countries. Its subsidiaries include Manna Foods Private Limited and International Bakery Products Limited.</v>
    <v>4499</v>
    <v>National Stock Exchange of India</v>
    <v>XNSE</v>
    <v>XNSE</v>
    <v>Floor No 16 and 17, Tower C,, Prestige Shantiniketan, The Business Precinct,, Whitefield Main Road, Mahadevapura Post, BANGALORE, KARNATAKA, 660048 IN</v>
    <v>4129.6000000000004</v>
    <v>Food &amp; Tobacco</v>
    <v>Stock</v>
    <v>44446.469756944447</v>
    <v>232</v>
    <v>4080</v>
    <v>982513800000</v>
    <v>BRITANNIA INDUSTRIES LTD</v>
    <v>BRITANNIA INDUSTRIES LTD</v>
    <v>4096.8999999999996</v>
    <v>57.51</v>
    <v>4079.05</v>
    <v>4095.45</v>
    <v>240868300</v>
    <v>BRITANNIA</v>
    <v>BRITANNIA INDUSTRIES LTD (XNSE:BRITANNIA)</v>
    <v>259534</v>
    <v>1918</v>
  </rv>
  <rv s="2">
    <v>233</v>
  </rv>
  <rv s="0">
    <v>https://www.bing.com/financeapi/forcetrigger?t=ahj63m&amp;q=XNSE%3aNESTLEIND&amp;form=skydnc</v>
    <v>Learn more on Bing</v>
  </rv>
  <rv s="1">
    <v>en-US</v>
    <v>ahj63m</v>
    <v>268435456</v>
    <v>1</v>
    <v>Powered by Refinitiv</v>
    <v>0</v>
    <v>NESTLE INDIA LIMITED (XNSE:NESTLEIND)</v>
    <v>2</v>
    <v>3</v>
    <v>Finance</v>
    <v>4</v>
    <v>20392.7</v>
    <v>15100</v>
    <v>0.26929999999999998</v>
    <v>145.25</v>
    <v>7.1819999999999991E-3</v>
    <v>INR</v>
    <v>Nestle India Limited is an India-based company engaged in food business. The Company operates in the Food segment. The Company's food business incorporates product groups, which include milk products and nutrition, beverages, prepared dishes and cooking aids, and chocolate and confectionery. Its milk products and nutrition include NESTLE BABY &amp; me, and NESTLE NESLAC. Its beverages include coffee products, such as NESCAFE, NESCAFE CLASSIC, NESCAFE Sunrise, NESCAFE Cappuccino and NESCAFE GOLD. Its prepared dishes and cooking aids products include MAGGI, MAGGI Oat Noodles, MAGGI Bhuna Masala, MAGGI Vegetable Atta Noodles, MAGGI Nutri-licious PAZZTA and MAGGI Sauces. The Company's chocolate and confectionery products include Nestle KitKat, Nestle BarOne, Nestle Alpino, Nestle Munch, Nestle CLASSIC, Eclairs and POLO. The Company's plants are located at Moga, Samalkha, Nanjangud, Choladi, Ponda, Bicholim, Pantnagar and Tahliwal.</v>
    <v>7747</v>
    <v>National Stock Exchange of India</v>
    <v>XNSE</v>
    <v>XNSE</v>
    <v>Nestle House, Jacaranda Marg M Block, DLF City Phase II, National Highway 8, GURGAON, HARYANA, 122002 IN</v>
    <v>20392.7</v>
    <v>Food &amp; Tobacco</v>
    <v>Stock</v>
    <v>44446.469768518517</v>
    <v>235</v>
    <v>20166.150000000001</v>
    <v>1949834000000</v>
    <v>NESTLE INDIA LIMITED</v>
    <v>NESTLE INDIA LIMITED</v>
    <v>20166.150000000001</v>
    <v>88.18</v>
    <v>20223.2</v>
    <v>20368.45</v>
    <v>96415720</v>
    <v>NESTLEIND</v>
    <v>NESTLE INDIA LIMITED (XNSE:NESTLEIND)</v>
    <v>34153</v>
    <v>1959</v>
  </rv>
  <rv s="2">
    <v>236</v>
  </rv>
  <rv s="0">
    <v>https://www.bing.com/financeapi/forcetrigger?t=ahkmim&amp;q=XNSE%3aVOLTAS&amp;form=skydnc</v>
    <v>Learn more on Bing</v>
  </rv>
  <rv s="1">
    <v>en-US</v>
    <v>ahkmim</v>
    <v>268435456</v>
    <v>1</v>
    <v>Powered by Refinitiv</v>
    <v>0</v>
    <v>VOLTAS LIMITED (XNSE:VOLTAS)</v>
    <v>2</v>
    <v>3</v>
    <v>Finance</v>
    <v>4</v>
    <v>1208.3</v>
    <v>632</v>
    <v>0.96740000000000004</v>
    <v>64.05</v>
    <v>5.7024999999999999E-2</v>
    <v>INR</v>
    <v>Voltas Limited is an air conditioning and engineering company. The Company is engaged in room air conditioners, contract revenue, commercial refrigeration products and sale of services. The Company's segments include Electro-mechanical Projects and Services; Engineering Products and Services; Unitary Cooling Products for Comfort and Commercial use, and Others. The Company is engaged in the field of air conditioning, refrigeration, as well as in the business of electro-mechanical projects as an engineering, procurement and construction (EPC) contractor. The Company is also engaged in the business of engineering product services for mining, water management and treatment, construction equipment and textile industry. The Company offers products, including textile machinery; mining and construction equipment; heating, ventilation, air conditioning and refrigeration (HVAC&amp;R), and water coolers and dispensers. The Company has presence in India, the Middle East, among others.</v>
    <v>8617</v>
    <v>National Stock Exchange of India</v>
    <v>XNSE</v>
    <v>XNSE</v>
    <v>Voltas House, A' Block, Dr. Babasaheb Ambedkar Road, MUMBAI, MAHARASHTRA, 400033 IN</v>
    <v>1208.3</v>
    <v>Machinery, Equipment &amp; Components</v>
    <v>Stock</v>
    <v>44446.469780092593</v>
    <v>238</v>
    <v>1126</v>
    <v>371649800000</v>
    <v>VOLTAS LIMITED</v>
    <v>VOLTAS LIMITED</v>
    <v>1126.75</v>
    <v>65.7</v>
    <v>1123.2</v>
    <v>1187.25</v>
    <v>330884700</v>
    <v>VOLTAS</v>
    <v>VOLTAS LIMITED (XNSE:VOLTAS)</v>
    <v>8872964</v>
    <v>1954</v>
  </rv>
  <rv s="2">
    <v>239</v>
  </rv>
  <rv s="0">
    <v>https://www.bing.com/financeapi/forcetrigger?t=ahhkkr&amp;q=XNSE%3aDIXON&amp;form=skydnc</v>
    <v>Learn more on Bing</v>
  </rv>
  <rv s="1">
    <v>en-US</v>
    <v>ahhkkr</v>
    <v>268435456</v>
    <v>1</v>
    <v>Powered by Refinitiv</v>
    <v>0</v>
    <v>DIXON TECHNOLOGIES (INDIA) LIMITED (XNSE:DIXON)</v>
    <v>2</v>
    <v>3</v>
    <v>Finance</v>
    <v>4</v>
    <v>4735</v>
    <v>1625.2</v>
    <v>1.0310999999999999</v>
    <v>37.9</v>
    <v>8.8380000000000004E-3</v>
    <v>INR</v>
    <v>Dixon Technologies (India) Limited, formerly Dixon Technologies (India) Private Limited, is an India-based design-focused products and solutions company. The Company is engaged in manufacturing products in the consumer durables, lighting and mobile phones markets in India. Its product portfolio includes consumer electronics; home appliances; lighting products; and mobile phones. It also provides solutions in reverse logistics, which includes repair and refurbishment services of set top boxes, mobile phones and light-emitting diode (LED) television panels. Consumer electronics include LED television. Home appliance include washing machine. Lighting products include LED bulbs and tube lights, down lighters and compact fluorescent lamp (CFL) bulbs. It operates in six manufacturing facilities located in the states of Uttar Pradesh and Uttarakhand, India.</v>
    <v>1934</v>
    <v>National Stock Exchange of India</v>
    <v>XNSE</v>
    <v>XNSE</v>
    <v>B 14 &amp; 15, Noida Phase II, Gautam Buddha Nagar, NOIDA, UTTAR PRADESH, 201305 IN</v>
    <v>4348</v>
    <v>Computers, Phones &amp; Household Electronics</v>
    <v>Stock</v>
    <v>44446.469756944447</v>
    <v>241</v>
    <v>4200.6000000000004</v>
    <v>251513800000</v>
    <v>DIXON TECHNOLOGIES (INDIA) LIMITED</v>
    <v>DIXON TECHNOLOGIES (INDIA) LIMITED</v>
    <v>4250.55</v>
    <v>141.43</v>
    <v>4288.25</v>
    <v>4326.1499999999996</v>
    <v>58651850</v>
    <v>DIXON</v>
    <v>DIXON TECHNOLOGIES (INDIA) LIMITED (XNSE:DIXON)</v>
    <v>337337</v>
    <v>1993</v>
  </rv>
  <rv s="2">
    <v>242</v>
  </rv>
  <rv s="0">
    <v>https://www.bing.com/financeapi/forcetrigger?t=ahhzww&amp;q=XNSE%3aGSPL&amp;form=skydnc</v>
    <v>Learn more on Bing</v>
  </rv>
  <rv s="1">
    <v>en-US</v>
    <v>ahhzww</v>
    <v>268435456</v>
    <v>1</v>
    <v>Powered by Refinitiv</v>
    <v>0</v>
    <v>GUJARAT STATE PETRONET LIMITED (XNSE:GSPL)</v>
    <v>2</v>
    <v>3</v>
    <v>Finance</v>
    <v>4</v>
    <v>379.2</v>
    <v>177.4</v>
    <v>0.84379999999999999</v>
    <v>0</v>
    <v>0</v>
    <v>INR</v>
    <v>Gujarat State Petronet Limited (GSPL) is a natural gas infrastructure and transmission company engaged in gas transportation business. The Company is engaged in transmission of natural gas through pipelines on an open access basis from supply points to demand centers. It also generates electricity through windmills. Its segments include Gas Transportation and Windmill. It develops energy transportation infrastructure and connects natural gas supply sources, including liquefied natural gas (LNG) terminals to various markets. It has set up a 52.5 megawatt (MW) Wind Power Project at Maliya Miyana (District-Rajkot), Gorsar, and Adodar (District-Porbandar). Its subsidiaries include GSPL India Gasnet Limited, which is engaged in development of Mehsana-Bhatinda and Bhatinda-Jammu-Srinagar pipeline projects, and GSPL India Transco Limited, which is engaged in the development of Mallavaram-Bhopal-Bhilwara-Vijaipur Pipeline Project. It serves various industries, such as power and fertilizer.</v>
    <v>252</v>
    <v>National Stock Exchange of India</v>
    <v>XNSE</v>
    <v>XNSE</v>
    <v>GSPL Bhavan, E-18, GIDC Electronic Estate, Sector - 26, nr. K-7 Circle,, Gandhinagar, GANDHINAGAR, GUJARAT, 382028 IN</v>
    <v>354.2</v>
    <v>Natural Gas Utilities</v>
    <v>Stock</v>
    <v>44446.525613425925</v>
    <v>244</v>
    <v>346.25</v>
    <v>196599500000</v>
    <v>GUJARAT STATE PETRONET LIMITED</v>
    <v>GUJARAT STATE PETRONET LIMITED</v>
    <v>350</v>
    <v>10.37</v>
    <v>348.45</v>
    <v>348.45</v>
    <v>564211400</v>
    <v>GSPL</v>
    <v>GUJARAT STATE PETRONET LIMITED (XNSE:GSPL)</v>
    <v>257078</v>
    <v>1998</v>
  </rv>
  <rv s="2">
    <v>245</v>
  </rv>
  <rv s="0">
    <v>https://www.bing.com/financeapi/forcetrigger?t=ahj4jc&amp;q=XNSE%3aNATIONALUM&amp;form=skydnc</v>
    <v>Learn more on Bing</v>
  </rv>
  <rv s="1">
    <v>en-US</v>
    <v>ahj4jc</v>
    <v>268435456</v>
    <v>1</v>
    <v>Powered by Refinitiv</v>
    <v>0</v>
    <v>NATIONAL ALUMINIUM CO LTD (XNSE:NATIONALUM)</v>
    <v>2</v>
    <v>3</v>
    <v>Finance</v>
    <v>4</v>
    <v>102.3</v>
    <v>29.1</v>
    <v>0.96240000000000003</v>
    <v>-2.9</v>
    <v>-2.9234E-2</v>
    <v>INR</v>
    <v>National Aluminium Company Limited is engaged in the production of alumina, aluminum and power. The Company operates in three segments: Chemicals, Aluminium and Unallocated Common. Chemicals include calcined alumina, alumina hydrate and other related products. Aluminium includes aluminum ingots, wire rods, billets, strips, rolled and other related products. Bauxite produced for captive consumption for production of alumina is included under the Chemicals segment and power generated for captive consumption for production of aluminum is included under the Aluminium segment. Wind power plant commissioned primarily to harness the renewable energy sources is included in the Unallocated Common segment. Its geographic segments include India and Outside India. It is engaged in various sectors, such as bauxite mines, alumina refinery, aluminum smelter and electricity generation. It caters to Bangladesh, Korea, Malaysia, Vietnam, Turkey, Thailand, Indonesia and Singapore, among others.</v>
    <v>6203</v>
    <v>National Stock Exchange of India</v>
    <v>XNSE</v>
    <v>XNSE</v>
    <v>Nalco Bhavan, P/1, Nayapalli, BHUBANESHWAR, ORISSA, 751013 IN</v>
    <v>99.95</v>
    <v>Metals &amp; Mining</v>
    <v>Stock</v>
    <v>44446.469768518517</v>
    <v>247</v>
    <v>95.8</v>
    <v>182193900000</v>
    <v>NATIONAL ALUMINIUM CO LTD</v>
    <v>NATIONAL ALUMINIUM CO LTD</v>
    <v>99.95</v>
    <v>11.31</v>
    <v>99.2</v>
    <v>96.3</v>
    <v>1836632000</v>
    <v>NATIONALUM</v>
    <v>NATIONAL ALUMINIUM CO LTD (XNSE:NATIONALUM)</v>
    <v>36603918</v>
    <v>1981</v>
  </rv>
  <rv s="2">
    <v>248</v>
  </rv>
  <rv s="0">
    <v>https://www.bing.com/financeapi/forcetrigger?t=ahhhk2&amp;q=XNSE%3aDABUR&amp;form=skydnc</v>
    <v>Learn more on Bing</v>
  </rv>
  <rv s="1">
    <v>en-US</v>
    <v>ahhhk2</v>
    <v>268435456</v>
    <v>1</v>
    <v>Powered by Refinitiv</v>
    <v>0</v>
    <v>DABUR INDIA LIMITED (XNSE:DABUR)</v>
    <v>2</v>
    <v>3</v>
    <v>Finance</v>
    <v>4</v>
    <v>651.35</v>
    <v>478.4</v>
    <v>0.42420000000000002</v>
    <v>3.2</v>
    <v>5.0410000000000003E-3</v>
    <v>INR</v>
    <v>Dabur India Limited is a fast moving consumer goods (FMCG) company. The Company operates in various product categories, such as hair care, oral care, healthcare, skin care, home care and foods. Its business units include Consumer Care Business, Foods Business and International Business. The Consumer Care Business unit includes healthcare, which consists of health supplements, digestives, over-the-counter (OTC) and ayurvedic ethical products, and home and personal care, which consists of hair care, oral care, skin care and salon, and home care products. Its foods business consists of fruit-based beverages and culinary pastes business. Its International Business unit offers a range of hair, skin and oral care products in the Middle East, Africa, South Asia, Europe and Americas. The Company markets its products under the brands, including Dabur Chyawanprash, Dabur Honey, Dabur Baby, Vatika, Hajmola, Real, Fem, Dabur Amla and Dabur red Tooth Paste, among others.</v>
    <v>7617</v>
    <v>National Stock Exchange of India</v>
    <v>XNSE</v>
    <v>XNSE</v>
    <v>Dabur Towers, Kaushambi,, Sahibabad,, GHAZIABAD, UTTAR PRADESH, 201010 IN</v>
    <v>651.35</v>
    <v>Personal &amp; Household Products &amp; Services</v>
    <v>Stock</v>
    <v>44446.469756944447</v>
    <v>250</v>
    <v>635.4</v>
    <v>1122235000000</v>
    <v>DABUR INDIA LIMITED</v>
    <v>DABUR INDIA LIMITED</v>
    <v>637</v>
    <v>62.72</v>
    <v>634.79999999999995</v>
    <v>638</v>
    <v>1767856000</v>
    <v>DABUR</v>
    <v>DABUR INDIA LIMITED (XNSE:DABUR)</v>
    <v>2457494</v>
    <v>1975</v>
  </rv>
  <rv s="2">
    <v>251</v>
  </rv>
  <rv s="0">
    <v>https://www.bing.com/financeapi/forcetrigger?t=ahiz27&amp;q=XNSE%3aMINDTREE&amp;form=skydnc</v>
    <v>Learn more on Bing</v>
  </rv>
  <rv s="1">
    <v>en-US</v>
    <v>ahiz27</v>
    <v>268435456</v>
    <v>1</v>
    <v>Powered by Refinitiv</v>
    <v>0</v>
    <v>MindTree Limited (XNSE:MINDTREE)</v>
    <v>2</v>
    <v>3</v>
    <v>Finance</v>
    <v>4</v>
    <v>3855.6</v>
    <v>1164.95</v>
    <v>0.86599999999999999</v>
    <v>-25.95</v>
    <v>-6.7900000000000009E-3</v>
    <v>INR</v>
    <v>MindTree Limited is a holding company. The Company is an international information technology consulting and implementation company that delivers business solutions through global software development. The Company operates in five segments: Retail, CPG and Manufacturing (RCM); Banking, Financial Services and Insurance (BFSI); Technology, Media and Services (TMS); Travel and Hospitality (TH), and Others. It offers services in the areas of analytics and information management, application development and maintenance, business process management, business technology consulting, cloud, digital business's, independent testing, infrastructure management services, mobility, product engineering, and systems, applications, products (SAP) services. It has offices in India, the United States, the United Kingdom, Japan, Singapore, Malaysia, Australia, Germany, Switzerland, Sweden, the United Arab Emirates, Netherlands, Canada, Belgium, France, Ireland, South Africa and Republic of China.</v>
    <v>21955</v>
    <v>National Stock Exchange of India</v>
    <v>XNSE</v>
    <v>XNSE</v>
    <v>Global Village, RVCE Post , Mysore Road, Bangalore, Mysore Road, BANGALORE, KARNATAKA, 560059 IN</v>
    <v>3855.6</v>
    <v>Software &amp; IT Services</v>
    <v>Stock</v>
    <v>44446.469768518517</v>
    <v>253</v>
    <v>3781.45</v>
    <v>629720600000</v>
    <v>MindTree Limited</v>
    <v>MindTree Limited</v>
    <v>3840</v>
    <v>50.72</v>
    <v>3821.7</v>
    <v>3795.75</v>
    <v>164775000</v>
    <v>MINDTREE</v>
    <v>MindTree Limited (XNSE:MINDTREE)</v>
    <v>715895</v>
    <v>1999</v>
  </rv>
  <rv s="2">
    <v>254</v>
  </rv>
  <rv s="0">
    <v>https://www.bing.com/financeapi/forcetrigger?t=ahj23m&amp;q=XNSE%3aMPHASIS&amp;form=skydnc</v>
    <v>Learn more on Bing</v>
  </rv>
  <rv s="1">
    <v>en-US</v>
    <v>ahj23m</v>
    <v>268435456</v>
    <v>1</v>
    <v>Powered by Refinitiv</v>
    <v>0</v>
    <v>MphasiS Limited (XNSE:MPHASIS)</v>
    <v>2</v>
    <v>3</v>
    <v>Finance</v>
    <v>4</v>
    <v>3079</v>
    <v>1113</v>
    <v>0.88190000000000002</v>
    <v>-49.25</v>
    <v>-1.6277E-2</v>
    <v>INR</v>
    <v>Mphasis Limited is a information technology solution provider in cloud and cognitive services. The Company’s segments include Banking and Capital Market, Insurance, Information Technology, Communication and Entertainment and Emerging Industries. The geographical segments include United States of America, India, Asia Pacific and Europe, Middle East and Africa. It offers cloud computing, cognitive solutions, digital services, securing businesses, application services and infrastructure services. The Company serves various industries such as banking and capital market which includes, retail banking, credit cards and payments, wealth management and brokerage, corporate banking solutions and investment banking technology. Its insurance industry includes, property and casualty, life and retirement and health. Its other industries consist of communications, energy and utilities, healthcare, life science, logistics, manufacturing and travel and transportation.</v>
    <v>18865</v>
    <v>National Stock Exchange of India</v>
    <v>XNSE</v>
    <v>XNSE</v>
    <v>Bagmane Technology Park, Byrasandra, C V Raman Nagar, BANGALORE, KARNATAKA, 560095 IN</v>
    <v>3079</v>
    <v>Software &amp; IT Services</v>
    <v>Stock</v>
    <v>44446.469768518517</v>
    <v>256</v>
    <v>2962</v>
    <v>566681700000</v>
    <v>MphasiS Limited</v>
    <v>MphasiS Limited</v>
    <v>3051</v>
    <v>44.11</v>
    <v>3025.7</v>
    <v>2976.45</v>
    <v>187289400</v>
    <v>MPHASIS</v>
    <v>MphasiS Limited (XNSE:MPHASIS)</v>
    <v>989201</v>
    <v>1992</v>
  </rv>
  <rv s="2">
    <v>257</v>
  </rv>
  <rv s="0">
    <v>https://www.bing.com/financeapi/forcetrigger?t=ahjdu2&amp;q=XNSE%3aPEL&amp;form=skydnc</v>
    <v>Learn more on Bing</v>
  </rv>
  <rv s="1">
    <v>en-US</v>
    <v>ahjdu2</v>
    <v>268435456</v>
    <v>1</v>
    <v>Powered by Refinitiv</v>
    <v>0</v>
    <v>Piramal Enterprises Limited (XNSE:PEL)</v>
    <v>2</v>
    <v>3</v>
    <v>Finance</v>
    <v>4</v>
    <v>2858</v>
    <v>1178.55</v>
    <v>1.3728</v>
    <v>-59.85</v>
    <v>-2.2665999999999999E-2</v>
    <v>INR</v>
    <v>Piramal Enterprises Limited (PEL) is engaged in diversified business, such as financial services and pharmaceuticals. PEL’s financial services offer a range of financial products and solutions, with wholesale and retail financing. The wholesale lending business provides financing to real estate developers, as well as corporate clients in non-real estate sectors. Within retail lending, PEL offers housing loans to individual customers and is building a multiproduct retail lending platform. The Company offers India Resurgence Fund (IndiaRF), the distressed asset investing platform, which invests in equity and/or debt across non-real estate sectors. Piramal Pharma Limited (PPL), a subsidiary of PEL, offers a portfolio of products and services through end-to-end manufacturing capabilities. PPL includes an integrated contract development and manufacturing business, complex hospital generics business, and India consumer products business, selling over-the-counter products in India.</v>
    <v>6638</v>
    <v>National Stock Exchange of India</v>
    <v>XNSE</v>
    <v>XNSE</v>
    <v>Piramal Agastya Corporate Park,, B-Wing, Ground Floor,, Opposite Fire Brigade, Kamani Junction,, MUMBAI, MAHARASHTRA, 400070 IN</v>
    <v>2674.95</v>
    <v>Banking Services</v>
    <v>Stock</v>
    <v>44446.469768518517</v>
    <v>259</v>
    <v>2555</v>
    <v>626225700000</v>
    <v>Piramal Enterprises Limited</v>
    <v>Piramal Enterprises Limited</v>
    <v>2655</v>
    <v>45.5</v>
    <v>2640.55</v>
    <v>2580.6999999999998</v>
    <v>237157300</v>
    <v>PEL</v>
    <v>Piramal Enterprises Limited (XNSE:PEL)</v>
    <v>992627</v>
    <v>1947</v>
  </rv>
  <rv s="2">
    <v>260</v>
  </rv>
  <rv s="0">
    <v>https://creativecommons.org/licenses/by/3.0</v>
    <v>CC BY 3.0</v>
  </rv>
  <rv s="0">
    <v>http://ko.wikipedia.org/wiki/릴라이언스_인더스트리</v>
    <v>Wikipedia</v>
  </rv>
  <rv s="3">
    <v>262</v>
    <v>263</v>
  </rv>
  <rv s="4">
    <v>9</v>
    <v>https://www.bing.com/th?id=AMMS_991c98a722f3ecd67e311cc6cb82310e&amp;qlt=95</v>
    <v>264</v>
    <v>0</v>
    <v>https://www.bing.com/images/search?form=xlimg&amp;q=reliance+industries</v>
    <v>Image of RELIANCE INDUSTRIES LIMITED</v>
  </rv>
  <rv s="0">
    <v>https://www.bing.com/financeapi/forcetrigger?t=ahjo52&amp;q=XNSE%3aRELIANCE&amp;form=skydnc</v>
    <v>Learn more on Bing</v>
  </rv>
  <rv s="5">
    <v>en-US</v>
    <v>ahjo52</v>
    <v>268435456</v>
    <v>1</v>
    <v>Powered by Refinitiv</v>
    <v>5</v>
    <v>RELIANCE INDUSTRIES LIMITED (XNSE:RELIANCE)</v>
    <v>7</v>
    <v>8</v>
    <v>Finance</v>
    <v>4</v>
    <v>2480</v>
    <v>1830</v>
    <v>1.1399999999999999</v>
    <v>15.3</v>
    <v>6.3080000000000002E-3</v>
    <v>INR</v>
    <v>Reliance Industries Limited is an India-based company, which operates in the Refining, Petrochemicals, Oil and Gas, Organised Retail, Digital Services and Financial Services segments. The Refining segment includes production and marketing operations of the petroleum products. The Petrochemicals segment includes production and marketing operations of petrochemical products. The Oil and Gas segment includes exploration, development and production of crude oil and natural gas. The Organised Retail segment includes organized retail business in India. The Digital Services segment includes provision of a range of digital services in India and investment in telecom infrastructure business. The Financial Services segment comprises of management and deployment of identified resources of the Company to various activities including non-banking financial services and insurance broking. The Others segment includes textile, special economic zone (SEZ) development and media.</v>
    <v>236334</v>
    <v>National Stock Exchange of India</v>
    <v>XNSE</v>
    <v>XNSE</v>
    <v>Maker Chambers IV, 3rd Floor, 222, Nariman Point, MUMBAI, MAHARASHTRA, 400021 IN</v>
    <v>2458</v>
    <v>265</v>
    <v>Oil &amp; Gas</v>
    <v>Stock</v>
    <v>44446.469768518517</v>
    <v>266</v>
    <v>2412</v>
    <v>16130580000000</v>
    <v>RELIANCE INDUSTRIES LIMITED</v>
    <v>RELIANCE INDUSTRIES LIMITED</v>
    <v>2430</v>
    <v>32.75</v>
    <v>2425.6</v>
    <v>2440.9</v>
    <v>6762070000</v>
    <v>RELIANCE</v>
    <v>RELIANCE INDUSTRIES LIMITED (XNSE:RELIANCE)</v>
    <v>8006968</v>
    <v>1973</v>
  </rv>
  <rv s="2">
    <v>267</v>
  </rv>
  <rv s="0">
    <v>https://www.bing.com/financeapi/forcetrigger?t=ahi5tc&amp;q=XNSE%3aHINDPETRO&amp;form=skydnc</v>
    <v>Learn more on Bing</v>
  </rv>
  <rv s="1">
    <v>en-US</v>
    <v>ahi5tc</v>
    <v>268435456</v>
    <v>1</v>
    <v>Powered by Refinitiv</v>
    <v>0</v>
    <v>HINDUSTAN PETROLEUM CORPORATION LIMITED (XNSE:HINDPETRO)</v>
    <v>2</v>
    <v>3</v>
    <v>Finance</v>
    <v>4</v>
    <v>312</v>
    <v>162.9</v>
    <v>0.83240000000000003</v>
    <v>-2.6</v>
    <v>-9.6309999999999989E-3</v>
    <v>INR</v>
    <v>Hindustan Petroleum Corporation Limited is a holding company. The Company is engaged in the business of refining of crude oil and marketing of petroleum products. It operates through two segments: Downstream, and Exploration and Production of Hydrocarbons. The Downstream segment engages in refining, marketing and transportation of petroleum products. It offers motor spirit, high-speed diesel and liquefied petroleum gas (LPG). Its products and services include aviation turbine fuel; bulk fuels and petroleum products that are marketed to industrial consumers; LPG (HP Gas); Lubes (HP Lubes), and product pipelines. It has refineries at Mumbai and Vishakhapatnam, LPG bottling plants and Lube blending plants. Its refineries upgrade the crude petroleum into various products and over 300 grades of lubricants, specialties and greases. The Company's marketing infrastructure includes a network of installations, depots, retail outlets, aviation service stations and LPG distributors.</v>
    <v>9448</v>
    <v>National Stock Exchange of India</v>
    <v>XNSE</v>
    <v>XNSE</v>
    <v>Petroleum House, 17, Jamshedji Tata Road, CHURCHGATE, MUMBAI, MAHARASHTRA, 400020 IN</v>
    <v>274.8</v>
    <v>Oil &amp; Gas</v>
    <v>Stock</v>
    <v>44446.469756944447</v>
    <v>269</v>
    <v>266.35000000000002</v>
    <v>382937100000</v>
    <v>HINDUSTAN PETROLEUM CORPORATION LIMITED</v>
    <v>HINDUSTAN PETROLEUM CORPORATION LIMITED</v>
    <v>271.45</v>
    <v>3.89</v>
    <v>269.95</v>
    <v>267.35000000000002</v>
    <v>1418548000</v>
    <v>HINDPETRO</v>
    <v>HINDUSTAN PETROLEUM CORPORATION LIMITED (XNSE:HINDPETRO)</v>
    <v>2593198</v>
    <v>1952</v>
  </rv>
  <rv s="2">
    <v>270</v>
  </rv>
  <rv s="0">
    <v>https://www.bing.com/financeapi/forcetrigger?t=ahk6a2&amp;q=XNSE%3aSUNPHARMA&amp;form=skydnc</v>
    <v>Learn more on Bing</v>
  </rv>
  <rv s="1">
    <v>en-US</v>
    <v>ahk6a2</v>
    <v>268435456</v>
    <v>1</v>
    <v>Powered by Refinitiv</v>
    <v>0</v>
    <v>SUN PHARMACEUTICAL INDUSTRIES LIMITED (XNSE:SUNPHARMA)</v>
    <v>2</v>
    <v>3</v>
    <v>Finance</v>
    <v>4</v>
    <v>804.35</v>
    <v>452.25</v>
    <v>0.66010000000000002</v>
    <v>-14.35</v>
    <v>-1.8298000000000002E-2</v>
    <v>INR</v>
    <v>Sun Pharmaceutical Industries Limited is a pharmaceuticals company. The Company's business segments include US Business, Indian Branded Generics Business, Emerging Markets, Global Consumer Healthcare Business and Active Pharmaceutical Ingredients (API). Its Rest of World segment includes Western Europe, Canada, Australia, New Zealand and other markets. The Company offers its products to therapy areas, such as cardiology, neuro-psychiatry, gastroenterology, anti-infective, diabetology and dermatology. The Company's products include AB PHYLLINE, ABZORB DUSTING POWDER, ACAMPROL, ACOSTIN 3 MIU, ACOSTIN FORTE and AB PHYLLINE SR 200. Its manufacturing units are situated in India, the United States and Brazil, among others. Its units produce generics, branded generics, specialty products, over-the-counter (OTC) products, anti-retroviral (ARVs) and APIs. They also produce intermediates in a range of dosage forms, including tablets, capsules, injectables, ointments, creams and liquids.</v>
    <v>37000</v>
    <v>National Stock Exchange of India</v>
    <v>XNSE</v>
    <v>XNSE</v>
    <v>Sun House, CTS No. 201 B/1,, Western Express Highway,, Goregaon (E), MUMBAI, MAHARASHTRA, 400063 IN</v>
    <v>783</v>
    <v>Pharmaceuticals</v>
    <v>Stock</v>
    <v>44446.469780092593</v>
    <v>272</v>
    <v>766.6</v>
    <v>1881679000000</v>
    <v>SUN PHARMACEUTICAL INDUSTRIES LIMITED</v>
    <v>SUN PHARMACEUTICAL INDUSTRIES LIMITED</v>
    <v>782</v>
    <v>31.37</v>
    <v>784.25</v>
    <v>769.9</v>
    <v>2399335000</v>
    <v>SUNPHARMA</v>
    <v>SUN PHARMACEUTICAL INDUSTRIES LIMITED (XNSE:SUNPHARMA)</v>
    <v>3851664</v>
    <v>1993</v>
  </rv>
  <rv s="2">
    <v>273</v>
  </rv>
  <rv s="0">
    <v>http://en.wikipedia.org/wiki/ITC_Limited</v>
    <v>Wikipedia</v>
  </rv>
  <rv s="3">
    <v>31</v>
    <v>275</v>
  </rv>
  <rv s="4">
    <v>9</v>
    <v>https://www.bing.com/th?id=AMMS_249b6c3416d9d0337e9d0cdf4d6e4a9f&amp;qlt=95</v>
    <v>276</v>
    <v>0</v>
    <v>https://www.bing.com/images/search?form=xlimg&amp;q=itc+limited</v>
    <v>Image of ITC LIMITED</v>
  </rv>
  <rv s="0">
    <v>https://www.bing.com/financeapi/forcetrigger?t=ahie2w&amp;q=XNSE%3aITC&amp;form=skydnc</v>
    <v>Learn more on Bing</v>
  </rv>
  <rv s="5">
    <v>en-US</v>
    <v>ahie2w</v>
    <v>268435456</v>
    <v>1</v>
    <v>Powered by Refinitiv</v>
    <v>5</v>
    <v>ITC LIMITED (XNSE:ITC)</v>
    <v>7</v>
    <v>8</v>
    <v>Finance</v>
    <v>4</v>
    <v>239.2</v>
    <v>163.35</v>
    <v>0.71650000000000003</v>
    <v>2.4500000000000002</v>
    <v>1.1706000000000001E-2</v>
    <v>INR</v>
    <v>ITC Limited is a holding company, which is engaged in the marketing of fast moving consumer goods (FMGC). The Company operates through four segments: FMCG; Hotels; Paperboards, Paper and Packaging, and Agri Business. The FMCG segment includes Cigarettes, such as cigarettes and cigars, and Others, such as branded packaged foods businesses (Staples, Snacks and Meals; Dairy and Beverages, and Confections); Apparel; Education and Stationery Products; Personal Care Products; Safety Matches, and Agarbattis. Its Hotels segment includes Hoteliering. Its Paperboards, Paper and Packaging segment includes paperboards; paper, including specialty paper, and packaging, including flexibles. Its Agri Business segment includes Agri commodities, such as soya, spices, coffee and leaf tobacco. Its brands include Aashirvaad, Sunfeast Dark Fantasy, Bingo!, Yumitos, YiPPee!, Candyman, GumOn, Classmate, Fiama Di Wills, Vivel, Superia, Engage, Wills Lifestyle, John Players, Mangaldeep and Aim, among others.</v>
    <v>26017</v>
    <v>National Stock Exchange of India</v>
    <v>XNSE</v>
    <v>XNSE</v>
    <v>Virginia House, 37, J. L. Nehru Road, KOLKATA, WEST BENGAL, 110001 IN</v>
    <v>214.35</v>
    <v>277</v>
    <v>Food &amp; Tobacco</v>
    <v>Stock</v>
    <v>44446.469768518517</v>
    <v>278</v>
    <v>210.15</v>
    <v>2577651000000</v>
    <v>ITC LIMITED</v>
    <v>ITC LIMITED</v>
    <v>210.9</v>
    <v>18.489999999999998</v>
    <v>209.3</v>
    <v>211.75</v>
    <v>12315580000</v>
    <v>ITC</v>
    <v>ITC LIMITED (XNSE:ITC)</v>
    <v>37489544</v>
    <v>1910</v>
  </rv>
  <rv s="2">
    <v>279</v>
  </rv>
  <rv s="0">
    <v>https://www.bing.com/financeapi/forcetrigger?t=ahixc7&amp;q=XNSE%3aMCDOWELL-N&amp;form=skydnc</v>
    <v>Learn more on Bing</v>
  </rv>
  <rv s="1">
    <v>en-US</v>
    <v>ahixc7</v>
    <v>268435456</v>
    <v>1</v>
    <v>Powered by Refinitiv</v>
    <v>0</v>
    <v>United Spirits Limited (XNSE:MCDOWELL-N)</v>
    <v>2</v>
    <v>3</v>
    <v>Finance</v>
    <v>4</v>
    <v>777</v>
    <v>494</v>
    <v>0.86160000000000003</v>
    <v>3.35</v>
    <v>4.4710000000000001E-3</v>
    <v>INR</v>
    <v>United Spirits Limited is a spirits company engaged in the business of manufacture, purchase and sale of alcoholic beverages. The Company operates through two segments: India and Outside India. The India segment is engaged in the business of manufacture, purchase and sale of Beverage Alcohol (Spirits and Wines), including through Tie-up units/brand franchisees within India. The Outside India segment is engaged in the business of manufacture, purchase and sale of Beverage Alcohol (Spirits and Wines), including through Tie-up units/brand franchisees outside India. Its product portfolio includes whisky, vodka and rum segments, and caters to various consumers through luxury, premium, prestige and popular spirits categories. Its brand portfolio includes McDowell's No.1, Royal Challenge, Signature and Antiquity. It has over 80 (74 excluding Royalty and Franchise units) manufacturing facilities spread across approximately 20 states and over three union territories in India.</v>
    <v>3261</v>
    <v>National Stock Exchange of India</v>
    <v>XNSE</v>
    <v>XNSE</v>
    <v>'UB Tower', Level 6, UB City,, # 24, Vittal Mallya Road,, BANGALORE, KARNATAKA, 560001 IN</v>
    <v>759.85</v>
    <v>Beverages</v>
    <v>Stock</v>
    <v>44446.469768518517</v>
    <v>281</v>
    <v>741</v>
    <v>544470400000</v>
    <v>United Spirits Limited</v>
    <v>United Spirits Limited</v>
    <v>749.3</v>
    <v>78.239999999999995</v>
    <v>749.3</v>
    <v>752.65</v>
    <v>726638700</v>
    <v>MCDOWELL-N</v>
    <v>United Spirits Limited (XNSE:MCDOWELL-N)</v>
    <v>1383997</v>
    <v>1999</v>
  </rv>
  <rv s="2">
    <v>282</v>
  </rv>
  <rv s="1">
    <v>en-US</v>
    <v>ahjrvh</v>
    <v>268435456</v>
    <v>1</v>
    <v>Powered by Refinitiv</v>
    <v>0</v>
    <v>STEEL AUTHORITY OF INDIA LIMITED (XNSE:SAIL)</v>
    <v>2</v>
    <v>3</v>
    <v>Finance</v>
    <v>4</v>
    <v>151.30000000000001</v>
    <v>32.65</v>
    <v>1.9021999999999999</v>
    <v>2.2000000000000002</v>
    <v>1.8332999999999999E-2</v>
    <v>INR</v>
    <v>Steel Authority of India Limited is a holding company. The Company is engaged in the manufacturing of flat products, such as hot rolled (HR) coils, HR plates, cold rolled (CR) coils, pipes and electric sheets, and long products, such as thermo mechanically treated (TMT) bars and wire rods. The Company's segments include Bhilai Steel Plant (BSP), Durgapur Steel Plant (DSP), Rourkela Steel Plant (RSP), Bokaro Steel Plant (BSL), IISCO Steel Plant (ISP), Alloy Steels Plant (ASP), Salem Steel Plant (SSP), VISL, POWER COMPANIES and OTHERS. It also offers rails, structurals, merchant products, electric resistance welded pipes, spiral welded pipes and silicon steel sheets. It operates and owns over five integrated steel plants at Bhilai, Durgapur, Bokaro, Rourkela and Burnpur, and approximately three special steel plants at Salem, Durgapur and Bhadravati. Its unit, Chandrapur Ferro-Alloy Plant (CFP), produces ferro-alloys. It also has SAIL Refractory Unit (SRU) at Bokaro.</v>
    <v>65564</v>
    <v>National Stock Exchange of India</v>
    <v>XNSE</v>
    <v>XNSE</v>
    <v>Ispat Bhawan, Lodi Road, NEW DELHI, DELHI, 110003 IN</v>
    <v>123.3</v>
    <v>Metals &amp; Mining</v>
    <v>Stock</v>
    <v>44448.468159722222</v>
    <v>0</v>
    <v>119.5</v>
    <v>504750200000</v>
    <v>STEEL AUTHORITY OF INDIA LIMITED</v>
    <v>STEEL AUTHORITY OF INDIA LIMITED</v>
    <v>120</v>
    <v>5.34</v>
    <v>120</v>
    <v>122.2</v>
    <v>4130525000</v>
    <v>SAIL</v>
    <v>STEEL AUTHORITY OF INDIA LIMITED (XNSE:SAIL)</v>
    <v>27731248</v>
    <v>1973</v>
  </rv>
  <rv s="2">
    <v>284</v>
  </rv>
  <rv s="1">
    <v>en-US</v>
    <v>ahgr3m</v>
    <v>268435456</v>
    <v>1</v>
    <v>Powered by Refinitiv</v>
    <v>0</v>
    <v>ADANI ENTERPRISES LIMITED (XNSE:ADANIENT)</v>
    <v>2</v>
    <v>3</v>
    <v>Finance</v>
    <v>4</v>
    <v>1717.2</v>
    <v>257.5</v>
    <v>1.6970000000000001</v>
    <v>-10.95</v>
    <v>-7.038E-3</v>
    <v>INR</v>
    <v>Adani Enterprises Limited is a holding company. The Company is an integrated infrastructure company with businesses spanning coal trading, coal mining, oil and gas exploration, ports, multi-modal logistics, power generation, and transmission and gas distribution. Its segments include Trading, Power, Port, Agro, Mining, City Gas Distribution (CGD), Renewable Energy and Others. It conducts CGD business through its subsidiary, Adani Gas Limited, to provide piped natural gas (PNG) to household, industrial and commercial consumers, and compressed natural gas (CNG) for use in automobiles. It provides services, such as mining, beneficiation (on-site) and transportation to various consumption centers. It is engaged in agro-commodity sector through subsidiaries, which include Adani Wilmar Limited, Adani Agri Logistics Limited and Adani Agri Fresh Limited (AAFL). The Company through its subsidiary, Adani Bunkering Pvt. Ltd. (CAPL), trades in ship bunker (fuel oil and marine gas oil) in India.</v>
    <v>790</v>
    <v>National Stock Exchange of India</v>
    <v>XNSE</v>
    <v>XNSE</v>
    <v>Adani House, Nr Mithakhali Six Road, Navrangpura, AHMEDABAD, GUJARAT, 380009 IN</v>
    <v>1565.5</v>
    <v>Diversified Industrial Goods Wholesale</v>
    <v>Stock</v>
    <v>44448.468136574076</v>
    <v>3</v>
    <v>1535.05</v>
    <v>1699207000000</v>
    <v>ADANI ENTERPRISES LIMITED</v>
    <v>ADANI ENTERPRISES LIMITED</v>
    <v>1561.6</v>
    <v>146.80000000000001</v>
    <v>1555.95</v>
    <v>1545</v>
    <v>1099810000</v>
    <v>ADANIENT</v>
    <v>ADANI ENTERPRISES LIMITED (XNSE:ADANIENT)</v>
    <v>1243149</v>
    <v>1993</v>
  </rv>
  <rv s="2">
    <v>286</v>
  </rv>
  <rv s="0">
    <v>http://en.wikipedia.org/wiki/Bajaj_Auto</v>
    <v>Wikipedia</v>
  </rv>
  <rv s="3">
    <v>31</v>
    <v>288</v>
  </rv>
  <rv s="4">
    <v>9</v>
    <v>https://www.bing.com/th?id=AMMS_1bcc064fddc420e569c3a3c78c9340b6&amp;qlt=95</v>
    <v>289</v>
    <v>0</v>
    <v>https://www.bing.com/images/search?form=xlimg&amp;q=bajaj+auto</v>
    <v>Image of BAJAJ AUTO LIMITED.</v>
  </rv>
  <rv s="0">
    <v>https://www.bing.com/financeapi/forcetrigger?t=ahh31h&amp;q=XNSE%3aBAJAJ-AUTO&amp;form=skydnc</v>
    <v>Learn more on Bing</v>
  </rv>
  <rv s="5">
    <v>en-US</v>
    <v>ahh31h</v>
    <v>268435456</v>
    <v>1</v>
    <v>Powered by Refinitiv</v>
    <v>5</v>
    <v>BAJAJ AUTO LIMITED. (XNSE:BAJAJ-AUTO)</v>
    <v>7</v>
    <v>8</v>
    <v>Finance</v>
    <v>4</v>
    <v>4361.3999999999996</v>
    <v>2822.45</v>
    <v>0.94450000000000001</v>
    <v>-24.75</v>
    <v>-6.6439999999999997E-3</v>
    <v>INR</v>
    <v>Bajaj Auto Limited is an India-based manufacturer of motorcycles, three-wheelers and parts. The Company's business segments include Automotive, Investments and Others. The Company's vehicles include two-wheelers and commercial vehicles. Its two-wheelers include Bajaj V, Bajaj V Avenger, Avenger Cruise 220, Pulsar RS 200, Pulsar FOS, Pulsar 200 NS, Pulsar 220, Pulsar 180, Pulsar 150, Pulsar 135 LS Discover, New Discover 125, New Discover 150S, New Discover 150F, Platina 100, Platina 100 ES, CT 100, CT 100 Ninja, Ninja 650R and Ninja 300. Its products also include CT 100B, Boxer BM150X, Avenger 220 Cruise, Avenger 220 Street, Avenger 150 Street, Pulsar AS 150 and Maxima-Cargo. The Company's geographic segments include India and Rest of the world. The Company offers troubleshooting services. The Company's plants include Waluj plant, Chakan plant and Pantnagar plant. The Company's subsidiaries include PT. Bajaj Auto Indonesia and Bajaj Auto International Holdings BV.</v>
    <v>7693</v>
    <v>National Stock Exchange of India</v>
    <v>XNSE</v>
    <v>XNSE</v>
    <v>Bajaj Auto Ltd. Complex,, Mumbai-Pune Road, Akurdi, PUNE, MAHARASHTRA, 411035 IN</v>
    <v>3728.95</v>
    <v>290</v>
    <v>Automobiles &amp; Auto Parts</v>
    <v>Stock</v>
    <v>44448.468136574076</v>
    <v>291</v>
    <v>3695</v>
    <v>1070832000000</v>
    <v>BAJAJ AUTO LIMITED.</v>
    <v>BAJAJ AUTO LIMITED.</v>
    <v>3724.9</v>
    <v>19.13</v>
    <v>3725.35</v>
    <v>3700.6</v>
    <v>289367000</v>
    <v>BAJAJ-AUTO</v>
    <v>BAJAJ AUTO LIMITED. (XNSE:BAJAJ-AUTO)</v>
    <v>479537</v>
    <v>2007</v>
  </rv>
  <rv s="2">
    <v>292</v>
  </rv>
  <rv s="1">
    <v>en-US</v>
    <v>ahguzr</v>
    <v>268435456</v>
    <v>1</v>
    <v>Powered by Refinitiv</v>
    <v>0</v>
    <v>AMARA RAJA BATTERIES LIMITED (XNSE:AMARAJABAT)</v>
    <v>2</v>
    <v>3</v>
    <v>Finance</v>
    <v>4</v>
    <v>1025.55</v>
    <v>665</v>
    <v>0.84289999999999998</v>
    <v>0.75</v>
    <v>1.041E-3</v>
    <v>INR</v>
    <v>Amara Raja Batteries Limited is a manufacturer of lead-acid storage batteries for industrial and automotive applications in India. The Company's products are supplied to various user segments, such as telecom, railways, power control, solar and uninterruptible power supply (UPS) under industrial battery business, and to automobile original equipment manufacturers (OEMs), replacement market and private label customers under automotive battery business. It also provides installation, commissioning and maintenance services. Its automotive and industrial battery brands are Amaron, PowerZone, Power Stack, AmaronVolt and Quanta. Its industrial batteries include AMARON SLEEK and AMARON QUANTA. Its automotive batteries include PRO, FLO, GO, Black, Fresh, Hi-way, Harvest, Shield and Pro Bike Rider. Its industrial and automotive batteries are exported to Singapore, Malaysia, Hong Kong, Thailand, Indonesia, Vietnam, Taiwan, Philippines, Tanzania and South Africa, among others.</v>
    <v>10605</v>
    <v>National Stock Exchange of India</v>
    <v>XNSE</v>
    <v>XNSE</v>
    <v>Terminal A, 1-18/1/AMR/NR, Nanakramguda, Gachibowli, HYDERABAD, TELANGANA, 500032 IN</v>
    <v>722.75</v>
    <v>Automobiles &amp; Auto Parts</v>
    <v>Stock</v>
    <v>44448.468136574076</v>
    <v>19</v>
    <v>716.05</v>
    <v>123215600000</v>
    <v>AMARA RAJA BATTERIES LIMITED</v>
    <v>AMARA RAJA BATTERIES LIMITED</v>
    <v>721.8</v>
    <v>17.38</v>
    <v>720.6</v>
    <v>721.35</v>
    <v>170812500</v>
    <v>AMARAJABAT</v>
    <v>AMARA RAJA BATTERIES LIMITED (XNSE:AMARAJABAT)</v>
    <v>241783</v>
    <v>1985</v>
  </rv>
  <rv s="2">
    <v>294</v>
  </rv>
  <rv s="0">
    <v>https://www.bing.com/financeapi/forcetrigger?t=ahh9ec&amp;q=XNSE%3aBOSCHLTD&amp;form=skydnc</v>
    <v>Learn more on Bing</v>
  </rv>
  <rv s="1">
    <v>en-US</v>
    <v>ahh9ec</v>
    <v>268435456</v>
    <v>1</v>
    <v>Powered by Refinitiv</v>
    <v>0</v>
    <v>Bosch Limited (XNSE:BOSCHLTD)</v>
    <v>2</v>
    <v>3</v>
    <v>Finance</v>
    <v>4</v>
    <v>16830.05</v>
    <v>11265.05</v>
    <v>0.83699999999999997</v>
    <v>56.65</v>
    <v>3.9689999999999994E-3</v>
    <v>INR</v>
    <v>Bosch Limited is a holding company. The Company operates in the manufacturing and trading of automotive products. Its segments include Automotive Products and others. The Company offers products, including fuel injection equipment and components; injectors, nozzles and nozzle holders, and starter motors and generators. The Company has presence across automotive technology, industrial technology, consumer goods and energy and building technology. It manufactures and trades in products, such as diesel and gasoline fuel injection systems, automotive aftermarket products, starters and generators, industrial equipment, packaging machines, electrical power tools, security systems, and industrial and consumer energy products and solutions. The Company's manufacturing facilities are located in Bengaluru, Nashik, Naganathapura, Jaipur, Goa, Gangaikondan, Chennai and Bidadi. The Company's subsidiary is MICO Trading Private Limited.</v>
    <v>6276</v>
    <v>National Stock Exchange of India</v>
    <v>XNSE</v>
    <v>XNSE</v>
    <v>Post Box No. 3000, Hosur Road,, Adugodi, BANGALORE, KARNATAKA, 560030 IN</v>
    <v>14381.45</v>
    <v>Automobiles &amp; Auto Parts</v>
    <v>Stock</v>
    <v>44448.468148148146</v>
    <v>296</v>
    <v>14200</v>
    <v>422604000000</v>
    <v>Bosch Limited</v>
    <v>Bosch Limited</v>
    <v>14200</v>
    <v>48.73</v>
    <v>14272</v>
    <v>14328.65</v>
    <v>29493640</v>
    <v>BOSCHLTD</v>
    <v>Bosch Limited (XNSE:BOSCHLTD)</v>
    <v>14711</v>
    <v>1951</v>
  </rv>
  <rv s="2">
    <v>297</v>
  </rv>
  <rv s="0">
    <v>https://www.bing.com/financeapi/forcetrigger?t=ahhqjc&amp;q=XNSE%3aEXIDEIND&amp;form=skydnc</v>
    <v>Learn more on Bing</v>
  </rv>
  <rv s="1">
    <v>en-US</v>
    <v>ahhqjc</v>
    <v>268435456</v>
    <v>1</v>
    <v>Powered by Refinitiv</v>
    <v>0</v>
    <v>EXIDE INDUSTRIES LIMITED (XNSE:EXIDEIND)</v>
    <v>2</v>
    <v>3</v>
    <v>Finance</v>
    <v>4</v>
    <v>219.3</v>
    <v>153.6</v>
    <v>0.79959999999999998</v>
    <v>-1</v>
    <v>-5.4640000000000001E-3</v>
    <v>INR</v>
    <v>Exide Industries Ltd is an India-based company. The Company manufacturer of lead-acid batteries. The Company manufactures storage batteries and related products. The Company manufactures batteries with amp-hours ranging from 2.5 to 20400. The Company's products include automated batteries, industrial batteries and batteries used on the ocean floor.</v>
    <v>5202</v>
    <v>National Stock Exchange of India</v>
    <v>XNSE</v>
    <v>XNSE</v>
    <v>Exide House, 59E, Chowringhee Road, KOLKATA, WEST BENGAL, 700020 IN</v>
    <v>183.9</v>
    <v>Automobiles &amp; Auto Parts</v>
    <v>Stock</v>
    <v>44448.468148148146</v>
    <v>299</v>
    <v>181.15</v>
    <v>154700000000</v>
    <v>EXIDE INDUSTRIES LIMITED</v>
    <v>EXIDE INDUSTRIES LIMITED</v>
    <v>182</v>
    <v>18.21</v>
    <v>183</v>
    <v>182</v>
    <v>850000000</v>
    <v>EXIDEIND</v>
    <v>EXIDE INDUSTRIES LIMITED (XNSE:EXIDEIND)</v>
    <v>4026580</v>
    <v>1947</v>
  </rv>
  <rv s="2">
    <v>300</v>
  </rv>
  <rv s="1">
    <v>en-US</v>
    <v>ahj1u2</v>
    <v>268435456</v>
    <v>1</v>
    <v>Powered by Refinitiv</v>
    <v>0</v>
    <v>MOTHERSON SUMI SYSTEMS LIMITED (XNSE:MOTHERSUMI)</v>
    <v>2</v>
    <v>3</v>
    <v>Finance</v>
    <v>4</v>
    <v>272.85000000000002</v>
    <v>102.3</v>
    <v>1.7253000000000001</v>
    <v>1.6</v>
    <v>7.5810000000000001E-3</v>
    <v>INR</v>
    <v>Motherson Sumi Systems Limited is a system solutions provider to automotive and other industries, offering services from design and prototyping to production and delivery of solutions across a range of products. The Company's segments are Automotive, which includes product categories, such as wiring harness, high tension cords, wire, plastic components, rubber components, cockpit assembly, scuff plates, thermo-formed products, mold for wiring harness components and mold parts, heating, ventilation and air conditioning (HVAC) modules, plastic molded components and brass terminals, and Non-Automotive, which includes product categories, such as wiring harness, plastic components for white goods, household wires, plates and aerobin. It also has a presence in a range of other polymer, Re-timer light device, elastomer and metal-based parts and systems. The Company caters to a range of customers in the automotive and other industries across Asia, Europe, the Americas, Australia and Africa.</v>
    <v>117862</v>
    <v>National Stock Exchange of India</v>
    <v>XNSE</v>
    <v>XNSE</v>
    <v>C-14 A&amp;B,, Sector-1,, NOIDA, UTTAR PRADESH, 201301 IN</v>
    <v>213.35</v>
    <v>Automobiles &amp; Auto Parts</v>
    <v>Stock</v>
    <v>44448.468159722222</v>
    <v>74</v>
    <v>209.95</v>
    <v>671534700000</v>
    <v>MOTHERSON SUMI SYSTEMS LIMITED</v>
    <v>MOTHERSON SUMI SYSTEMS LIMITED</v>
    <v>210</v>
    <v>40</v>
    <v>211.05</v>
    <v>212.65</v>
    <v>3157934000</v>
    <v>MOTHERSUMI</v>
    <v>MOTHERSON SUMI SYSTEMS LIMITED (XNSE:MOTHERSUMI)</v>
    <v>3574361</v>
    <v>1986</v>
  </rv>
  <rv s="2">
    <v>302</v>
  </rv>
  <rv s="5">
    <v>en-US</v>
    <v>ahk9xm</v>
    <v>268435456</v>
    <v>1</v>
    <v>Powered by Refinitiv</v>
    <v>5</v>
    <v>TATA MOTORS LIMITED (XNSE:TATAMOTORS)</v>
    <v>7</v>
    <v>8</v>
    <v>Finance</v>
    <v>4</v>
    <v>360.75</v>
    <v>122.15</v>
    <v>1.7696000000000001</v>
    <v>3.7</v>
    <v>1.2532000000000001E-2</v>
    <v>INR</v>
    <v>Tata Motors Limited is an automobile company. The Company is engaged in manufacture of motor vehicles. The Company's segments include automotive operations and all other operations. The Company is engaged mainly in the business of automobile products consisting of all types of commercial and passenger vehicles, including financing of the vehicles sold by the Company. The Company markets its commercial and passenger vehicles in various countries in Africa, the Middle East, South East Asia, South Asia, Australia, and Russia and the Commonwealth of Independent States countries. The Company's automotive segment operations include all activities relating to the development, design, manufacture, assembly and sale of vehicles, including vehicle financing, as well as sale of related parts and accessories. The Company's all other operations segment mainly includes information technology (IT) services, and machine tools and factory automation services.</v>
    <v>75278</v>
    <v>National Stock Exchange of India</v>
    <v>XNSE</v>
    <v>XNSE</v>
    <v>4th Floor, Ahura Centre, 82 Mahakali Caves Road, MIDC, Andheri East, MUMBAI, MAHARASHTRA, 400093 IN</v>
    <v>303.5</v>
    <v>186</v>
    <v>Automobiles &amp; Auto Parts</v>
    <v>Stock</v>
    <v>44448.468159722222</v>
    <v>187</v>
    <v>293.55</v>
    <v>1064280000000</v>
    <v>TATA MOTORS LIMITED</v>
    <v>TATA MOTORS LIMITED</v>
    <v>294</v>
    <v>0</v>
    <v>295.25</v>
    <v>298.95</v>
    <v>3828811000</v>
    <v>TATAMOTORS</v>
    <v>TATA MOTORS LIMITED (XNSE:TATAMOTORS)</v>
    <v>34020970</v>
    <v>1945</v>
  </rv>
  <rv s="2">
    <v>304</v>
  </rv>
  <rv s="7">
    <v>en-US</v>
    <v>ahju6h</v>
    <v>268435456</v>
    <v>1</v>
    <v>Powered by Refinitiv</v>
    <v>12</v>
    <v>State Bank of India (XNSE:SBIN)</v>
    <v>2</v>
    <v>13</v>
    <v>Finance</v>
    <v>4</v>
    <v>467.45</v>
    <v>175.5</v>
    <v>1.4607000000000001</v>
    <v>0.95</v>
    <v>2.202E-3</v>
    <v>INR</v>
    <v>State Bank of India is an India-based banking and financial services company. The Company’s segments include Treasury, Corporate/Wholesale Banking, Retail Banking and Other Banking Business. Treasury includes the investment portfolio and trading in foreign exchange contracts and derivative contracts. Corporate/Wholesale Banking comprises the lending activities of corporate accounts group, commercial client’s group and stressed assets resolution group that includes providing loans and transaction services to corporate and institutional clients. Retail Banking comprises of retail branches, which primarily includes Personal Banking activities including lending activities to corporate customers having banking relations with these branches. Other Banking Business segment includes the operations of all the Non-Banking subsidiaries/Joint Ventures other than SBI Life Insurance Co. Ltd. and SBI General Insurance Co. Ltd. of the group The Company has approximately 22,100 branches and 58,555 ATMs</v>
    <v>245652</v>
    <v>National Stock Exchange of India</v>
    <v>XNSE</v>
    <v>XNSE</v>
    <v>Corporate Centre, State Bank Bhavan, Madame Cama Road, MUMBAI, MAHARASHTRA, 400021 IN</v>
    <v>433.8</v>
    <v>Banking Services</v>
    <v>Stock</v>
    <v>44448.468159722222</v>
    <v>172</v>
    <v>430</v>
    <v>3858105000000</v>
    <v>State Bank of India</v>
    <v>State Bank of India</v>
    <v>430.25</v>
    <v>15.39</v>
    <v>431.35</v>
    <v>432.3</v>
    <v>8924600000</v>
    <v>SBIN</v>
    <v>State Bank of India (XNSE:SBIN)</v>
    <v>9662128</v>
  </rv>
  <rv s="2">
    <v>306</v>
  </rv>
  <rv s="1">
    <v>en-US</v>
    <v>ahh1bh</v>
    <v>268435456</v>
    <v>1</v>
    <v>Powered by Refinitiv</v>
    <v>0</v>
    <v>AU SMALL FINANCE BANK LIMITED (XNSE:AUBANK)</v>
    <v>2</v>
    <v>3</v>
    <v>Finance</v>
    <v>4</v>
    <v>1389.85</v>
    <v>616.70000000000005</v>
    <v>1.5411999999999999</v>
    <v>-7.25</v>
    <v>-6.1390000000000004E-3</v>
    <v>INR</v>
    <v>AU Small Finance Bank Ltd is an India-based company, which provides banking services. The Company offers online banking system, payments through online, debit card service, bank lockers and merchant payment services. It provides various types of accounts which include savings account, current account, recurring deposit account, and fixed deposit account. The banking segment provides loans and transaction services to corporates, emerging corporates, public sector units, government bodies, financial institutions, and medium scale enterprises. The Company’s offers different types of retail loans which includes vehicle loan, car loan, home loan, personal loan, and loan against vehicle.</v>
    <v>22484</v>
    <v>National Stock Exchange of India</v>
    <v>XNSE</v>
    <v>XNSE</v>
    <v>Bank House, Mile 0, Ajmer Road, JAIPUR, RAJASTHAN, 302001 IN</v>
    <v>1184.95</v>
    <v>Banking Services</v>
    <v>Stock</v>
    <v>44448.468136574076</v>
    <v>25</v>
    <v>1170</v>
    <v>367370500000</v>
    <v>AU SMALL FINANCE BANK LIMITED</v>
    <v>AU SMALL FINANCE BANK LIMITED</v>
    <v>1172</v>
    <v>30.99</v>
    <v>1181</v>
    <v>1173.75</v>
    <v>312988700</v>
    <v>AUBANK</v>
    <v>AU SMALL FINANCE BANK LIMITED (XNSE:AUBANK)</v>
    <v>689998</v>
    <v>1996</v>
  </rv>
  <rv s="2">
    <v>308</v>
  </rv>
  <rv s="1">
    <v>en-US</v>
    <v>ahinjc</v>
    <v>268435456</v>
    <v>1</v>
    <v>Powered by Refinitiv</v>
    <v>0</v>
    <v>KOTAK MAHINDRA BANK LIMITED (XNSE:KOTAKBANK)</v>
    <v>2</v>
    <v>3</v>
    <v>Finance</v>
    <v>4</v>
    <v>2049</v>
    <v>1230.5999999999999</v>
    <v>1.0005999999999999</v>
    <v>2.5</v>
    <v>1.377E-3</v>
    <v>INR</v>
    <v>Kotak Mahindra Bank Limited is a bank. The Bank's segments include Treasury, BMU and Corporate centre, which includes dealing in debt, equity, money market, forex market, derivatives and investments and primary dealership of Government securities and Balance Sheet Management unit (BMU); Retail Banking, which includes lending and credit cards; Corporate/Wholesale Banking, which includes wholesale borrowings and lending, and other related services; Vehicle Financing, which includes retail vehicle finance and wholesale trade finance; Other Lending Activities, which includes financing against securities and other loans; Broking, which is engaged in market transactions done on behalf of clients; Advisory and Transactional Services, which provide financial advisory and transactional services; Asset Management, which manages investments on behalf of clients and funds, and Insurance, which provides life insurance and general insurance.</v>
    <v>73000</v>
    <v>National Stock Exchange of India</v>
    <v>XNSE</v>
    <v>XNSE</v>
    <v>C-27 G Block, 27 BKC, Bandra Kurla Complex, Bandra(EAST), MUMBAI, MAHARASHTRA, 400051 IN</v>
    <v>1841.7</v>
    <v>Banking Services</v>
    <v>Stock</v>
    <v>44448.468148148146</v>
    <v>139</v>
    <v>1806.8</v>
    <v>3609933000000</v>
    <v>KOTAK MAHINDRA BANK LIMITED</v>
    <v>KOTAK MAHINDRA BANK LIMITED</v>
    <v>1826</v>
    <v>36.15</v>
    <v>1815.35</v>
    <v>1817.85</v>
    <v>2983024000</v>
    <v>KOTAKBANK</v>
    <v>KOTAK MAHINDRA BANK LIMITED (XNSE:KOTAKBANK)</v>
    <v>3642925</v>
    <v>1985</v>
  </rv>
  <rv s="2">
    <v>310</v>
  </rv>
  <rv s="5">
    <v>en-US</v>
    <v>ahh2gh</v>
    <v>268435456</v>
    <v>1</v>
    <v>Powered by Refinitiv</v>
    <v>5</v>
    <v>Axis Bank Limited (XNSE:AXISBANK)</v>
    <v>7</v>
    <v>8</v>
    <v>Finance</v>
    <v>4</v>
    <v>819</v>
    <v>400.15</v>
    <v>1.4824999999999999</v>
    <v>-4.55</v>
    <v>-5.7250000000000001E-3</v>
    <v>INR</v>
    <v>Axis Bank Limited (the Bank) provides commercial banking operations for retail and corporate customers. The Bank's segments include Treasury, Retail Banking, Corporate/Wholesale Banking and Other Banking Business. Its Treasury operations include investments in sovereign and corporate debt, equity and mutual funds, trading operations, derivative trading and foreign exchange operations on the proprietary account and for customers. Its Retail Banking constitutes lending to individuals/small businesses and activities include liability products, card services, Internet banking, mobile banking and financial advisory services, among others. Its Corporate Banking includes corporate relationships not included under Retail Banking, corporate advisory services, placements and syndication, project appraisals, capital market related services and cash management services. Its Other Banking Business includes para banking activities, such as third-party product distribution and banking transactions.</v>
    <v>78307</v>
    <v>National Stock Exchange of India</v>
    <v>XNSE</v>
    <v>XNSE</v>
    <v>Bombay Dyeing Mills Compound, Pandurang Budhkar Marg,, Worli, MUMBAI, MAHARASHTRA, 400025 IN</v>
    <v>793.7</v>
    <v>98</v>
    <v>Banking Services</v>
    <v>Stock</v>
    <v>44448.468136574076</v>
    <v>99</v>
    <v>784.2</v>
    <v>2422837000000</v>
    <v>Axis Bank Limited</v>
    <v>Axis Bank Limited</v>
    <v>789</v>
    <v>28.56</v>
    <v>794.7</v>
    <v>790.15</v>
    <v>3066300000</v>
    <v>AXISBANK</v>
    <v>Axis Bank Limited (XNSE:AXISBANK)</v>
    <v>4909325</v>
    <v>1993</v>
  </rv>
  <rv s="2">
    <v>312</v>
  </rv>
  <rv s="1">
    <v>en-US</v>
    <v>ahjn8m</v>
    <v>268435456</v>
    <v>1</v>
    <v>Powered by Refinitiv</v>
    <v>0</v>
    <v>REC LIMITED (XNSE:RECLTD)</v>
    <v>2</v>
    <v>3</v>
    <v>Finance</v>
    <v>4</v>
    <v>167.8</v>
    <v>91.8</v>
    <v>1.0402</v>
    <v>-0.25</v>
    <v>-1.5870000000000001E-3</v>
    <v>INR</v>
    <v>REC Limited, formerly Rural Electrification Corporation Limited, is engaged in other financial services and activities-other Credit granting. The Company provides finance to power sector. It finances and promotes rural electrification projects all over the country. It provides financial assistance to State Electricity Boards, State Government Departments and Rural Electric Cooperatives for rural electrification projects as are sponsored by them. It provides loan assistance to state electricity boards (SEBs)/State Power Utilities for investments in rural electrification schemes through its corporate office located at New Delhi and over 20 field units, which are located in most of the states. It has sanctioned approximately 580 transmission and distribution schemes, which include primary power evacuation schemes associated with generating plants, system improvement schemes, including feeder segregation schemes, bulk loan schemes and intensive electrification schemes.</v>
    <v>385</v>
    <v>National Stock Exchange of India</v>
    <v>XNSE</v>
    <v>XNSE</v>
    <v>Core- 4, SCOPE Complex, 7, Lodhi Road, CGO Complex, Pragati Vihar, NEW DELHI, DELHI, 110003 IN</v>
    <v>159.75</v>
    <v>Banking Services</v>
    <v>Stock</v>
    <v>44448.468159722222</v>
    <v>50</v>
    <v>156.19999999999999</v>
    <v>310654600000</v>
    <v>REC LIMITED</v>
    <v>REC LIMITED</v>
    <v>156.19999999999999</v>
    <v>3.53</v>
    <v>157.55000000000001</v>
    <v>157.30000000000001</v>
    <v>1974918000</v>
    <v>RECLTD</v>
    <v>REC LIMITED (XNSE:RECLTD)</v>
    <v>4514012</v>
    <v>1969</v>
  </rv>
  <rv s="2">
    <v>314</v>
  </rv>
  <rv s="1">
    <v>en-US</v>
    <v>ahhlpr</v>
    <v>268435456</v>
    <v>1</v>
    <v>Powered by Refinitiv</v>
    <v>0</v>
    <v>DR.REDDY'S LABORATORIES LTD (XNSE:DRREDDY)</v>
    <v>2</v>
    <v>3</v>
    <v>Finance</v>
    <v>4</v>
    <v>5614.6</v>
    <v>4135</v>
    <v>0.16589999999999999</v>
    <v>0.75</v>
    <v>1.527E-4</v>
    <v>INR</v>
    <v>Dr. Reddy's Laboratories Limited is a pharmaceutical company that is engaged in providing medicines. The Company operates in three segments: Global Generics, Pharmaceutical Services and Active Ingredients (PSAI), and Proprietary Products. The Global Generics segment includes manufacturing and marketing prescription and over-the-counter finished pharmaceutical products ready for consumption by the patient, marketed under a brand name (branded formulations) or as generic finished dosages with therapeutic equivalence to branded formulations (generics). PSAI segment includes the Company's business of manufacturing and marketing active pharmaceutical ingredients and intermediates (API) or bulk drugs. Proprietary Products segment focuses on the research, development and manufacture of differentiated formulations and new chemical entities. These products fall within the dermatology and neurology therapeutic areas, and are marketed and sold through its subsidiary, Promius Pharma, LLC.</v>
    <v>22739</v>
    <v>National Stock Exchange of India</v>
    <v>XNSE</v>
    <v>XNSE</v>
    <v>8-2-337,, Road No.3 Banjara Hills, HYDERABAD, TELANGANA, 500034 IN</v>
    <v>4922.45</v>
    <v>Pharmaceuticals</v>
    <v>Stock</v>
    <v>44448.468148148146</v>
    <v>38</v>
    <v>4877.1000000000004</v>
    <v>814737600000</v>
    <v>DR.REDDY'S LABORATORIES LTD</v>
    <v>DR.REDDY'S LABORATORIES LTD</v>
    <v>4885</v>
    <v>46.87</v>
    <v>4911.3</v>
    <v>4912.05</v>
    <v>165865100</v>
    <v>DRREDDY</v>
    <v>DR.REDDY'S LABORATORIES LTD (XNSE:DRREDDY)</v>
    <v>362411</v>
    <v>1984</v>
  </rv>
  <rv s="2">
    <v>316</v>
  </rv>
  <rv s="1">
    <v>en-US</v>
    <v>ahh7zr</v>
    <v>268435456</v>
    <v>1</v>
    <v>Powered by Refinitiv</v>
    <v>0</v>
    <v>BIOCON LIMITED (XNSE:BIOCON)</v>
    <v>2</v>
    <v>3</v>
    <v>Finance</v>
    <v>4</v>
    <v>487.75</v>
    <v>327.55</v>
    <v>0.61219999999999997</v>
    <v>-2.7</v>
    <v>-7.5960000000000003E-3</v>
    <v>INR</v>
    <v>Biocon Limited is a biopharmaceutical company. The Company focuses to reduce therapy costs of chronic diseases like autoimmune, diabetes, and cancer. Through its products and research services it is enabling access to affordable healthcare for patients, partners and healthcare systems across the globe. The Company has developed and taken a range of Novel Biologics, Biosimilars, differentiated Small Molecules and affordable Recombinant Human Insulin and Analogs from Lab to Market. The Company’s brands include INSUGEN (rh-insulin), BASALOG (Glargine), CANMAb (Trastuzumab), BIOMAb-EGFR (Nimotuzumab) and ALZUMAb (Itolizumab), an anti-CD6 monoclonal antibody. It has a pipeline of Biosimilars and Novel Biologics at various stages of development, including Insulin Tregopil, an oral insulin analog.</v>
    <v>3032</v>
    <v>National Stock Exchange of India</v>
    <v>XNSE</v>
    <v>XNSE</v>
    <v>20th KM, Hosur Road, Electronics City, BANGALORE, KARNATAKA, 560100 IN</v>
    <v>357.7</v>
    <v>Biotechnology &amp; Medical Research</v>
    <v>Stock</v>
    <v>44448.468136574076</v>
    <v>41</v>
    <v>350.1</v>
    <v>419669800000</v>
    <v>BIOCON LIMITED</v>
    <v>BIOCON LIMITED</v>
    <v>354</v>
    <v>61.94</v>
    <v>355.45</v>
    <v>352.75</v>
    <v>1189709000</v>
    <v>BIOCON</v>
    <v>BIOCON LIMITED (XNSE:BIOCON)</v>
    <v>1096752</v>
    <v>1978</v>
  </rv>
  <rv s="2">
    <v>318</v>
  </rv>
  <rv s="1">
    <v>en-US</v>
    <v>ahhdvh</v>
    <v>268435456</v>
    <v>1</v>
    <v>Powered by Refinitiv</v>
    <v>0</v>
    <v>CHOLAMANDALAM INVESTMENT AND FINANCE COMPANY LIMITED (XNSE:CHOLAFIN)</v>
    <v>2</v>
    <v>3</v>
    <v>Finance</v>
    <v>4</v>
    <v>600.95000000000005</v>
    <v>215.6</v>
    <v>1.6133999999999999</v>
    <v>-8.85</v>
    <v>-1.5335000000000001E-2</v>
    <v>INR</v>
    <v>Cholamandalam Investment and Finance Company Limited is an India-based diversified non-banking finance company. The Company's financial services include vehicle finance, home loans, loan against property, small and medium enterprises (SME) loans, insurance agency, mutual fund distribution, and a range of other financial services. The Company operates approximately 1,137 branches across India. The Company's product portfolio consists of commercial vehicle loans, car &amp; multi utility vehicle (MUV) loans, two-wheeler loans, three-wheeler loans, construction equipment loans, tractor loans, loan against property (LAP) and home loans. Its subsidiaries include Cholamandalam Securities Limited (CSEC) and Cholamandalam Home Finance Limited (CHFL).</v>
    <v>7620</v>
    <v>National Stock Exchange of India</v>
    <v>XNSE</v>
    <v>XNSE</v>
    <v>Dare House, 2, NSC Bose Road, Parrys, CHENNAI, TAMIL NADU, 600001 IN</v>
    <v>577</v>
    <v>Banking Services</v>
    <v>Stock</v>
    <v>44448.468148148146</v>
    <v>47</v>
    <v>560.4</v>
    <v>466333500000</v>
    <v>CHOLAMANDALAM INVESTMENT AND FINANCE COMPANY LIMITED</v>
    <v>CHOLAMANDALAM INVESTMENT AND FINANCE COMPANY LIMITED</v>
    <v>577</v>
    <v>33.35</v>
    <v>577.1</v>
    <v>568.25</v>
    <v>820648400</v>
    <v>CHOLAFIN</v>
    <v>CHOLAMANDALAM INVESTMENT AND FINANCE COMPANY LIMITED (XNSE:CHOLAFIN)</v>
    <v>1416634</v>
    <v>1978</v>
  </rv>
  <rv s="2">
    <v>320</v>
  </rv>
  <rv s="1">
    <v>en-US</v>
    <v>ahk3z2</v>
    <v>268435456</v>
    <v>1</v>
    <v>Powered by Refinitiv</v>
    <v>0</v>
    <v>SHRIRAM TRANSPORT FINANCE COMPANY LIMITED (XNSE:SRTRANSFIN)</v>
    <v>2</v>
    <v>3</v>
    <v>Finance</v>
    <v>4</v>
    <v>1534.95</v>
    <v>555.54999999999995</v>
    <v>1.49</v>
    <v>-16.7</v>
    <v>-1.2234E-2</v>
    <v>INR</v>
    <v>Shriram Transport Finance Company Limited (STFC) is an asset financing non-banking finance company. The Company is engaged in providing finance for commercial vehicles and other loans. The Company operates through financing segment. The Company operates through a network of approximately 850 branches. The Company is engaged in pre-owned commercial vehicle (CV) financing business. It services include lendings and deposits. The Company offers lending for heavy duty trucks; medium, intermediate light duty truck; pickup truck and mini truck; passenger vehicle; farm equipment, and construction vehicle and equipment. The Company offers services to similar asset classes (pre-owned and new commercial and passenger vehicles, tractors, three wheelers and multi-utility vehicles) and ancillary services, such as finance for working capital, engine replacement, bill discounting, credit cards and tire-loans as holistic financing support. Shriram Automall India Limited is the Company's subsidiary.</v>
    <v>24452</v>
    <v>National Stock Exchange of India</v>
    <v>XNSE</v>
    <v>XNSE</v>
    <v>Wockhardt Tower, Level - 3, West Wing, C-2, G Block, Bandra Kurla Complex, Bandra East, MUMBAI, MAHARASHTRA, 400051 IN</v>
    <v>1363</v>
    <v>Banking Services</v>
    <v>Stock</v>
    <v>44448.468159722222</v>
    <v>53</v>
    <v>1335.45</v>
    <v>362414400000</v>
    <v>SHRIRAM TRANSPORT FINANCE COMPANY LIMITED</v>
    <v>SHRIRAM TRANSPORT FINANCE COMPANY LIMITED</v>
    <v>1363</v>
    <v>14.35</v>
    <v>1365.05</v>
    <v>1348.35</v>
    <v>268783600</v>
    <v>SRTRANSFIN</v>
    <v>SHRIRAM TRANSPORT FINANCE COMPANY LIMITED (XNSE:SRTRANSFIN)</v>
    <v>758444</v>
    <v>1979</v>
  </rv>
  <rv s="2">
    <v>322</v>
  </rv>
  <rv s="1">
    <v>en-US</v>
    <v>ahidnm</v>
    <v>268435456</v>
    <v>1</v>
    <v>Powered by Refinitiv</v>
    <v>0</v>
    <v>IPCA LABORATORIES LIMITED (XNSE:IPCALAB)</v>
    <v>2</v>
    <v>3</v>
    <v>Finance</v>
    <v>4</v>
    <v>2664.3</v>
    <v>1785.4</v>
    <v>0.42880000000000001</v>
    <v>-12.95</v>
    <v>-5.1060000000000003E-3</v>
    <v>INR</v>
    <v>Ipca Laboratories Limited is an India-based pharmaceutical company. The Company is manufacturing and marketing over 350 formulations and approximately 80 active pharmaceutical ingredients (APIs) covering various therapeutic segments. It offers APIs, such as Atenolol, Chloroquine Phosphate, Chlorthalidone, Furosemide, Hydroxychloroquine sulfate, Losartan, Metoprolol Succinate, Metoprolol Tartrate, Pyrantel Salts and Propranolol. The Company offers brands, such as Zerodol, Lariago, HCQS, Perinorm, Rapither AB, Tenoric, Lumerax, Etova, Fexova, Malirid, Allsuth, Alwiz, AZR 50mg, Bacilon, Cinkona, Clarbact, Glyree MV, Halotop, Luliz, Ozepam, Pacimol, Pari, Xtor-F, Zabpro, Zilast, Ramcor, Sove, Venpower and Folitrax. The products of the Company are sold in over 100 countries across the globe. The Company has 17 manufacturing units in India manufacturing API’s and formulations. Its subsidiaries include Ipca Pharmaceuticals, Inc., USA Ipca Laboratories (U.K.) Ltd and Tonira Exports Limited.</v>
    <v>14574</v>
    <v>National Stock Exchange of India</v>
    <v>XNSE</v>
    <v>XNSE</v>
    <v>125, Kandivli Industrial Estate, Kandivli (West),, MUMBAI, MAHARASHTRA, 400067 IN</v>
    <v>2543.9</v>
    <v>Pharmaceuticals</v>
    <v>Stock</v>
    <v>44448.468148148146</v>
    <v>6</v>
    <v>2506.1999999999998</v>
    <v>320066900000</v>
    <v>IPCA LABORATORIES LIMITED</v>
    <v>IPCA LABORATORIES LIMITED</v>
    <v>2536.5</v>
    <v>32.090000000000003</v>
    <v>2536.1</v>
    <v>2523.15</v>
    <v>126852100</v>
    <v>IPCALAB</v>
    <v>IPCA LABORATORIES LIMITED (XNSE:IPCALAB)</v>
    <v>119346</v>
    <v>1949</v>
  </rv>
  <rv s="2">
    <v>324</v>
  </rv>
  <rv s="5">
    <v>en-US</v>
    <v>ahhedm</v>
    <v>268435456</v>
    <v>1</v>
    <v>Powered by Refinitiv</v>
    <v>5</v>
    <v>CIPLA LIMITED (XNSE:CIPLA)</v>
    <v>7</v>
    <v>8</v>
    <v>Finance</v>
    <v>4</v>
    <v>997</v>
    <v>704.4</v>
    <v>0.35980000000000001</v>
    <v>-2.5</v>
    <v>-2.627E-3</v>
    <v>INR</v>
    <v>Cipla Limited is a holding company. The Company is a pharmaceutical company. The Company's strategic business units include Active Pharmaceutical Ingredients (APIs), Respiratory and Cipla Global Access. The Company's geographical segments include India, USA, South Africa and Rest of the World. The Company manufactures metered dose inhalers, dry powder inhalers, nasal sprays, nebulizers and a range of inhaled accessory devices. Cipla Global Access is a tender-based institutional business that concentrates on approximately four therapy areas: human immunodeficiency virus/acquired immuno deficiency syndrome (HIV/AIDS), malaria, multi drug-resistant tuberculosis and reproductive health. The Company offers its products for the therapeutic areas, including cardiovascular, children's health, dermatology and cosmetology, diabetes, HIV/AIDS, infectious diseases and critical care, malaria, neurosciences, oncology, ophthalmology, osteoporosis, respiratory, urology and women's health.</v>
    <v>21565</v>
    <v>National Stock Exchange of India</v>
    <v>XNSE</v>
    <v>XNSE</v>
    <v>Cipla House, Peninsula Business Park, Ganpatrao Kadam Marg, Lower Parel,, MUMBAI, MAHARASHTRA, 400013 IN</v>
    <v>952.1</v>
    <v>228</v>
    <v>Pharmaceuticals</v>
    <v>Stock</v>
    <v>44448.468148148146</v>
    <v>229</v>
    <v>926</v>
    <v>765753900000</v>
    <v>CIPLA LIMITED</v>
    <v>CIPLA LIMITED</v>
    <v>951.15</v>
    <v>30.2</v>
    <v>951.8</v>
    <v>949.3</v>
    <v>806651100</v>
    <v>CIPLA</v>
    <v>CIPLA LIMITED (XNSE:CIPLA)</v>
    <v>3769007</v>
    <v>1935</v>
  </rv>
  <rv s="2">
    <v>326</v>
  </rv>
  <rv s="1">
    <v>en-US</v>
    <v>ahiism</v>
    <v>268435456</v>
    <v>1</v>
    <v>Powered by Refinitiv</v>
    <v>0</v>
    <v>JSW Steel Limited (XNSE:JSWSTEEL)</v>
    <v>2</v>
    <v>3</v>
    <v>Finance</v>
    <v>4</v>
    <v>776.5</v>
    <v>257.55</v>
    <v>1.0691999999999999</v>
    <v>1.9</v>
    <v>2.7650000000000001E-3</v>
    <v>INR</v>
    <v>JSW Steel Limited is a holding company. The Company is engaged in the business of production and distribution of iron and steel products. Its segments include Steel; Power (used mainly for captive consumption), and Others, which includes cement, mining and construction activities. Its product portfolio in flat and long steel products includes hot rolled (HR) coils, sheets and plates; cold rolled coils and sheets; galvanized products; galvalume products; non-grain oriented electrical steel (CRNGO); pre-painted galvanized products (color coated sheets/coils); pre-painted galvalume products; wire rods; special steel bars/wires; rounds and blooms, and angles. Its color coated products include JSW Pragati, JSW Colouron and JSW Colouron+. Its galvanized products include JSW Vishwas and GALVOS. It has plants in over six locations in India, including Vijayanagar in Karnataka, Salem in Tamil Nadu, and Tarapur, Vasind, Kalmeshwar and Dolvi in Maharashtra.</v>
    <v>13128</v>
    <v>National Stock Exchange of India</v>
    <v>XNSE</v>
    <v>XNSE</v>
    <v>Jindal Mansion,, 5 A, G. Deshmukh Marg,, MUMBAI, MAHARASHTRA, 400026 IN</v>
    <v>691.5</v>
    <v>Metals &amp; Mining</v>
    <v>Stock</v>
    <v>44448.468148148146</v>
    <v>133</v>
    <v>683.05</v>
    <v>1658552000000</v>
    <v>JSW Steel Limited</v>
    <v>JSW Steel Limited</v>
    <v>683.85</v>
    <v>11.5</v>
    <v>687.05</v>
    <v>688.95</v>
    <v>2407362000</v>
    <v>JSWSTEEL</v>
    <v>JSW Steel Limited (XNSE:JSWSTEEL)</v>
    <v>2381494</v>
    <v>1994</v>
  </rv>
  <rv s="2">
    <v>328</v>
  </rv>
  <rv s="1">
    <v>en-US</v>
    <v>ahherw</v>
    <v>268435456</v>
    <v>1</v>
    <v>Powered by Refinitiv</v>
    <v>0</v>
    <v>COAL INDIA LTD (XNSE:COALINDIA)</v>
    <v>2</v>
    <v>3</v>
    <v>Finance</v>
    <v>4</v>
    <v>165</v>
    <v>109.55</v>
    <v>0.76029999999999998</v>
    <v>-0.5</v>
    <v>-3.3519999999999999E-3</v>
    <v>INR</v>
    <v>Coal India Limited (CIL) is an India-based holding company. The Company is a coal mining company, which is engaged in the production and sale of coal. The Company offers products, including Coking Coal, Semi Coking Coal, Non-Coking Coal, Washed and Beneficiated Coal, Middlings, Rejects, Coal Fines/Coke Fines, and Tar/Heavy Oil/Light Oil/Soft Pitch. Its Middlings are used in power generation, brick manufacturing units and cement plants. The Washed and Beneficiated Coal products are used in the manufacturing of hard coke for steel making and power generation. Its Semi Coking Coal products are used as blend-able coal in steel making, merchant coke manufacturing and other metallurgical industries. Its Non-Coking Coal products are used for cement, fertilizer, glass, ceramic, paper, chemical and brick manufacturing, and for other heating purposes. CIL operates through approximately 82 mining areas spread over eight provincial states of India.</v>
    <v>259016</v>
    <v>National Stock Exchange of India</v>
    <v>XNSE</v>
    <v>XNSE</v>
    <v>Coal Bhawan, Premise No-04 MAR,, Plot No-AF-III,Action Area-1A,, Newtown,Rajarhat, KOLKATA, WEST BENGAL, 700156 IN</v>
    <v>150.94999999999999</v>
    <v>Coal</v>
    <v>Stock</v>
    <v>44448.468148148146</v>
    <v>59</v>
    <v>148</v>
    <v>916089600000</v>
    <v>COAL INDIA LTD</v>
    <v>COAL INDIA LTD</v>
    <v>149.15</v>
    <v>6.66</v>
    <v>149.15</v>
    <v>148.65</v>
    <v>6162729000</v>
    <v>COALINDIA</v>
    <v>COAL INDIA LTD (XNSE:COALINDIA)</v>
    <v>9519564</v>
    <v>1973</v>
  </rv>
  <rv s="2">
    <v>330</v>
  </rv>
  <rv s="5">
    <v>en-US</v>
    <v>ahgwsm</v>
    <v>268435456</v>
    <v>1</v>
    <v>Powered by Refinitiv</v>
    <v>5</v>
    <v>APOLLO HOSPITALS ENTERPRISE LIMITED (XNSE:APOLLOHOSP)</v>
    <v>7</v>
    <v>8</v>
    <v>Finance</v>
    <v>4</v>
    <v>5122</v>
    <v>1585.05</v>
    <v>1.0001</v>
    <v>-91.85</v>
    <v>-1.9089999999999999E-2</v>
    <v>INR</v>
    <v>Apollo Hospitals Enterprise Limited is a healthcare provider. The Company is engaged in offering healthcare services and operating standalone pharmacies. The Company's segments include Healthcare, Pharmacy and Others. The Healthcare segment consists of hospitals, hospital-based pharmacies, and projects and consultancy services. Its tertiary care hospitals provide care in over 50 specialties, including cardiac sciences, oncology, neurosciences, critical care, orthopedics, radiology, gastroenterology and transplant. The tertiary care hospitals has over 9,550 beds across approximately 70 locations, over 2,330 pharmacies, approximately 170 primary care and diagnostic clinics, and over 150 telemedicine units across approximately 10 countries. The Company also provides project consultancy services, health insurance services, education and training programs, and research services. It also operates birthing centers, day surgery centers and dental clinics.</v>
    <v>68496</v>
    <v>National Stock Exchange of India</v>
    <v>XNSE</v>
    <v>XNSE</v>
    <v>Ali Towers, III Floor,, No.55, Greams Road,, CHENNAI, TAMIL NADU, 600006 IN</v>
    <v>4820</v>
    <v>64</v>
    <v>Healthcare Providers &amp; Services</v>
    <v>Stock</v>
    <v>44448.468136574076</v>
    <v>65</v>
    <v>4685</v>
    <v>678598900000</v>
    <v>APOLLO HOSPITALS ENTERPRISE LIMITED</v>
    <v>APOLLO HOSPITALS ENTERPRISE LIMITED</v>
    <v>4815.7</v>
    <v>80.95</v>
    <v>4811.3999999999996</v>
    <v>4719.55</v>
    <v>143784700</v>
    <v>APOLLOHOSP</v>
    <v>APOLLO HOSPITALS ENTERPRISE LIMITED (XNSE:APOLLOHOSP)</v>
    <v>838279</v>
    <v>1979</v>
  </rv>
  <rv s="2">
    <v>332</v>
  </rv>
  <rv s="1">
    <v>en-US</v>
    <v>ahipnm</v>
    <v>268435456</v>
    <v>1</v>
    <v>Powered by Refinitiv</v>
    <v>0</v>
    <v>DR. LAL PATHLABS Limited (XNSE:LALPATHLAB)</v>
    <v>2</v>
    <v>3</v>
    <v>Finance</v>
    <v>4</v>
    <v>4243</v>
    <v>1760</v>
    <v>0.54269999999999996</v>
    <v>35.15</v>
    <v>8.6099999999999996E-3</v>
    <v>INR</v>
    <v>Dr. Lal PathLabs Limited is engaged in providing diagnostic and related healthcare tests and services. The Company is engaged in the business of running laboratories for carrying out pathological investigations of various branches of Bio-chemistry, Hematology, Histopathology, Microbiology, Electrophoresis, Immuno-chemistry, Immunology, Virology, Cytology, other pathological and radiological investigations. The Company's geographical segments include India and Outside India. The Company offers a range of tests by condition, which includes allergy, diabetes, health checkups, viral infections, fever, heart diseases, hypertension, cancer, abortions, anemia, arthritis, breast cancer, diphtheria, disorder of liver, disorders of bone, drugs of abuse, infertility, lymphoma, water purity, tuberculosis, ovarian cancer, osteoporosis, multiple sclerosis, muscular disorder, pregnancy and viral infections. The Company's other offerings include diabetes care program, loyalty card and wellness card.</v>
    <v>3996</v>
    <v>National Stock Exchange of India</v>
    <v>XNSE</v>
    <v>XNSE</v>
    <v>12th Floor, Tower B, SAS Tower, Sector 38,, Medicity,, GURGAON, HARYANA, 122001 IN</v>
    <v>4155.8999999999996</v>
    <v>Healthcare Providers &amp; Services</v>
    <v>Stock</v>
    <v>44448.468148148146</v>
    <v>68</v>
    <v>4050</v>
    <v>340248600000</v>
    <v>DR. LAL PATHLABS Limited</v>
    <v>DR. LAL PATHLABS Limited</v>
    <v>4094.4</v>
    <v>85.5</v>
    <v>4082.25</v>
    <v>4117.3999999999996</v>
    <v>82636750</v>
    <v>LALPATHLAB</v>
    <v>DR. LAL PATHLABS Limited (XNSE:LALPATHLAB)</v>
    <v>124752</v>
    <v>1995</v>
  </rv>
  <rv s="2">
    <v>334</v>
  </rv>
  <rv s="1">
    <v>en-US</v>
    <v>ahhaur</v>
    <v>268435456</v>
    <v>1</v>
    <v>Powered by Refinitiv</v>
    <v>0</v>
    <v>CADILA HEALTHCARE LIMITED (XNSE:CADILAHC)</v>
    <v>2</v>
    <v>3</v>
    <v>Finance</v>
    <v>4</v>
    <v>673.7</v>
    <v>358</v>
    <v>0.48359999999999997</v>
    <v>2.75</v>
    <v>4.9519999999999998E-3</v>
    <v>INR</v>
    <v>Cadila Healthcare Limited is an India-based pharmaceutical company. The Company's subsidiaries include Zydus Wellness Limited, Windlas Healthcare Pvt Ltd, Liva Pharmaceuticals Limited, Biochem Pharmaceutical Industries Limited, Zydus Technologies Limited, German Remedies Limited, Dialforhealth India Limited, Dialforhealth Unity Limited and Dialforhealth Greencross Limited, among others.</v>
    <v>24412</v>
    <v>National Stock Exchange of India</v>
    <v>XNSE</v>
    <v>XNSE</v>
    <v>Zydue Tower, Satellite Cross Road, AHMEDABAD, GUJARAT, 380015 IN</v>
    <v>562.20000000000005</v>
    <v>Pharmaceuticals</v>
    <v>Stock</v>
    <v>44448.468148148146</v>
    <v>71</v>
    <v>550.9</v>
    <v>571350800000</v>
    <v>CADILA HEALTHCARE LIMITED</v>
    <v>CADILA HEALTHCARE LIMITED</v>
    <v>551</v>
    <v>25.63</v>
    <v>555.35</v>
    <v>558.1</v>
    <v>1023743000</v>
    <v>CADILAHC</v>
    <v>CADILA HEALTHCARE LIMITED (XNSE:CADILAHC)</v>
    <v>1877624</v>
    <v>1995</v>
  </rv>
  <rv s="2">
    <v>336</v>
  </rv>
  <rv s="1">
    <v>en-US</v>
    <v>ahi5tc</v>
    <v>268435456</v>
    <v>1</v>
    <v>Powered by Refinitiv</v>
    <v>0</v>
    <v>HINDUSTAN PETROLEUM CORPORATION LIMITED (XNSE:HINDPETRO)</v>
    <v>2</v>
    <v>3</v>
    <v>Finance</v>
    <v>4</v>
    <v>312</v>
    <v>162.9</v>
    <v>0.83260000000000001</v>
    <v>-1.2</v>
    <v>-4.4469999999999996E-3</v>
    <v>INR</v>
    <v>Hindustan Petroleum Corporation Limited is a holding company. The Company is engaged in the business of refining of crude oil and marketing of petroleum products. It operates through two segments: Downstream, and Exploration and Production of Hydrocarbons. The Downstream segment engages in refining, marketing and transportation of petroleum products. It offers motor spirit, high-speed diesel and liquefied petroleum gas (LPG). Its products and services include aviation turbine fuel; bulk fuels and petroleum products that are marketed to industrial consumers; LPG (HP Gas); Lubes (HP Lubes), and product pipelines. It has refineries at Mumbai and Vishakhapatnam, LPG bottling plants and Lube blending plants. Its refineries upgrade the crude petroleum into various products and over 300 grades of lubricants, specialties and greases. The Company's marketing infrastructure includes a network of installations, depots, retail outlets, aviation service stations and LPG distributors.</v>
    <v>9448</v>
    <v>National Stock Exchange of India</v>
    <v>XNSE</v>
    <v>XNSE</v>
    <v>Petroleum House, 17, Jamshedji Tata Road, CHURCHGATE, MUMBAI, MAHARASHTRA, 400020 IN</v>
    <v>274.14999999999998</v>
    <v>Oil &amp; Gas</v>
    <v>Stock</v>
    <v>44448.468148148146</v>
    <v>269</v>
    <v>268.05</v>
    <v>381093000000</v>
    <v>HINDUSTAN PETROLEUM CORPORATION LIMITED</v>
    <v>HINDUSTAN PETROLEUM CORPORATION LIMITED</v>
    <v>269.89999999999998</v>
    <v>3.88</v>
    <v>269.85000000000002</v>
    <v>268.64999999999998</v>
    <v>1418548000</v>
    <v>HINDPETRO</v>
    <v>HINDUSTAN PETROLEUM CORPORATION LIMITED (XNSE:HINDPETRO)</v>
    <v>3497263</v>
    <v>1952</v>
  </rv>
  <rv s="2">
    <v>338</v>
  </rv>
  <rv s="1">
    <v>en-US</v>
    <v>ahi1w7</v>
    <v>268435456</v>
    <v>1</v>
    <v>Powered by Refinitiv</v>
    <v>0</v>
    <v>GUJARAT GAS LIMITED (XNSE:GUJGASLTD)</v>
    <v>2</v>
    <v>3</v>
    <v>Finance</v>
    <v>4</v>
    <v>786</v>
    <v>281</v>
    <v>0.97699999999999998</v>
    <v>-9.15</v>
    <v>-1.3278000000000002E-2</v>
    <v>INR</v>
    <v>Gujarat Gas Limited, formerly GSPC Distribution Networks Limited, is engaged in the natural gas business in Gujarat. The Company is engaged in City Gas Distribution, including sale, purchase, supply, distribution, transport, trading in natural gas, compressed natural gas (CNG), liquefied natural gas (LNG), liquefied petroleum gas (LPG) and other gaseous form through pipelines, trucks/trains or such other suitable mode for transportation/distribution of natural gas, CNG, LNG, LPG and other gaseous form. The Company supplies Piped Natural Gas (PNG) for Domestic Usage to over 1,080,000 in total in the state of Gujarat. The Company operates the HAPi pipeline, which is a 73.2 kilometers long and 18-inch diameter natural gas pipeline. The Company supplies PNG to over 11,900 commercial and non-commercial premises across the state of Gujarat. It supplies PNG to approximately 2,835 industrial customers in Gujarat, covering all the industrial zones across the state.</v>
    <v>1050</v>
    <v>National Stock Exchange of India</v>
    <v>XNSE</v>
    <v>XNSE</v>
    <v>2, Shanti Sadan Society,Near Parimal Garden,, Ellisbridge, AHMEDABAD, GUJARAT, 380006 IN</v>
    <v>693</v>
    <v>Natural Gas Utilities</v>
    <v>Stock</v>
    <v>44448.468148148146</v>
    <v>90</v>
    <v>677.55</v>
    <v>468070900000</v>
    <v>GUJARAT GAS LIMITED</v>
    <v>GUJARAT GAS LIMITED</v>
    <v>688</v>
    <v>27.98</v>
    <v>689.1</v>
    <v>679.95</v>
    <v>688390100</v>
    <v>GUJGASLTD</v>
    <v>GUJARAT GAS LIMITED (XNSE:GUJGASLTD)</v>
    <v>1294227</v>
    <v>2012</v>
  </rv>
  <rv s="2">
    <v>340</v>
  </rv>
  <rv s="0">
    <v>https://www.bing.com/financeapi/forcetrigger?t=ahh58m&amp;q=XNSE%3aBATAINDIA&amp;form=skydnc</v>
    <v>Learn more on Bing</v>
  </rv>
  <rv s="1">
    <v>en-US</v>
    <v>ahh58m</v>
    <v>268435456</v>
    <v>1</v>
    <v>Powered by Refinitiv</v>
    <v>0</v>
    <v>BATA INDIA LTD (XNSE:BATAINDIA)</v>
    <v>2</v>
    <v>3</v>
    <v>Finance</v>
    <v>4</v>
    <v>1817</v>
    <v>1257.45</v>
    <v>0.88639999999999997</v>
    <v>3.95</v>
    <v>2.2780000000000001E-3</v>
    <v>INR</v>
    <v>Bata India Limited is engaged in the business of manufacturing and trading of footwear and accessories through its retail and wholesale network, and development of real estate. The Company's segments include Footwear &amp; Accessories, and Surplus Property Development. The Footwear &amp; Accessories segment is engaged in the business of manufacturing and trading of footwear and accessories items through its retail and wholesale network. The Surplus Property Development segment is involved in development of surplus property at Batanagar. It offers accessories for women, including hand bags, belts, clutches and scarves, and for men, including shoe care products, wallets and belts. Its brands include Bata, Bata Comfit, Bubblegummers, Hush Puppies, Power, Weinbrenner and Naturalizer. It has a retail network of over 1,200 stores. It also operates a non retail distribution network through its urban wholesale division and caters to various customers through approximately 30,000 dealers.</v>
    <v>4454</v>
    <v>National Stock Exchange of India</v>
    <v>XNSE</v>
    <v>XNSE</v>
    <v>Bata House, 418/ 02, M G Road, Sector 17,, Gurgaon, GURGAON, HARYANA, 122002 IN</v>
    <v>1746</v>
    <v>Textiles &amp; Apparel</v>
    <v>Stock</v>
    <v>44448.468136574076</v>
    <v>342</v>
    <v>1715</v>
    <v>223348700000</v>
    <v>BATA INDIA LTD</v>
    <v>BATA INDIA LTD</v>
    <v>1734.8</v>
    <v>0</v>
    <v>1733.8</v>
    <v>1737.75</v>
    <v>128527500</v>
    <v>BATAINDIA</v>
    <v>BATA INDIA LTD (XNSE:BATAINDIA)</v>
    <v>152040</v>
    <v>1931</v>
  </rv>
  <rv s="2">
    <v>343</v>
  </rv>
  <rv s="0">
    <v>https://www.bing.com/financeapi/forcetrigger?t=ahi2vh&amp;q=XNSE%3aHAVELLS&amp;form=skydnc</v>
    <v>Learn more on Bing</v>
  </rv>
  <rv s="1">
    <v>en-US</v>
    <v>ahi2vh</v>
    <v>268435456</v>
    <v>1</v>
    <v>Powered by Refinitiv</v>
    <v>0</v>
    <v>HAVELLS INDIA LIMITED (XNSE:HAVELLS)</v>
    <v>2</v>
    <v>3</v>
    <v>Finance</v>
    <v>4</v>
    <v>1462.65</v>
    <v>619.1</v>
    <v>1.0297000000000001</v>
    <v>21.3</v>
    <v>1.4867999999999999E-2</v>
    <v>INR</v>
    <v>Havells India Limited is a holding company. The Company is engaged in manufacturing Switchgears, Cable, Lighting and Fixtures, and Electric Consumer Durables. The Company operates through four segments: Switchgears, Lighting and fixtures, Cables and Electrical Consumer Durables. The Switchgear segment comprises domestic and the industrial switchgears, electrical wiring accessories, industrial motors, pumps and capacitors. The Lighting and fixture segment comprises energy saving lamps (CFL) and luminaries. The Cables segment comprises domestic cables and industrial underground cables. The Electrical Consumer Durable segment comprises fans, water heaters and domestic appliances. Its subsidiaries include Havells Sylvania Brasil Iluminacao Ltda., Havells Sylvania (Thailand) Ltd., Havells USA Inc., Havells Sylvania Iluminacion (Chile) Ltda, Havells International Limited and Havells Holdings Limited.</v>
    <v>5727</v>
    <v>National Stock Exchange of India</v>
    <v>XNSE</v>
    <v>XNSE</v>
    <v>QRG Towers, 2D, Sector - 126, Expressway, NOIDA, UTTAR PRADESH, 201304 IN</v>
    <v>1459.8</v>
    <v>Machinery, Equipment &amp; Components</v>
    <v>Stock</v>
    <v>44448.468148148146</v>
    <v>345</v>
    <v>1414.7</v>
    <v>910130600000</v>
    <v>HAVELLS INDIA LIMITED</v>
    <v>HAVELLS INDIA LIMITED</v>
    <v>1429</v>
    <v>73.77</v>
    <v>1432.65</v>
    <v>1453.95</v>
    <v>625971100</v>
    <v>HAVELLS</v>
    <v>HAVELLS INDIA LIMITED (XNSE:HAVELLS)</v>
    <v>1745952</v>
    <v>1983</v>
  </rv>
  <rv s="2">
    <v>346</v>
  </rv>
  <rv s="0">
    <v>https://www.bing.com/financeapi/forcetrigger?t=ahkdxm&amp;q=XNSE%3aTITAN&amp;form=skydnc</v>
    <v>Learn more on Bing</v>
  </rv>
  <rv s="1">
    <v>en-US</v>
    <v>ahkdxm</v>
    <v>268435456</v>
    <v>1</v>
    <v>Powered by Refinitiv</v>
    <v>0</v>
    <v>TITAN COMPANY LIMITED (XNSE:TITAN)</v>
    <v>2</v>
    <v>3</v>
    <v>Finance</v>
    <v>4</v>
    <v>2067</v>
    <v>1076</v>
    <v>0.95089999999999997</v>
    <v>-21.65</v>
    <v>-1.0529999999999999E-2</v>
    <v>INR</v>
    <v>Titan Company Limited is engaged in offering watches, jewelry and others. The Company's segments include Watches, Jewellery, Eyewear and Others. The Company offers plain and studded gold jewelry brands, such as Tanishq, GoldPlus, Zoya, Mia, which are retailed through Tanishq, GoldPlus, Zoya &amp; Mia stores. The Company offers watches and accessories, such as bags, sunglasses in brands, including Titan, Sonata, Fastrack and sub brands, such as Raga, Xylys and Edge, among others. The Company's watches and accessories are retailed through World of Titan, Helios and Fastrack stores. The Company offers frames, contact lenses, and Sunglasses in brands, such as Eye+. The Company's eyewear brands are retailed through Titan Eye Plus stores. It also offers precision engineering component and sub-assemblies (PECSA) and machine building and automation (MBA) solutions. The Company's subsidiaries include Titan TimeProducts Limited, Favre Leuba AG and Titan Engineering and Automation Limited.</v>
    <v>7235</v>
    <v>National Stock Exchange of India</v>
    <v>XNSE</v>
    <v>XNSE</v>
    <v>Integrity, Veerasandra, Electronics City P.O,, Off Hosur Main Road,, BANGALORE, KARNATAKA, 560100 IN</v>
    <v>2060</v>
    <v>Textiles &amp; Apparel</v>
    <v>Stock</v>
    <v>44448.468159722222</v>
    <v>348</v>
    <v>2021.05</v>
    <v>1806023000000</v>
    <v>TITAN COMPANY LIMITED</v>
    <v>TITAN COMPANY LIMITED</v>
    <v>2052</v>
    <v>142.28</v>
    <v>2055.9499999999998</v>
    <v>2034.3</v>
    <v>887786100</v>
    <v>TITAN</v>
    <v>TITAN COMPANY LIMITED (XNSE:TITAN)</v>
    <v>653397</v>
    <v>1984</v>
  </rv>
  <rv s="2">
    <v>349</v>
  </rv>
  <rv s="6">
    <v>en-US</v>
    <v>bgvh2w</v>
    <v>268435456</v>
    <v>1</v>
    <v>Powered by Refinitiv</v>
    <v>10</v>
    <v>HDFC ASSET MANAGEMENT COMPANY LIMITED (XNSE:HDFCAMC)</v>
    <v>2</v>
    <v>11</v>
    <v>Finance</v>
    <v>4</v>
    <v>3365</v>
    <v>2070.0500000000002</v>
    <v>-19.25</v>
    <v>-5.8909999999999995E-3</v>
    <v>INR</v>
    <v>HDFC Asset Management Company Ltd is an India-based asset management company for the Housing Development Finance Corporation Limited (HDFC) Mutual Fund. The Company offers portfolio management / investment advisory services. It offers management and/or advisory services to: Category I foreign portfolio investors and/or Category II foreign portfolio investors. Its services also include India focused research, statistical and analytical information, investment management and investment advice.</v>
    <v>1254</v>
    <v>National Stock Exchange of India</v>
    <v>XNSE</v>
    <v>XNSE</v>
    <v>HDFC House, 2nd Floor,, H. T. Parekh Marg,, 165-166, Backbay Reclamation,Churchgate, MUMBAI, MAHARASHTRA, 400020 IN</v>
    <v>3365</v>
    <v>Investment Banking &amp; Investment Services</v>
    <v>Stock</v>
    <v>44448.468148148146</v>
    <v>93</v>
    <v>3221.85</v>
    <v>692421800000</v>
    <v>HDFC ASSET MANAGEMENT COMPANY LIMITED</v>
    <v>HDFC ASSET MANAGEMENT COMPANY LIMITED</v>
    <v>3295.45</v>
    <v>50.83</v>
    <v>3267.65</v>
    <v>3248.4</v>
    <v>213157800</v>
    <v>HDFCAMC</v>
    <v>HDFC ASSET MANAGEMENT COMPANY LIMITED (XNSE:HDFCAMC)</v>
    <v>1264083</v>
    <v>1999</v>
  </rv>
  <rv s="2">
    <v>351</v>
  </rv>
  <rv s="1">
    <v>en-US</v>
    <v>ahi8a2</v>
    <v>268435456</v>
    <v>1</v>
    <v>Powered by Refinitiv</v>
    <v>0</v>
    <v>ICICI LOMBARD GENERAL INSURANCE COMPANY LIMITED (XNSE:ICICIGI)</v>
    <v>2</v>
    <v>3</v>
    <v>Finance</v>
    <v>4</v>
    <v>1657.3</v>
    <v>1200</v>
    <v>0.64319999999999999</v>
    <v>10.9</v>
    <v>6.7669999999999996E-3</v>
    <v>INR</v>
    <v>ICICI Lombard General Insurance Company Limited is an India-based general insurance company. The Company offers insurance coverage for motor, health, travel, home, student travel and more. Its segments include Fire, Engineering, Marine Cargo, Marine Hull, Motor OD, Motor TP, Workmen’s Compensation, Public/Product Liability, Personal Accident, Aviation, Health, Credit Insurance, Crop/Weather Insurance and Others. Its products include motor insurance, car insurance, two-wheeler insurance, health insurance, complete health insurance, health booster, personal accident insurance, international travel insurance, home insurance, marine insurance, business insurance, third party insurance and crop insurance. It also offers various services, such as grievance redressal, retrieve quote, intimate claim, marine/property claims, live chat and renew policy.</v>
    <v>10236</v>
    <v>National Stock Exchange of India</v>
    <v>XNSE</v>
    <v>XNSE</v>
    <v>ICICI Lombard House, 414, Veer Savarkar Marg, Near Siddhi Vinayak Temple, Prabhadevi, MUMBAI, MAHARASHTRA, 400025 IN</v>
    <v>1626.45</v>
    <v>Insurance</v>
    <v>Stock</v>
    <v>44448.468148148146</v>
    <v>108</v>
    <v>1604</v>
    <v>737439300000</v>
    <v>ICICI LOMBARD GENERAL INSURANCE COMPANY LIMITED</v>
    <v>ICICI LOMBARD GENERAL INSURANCE COMPANY LIMITED</v>
    <v>1618</v>
    <v>59.68</v>
    <v>1610.75</v>
    <v>1621.65</v>
    <v>454746300</v>
    <v>ICICIGI</v>
    <v>ICICI LOMBARD GENERAL INSURANCE COMPANY LIMITED (XNSE:ICICIGI)</v>
    <v>370982</v>
    <v>2000</v>
  </rv>
  <rv s="2">
    <v>353</v>
  </rv>
  <rv s="1">
    <v>en-US</v>
    <v>axd4c7</v>
    <v>268435456</v>
    <v>1</v>
    <v>Powered by Refinitiv</v>
    <v>0</v>
    <v>HDFC LIFE INSURANCE COMPANY LIMITED (XNSE:HDFCLIFE)</v>
    <v>2</v>
    <v>3</v>
    <v>Finance</v>
    <v>4</v>
    <v>775.65</v>
    <v>555.95000000000005</v>
    <v>0.85340000000000005</v>
    <v>-6.3</v>
    <v>-8.4720000000000004E-3</v>
    <v>INR</v>
    <v>HDFC Life Insurance Company Ltd, formerly HDFC Standard Life Insurance Company Limited, is a life insurance company. The Company provides various individual and group insurance solutions across India. It offers a range of life insurance plans, such as term insurance plan, women's plan, health insurance plans, child education plans, unit linked insurance plans (ULIPs), and savings and investment plans. It operates through 13 segments: Participating Life (Individual &amp; Group), Participating Pension (Individual &amp; Group), Participating Pension Group Variable, Non Participating Life (Individual &amp; Group), Non Participating Pension (Individual &amp; Group), Non Participating Life Group Variable, Non Participating Pension Group Variable, Non Participating - Annuity, Non Participating - Health, Unit Linked - Individual Life, Unit Linked - Individual Pension, Unit Linked - Group Life and Unit Linked - Group Pension. It has approximately 410 branches in over 900 cities and towns in India.</v>
    <v>20636</v>
    <v>National Stock Exchange of India</v>
    <v>XNSE</v>
    <v>XNSE</v>
    <v>12th Floor, Lodha Excelus, Apollo Mills Compound, N.M. Joshi Road, Mahalaxmi, MUMBAI, MAHARASHTRA, 400011 IN</v>
    <v>746.15</v>
    <v>Insurance</v>
    <v>Stock</v>
    <v>44448.468148148146</v>
    <v>111</v>
    <v>735</v>
    <v>1490875000000</v>
    <v>HDFC LIFE INSURANCE COMPANY LIMITED</v>
    <v>HDFC LIFE INSURANCE COMPANY LIMITED</v>
    <v>742.55</v>
    <v>127.52</v>
    <v>743.65</v>
    <v>737.35</v>
    <v>2021936000</v>
    <v>HDFCLIFE</v>
    <v>HDFC LIFE INSURANCE COMPANY LIMITED (XNSE:HDFCLIFE)</v>
    <v>2867987</v>
    <v>2000</v>
  </rv>
  <rv s="2">
    <v>355</v>
  </rv>
  <rv s="1">
    <v>en-US</v>
    <v>ahkjtc</v>
    <v>268435456</v>
    <v>1</v>
    <v>Powered by Refinitiv</v>
    <v>0</v>
    <v>Vedanta Limited (XNSE:VEDL)</v>
    <v>2</v>
    <v>3</v>
    <v>Finance</v>
    <v>4</v>
    <v>341.45</v>
    <v>91.2</v>
    <v>1.5681</v>
    <v>2.9</v>
    <v>9.7009999999999996E-3</v>
    <v>INR</v>
    <v>Vedanta Limited is a natural resource company engaged in the business of manufacturing copper and copper products, and aluminum and aluminum products. The Company's segments include Copper, which consists of manufacturing of copper cathode, continuous cast copper rod and anode slime, including from purchased concentrate and manufacturing of precious metal from anode slime, sulfuric acid, phosphoric acid; Iron ore; Aluminium, which consists of manufacturing of alumina and various aluminum products; Power, which consists of power, including power facilities engaged in generation and sale of commercial power, and Other, which consists pig iron and metallurgical coke. Its iron ore business consists of iron ore exploration, mining, beneficiation and exports. The Company has iron ore mining operations in the States of Goa and Karnataka. Its copper business consists of custom smelting. Its power business consists of 2,400 megawatt thermal coal based power facility in the State of Odisha.</v>
    <v>17047</v>
    <v>National Stock Exchange of India</v>
    <v>XNSE</v>
    <v>XNSE</v>
    <v>Vedanta Limited, 75, Nehru Road, Vile Parle (E), MUMBAI, MAHARASHTRA, 400099 IN</v>
    <v>305</v>
    <v>Metals &amp; Mining</v>
    <v>Stock</v>
    <v>44448.468159722222</v>
    <v>205</v>
    <v>298.64999999999998</v>
    <v>1118444000000</v>
    <v>Vedanta Limited</v>
    <v>Vedanta Limited</v>
    <v>299.55</v>
    <v>7.53</v>
    <v>298.95</v>
    <v>301.85000000000002</v>
    <v>3705298000</v>
    <v>VEDL</v>
    <v>Vedanta Limited (XNSE:VEDL)</v>
    <v>7343112</v>
    <v>1965</v>
  </rv>
  <rv s="2">
    <v>357</v>
  </rv>
  <rv s="1">
    <v>en-US</v>
    <v>ahi59c</v>
    <v>268435456</v>
    <v>1</v>
    <v>Powered by Refinitiv</v>
    <v>0</v>
    <v>HINDALCO INDUSTRIES LIMITED (XNSE:HINDALCO)</v>
    <v>2</v>
    <v>3</v>
    <v>Finance</v>
    <v>4</v>
    <v>475</v>
    <v>154.4</v>
    <v>1.5571999999999999</v>
    <v>7.25</v>
    <v>1.5889E-2</v>
    <v>INR</v>
    <v>Hindalco Industries Limited is engaged in the production of aluminium and aluminium products, and copper and copper products. The Company's segments include Aluminium, which includes hydrate and alumina, aluminum and aluminum product, and Copper, which includes continuous cast copper rods, copper cathode, sulfuric acid, di-ammonium phosphate (DAP) and complexes, and gold and silver products. The Company's geographic segments include India and Rest of the world. The Company's products include Aluminium Ingots/Rolled Products, Copper Cathodes and Concast Copper Rods. The Company's aluminum downstream offerings include extrusions, flat-rolled products, foils, wire rods and billets. The Company offers its services to various industries, such as automotive and transport, building and construction, industrial applications, pharmaceuticals and packaging, and white goods. The Company's brands include Hindalco extrusions, Maxloader, Eternia, Everlast, Freshwrapp, Superwrap and Birla Balwan.</v>
    <v>20971</v>
    <v>National Stock Exchange of India</v>
    <v>XNSE</v>
    <v>XNSE</v>
    <v>Birla Centurion, 7th floor, Pandurang Budhkar Road, Worli, MUMBAI, MAHARASHTRA, 400030 IN</v>
    <v>466.65</v>
    <v>Metals &amp; Mining</v>
    <v>Stock</v>
    <v>44448.468148148146</v>
    <v>202</v>
    <v>456</v>
    <v>1038970000000</v>
    <v>HINDALCO INDUSTRIES LIMITED</v>
    <v>HINDALCO INDUSTRIES LIMITED</v>
    <v>458.25</v>
    <v>11.27</v>
    <v>456.3</v>
    <v>463.55</v>
    <v>2241333000</v>
    <v>HINDALCO</v>
    <v>HINDALCO INDUSTRIES LIMITED (XNSE:HINDALCO)</v>
    <v>6926659</v>
    <v>1958</v>
  </rv>
  <rv s="2">
    <v>359</v>
  </rv>
  <rv s="0">
    <v>https://www.bing.com/financeapi/forcetrigger?t=ahi3gh&amp;q=XNSE%3aHDFC&amp;form=skydnc</v>
    <v>Learn more on Bing</v>
  </rv>
  <rv s="1">
    <v>en-US</v>
    <v>ahi3gh</v>
    <v>268435456</v>
    <v>1</v>
    <v>Powered by Refinitiv</v>
    <v>0</v>
    <v>HOUSING DEVELOPMENT FINANCE CORPORATION LIMITED (XNSE:HDFC)</v>
    <v>2</v>
    <v>3</v>
    <v>Finance</v>
    <v>4</v>
    <v>2896</v>
    <v>1623</v>
    <v>1.1640999999999999</v>
    <v>0.8</v>
    <v>2.8279999999999999E-4</v>
    <v>INR</v>
    <v>Housing Development Finance Corporation Limited is an India-based holding company. The Company is engaged in financing by way of loans for the purchase or construction of residential houses, commercial real estate and certain other purposes, in India. The Company's segments include loans, life insurance, general insurance, asset management and others. It offers insurance products, such as motor, health, travel, home and personal accident in the retail division, and customized products, such as property, marine, aviation and liability insurance in the corporate division. It also provides portfolio management, mutual fund, property investment management, project management, investment consultancy and property related services. Its distribution network includes over 4,520 branches and approximately 12,000 automated teller machines in over 2,590 locations. Its subsidiaries include HDFC Investments Ltd., HDFC Trustee Co. Ltd. and HDFC Asset Management Co. Ltd., among others.</v>
    <v>3226</v>
    <v>National Stock Exchange of India</v>
    <v>XNSE</v>
    <v>XNSE</v>
    <v>HDFC House, H T Parekh Marg, 165-166,, Backbay Reclamation, Churchgate, MUMBAI, MAHARASHTRA, 400020 IN</v>
    <v>2853.85</v>
    <v>Banking Services</v>
    <v>Stock</v>
    <v>44448.468148148146</v>
    <v>361</v>
    <v>2813.8</v>
    <v>5114187000000</v>
    <v>HOUSING DEVELOPMENT FINANCE CORPORATION LIMITED</v>
    <v>HOUSING DEVELOPMENT FINANCE CORPORATION LIMITED</v>
    <v>2815.2</v>
    <v>25.06</v>
    <v>2829.3</v>
    <v>2830.1</v>
    <v>1807069000</v>
    <v>HDFC</v>
    <v>HOUSING DEVELOPMENT FINANCE CORPORATION LIMITED (XNSE:HDFC)</v>
    <v>1986913</v>
    <v>1977</v>
  </rv>
  <rv s="2">
    <v>362</v>
  </rv>
  <rv s="0">
    <v>https://www.bing.com/financeapi/forcetrigger?t=ahh3im&amp;q=XNSE%3aBAJFINANCE&amp;form=skydnc</v>
    <v>Learn more on Bing</v>
  </rv>
  <rv s="1">
    <v>en-US</v>
    <v>ahh3im</v>
    <v>268435456</v>
    <v>1</v>
    <v>Powered by Refinitiv</v>
    <v>0</v>
    <v>BAJAJ FINANCE LIMITED (XNSE:BAJFINANCE)</v>
    <v>2</v>
    <v>3</v>
    <v>Finance</v>
    <v>4</v>
    <v>7674.5</v>
    <v>3006.9</v>
    <v>1.8505</v>
    <v>-32.549999999999997</v>
    <v>-4.3610000000000003E-3</v>
    <v>INR</v>
    <v>Bajaj Finance Limited is a non-banking finance company (NBFC). The Company is engaged in lending and allied activities. It focuses on consumer lending, small and medium-sized enterprises (SME) lending, commercial lending, rural lending, fixed deposits and value-added services. Its consumer lending products include two-wheelers and three-wheelers finance, consumer durables finance, digital products finance, retailer finance, salaried personal loans, e-commerce consumer finance, e-commerce seller finance and home loan. Its SME lending products include loan against property and business loans. Its commercial lending products include loan against securities and financial institutions group lending business. Its rural lending products include personal loans cross-sell, salaried personal loans and gold loans. It offers retail fixed deposits and wholesale fixed deposits. It is engaged in life insurance distribution, general insurance distribution and mutual fund distribution.</v>
    <v>28546</v>
    <v>National Stock Exchange of India</v>
    <v>XNSE</v>
    <v>XNSE</v>
    <v>4th Floor, Bajaj Finserv Corporate Office,, Off Pune-Ahmednagar Road,, Viman Nagar,, PUNE, MAHARASHTRA, 411014 IN</v>
    <v>7460</v>
    <v>Banking Services</v>
    <v>Stock</v>
    <v>44448.468136574076</v>
    <v>364</v>
    <v>7380</v>
    <v>4477507000000</v>
    <v>BAJAJ FINANCE LIMITED</v>
    <v>BAJAJ FINANCE LIMITED</v>
    <v>7430</v>
    <v>100.57</v>
    <v>7463.2</v>
    <v>7430.65</v>
    <v>602572600</v>
    <v>BAJFINANCE</v>
    <v>BAJAJ FINANCE LIMITED (XNSE:BAJFINANCE)</v>
    <v>700436</v>
    <v>1987</v>
  </rv>
  <rv s="2">
    <v>365</v>
  </rv>
  <rv s="1">
    <v>en-US</v>
    <v>ahi8cw</v>
    <v>268435456</v>
    <v>1</v>
    <v>Powered by Refinitiv</v>
    <v>0</v>
    <v>ICICI PRUDENTIAL LIFE INSURANCE COMPANY LIMITED (XNSE:ICICIPRULI)</v>
    <v>2</v>
    <v>3</v>
    <v>Finance</v>
    <v>4</v>
    <v>724.3</v>
    <v>397.55</v>
    <v>0.87839999999999996</v>
    <v>-20.45</v>
    <v>-2.8516E-2</v>
    <v>INR</v>
    <v>ICICI Prudential Life Insurance Company Limited is a life insurance company, which is a joint venture between ICICI Bank Limited and Prudential Corporation Holdings Limited. The Company provides life insurance, pensions and health insurance to individuals and groups. It conducts business in participating, non-participating and unit linked lines of businesses. Its segments include Par Life, Par Pension, Non Par, Annuity Non Par, Health, Linked Life, Linked Pension, Linked Health and Linked Group. It offers term plans, such as ICICI Pru iProtect Smart; unit linked insurance plans (ULIPs), such as ICICI Pru Wealth Builder II and ICICI Pru Elite Life II; child education insurance plans, such as ICICI Prudential SmartKid with Smart Life; retirement plans, such as ICICI Pru Easy Retirement; traditional savings/money back plans, such as ICICI Pru Cash Advantage and ICICI Pru Savings Suraksha, and Health insurance. It offers products on retail, mortgage and group platforms.</v>
    <v>14413</v>
    <v>National Stock Exchange of India</v>
    <v>XNSE</v>
    <v>XNSE</v>
    <v>ICICI Prulife Towers, 1089, Appasaheb Marathe Marg, Prabhadevi, MUMBAI, MAHARASHTRA, 400025 IN</v>
    <v>718</v>
    <v>Insurance</v>
    <v>Stock</v>
    <v>44448.468148148146</v>
    <v>127</v>
    <v>694.5</v>
    <v>997643400000</v>
    <v>ICICI PRUDENTIAL LIFE INSURANCE COMPANY LIMITED</v>
    <v>ICICI PRUDENTIAL LIFE INSURANCE COMPANY LIMITED</v>
    <v>716.45</v>
    <v>212.42</v>
    <v>717.15</v>
    <v>696.7</v>
    <v>1436805000</v>
    <v>ICICIPRULI</v>
    <v>ICICI PRUDENTIAL LIFE INSURANCE COMPANY LIMITED (XNSE:ICICIPRULI)</v>
    <v>1399121</v>
    <v>2000</v>
  </rv>
  <rv s="2">
    <v>367</v>
  </rv>
  <rv s="1">
    <v>en-US</v>
    <v>ahj9zr</v>
    <v>268435456</v>
    <v>1</v>
    <v>Powered by Refinitiv</v>
    <v>0</v>
    <v>OIL AND NATURAL GAS CORPORATION LIMITED (XNSE:ONGC)</v>
    <v>2</v>
    <v>3</v>
    <v>Finance</v>
    <v>4</v>
    <v>128.5</v>
    <v>64.099999999999994</v>
    <v>1.1691</v>
    <v>3.2</v>
    <v>2.6901999999999999E-2</v>
    <v>INR</v>
    <v>Oil and Natural Gas Corporation Limited is a global energy holding company. The Company is engaged in the exploration, development and production of crude oil and natural gas. The Company's segments include Exploration &amp; Production (E&amp;P), and Refining. The Company's geographical segments include operations in two categories: In India, which includes Onshore and Offshore, and Outside India. The Company's business spread include various areas, such as oil field services, transportation of the oil and natural gas, and production of value-added products, such as Liquefied Petroleum Gas (LPG), Naphtha, Refining, Petrochemicals, Power, unconventional and alternate sources of energy. The Company's subsidiaries include ONGC Videsh Limited (OVL), Mangalore Refinery and Petrochemicals Limited (MRPL) and ONGC Mangalore Petrochemicals Limited. The Company's oil and gas reserves are located internationally at Russia, Colombia, Vietnam, Brazil and Venezuela.</v>
    <v>28479</v>
    <v>National Stock Exchange of India</v>
    <v>XNSE</v>
    <v>XNSE</v>
    <v>KDMIPE Capmus,, Kaulagarh Road, DEHARADUN, UTTARANCHAL, 248195 IN</v>
    <v>123.8</v>
    <v>Oil &amp; Gas</v>
    <v>Stock</v>
    <v>44448.468159722222</v>
    <v>154</v>
    <v>118.2</v>
    <v>1536681000000</v>
    <v>OIL AND NATURAL GAS CORPORATION LIMITED</v>
    <v>OIL AND NATURAL GAS CORPORATION LIMITED</v>
    <v>119.1</v>
    <v>6.8</v>
    <v>118.95</v>
    <v>122.15</v>
    <v>12580280000</v>
    <v>ONGC</v>
    <v>OIL AND NATURAL GAS CORPORATION LIMITED (XNSE:ONGC)</v>
    <v>27242637</v>
    <v>1993</v>
  </rv>
  <rv s="2">
    <v>369</v>
  </rv>
  <rv s="0">
    <v>https://www.bing.com/financeapi/forcetrigger?t=ahi9kr&amp;q=XNSE%3aIGL&amp;form=skydnc</v>
    <v>Learn more on Bing</v>
  </rv>
  <rv s="1">
    <v>en-US</v>
    <v>ahi9kr</v>
    <v>268435456</v>
    <v>1</v>
    <v>Powered by Refinitiv</v>
    <v>0</v>
    <v>INDRAPRASTHA GAS LIMITED (XNSE:IGL)</v>
    <v>2</v>
    <v>3</v>
    <v>Finance</v>
    <v>4</v>
    <v>594.85</v>
    <v>364.1</v>
    <v>0.60760000000000003</v>
    <v>-0.7</v>
    <v>-1.2389999999999999E-3</v>
    <v>INR</v>
    <v>Indraprastha Gas Limited (IGL) is an India-based city gas distribution company. The Company's business consists of sale of natural gas. The Company is focused on industrial and commercial business. The Company supplies compressed natural gas (CNG) to the transport sector and piped natural gas (PNG) to the domestic, industrial and commercial sectors in Delhi and the National Capital Region (NCR). The Company offers PNG, which includes methane-CH4, as well as other hydrocarbons. The Company offers CNG, a gaseous fuel that includes a mixture of hydrocarbons, primarily methane. The Company has approximately 340 CNG stations spread all around the National Capital Territory of Delhi and in NCR. The Company provides PNG connections to over 6.36 lakhs domestic households, and approximately 2,630 commercial and industrial customers.</v>
    <v>707</v>
    <v>National Stock Exchange of India</v>
    <v>XNSE</v>
    <v>XNSE</v>
    <v>Plot No 4, Igl Bhawan, Community Centre, R K Puram Sector 9, NEW DELHI, DELHI, 110022 IN</v>
    <v>574.5</v>
    <v>Natural Gas Utilities</v>
    <v>Stock</v>
    <v>44448.468148148146</v>
    <v>371</v>
    <v>558.70000000000005</v>
    <v>395010400000</v>
    <v>INDRAPRASTHA GAS LIMITED</v>
    <v>INDRAPRASTHA GAS LIMITED</v>
    <v>562</v>
    <v>27.94</v>
    <v>565</v>
    <v>564.29999999999995</v>
    <v>700000800</v>
    <v>IGL</v>
    <v>INDRAPRASTHA GAS LIMITED (XNSE:IGL)</v>
    <v>1676976</v>
    <v>1998</v>
  </rv>
  <rv s="2">
    <v>372</v>
  </rv>
  <rv s="1">
    <v>en-US</v>
    <v>azhlcw</v>
    <v>268435456</v>
    <v>1</v>
    <v>Powered by Refinitiv</v>
    <v>0</v>
    <v>BANDHAN BANK LIMITED (XNSE:BANDHANBNK)</v>
    <v>2</v>
    <v>3</v>
    <v>Finance</v>
    <v>4</v>
    <v>430.7</v>
    <v>251.4</v>
    <v>2.2271999999999998</v>
    <v>-2.35</v>
    <v>-8.2179999999999996E-3</v>
    <v>INR</v>
    <v>Bandhan Bank Limited is a commercial bank, which offers a variety of asset and liability products and services designed for micro banking and general banking, as well as other banking products and services. Its asset products consist of retail loans including a substantial portfolio of micro loans, as well as micro, small and medium enterprise (SME) loans and small enterprise loans. Its liability products consist of savings accounts, current accounts and a variety of fixed deposit accounts. The Company also offers debit cards, Internet banking, mobile banking, electronic data capture-point of sale (EDC- POS) terminals, online bill payment services and the distribution of third-party general insurance products and mutual fund products.</v>
    <v>51054</v>
    <v>National Stock Exchange of India</v>
    <v>XNSE</v>
    <v>XNSE</v>
    <v>DN 32, Sector V, Salt Lake, Kolkata, WEST BENGAL, 700091 IN</v>
    <v>286.25</v>
    <v>Banking Services</v>
    <v>Stock</v>
    <v>44448.468136574076</v>
    <v>28</v>
    <v>282.14999999999998</v>
    <v>456790200000</v>
    <v>BANDHAN BANK LIMITED</v>
    <v>BANDHAN BANK LIMITED</v>
    <v>285</v>
    <v>22.69</v>
    <v>285.95</v>
    <v>283.60000000000002</v>
    <v>1610685000</v>
    <v>BANDHANBNK</v>
    <v>BANDHAN BANK LIMITED (XNSE:BANDHANBNK)</v>
    <v>2094368</v>
    <v>2014</v>
  </rv>
  <rv s="2">
    <v>374</v>
  </rv>
  <rv s="1">
    <v>en-US</v>
    <v>ahibur</v>
    <v>268435456</v>
    <v>1</v>
    <v>Powered by Refinitiv</v>
    <v>0</v>
    <v>INDUSIND BANK LTD. (XNSE:INDUSINDBK)</v>
    <v>2</v>
    <v>3</v>
    <v>Finance</v>
    <v>4</v>
    <v>1119.5</v>
    <v>485</v>
    <v>2.2682000000000002</v>
    <v>-0.1</v>
    <v>-1E-4</v>
    <v>INR</v>
    <v>IndusInd Bank Limited (the Bank) is engaged in banking and para-banking services. The Bank is involved in accepting deposits, such as savings accounts, current accounts and fixed deposits, and banking solutions. The Bank is engaged in granting loans to various segments, such as industries and businesses, and retail loans; financing a range of vehicles or equipment to individuals, and priority sector lending. The Bank's segments include Treasury, Corporate/Wholesale Banking, Retail Banking and Other Banking Operations. The Treasury segment includes investment portfolios, profit or loss on sale of investments, profit or loss on foreign exchange transactions, equities, income from derivatives and money market operations. The Corporate/Wholesale Banking segment includes lending to and deposits from corporate customers. The Retail Banking segment includes lending to and deposits from retail customers. The Bank operates approximately 1,000 branches. The Company has operations in India.</v>
    <v>29661</v>
    <v>National Stock Exchange of India</v>
    <v>XNSE</v>
    <v>XNSE</v>
    <v>8th Floor, Tower 1, One Indiabulls Centre, 841, Senapati Bapat Marg, Elphinstone Road (W), MUMBAI, MAHARASHTRA, 400013 IN</v>
    <v>1006.9</v>
    <v>Banking Services</v>
    <v>Stock</v>
    <v>44448.468148148146</v>
    <v>136</v>
    <v>993.5</v>
    <v>773662500000</v>
    <v>INDUSIND BANK LTD.</v>
    <v>INDUSIND BANK LTD.</v>
    <v>1000</v>
    <v>21.96</v>
    <v>999.6</v>
    <v>999.5</v>
    <v>774049500</v>
    <v>INDUSINDBK</v>
    <v>INDUSIND BANK LTD. (XNSE:INDUSINDBK)</v>
    <v>3193603</v>
    <v>1994</v>
  </rv>
  <rv s="2">
    <v>376</v>
  </rv>
  <rv s="0">
    <v>https://www.bing.com/financeapi/forcetrigger?t=ahhvww&amp;q=XNSE%3aGLENMARK&amp;form=skydnc</v>
    <v>Learn more on Bing</v>
  </rv>
  <rv s="1">
    <v>en-US</v>
    <v>ahhvww</v>
    <v>268435456</v>
    <v>1</v>
    <v>Powered by Refinitiv</v>
    <v>0</v>
    <v>GLENMARK PHARMACEUTICALS LIMITED (XNSE:GLENMARK)</v>
    <v>2</v>
    <v>3</v>
    <v>Finance</v>
    <v>4</v>
    <v>690.95</v>
    <v>441.7</v>
    <v>1.1548</v>
    <v>4.4000000000000004</v>
    <v>8.4589999999999995E-3</v>
    <v>INR</v>
    <v>Glenmark Pharmaceuticals Limited is a global pharmaceutical company. The Company is engaged in the development of new chemical entities (NCEs) and new biological entities (NBEs). Its segments are India, United States, Latin America, Europe and Rest of the World (ROW). It has approximately seven molecules, over two NCEs and approximately five NBEs in various stages of pre-clinical and clinical development. It is focused on developing and marketing branded and generic formulations. It focuses on manufacturing products across therapeutic areas of dermatology, respiratory and oncology. Its active pharmaceuticals ingredients (API) business spans over 80 countries, including regulated markets of the United States, Europe, Japan and Canada. Its products are primarily marketed in the United States and Western Europe. It has offices in over 40 countries, and operates approximately 20 manufacturing facilities in over five countries. It operates over five research and development (R&amp;D) centers.</v>
    <v>13390</v>
    <v>National Stock Exchange of India</v>
    <v>XNSE</v>
    <v>XNSE</v>
    <v>Glenmark House, HDO Corporate Building, Wing - A, B. D. Sawant Marg, Chakala, Off Western Express Highway, Andheri - E, MUMBAI, MAHARASHTRA, 400099 IN</v>
    <v>529</v>
    <v>Pharmaceuticals</v>
    <v>Stock</v>
    <v>44448.468148148146</v>
    <v>378</v>
    <v>519.54999999999995</v>
    <v>148011300000</v>
    <v>GLENMARK PHARMACEUTICALS LIMITED</v>
    <v>GLENMARK PHARMACEUTICALS LIMITED</v>
    <v>520.15</v>
    <v>14.35</v>
    <v>520.15</v>
    <v>524.54999999999995</v>
    <v>282168200</v>
    <v>GLENMARK</v>
    <v>GLENMARK PHARMACEUTICALS LIMITED (XNSE:GLENMARK)</v>
    <v>1103544</v>
    <v>1977</v>
  </rv>
  <rv s="2">
    <v>379</v>
  </rv>
  <rv s="5">
    <v>en-US</v>
    <v>ahhf1h</v>
    <v>268435456</v>
    <v>1</v>
    <v>Powered by Refinitiv</v>
    <v>5</v>
    <v>COLGATE-PALMOLIVE (INDIA) LIMITED (XNSE:COLPAL)</v>
    <v>7</v>
    <v>8</v>
    <v>Finance</v>
    <v>4</v>
    <v>1823.4</v>
    <v>1322.15</v>
    <v>0.3453</v>
    <v>29.7</v>
    <v>1.7410999999999999E-2</v>
    <v>INR</v>
    <v>Colgate Palmolive (India) Limited is engaged in the personal care and oral care business. The Company offers various personal care products, such as soaps, cosmetics and toilet preparations. The Company's oral care category of products includes toothpastes, toothbrushes, toothpowder, whitening products and mouthwash. In the toothpaste category, the Company offers products, including Colgate Total Charcoal Deep Clean Toothpaste, Colgate Active Salt Neem Toothpaste and Colgate Sensitive Pro-Relief (CSPR) Enamel Repair Toothpaste. In the toothbrush category, the Company offers the Colgate 360 degree Toothbrush range, including 360 degree Charcoal Gold, 360 degree Whole Mouth Clean, 360 degree Visible White and 360 degree Floss-Tip, and Colgate ZigZag Black Toothbrush. In the Personal Care category, the Company offers Palmolive's Foaming Hand Wash range in approximately two variants.</v>
    <v>2392</v>
    <v>National Stock Exchange of India</v>
    <v>XNSE</v>
    <v>XNSE</v>
    <v>Colgate Research Centre, Main Street, Hiranandani Gardens, Powai, MUMBAI, MAHARASHTRA, 400076 IN</v>
    <v>1738.25</v>
    <v>177</v>
    <v>Personal &amp; Household Products &amp; Services</v>
    <v>Stock</v>
    <v>44448.468148148146</v>
    <v>178</v>
    <v>1695.35</v>
    <v>472031100000</v>
    <v>COLGATE-PALMOLIVE (INDIA) LIMITED</v>
    <v>COLGATE-PALMOLIVE (INDIA) LIMITED</v>
    <v>1700</v>
    <v>43.34</v>
    <v>1705.8</v>
    <v>1735.5</v>
    <v>271985600</v>
    <v>COLPAL</v>
    <v>COLGATE-PALMOLIVE (INDIA) LIMITED (XNSE:COLPAL)</v>
    <v>589555</v>
    <v>1937</v>
  </rv>
  <rv s="2">
    <v>381</v>
  </rv>
  <rv s="1">
    <v>en-US</v>
    <v>ahiiyc</v>
    <v>268435456</v>
    <v>1</v>
    <v>Powered by Refinitiv</v>
    <v>0</v>
    <v>Jubilant FoodWorks Limited (XNSE:JUBLFOOD)</v>
    <v>2</v>
    <v>3</v>
    <v>Finance</v>
    <v>4</v>
    <v>4208</v>
    <v>2100.1999999999998</v>
    <v>1.0024999999999999</v>
    <v>46.9</v>
    <v>1.1578E-2</v>
    <v>INR</v>
    <v>Jubilant FoodWorks Limited is a food service company. The Company operates through Food and Beverages segment. The Company and its subsidiary have rights to develop and operate Domino's Pizza brand in India, Sri Lanka, Bangladesh and Nepal. It operates in India and Sri Lanka. It has a right for developing and operating Dunkin' Donuts restaurants for India. Domino's Pizza India operates approximately 1040 restaurants in India located in states and union territories, covering approximately 240 cities across the country. Dunkin' Donuts sells a range of donuts and over a dozen coffee beverages, as well as an array of bagels, breakfast sandwiches and other baked goods. The Company has approximately 70 Dunkin' Donuts restaurants in India. It offers Chocolate Donut, Break-up Party Eclair, Chocofix Donuts, Big Joy Burger, Naughty Lucy Burger, The Tough Guy Burger, Too Much Burgers range, Wicked Wraps, the iconic Dunkin' Original Drip Coffee, Dunkaccinos and Spiked Iced Tea, among others.</v>
    <v>36001</v>
    <v>National Stock Exchange of India</v>
    <v>XNSE</v>
    <v>XNSE</v>
    <v>5th Floor, Tower D, Logix Techno Park, Plot No 5, NOIDA, UTTAR PRADESH, 201304 IN</v>
    <v>4144.55</v>
    <v>Hotels &amp; Entertainment Services</v>
    <v>Stock</v>
    <v>44448.468148148146</v>
    <v>181</v>
    <v>4030</v>
    <v>539640600000</v>
    <v>Jubilant FoodWorks Limited</v>
    <v>Jubilant FoodWorks Limited</v>
    <v>4035</v>
    <v>142.66</v>
    <v>4050.8</v>
    <v>4097.7</v>
    <v>131693500</v>
    <v>JUBLFOOD</v>
    <v>Jubilant FoodWorks Limited (XNSE:JUBLFOOD)</v>
    <v>604466</v>
    <v>1995</v>
  </rv>
  <rv s="2">
    <v>383</v>
  </rv>
  <rv s="1">
    <v>en-US</v>
    <v>ahkok2</v>
    <v>268435456</v>
    <v>1</v>
    <v>Powered by Refinitiv</v>
    <v>0</v>
    <v>WIPRO LIMITED (XNSE:WIPRO)</v>
    <v>2</v>
    <v>3</v>
    <v>Finance</v>
    <v>4</v>
    <v>690</v>
    <v>271.5</v>
    <v>0.35510000000000003</v>
    <v>0.15</v>
    <v>2.265E-4</v>
    <v>INR</v>
    <v>Wipro Limited (Wipro) is a global information technology (IT), consulting and business services provider. It operates through two segments: IT Services and IT Products. The Company's IT Services business provides a range of IT and IT-enabled services, which include digital strategy advisory, customer centric design, technology consulting, IT consulting, custom application design, development, re-engineering and maintenance, systems integration, package implementation, global infrastructure services, analytics services, business process services, research and development and hardware and software design. The IT Products segment provides a range of third-party IT products, which allows it to offer IT system integration services. Its products include computing, Platforms and Storage, Networking Solutions, Enterprise Information Security, and software products, including databases and operating systems. It is a reseller of third-party enterprise products through its direct sales force.</v>
    <v>209890</v>
    <v>National Stock Exchange of India</v>
    <v>XNSE</v>
    <v>XNSE</v>
    <v>Survey #76P &amp; #80P Doddakanahalli Villag, Varthur Hobli Sarjapur Rd Bangalore, BANGALORE, KARNATAKA, 560035 IN</v>
    <v>664.55</v>
    <v>Software &amp; IT Services</v>
    <v>Stock</v>
    <v>44448.468171296299</v>
    <v>190</v>
    <v>654</v>
    <v>3617127000000</v>
    <v>WIPRO LIMITED</v>
    <v>WIPRO LIMITED</v>
    <v>660.9</v>
    <v>31.76</v>
    <v>662.2</v>
    <v>662.35</v>
    <v>5461050000</v>
    <v>WIPRO</v>
    <v>WIPRO LIMITED (XNSE:WIPRO)</v>
    <v>5805730</v>
    <v>1945</v>
  </rv>
  <rv s="2">
    <v>385</v>
  </rv>
  <rv s="1">
    <v>en-US</v>
    <v>ahis4c</v>
    <v>268435456</v>
    <v>1</v>
    <v>Powered by Refinitiv</v>
    <v>0</v>
    <v>LARSEN &amp; TOUBRO INFOTECH LIMITED (XNSE:LTI)</v>
    <v>2</v>
    <v>3</v>
    <v>Finance</v>
    <v>4</v>
    <v>5538.8</v>
    <v>2306.62</v>
    <v>0.77129999999999999</v>
    <v>36.25</v>
    <v>6.7149999999999996E-3</v>
    <v>INR</v>
    <v>Larsen &amp; Toubro Infotech Limited is an India-based company, which is engaged in computer programming, consultancy and related activities. The Company's business segments include Industrials Cluster and Services Cluster. The Industrials Cluster segment consists of the business verticals of energy and process, consumer packaged goods, retail and pharmaceuticals, hi-tech and consumer electronics, automotive and aerospace, plant equipment, and utilities, engineering and construction. The Services Cluster segment consists of the business verticals of banking and financial services, insurance, media and entertainment, travel and logistics, and other miscellaneous business verticals. The Company offers a range of services, such as Analytics &amp; Information Management (AIM), Consulting, Internet of Things, Applications Management, Enterprise Integration, Industrial Internet of Things, System Integration, Assurance Services, Geographical Information System (GIS) and Infrastructure Management.</v>
    <v>38298</v>
    <v>National Stock Exchange of India</v>
    <v>XNSE</v>
    <v>XNSE</v>
    <v>L&amp;T Technology Center, Gate No.5, Saki Vihar Road,, Powai, Mumbai 400 072, MUMBAI, MAHARASHTRA, 400072 IN</v>
    <v>5458.7</v>
    <v>Software &amp; IT Services</v>
    <v>Stock</v>
    <v>44448.468148148146</v>
    <v>214</v>
    <v>5354</v>
    <v>951991000000</v>
    <v>LARSEN &amp; TOUBRO INFOTECH LIMITED</v>
    <v>LARSEN &amp; TOUBRO INFOTECH LIMITED</v>
    <v>5380</v>
    <v>46.76</v>
    <v>5398.3</v>
    <v>5434.55</v>
    <v>175173800</v>
    <v>LTI</v>
    <v>LARSEN &amp; TOUBRO INFOTECH LIMITED (XNSE:LTI)</v>
    <v>121111</v>
    <v>1996</v>
  </rv>
  <rv s="2">
    <v>387</v>
  </rv>
  <rv s="1">
    <v>en-US</v>
    <v>ahizjc</v>
    <v>268435456</v>
    <v>1</v>
    <v>Powered by Refinitiv</v>
    <v>0</v>
    <v>MAHINDRA AND MAHINDRA FINANCIAL SERVICES LIMITED (XNSE:M&amp;MFIN)</v>
    <v>2</v>
    <v>3</v>
    <v>Finance</v>
    <v>4</v>
    <v>224.3</v>
    <v>112.7</v>
    <v>2.0023</v>
    <v>-0.5</v>
    <v>-2.9740000000000001E-3</v>
    <v>INR</v>
    <v>Mahindra &amp; Mahindra Financial Services Limited is a non-banking financial company (NBFC). The Company serves the financing needs of population residing in rural and semi-urban areas of India. The Company provides a range of retail products and services, such as financing vehicles for commercial and personal use, tractors, small and medium enterprise (SME) loans, and various other financial products. Through its housing finance subsidiary, Mahindra Rural Housing Finance Limited (MHRFL), the Company is enabling various low and middle income households to build their own home. The Company also provides mutual fund distribution, fixed deposit schemes and personal loans. The Company's subsidiary, Mahindra Insurance Brokers Limited, is in the business of distributing life and non-life insurance products through tie-ups with various insurance companies. It is a subsidiary of the Indian conglomerate, Mahindra &amp; Mahindra (M&amp;M).</v>
    <v>19952</v>
    <v>National Stock Exchange of India</v>
    <v>XNSE</v>
    <v>XNSE</v>
    <v>4th Floor, Mahindra Towers, Dr. G.M. Bhosale Marg, P.K. Kurne Chowk,Worli, MUMBAI, MAHARASHTRA, 400018 IN</v>
    <v>168.75</v>
    <v>Banking Services</v>
    <v>Stock</v>
    <v>44448.468148148146</v>
    <v>44</v>
    <v>165.6</v>
    <v>207074800000</v>
    <v>MAHINDRA AND MAHINDRA FINANCIAL SERVICES LIMITED</v>
    <v>MAHINDRA AND MAHINDRA FINANCIAL SERVICES LIMITED</v>
    <v>168</v>
    <v>0</v>
    <v>168.1</v>
    <v>167.6</v>
    <v>1235530000</v>
    <v>M&amp;MFIN</v>
    <v>MAHINDRA AND MAHINDRA FINANCIAL SERVICES LIMITED (XNSE:M&amp;MFIN)</v>
    <v>2362369</v>
    <v>1991</v>
  </rv>
  <rv s="2">
    <v>389</v>
  </rv>
  <rv s="0">
    <v>https://www.bing.com/financeapi/forcetrigger?t=ahj75r&amp;q=XNSE%3aCOFORGE&amp;form=skydnc</v>
    <v>Learn more on Bing</v>
  </rv>
  <rv s="1">
    <v>en-US</v>
    <v>ahj75r</v>
    <v>268435456</v>
    <v>1</v>
    <v>Powered by Refinitiv</v>
    <v>0</v>
    <v>COFORGE LIMITED (XNSE:COFORGE)</v>
    <v>2</v>
    <v>3</v>
    <v>Finance</v>
    <v>4</v>
    <v>5336.6</v>
    <v>1885</v>
    <v>1.0417000000000001</v>
    <v>-21.15</v>
    <v>-4.1180000000000001E-3</v>
    <v>INR</v>
    <v>Coforge Limited, formerly NIIT Technologies Ltd, is an India-based information technology (IT) solutions company. The principal business activity of the Company is computer program consultancy and related services. The Company is engaged in application development and maintenance, managed services, cloud computing and business process outsourcing. The Company’s segments include Europe, Middle East and Africa (EMEA); Asia Pacific (APAC); India and Americas. The Company offers data and analytics, digital process transformation, application services, business process services, cyber security, infrastructure management services, cloud services and digital services. It swerves organizations in several sectors, including banking and financial services, insurance, travel and transportation and logistics, manufacturing and distribution and government.</v>
    <v>8445</v>
    <v>National Stock Exchange of India</v>
    <v>XNSE</v>
    <v>XNSE</v>
    <v>Plot No. 5 EFGH, Corporate Height (Tapasya), Sector 126, NOIDA , Express Way, NOIDA, UTTAR PRADESH, 201301 IN</v>
    <v>5183.6000000000004</v>
    <v>Software &amp; IT Services</v>
    <v>Stock</v>
    <v>44448.468148148146</v>
    <v>391</v>
    <v>5083</v>
    <v>309966000000</v>
    <v>COFORGE LIMITED</v>
    <v>COFORGE LIMITED</v>
    <v>5155.45</v>
    <v>62.29</v>
    <v>5136.1000000000004</v>
    <v>5114.95</v>
    <v>60600000</v>
    <v>COFORGE</v>
    <v>COFORGE LIMITED (XNSE:COFORGE)</v>
    <v>224361</v>
    <v>1992</v>
  </rv>
  <rv s="2">
    <v>392</v>
  </rv>
  <rv s="1">
    <v>en-US</v>
    <v>ahiz27</v>
    <v>268435456</v>
    <v>1</v>
    <v>Powered by Refinitiv</v>
    <v>0</v>
    <v>MindTree Limited (XNSE:MINDTREE)</v>
    <v>2</v>
    <v>3</v>
    <v>Finance</v>
    <v>4</v>
    <v>3855.6</v>
    <v>1164.95</v>
    <v>0.86639999999999995</v>
    <v>14.7</v>
    <v>3.9199999999999999E-3</v>
    <v>INR</v>
    <v>MindTree Limited is a holding company. The Company is an international information technology consulting and implementation company that delivers business solutions through global software development. The Company operates in five segments: Retail, CPG and Manufacturing (RCM); Banking, Financial Services and Insurance (BFSI); Technology, Media and Services (TMS); Travel and Hospitality (TH), and Others. It offers services in the areas of analytics and information management, application development and maintenance, business process management, business technology consulting, cloud, digital business's, independent testing, infrastructure management services, mobility, product engineering, and systems, applications, products (SAP) services. It has offices in India, the United States, the United Kingdom, Japan, Singapore, Malaysia, Australia, Germany, Switzerland, Sweden, the United Arab Emirates, Netherlands, Canada, Belgium, France, Ireland, South Africa and Republic of China.</v>
    <v>21955</v>
    <v>National Stock Exchange of India</v>
    <v>XNSE</v>
    <v>XNSE</v>
    <v>Global Village, RVCE Post , Mysore Road, Bangalore, Mysore Road, BANGALORE, KARNATAKA, 560059 IN</v>
    <v>3799.95</v>
    <v>Software &amp; IT Services</v>
    <v>Stock</v>
    <v>44448.468159722222</v>
    <v>253</v>
    <v>3705.1</v>
    <v>620344900000</v>
    <v>MindTree Limited</v>
    <v>MindTree Limited</v>
    <v>3750.1</v>
    <v>49.77</v>
    <v>3750.1</v>
    <v>3764.8</v>
    <v>164775000</v>
    <v>MINDTREE</v>
    <v>MindTree Limited (XNSE:MINDTREE)</v>
    <v>697166</v>
    <v>1999</v>
  </rv>
  <rv s="2">
    <v>394</v>
  </rv>
  <rv s="5">
    <v>en-US</v>
    <v>ahkgh7</v>
    <v>268435456</v>
    <v>1</v>
    <v>Powered by Refinitiv</v>
    <v>5</v>
    <v>UNITED BREWERIES LIMITED (XNSE:UBL)</v>
    <v>7</v>
    <v>8</v>
    <v>Finance</v>
    <v>4</v>
    <v>1620</v>
    <v>897</v>
    <v>0.78990000000000005</v>
    <v>7.35</v>
    <v>4.6150000000000002E-3</v>
    <v>INR</v>
    <v>United Breweries Limited (UBL) is a holding company. The Company is engaged in the manufacture and sale of beer, including licensing of brands. The Company offers a range of brands, such as Kingfisher Premium, Kingfisher Strong, Kingfisher Ultra, Kingfisher Ultra Max, Kingfisher Blue, Bullet, Cannon 10000, Kalyani Black Label, Ub Export, Zingaro and London Pilsner. The Company has licensed its brands for manufacture and supply of beer at approximately three international locations, such as the United Kingdom, Australia and New Zealand. The Company operates through approximately 20 owned breweries and approximately eight contract breweries. The Company has a capacity to produce approximately 20 million hectoliters of beer per annum. The Company's brands are available across India and also in approximately 50 countries across the world. The Company has manufacturing facilities in India. Its subsidiary is Maltex Malsters Limited.</v>
    <v>3070</v>
    <v>National Stock Exchange of India</v>
    <v>XNSE</v>
    <v>XNSE</v>
    <v>Level 3, 4 &amp; 5, UB Towers, UB City, 24 Vittal Mallya Road, BANGALORE, KARNATAKA, 560001 IN</v>
    <v>1620</v>
    <v>117</v>
    <v>Beverages</v>
    <v>Stock</v>
    <v>44448.468159722222</v>
    <v>118</v>
    <v>1583.65</v>
    <v>423035000000</v>
    <v>UNITED BREWERIES LIMITED</v>
    <v>UNITED BREWERIES LIMITED</v>
    <v>1592.45</v>
    <v>162.86000000000001</v>
    <v>1592.6</v>
    <v>1599.95</v>
    <v>264405200</v>
    <v>UBL</v>
    <v>UNITED BREWERIES LIMITED (XNSE:UBL)</v>
    <v>596741</v>
    <v>1999</v>
  </rv>
  <rv s="2">
    <v>396</v>
  </rv>
  <rv s="1">
    <v>en-US</v>
    <v>ahj63m</v>
    <v>268435456</v>
    <v>1</v>
    <v>Powered by Refinitiv</v>
    <v>0</v>
    <v>NESTLE INDIA LIMITED (XNSE:NESTLEIND)</v>
    <v>2</v>
    <v>3</v>
    <v>Finance</v>
    <v>4</v>
    <v>20530</v>
    <v>15100</v>
    <v>0.26939999999999997</v>
    <v>617.6</v>
    <v>3.1130000000000001E-2</v>
    <v>INR</v>
    <v>Nestle India Limited is an India-based company engaged in food business. The Company operates in the Food segment. The Company's food business incorporates product groups, which include milk products and nutrition, beverages, prepared dishes and cooking aids, and chocolate and confectionery. Its milk products and nutrition include NESTLE BABY &amp; me, and NESTLE NESLAC. Its beverages include coffee products, such as NESCAFE, NESCAFE CLASSIC, NESCAFE Sunrise, NESCAFE Cappuccino and NESCAFE GOLD. Its prepared dishes and cooking aids products include MAGGI, MAGGI Oat Noodles, MAGGI Bhuna Masala, MAGGI Vegetable Atta Noodles, MAGGI Nutri-licious PAZZTA and MAGGI Sauces. The Company's chocolate and confectionery products include Nestle KitKat, Nestle BarOne, Nestle Alpino, Nestle Munch, Nestle CLASSIC, Eclairs and POLO. The Company's plants are located at Moga, Samalkha, Nanjangud, Choladi, Ponda, Bicholim, Pantnagar and Tahliwal.</v>
    <v>7747</v>
    <v>National Stock Exchange of India</v>
    <v>XNSE</v>
    <v>XNSE</v>
    <v>Nestle House, Jacaranda Marg M Block, DLF City Phase II, National Highway 8, GURGAON, HARYANA, 122002 IN</v>
    <v>20525</v>
    <v>Food &amp; Tobacco</v>
    <v>Stock</v>
    <v>44448.468159722222</v>
    <v>235</v>
    <v>19840.400000000001</v>
    <v>1972396000000</v>
    <v>NESTLE INDIA LIMITED</v>
    <v>NESTLE INDIA LIMITED</v>
    <v>19910</v>
    <v>86.51</v>
    <v>19839.599999999999</v>
    <v>20457.2</v>
    <v>96415720</v>
    <v>NESTLEIND</v>
    <v>NESTLE INDIA LIMITED (XNSE:NESTLEIND)</v>
    <v>110361</v>
    <v>1959</v>
  </rv>
  <rv s="2">
    <v>398</v>
  </rv>
  <rv s="0">
    <v>http://en.wikipedia.org/wiki/Jindal_Steel_and_Power</v>
    <v>Wikipedia</v>
  </rv>
  <rv s="3">
    <v>31</v>
    <v>400</v>
  </rv>
  <rv s="4">
    <v>9</v>
    <v>https://www.bing.com/th?id=AMMS_05d4f2edc567e48211b17a2d36a45953&amp;qlt=95</v>
    <v>401</v>
    <v>0</v>
    <v>https://www.bing.com/images/search?form=xlimg&amp;q=jindal+steel+and+power</v>
    <v>Image of JINDAL STEEL AND POWER LIMITED</v>
  </rv>
  <rv s="0">
    <v>https://www.bing.com/financeapi/forcetrigger?t=ahigoc&amp;q=XNSE%3aJINDALSTEL&amp;form=skydnc</v>
    <v>Learn more on Bing</v>
  </rv>
  <rv s="5">
    <v>en-US</v>
    <v>ahigoc</v>
    <v>268435456</v>
    <v>1</v>
    <v>Powered by Refinitiv</v>
    <v>5</v>
    <v>JINDAL STEEL AND POWER LIMITED (XNSE:JINDALSTEL)</v>
    <v>7</v>
    <v>8</v>
    <v>Finance</v>
    <v>4</v>
    <v>501.7</v>
    <v>159.6</v>
    <v>1.7256</v>
    <v>4.55</v>
    <v>1.1495999999999999E-2</v>
    <v>INR</v>
    <v>Jindal Steel and Power Limited is an India-based steel producer. The Company's segments include Iron &amp; Steel, Power and Other. The Other segment consists of aviation services and machinery division. The Company's product portfolio consists of steel product mix, construction solutions, and construction material and solutions. Its steel product mix category includes rails and head hardened rails, parallel flange beams and columns, angles and channels, plates, coils and wire rods. Its construction solutions category includes fabricated steel section, speedfloor, light gauge structures, insulated dry wall panel and Jindal Global Road Stabilizers (JGRS). Its construction material and solutions category includes Jindal Panther Cement, Fly-Ash Bricks and Light Weight Aggregate (LWA). It has an installed steel-making capacity of over 6.75 million tons per annum (MTPA); an installed power generation capacity of approximately 5,060 megawatts, and pellet-making capacity of over nine MTPA.</v>
    <v>6088</v>
    <v>National Stock Exchange of India</v>
    <v>XNSE</v>
    <v>XNSE</v>
    <v>Jindal Centre, 12 Bhikaiji Cama Place, NEW DELHI, DELHI, 110066 IN</v>
    <v>402.55</v>
    <v>402</v>
    <v>Metals &amp; Mining</v>
    <v>Stock</v>
    <v>44448.468148148146</v>
    <v>403</v>
    <v>395.2</v>
    <v>406985000000</v>
    <v>JINDAL STEEL AND POWER LIMITED</v>
    <v>JINDAL STEEL AND POWER LIMITED</v>
    <v>397.5</v>
    <v>5.33</v>
    <v>395.8</v>
    <v>400.35</v>
    <v>1020016000</v>
    <v>JINDALSTEL</v>
    <v>JINDAL STEEL AND POWER LIMITED (XNSE:JINDALSTEL)</v>
    <v>6072716</v>
    <v>1979</v>
  </rv>
  <rv s="2">
    <v>404</v>
  </rv>
  <rv s="1">
    <v>en-US</v>
    <v>ahj852</v>
    <v>268435456</v>
    <v>1</v>
    <v>Powered by Refinitiv</v>
    <v>0</v>
    <v>NMDC LIMITED (XNSE:NMDC)</v>
    <v>2</v>
    <v>3</v>
    <v>Finance</v>
    <v>4</v>
    <v>213.2</v>
    <v>75.599999999999994</v>
    <v>0.7601</v>
    <v>-0.25</v>
    <v>-1.6420000000000002E-3</v>
    <v>INR</v>
    <v>NMDC Limited is an India-based company engaged in mining of iron ore. The Company's segments include Iron Ore, and Other minerals &amp; services. It is also engaged in the production and sale of diamond, sponge iron and wind power. Its projects under construction include Bailadila Deposit-11/B, Kumaraswamy Iron Ore Project, 1.2 million tons per annum (MTPA) Pellet Plant at Donimalai, 3.0 million tons per annum (MTPA) Integrated Steel Plant in Chhattisgarh, Panthal Magnesite Project, Screening Plant III at Kirandul Complex, Screening Plant II at Donimalai Complex, doubling of Railway Line between Kirandul and Jagdalpur, Steel Plant at Bellary and Rail Link between Dalli-Rajhara-Rowghat-Jagdalpur Railway Line Project. It proposes to diversify into other commodities, such as steel making raw materials (coking coal, manganese ore nickel); fertilizer raw materials (rock phosphate potash), and thermal coal. It also proposes to invest in raw materials, such as tungsten and rare earth minerals.</v>
    <v>5569</v>
    <v>National Stock Exchange of India</v>
    <v>XNSE</v>
    <v>XNSE</v>
    <v>Khanij Bhavan, Masab Tank, HYDERABAD, TELANGANA, 500028 IN</v>
    <v>153.30000000000001</v>
    <v>Metals &amp; Mining</v>
    <v>Stock</v>
    <v>44448.468159722222</v>
    <v>56</v>
    <v>151.30000000000001</v>
    <v>445452100000</v>
    <v>NMDC LIMITED</v>
    <v>NMDC LIMITED</v>
    <v>152</v>
    <v>4.83</v>
    <v>152.25</v>
    <v>152</v>
    <v>2930606000</v>
    <v>NMDC</v>
    <v>NMDC LIMITED (XNSE:NMDC)</v>
    <v>5629258</v>
    <v>1958</v>
  </rv>
  <rv s="2">
    <v>406</v>
  </rv>
  <rv s="1">
    <v>en-US</v>
    <v>ahiyh7</v>
    <v>268435456</v>
    <v>1</v>
    <v>Powered by Refinitiv</v>
    <v>0</v>
    <v>MAHANAGAR GAS LIMITED (XNSE:MGL)</v>
    <v>2</v>
    <v>3</v>
    <v>Finance</v>
    <v>4</v>
    <v>1284.4000000000001</v>
    <v>779.65</v>
    <v>0.82379999999999998</v>
    <v>-8.1</v>
    <v>-6.8820000000000001E-3</v>
    <v>INR</v>
    <v>Mahanagar Gas Limited is a city gas distribution company. The Company is engaged in the distribution of compressed natural gas (CNG) and piped natural gas (PNG) in Mumbai and its adjoining areas and in the Raigad district in the state of Maharashtra, India. It also supplies CNG for vehicles, including rickshaws, taxis and cars in Mumbai, Thane, Mira-Bhayander, Navi Mumbai. It supplies CNG to Brihanmumbai Electricity Supply and Transport/Thane Municipal Transport/Maharashtra State Road Transport Corporation/Navi Mumbai Municipal Transport (BEST/TMT/MSRTC/NMMT) buses, light commercial vehicles (LCVs)/ tempos/ trucks/private buses. It offers PNG for domestic, commercial and industrial purpose. It offers PNG for various industries, including metal, pharmaceuticals, food and beverages, printing and dyeing, oil mills, power generation and air conditioning. It also installs gas geysers. Its commercial PNG has various applications in hospitals, hotels, power, charitable trusts and industries.</v>
    <v>496</v>
    <v>National Stock Exchange of India</v>
    <v>XNSE</v>
    <v>XNSE</v>
    <v>MGL House,G-33 Block,, Bandra-Kurla Complex,, Bandra (East), MUMBAI, MAHARASHTRA, 400051 IN</v>
    <v>1189.9000000000001</v>
    <v>Natural Gas Utilities</v>
    <v>Stock</v>
    <v>44448.468159722222</v>
    <v>151</v>
    <v>1166.2</v>
    <v>115451500000</v>
    <v>MAHANAGAR GAS LIMITED</v>
    <v>MAHANAGAR GAS LIMITED</v>
    <v>1181.95</v>
    <v>14.93</v>
    <v>1176.9000000000001</v>
    <v>1168.8</v>
    <v>98777780</v>
    <v>MGL</v>
    <v>MAHANAGAR GAS LIMITED (XNSE:MGL)</v>
    <v>231015</v>
    <v>1995</v>
  </rv>
  <rv s="2">
    <v>408</v>
  </rv>
  <rv s="1">
    <v>en-US</v>
    <v>ahhsw7</v>
    <v>268435456</v>
    <v>1</v>
    <v>Powered by Refinitiv</v>
    <v>0</v>
    <v>GAIL (INDIA) LIMITED (XNSE:GAIL)</v>
    <v>2</v>
    <v>3</v>
    <v>Finance</v>
    <v>4</v>
    <v>170.3</v>
    <v>81.2</v>
    <v>1.1269</v>
    <v>0.05</v>
    <v>3.4459999999999997E-4</v>
    <v>INR</v>
    <v>GAIL (India) Limited is an integrated energy company in the hydrocarbon sector. The Company is engaged in gas marketing. The Company's segments include Transmission services, which includes natural gas and liquid petroleum gas (LPG); Natural Gas Trading; Petrochemicals; LPG and other Liquid Hydrocarbons; City Gas Distribution, and Other Segments, which includes GAIL TEL, exploration and production (E&amp;P), City Gas and Power Generation. The Company is engaged in activities, including transportation through pipeline; manufacture of basic chemicals, fertilizer and nitrogen compounds, plastics and synthetic rubber in primary forms; extraction of crude petroleum; extraction of natural gas, and electric power generation, transmission and distribution. The Company's products and services include natural gas marketing and transmission; petrochemicals (polyethylene and polypropylene), and liquid hydrocarbons production (LPG, propane, pentane and naphtha).</v>
    <v>4705</v>
    <v>National Stock Exchange of India</v>
    <v>XNSE</v>
    <v>XNSE</v>
    <v>GAIL Bhawan, 16 Bhikaji Cama Place, R.K. Puram, NEW DELHI, DELHI, 110066 IN</v>
    <v>148.75</v>
    <v>Natural Gas Utilities</v>
    <v>Stock</v>
    <v>44448.468148148146</v>
    <v>157</v>
    <v>144.5</v>
    <v>644521900000</v>
    <v>GAIL (INDIA) LIMITED</v>
    <v>GAIL (INDIA) LIMITED</v>
    <v>144.94999999999999</v>
    <v>8.5399999999999991</v>
    <v>145.1</v>
    <v>145.15</v>
    <v>4440385000</v>
    <v>GAIL</v>
    <v>GAIL (INDIA) LIMITED (XNSE:GAIL)</v>
    <v>12018323</v>
    <v>1984</v>
  </rv>
  <rv s="2">
    <v>410</v>
  </rv>
  <rv s="1">
    <v>en-US</v>
    <v>ahjef2</v>
    <v>268435456</v>
    <v>1</v>
    <v>Powered by Refinitiv</v>
    <v>0</v>
    <v>PETRONET LNG LIMITED (XNSE:PETRONET)</v>
    <v>2</v>
    <v>3</v>
    <v>Finance</v>
    <v>4</v>
    <v>275.35000000000002</v>
    <v>200.85</v>
    <v>0.72689999999999999</v>
    <v>1.1000000000000001</v>
    <v>4.7720000000000002E-3</v>
    <v>INR</v>
    <v>Petronet LNG Limited (PLL) is engaged in sale of re-gasified liquefied natural gas (RLNG). The Company is engaged in the import and re-gasification of liquefied natural gas (LNG). The Company operates through the segment of natural gas business. The Company's terminals include Dahej LNG terminal, Kochi LNG terminal, Gangavaram LNG terminal and Solid cargo port. The Company's Dahej LNG terminal is LNG receiving and regasification terminal with an original nameplate capacity of approximately five million metric tons per annum, located at Dahej, Gujarat. The Kochi LNG terminal is LNG receiving, regasification and re loading terminal with nameplate capacity of approximately five million metric tons per annum, located at Kochi, Kerala. . The Company is building a third terminal at Gangavaram, Andhra Pradesh. Solid Cargo Port Terminal has facilities to import/export bulk products, such as coal, steel and fertilizer.</v>
    <v>529</v>
    <v>National Stock Exchange of India</v>
    <v>XNSE</v>
    <v>XNSE</v>
    <v>1st Floor, World Trade Center, Babar Road, Barakhamba Lane, NEW DELHI, DELHI, 110001 IN</v>
    <v>233.8</v>
    <v>Oil &amp; Gas</v>
    <v>Stock</v>
    <v>44448.468159722222</v>
    <v>160</v>
    <v>229.8</v>
    <v>347400000000</v>
    <v>PETRONET LNG LIMITED</v>
    <v>PETRONET LNG LIMITED</v>
    <v>230</v>
    <v>11.12</v>
    <v>230.5</v>
    <v>231.6</v>
    <v>1500000000</v>
    <v>PETRONET</v>
    <v>PETRONET LNG LIMITED (XNSE:PETRONET)</v>
    <v>1857421</v>
    <v>1998</v>
  </rv>
  <rv s="2">
    <v>412</v>
  </rv>
  <rv s="1">
    <v>en-US</v>
    <v>ahjdu2</v>
    <v>268435456</v>
    <v>1</v>
    <v>Powered by Refinitiv</v>
    <v>0</v>
    <v>Piramal Enterprises Limited (XNSE:PEL)</v>
    <v>2</v>
    <v>3</v>
    <v>Finance</v>
    <v>4</v>
    <v>2858</v>
    <v>1178.55</v>
    <v>1.3731</v>
    <v>-3.8</v>
    <v>-1.4729999999999999E-3</v>
    <v>INR</v>
    <v>Piramal Enterprises Limited (PEL) is engaged in diversified business, such as financial services and pharmaceuticals. PEL’s financial services offer a range of financial products and solutions, with wholesale and retail financing. The wholesale lending business provides financing to real estate developers, as well as corporate clients in non-real estate sectors. Within retail lending, PEL offers housing loans to individual customers and is building a multiproduct retail lending platform. The Company offers India Resurgence Fund (IndiaRF), the distressed asset investing platform, which invests in equity and/or debt across non-real estate sectors. Piramal Pharma Limited (PPL), a subsidiary of PEL, offers a portfolio of products and services through end-to-end manufacturing capabilities. PPL includes an integrated contract development and manufacturing business, complex hospital generics business, and India consumer products business, selling over-the-counter products in India.</v>
    <v>6638</v>
    <v>National Stock Exchange of India</v>
    <v>XNSE</v>
    <v>XNSE</v>
    <v>Piramal Agastya Corporate Park,, B-Wing, Ground Floor,, Opposite Fire Brigade, Kamani Junction,, MUMBAI, MAHARASHTRA, 400070 IN</v>
    <v>2606</v>
    <v>Banking Services</v>
    <v>Stock</v>
    <v>44448.468159722222</v>
    <v>259</v>
    <v>2561.0500000000002</v>
    <v>610834200000</v>
    <v>Piramal Enterprises Limited</v>
    <v>Piramal Enterprises Limited</v>
    <v>2580</v>
    <v>44.45</v>
    <v>2579.4499999999998</v>
    <v>2575.65</v>
    <v>237157300</v>
    <v>PEL</v>
    <v>Piramal Enterprises Limited (XNSE:PEL)</v>
    <v>454802</v>
    <v>1947</v>
  </rv>
  <rv s="2">
    <v>414</v>
  </rv>
  <rv s="5">
    <v>en-US</v>
    <v>ahjg7w</v>
    <v>268435456</v>
    <v>1</v>
    <v>Powered by Refinitiv</v>
    <v>5</v>
    <v>Punjab National Bank (XNSE:PNB)</v>
    <v>7</v>
    <v>8</v>
    <v>Finance</v>
    <v>4</v>
    <v>46.35</v>
    <v>26.3</v>
    <v>1.6479999999999999</v>
    <v>-0.1</v>
    <v>-2.6559999999999999E-3</v>
    <v>INR</v>
    <v>Punjab National Bank (PNB or the Bank) is a public sector bank. The Bank provides various banking services, such as digital banking, personal banking, social banking, micro, small and medium enterprises (MSME) banking, agricultural banking, corporate banking, international banking or non-resident Indian (NRI), and financial services. The Bank operates through four segments: Treasury, Corporate/Wholesale banking, Retail banking and Other banking operations. The Banks digital banking services include PNB Retail Internet Banking, PNB Corporate Internet Banking, PNB Mobile Banking and PNB SMS Banking. Its personal banking services include savings fund account, fixed deposit schemes and cards. Its social banking services include financial inclusion and priority sector. Its corporate banking services include loan against future lease rentals and cash management services. Its financial services include insurance business, merchant banking, mutual funds and wealth management services.</v>
    <v>72241</v>
    <v>National Stock Exchange of India</v>
    <v>XNSE</v>
    <v>XNSE</v>
    <v>Plot No. 29 PNB Complex,, Belapaur, NAVI MUMBAI, MAHARASHTRA, 400614 IN</v>
    <v>37.9</v>
    <v>34</v>
    <v>Banking Services</v>
    <v>Stock</v>
    <v>44448.468159722222</v>
    <v>35</v>
    <v>37.450000000000003</v>
    <v>413463600000</v>
    <v>Punjab National Bank</v>
    <v>Punjab National Bank</v>
    <v>37.65</v>
    <v>11.96</v>
    <v>37.65</v>
    <v>37.549999999999997</v>
    <v>11011020000</v>
    <v>PNB</v>
    <v>Punjab National Bank (XNSE:PNB)</v>
    <v>20050778</v>
    <v>1894</v>
  </rv>
  <rv s="2">
    <v>416</v>
  </rv>
  <rv s="0">
    <v>https://www.bing.com/financeapi/forcetrigger?t=ahju3m&amp;q=XNSE%3aSBILIFE&amp;form=skydnc</v>
    <v>Learn more on Bing</v>
  </rv>
  <rv s="1">
    <v>en-US</v>
    <v>ahju3m</v>
    <v>268435456</v>
    <v>1</v>
    <v>Powered by Refinitiv</v>
    <v>0</v>
    <v>SBI LIFE INSURANCE COMPANY LIMITED (XNSE:SBILIFE)</v>
    <v>2</v>
    <v>3</v>
    <v>Finance</v>
    <v>4</v>
    <v>1253.6500000000001</v>
    <v>755.25</v>
    <v>0.84230000000000005</v>
    <v>-46.85</v>
    <v>-3.8399999999999997E-2</v>
    <v>INR</v>
    <v>SBI Life Insurance Company Limited is an India-based company, which offers life insurance. The Company offers a range of services, such as premium calculator, retirement planner, child education planner and tax calculator. Its individual plans include unit linked plans, child plans, retirement plans, protection plans and savings plans. Its group plans include Corporate Solutions, Group Loan Protection Products and Group Micro Insurance Plans. Its corporate solutions include retirement solutions, such as SBI Life-Kalyan ULIP Plus, SBI life-CapAssure Gold and SBI life-Swarna Jeevan, and group protection plans, such as SBI Life-Pradhan Mantri Jeevan Jyoti Bima Yojana, SBI Life-Sampoorn Suraksha and SBI Life-Suraksha Plus. Its Group Loan Protection Product includes SBI Life-RiNn Raksha. Its Group Micro Insurance Plans include SBI Life-Grameen Shakti and SBI Life-Grameen Super Suraksha. Its Online Plans include SBI Life-eIncome Shield, SBI Life-eShield and SBI Life-Annuity Plus.</v>
    <v>17464</v>
    <v>National Stock Exchange of India</v>
    <v>XNSE</v>
    <v>XNSE</v>
    <v>'NATRAJ', M. V. Road and Western Express Highway Junction, Andheri (East), MUMBAI, MAHARASHTRA, 400069 IN</v>
    <v>1199.6500000000001</v>
    <v>Insurance</v>
    <v>Stock</v>
    <v>44448.468159722222</v>
    <v>418</v>
    <v>1168</v>
    <v>1173426000000</v>
    <v>SBI LIFE INSURANCE COMPANY LIMITED</v>
    <v>SBI LIFE INSURANCE COMPANY LIMITED</v>
    <v>1177</v>
    <v>94.64</v>
    <v>1220.05</v>
    <v>1173.2</v>
    <v>1000192000</v>
    <v>SBILIFE</v>
    <v>SBI LIFE INSURANCE COMPANY LIMITED (XNSE:SBILIFE)</v>
    <v>10115407</v>
    <v>2000</v>
  </rv>
  <rv s="2">
    <v>419</v>
  </rv>
  <rv s="1">
    <v>en-US</v>
    <v>ahk9p2</v>
    <v>268435456</v>
    <v>1</v>
    <v>Powered by Refinitiv</v>
    <v>0</v>
    <v>TATA CONSUMER PRODUCTS LIMITED (XNSE:TATACONSUM)</v>
    <v>2</v>
    <v>3</v>
    <v>Finance</v>
    <v>4</v>
    <v>889</v>
    <v>458.95</v>
    <v>0.79549999999999998</v>
    <v>-4.2</v>
    <v>-4.7739999999999996E-3</v>
    <v>INR</v>
    <v>Tata Consumer Products Ltd, formerly Tata Global Beverages Limited, is a beverage company engaged in the trading, production and distribution of tea, coffee and water. The Company's activities include processing and blending of tea, including manufacture of instant tea. The Company's segments include Tea, which is engaged in the cultivation, manufacture, blending and sale of tea in packet, bulk or value-added forms; Coffee and Other Produce, which is engaged in the cultivation of coffee and related plantation crops, and sale of coffee in various value-added forms, and Others, which includes sale of water products and other businesses. Its Tata Tea brands include Tata Tea Premium, Tata Tea Gold, Tata Tea Life, Tata Tea Agni, Tata Tea Chakra Gold, Tata Tea Kannan Devan and Tata Tea Gemini. It has beverage business operations in India, Europe, the United States, Canada and Australia, plantation business in India/Sri Lanka and extraction business in India and the United States.</v>
    <v>2852</v>
    <v>National Stock Exchange of India</v>
    <v>XNSE</v>
    <v>XNSE</v>
    <v>11/13, Botawala Building, 1st Floor, Office #2 -6, Horniman Circle, MUMBAI, MAHARASHTRA, 400001 IN</v>
    <v>887.55</v>
    <v>Food &amp; Tobacco</v>
    <v>Stock</v>
    <v>44448.468159722222</v>
    <v>142</v>
    <v>872.55</v>
    <v>806910700000</v>
    <v>TATA CONSUMER PRODUCTS LIMITED</v>
    <v>TATA CONSUMER PRODUCTS LIMITED</v>
    <v>875</v>
    <v>113.45</v>
    <v>879.8</v>
    <v>875.6</v>
    <v>921551700</v>
    <v>TATACONSUM</v>
    <v>TATA CONSUMER PRODUCTS LIMITED (XNSE:TATACONSUM)</v>
    <v>1685368</v>
    <v>1962</v>
  </rv>
  <rv s="2">
    <v>421</v>
  </rv>
  <rv s="5">
    <v>en-US</v>
    <v>ahkb6h</v>
    <v>268435456</v>
    <v>1</v>
    <v>Powered by Refinitiv</v>
    <v>5</v>
    <v>TECH MAHINDRA LIMITED (XNSE:TECHM)</v>
    <v>7</v>
    <v>8</v>
    <v>Finance</v>
    <v>4</v>
    <v>1478</v>
    <v>710.95</v>
    <v>0.6391</v>
    <v>5.4</v>
    <v>3.7819999999999998E-3</v>
    <v>INR</v>
    <v>Tech Mahindra Limited is engaged in the business of computer programming, consultancy and related services. The Company's segments include Information Technology (IT) Services and Business Processing Outsourcing (BPO). The Company operates in various sectors, including telecom business and enterprise solutions business. The telecom business provides consulting-led integrated portfolio services to customers, which are telecom equipment manufacturers, telecom service providers and IT infrastructure services, and BPO, as well as enterprise services (banking, financial services and insurance (BFSI), retail and logistics, and manufacturing, among others) of IT and IT-enabled services delivered through a network of various locations around the world. The enterprise solutions business provides IT services, including IT enabled services, application development and maintenance, consulting and enterprise business solutions, extended engineering solutions and infrastructure management services.</v>
    <v>121054</v>
    <v>National Stock Exchange of India</v>
    <v>XNSE</v>
    <v>XNSE</v>
    <v>Sharda Centre, Off Karve Road,, Erandwana, Deccan Ghymkhana,, PUNE, MAHARASHTRA, 411004 IN</v>
    <v>1437.9</v>
    <v>195</v>
    <v>Software &amp; IT Services</v>
    <v>Stock</v>
    <v>44448.468159722222</v>
    <v>196</v>
    <v>1414</v>
    <v>1389257000000</v>
    <v>TECH MAHINDRA LIMITED</v>
    <v>TECH MAHINDRA LIMITED</v>
    <v>1425.6</v>
    <v>25.99</v>
    <v>1427.85</v>
    <v>1433.25</v>
    <v>969305100</v>
    <v>TECHM</v>
    <v>TECH MAHINDRA LIMITED (XNSE:TECHM)</v>
    <v>2303457</v>
    <v>1986</v>
  </rv>
  <rv s="2">
    <v>423</v>
  </rv>
  <rv s="1">
    <v>en-US</v>
    <v>ahj23m</v>
    <v>268435456</v>
    <v>1</v>
    <v>Powered by Refinitiv</v>
    <v>0</v>
    <v>MphasiS Limited (XNSE:MPHASIS)</v>
    <v>2</v>
    <v>3</v>
    <v>Finance</v>
    <v>4</v>
    <v>3079</v>
    <v>1113</v>
    <v>0.88219999999999998</v>
    <v>35.25</v>
    <v>1.1916E-2</v>
    <v>INR</v>
    <v>Mphasis Limited is a information technology solution provider in cloud and cognitive services. The Company’s segments include Banking and Capital Market, Insurance, Information Technology, Communication and Entertainment and Emerging Industries. The geographical segments include United States of America, India, Asia Pacific and Europe, Middle East and Africa. It offers cloud computing, cognitive solutions, digital services, securing businesses, application services and infrastructure services. The Company serves various industries such as banking and capital market which includes, retail banking, credit cards and payments, wealth management and brokerage, corporate banking solutions and investment banking technology. Its insurance industry includes, property and casualty, life and retirement and health. Its other industries consist of communications, energy and utilities, healthcare, life science, logistics, manufacturing and travel and transportation.</v>
    <v>15110</v>
    <v>National Stock Exchange of India</v>
    <v>XNSE</v>
    <v>XNSE</v>
    <v>Bagmane Technology Park, Byrasandra, C V Raman Nagar, BANGALORE, KARNATAKA, 560095 IN</v>
    <v>3000</v>
    <v>Software &amp; IT Services</v>
    <v>Stock</v>
    <v>44448.493125000001</v>
    <v>256</v>
    <v>2935.25</v>
    <v>560677800000</v>
    <v>MphasiS Limited</v>
    <v>MphasiS Limited</v>
    <v>2960</v>
    <v>43.13</v>
    <v>2958.3</v>
    <v>2993.55</v>
    <v>187295300</v>
    <v>MPHASIS</v>
    <v>MphasiS Limited (XNSE:MPHASIS)</v>
    <v>525337</v>
    <v>1992</v>
  </rv>
  <rv s="2">
    <v>425</v>
  </rv>
  <rv s="1">
    <v>en-US</v>
    <v>ahkeim</v>
    <v>268435456</v>
    <v>1</v>
    <v>Powered by Refinitiv</v>
    <v>0</v>
    <v>TORRENT PHARMACEUTICALS LTD (XNSE:TORNTPHARM)</v>
    <v>2</v>
    <v>3</v>
    <v>Finance</v>
    <v>4</v>
    <v>3226.9</v>
    <v>2311.1</v>
    <v>0.5081</v>
    <v>7.8</v>
    <v>2.516E-3</v>
    <v>INR</v>
    <v>Torrent Pharmaceuticals Limited is engaged in the manufacture and sale of branded, as well as unbranded generic pharmaceutical products. The Company operates in the therapeutic areas of cardiovascular (CV), central nervous system (CNS), gastrointestinal, diabetology, anti-infective, anti-diabetics and pain management segments. The Company offers products in various categories, including tablets, capsule and parenteral. Its geographical segments include India and outside India. It manufactures various active pharmaceutical ingredients (APIs), such as Nicorandil, Risperidone, Venlafaxine Hydrochloride, Ropinarole Hydrochloride, Duloxetine Hydrochloride, Ormeloxifen Hydrochloride, Nebivolol Hydrochloride, Lamotrigine and Sertraline Hydrochloride. The Company's subsidiaries include Heumann Pharma GmbH &amp; Co., Torrent Pharma GmbH, Heunet Pharma GmbH, Norispharm GmbH, Torrent Pharma (Thailand) Co. Ltd., Torrent Pharma S.R.L., Aptil Pharma Limited and Laboratories Torrent Malaysia Sdn. Bhd.</v>
    <v>12531</v>
    <v>National Stock Exchange of India</v>
    <v>XNSE</v>
    <v>XNSE</v>
    <v>Torrent House, Off. Ashram Road, AHMEDABAD, GUJARAT, 380009 IN</v>
    <v>3115.15</v>
    <v>Pharmaceuticals</v>
    <v>Stock</v>
    <v>44448.468159722222</v>
    <v>199</v>
    <v>3060</v>
    <v>526003400000</v>
    <v>TORRENT PHARMACEUTICALS LTD</v>
    <v>TORRENT PHARMACEUTICALS LTD</v>
    <v>3085</v>
    <v>41.6</v>
    <v>3100.55</v>
    <v>3108.35</v>
    <v>169222700</v>
    <v>TORNTPHARM</v>
    <v>TORRENT PHARMACEUTICALS LTD (XNSE:TORNTPHARM)</v>
    <v>72201</v>
    <v>1972</v>
  </rv>
  <rv s="2">
    <v>427</v>
  </rv>
  <rv s="0">
    <v>https://www.bing.com/financeapi/forcetrigger?t=ahhkhw&amp;q=XNSE%3aDIVISLAB&amp;form=skydnc</v>
    <v>Learn more on Bing</v>
  </rv>
  <rv s="1">
    <v>en-US</v>
    <v>ahhkhw</v>
    <v>268435456</v>
    <v>1</v>
    <v>Powered by Refinitiv</v>
    <v>0</v>
    <v>DIVI'S LABORATORIES LIMITED (XNSE:DIVISLAB)</v>
    <v>2</v>
    <v>3</v>
    <v>Finance</v>
    <v>4</v>
    <v>5271.65</v>
    <v>2985</v>
    <v>0.3286</v>
    <v>-30.15</v>
    <v>-5.9290000000000002E-3</v>
    <v>INR</v>
    <v>Divi's Laboratories Limited is engaged in manufacturing and sale of active pharmaceutical ingredients (APIs) and Intermediates. The Company's geographical segments include India (Sales to customers within India) and other countries (Sales to customers outside India). Its products include Generic APIs, Intermediates, Peptide Building Blocks and Carotenoids. It is also involved in developing alternate, non-infringing processes for APIs, for the inventors to manage late life cycle and generic drug manufacturers. The Company develops carotenoids, such as Apocarotenal, Betacarotene, Lycopene, Astaxanthin and Canthaxanthin. It manufactures tert-butoxycarbonyl (BOC), Fluorenylmethyloxycarbonyl (FMOC) and Carboxybenzyl (CBZ) protected amino acids. It manufactures ligands, such as binol and binap. The Company exports its products to European and the American countries. Its manufacturing and research and development facilities are located in the State of Andhra Pradesh and Telangana in India.</v>
    <v>16818</v>
    <v>National Stock Exchange of India</v>
    <v>XNSE</v>
    <v>XNSE</v>
    <v>1-72/23(P)/Divis/303,, Divi Towers, Cyber Hills, Gachibowli,, HYDERABAD, TELANGANA, 500032 IN</v>
    <v>5084.2</v>
    <v>Pharmaceuticals</v>
    <v>Stock</v>
    <v>44448.468148148146</v>
    <v>429</v>
    <v>5034.7</v>
    <v>1341917000000</v>
    <v>DIVI'S LABORATORIES LIMITED</v>
    <v>DIVI'S LABORATORIES LIMITED</v>
    <v>5084.2</v>
    <v>65.87</v>
    <v>5085.05</v>
    <v>5054.8999999999996</v>
    <v>265468600</v>
    <v>DIVISLAB</v>
    <v>DIVI'S LABORATORIES LIMITED (XNSE:DIVISLAB)</v>
    <v>373656</v>
    <v>1990</v>
  </rv>
  <rv s="2">
    <v>430</v>
  </rv>
  <rv s="1">
    <v>en-US</v>
    <v>ahkmim</v>
    <v>268435456</v>
    <v>1</v>
    <v>Powered by Refinitiv</v>
    <v>0</v>
    <v>VOLTAS LIMITED (XNSE:VOLTAS)</v>
    <v>2</v>
    <v>3</v>
    <v>Finance</v>
    <v>4</v>
    <v>1219</v>
    <v>632</v>
    <v>0.96789999999999998</v>
    <v>6.5</v>
    <v>5.3869999999999994E-3</v>
    <v>INR</v>
    <v>Voltas Limited is an air conditioning and engineering company. The Company is engaged in room air conditioners, contract revenue, commercial refrigeration products and sale of services. The Company's segments include Electro-mechanical Projects and Services; Engineering Products and Services; Unitary Cooling Products for Comfort and Commercial use, and Others. The Company is engaged in the field of air conditioning, refrigeration, as well as in the business of electro-mechanical projects as an engineering, procurement and construction (EPC) contractor. The Company is also engaged in the business of engineering product services for mining, water management and treatment, construction equipment and textile industry. The Company offers products, including textile machinery; mining and construction equipment; heating, ventilation, air conditioning and refrigeration (HVAC&amp;R), and water coolers and dispensers. The Company has presence in India, the Middle East, among others.</v>
    <v>8617</v>
    <v>National Stock Exchange of India</v>
    <v>XNSE</v>
    <v>XNSE</v>
    <v>Voltas House, A' Block, Dr. Babasaheb Ambedkar Road, MUMBAI, MAHARASHTRA, 400033 IN</v>
    <v>1219</v>
    <v>Machinery, Equipment &amp; Components</v>
    <v>Stock</v>
    <v>44448.468171296299</v>
    <v>238</v>
    <v>1196</v>
    <v>401396300000</v>
    <v>VOLTAS LIMITED</v>
    <v>VOLTAS LIMITED</v>
    <v>1201.0999999999999</v>
    <v>70.58</v>
    <v>1206.5999999999999</v>
    <v>1213.0999999999999</v>
    <v>330884700</v>
    <v>VOLTAS</v>
    <v>VOLTAS LIMITED (XNSE:VOLTAS)</v>
    <v>2068928</v>
    <v>1954</v>
  </rv>
  <rv s="2">
    <v>432</v>
  </rv>
  <rv s="1">
    <v>en-US</v>
    <v>ahhkkr</v>
    <v>268435456</v>
    <v>1</v>
    <v>Powered by Refinitiv</v>
    <v>0</v>
    <v>DIXON TECHNOLOGIES (INDIA) LIMITED (XNSE:DIXON)</v>
    <v>2</v>
    <v>3</v>
    <v>Finance</v>
    <v>4</v>
    <v>4735</v>
    <v>1625.2</v>
    <v>1.0307999999999999</v>
    <v>6.85</v>
    <v>1.5890000000000001E-3</v>
    <v>INR</v>
    <v>Dixon Technologies (India) Limited, formerly Dixon Technologies (India) Private Limited, is an India-based design-focused products and solutions company. The Company is engaged in manufacturing products in the consumer durables, lighting and mobile phones markets in India. Its product portfolio includes consumer electronics; home appliances; lighting products; and mobile phones. It also provides solutions in reverse logistics, which includes repair and refurbishment services of set top boxes, mobile phones and light-emitting diode (LED) television panels. Consumer electronics include LED television. Home appliance include washing machine. Lighting products include LED bulbs and tube lights, down lighters and compact fluorescent lamp (CFL) bulbs. It operates in six manufacturing facilities located in the states of Uttar Pradesh and Uttarakhand, India.</v>
    <v>1934</v>
    <v>National Stock Exchange of India</v>
    <v>XNSE</v>
    <v>XNSE</v>
    <v>B 14 &amp; 15, Noida Phase II, Gautam Buddha Nagar, NOIDA, UTTAR PRADESH, 201305 IN</v>
    <v>4367.3</v>
    <v>Computers, Phones &amp; Household Electronics</v>
    <v>Stock</v>
    <v>44448.468148148146</v>
    <v>241</v>
    <v>4292</v>
    <v>253211800000</v>
    <v>DIXON TECHNOLOGIES (INDIA) LIMITED</v>
    <v>DIXON TECHNOLOGIES (INDIA) LIMITED</v>
    <v>4308</v>
    <v>142.16</v>
    <v>4310.3500000000004</v>
    <v>4317.2</v>
    <v>58651850</v>
    <v>DIXON</v>
    <v>DIXON TECHNOLOGIES (INDIA) LIMITED (XNSE:DIXON)</v>
    <v>166912</v>
    <v>1993</v>
  </rv>
  <rv s="2">
    <v>434</v>
  </rv>
  <rv s="1">
    <v>en-US</v>
    <v>ahixc7</v>
    <v>268435456</v>
    <v>1</v>
    <v>Powered by Refinitiv</v>
    <v>0</v>
    <v>United Spirits Limited (XNSE:MCDOWELL-N)</v>
    <v>2</v>
    <v>3</v>
    <v>Finance</v>
    <v>4</v>
    <v>777</v>
    <v>494</v>
    <v>0.86199999999999999</v>
    <v>7.3</v>
    <v>9.7579999999999993E-3</v>
    <v>INR</v>
    <v>United Spirits Limited is a spirits company engaged in the business of manufacture, purchase and sale of alcoholic beverages. The Company operates through two segments: India and Outside India. The India segment is engaged in the business of manufacture, purchase and sale of Beverage Alcohol (Spirits and Wines), including through Tie-up units/brand franchisees within India. The Outside India segment is engaged in the business of manufacture, purchase and sale of Beverage Alcohol (Spirits and Wines), including through Tie-up units/brand franchisees outside India. Its product portfolio includes whisky, vodka and rum segments, and caters to various consumers through luxury, premium, prestige and popular spirits categories. Its brand portfolio includes McDowell's No.1, Royal Challenge, Signature and Antiquity. It has over 80 (74 excluding Royalty and Franchise units) manufacturing facilities spread across approximately 20 states and over three union territories in India.</v>
    <v>3261</v>
    <v>National Stock Exchange of India</v>
    <v>XNSE</v>
    <v>XNSE</v>
    <v>'UB Tower', Level 6, UB City,, # 24, Vittal Mallya Road,, BANGALORE, KARNATAKA, 560001 IN</v>
    <v>764.65</v>
    <v>Beverages</v>
    <v>Stock</v>
    <v>44448.468159722222</v>
    <v>281</v>
    <v>743.35</v>
    <v>548902900000</v>
    <v>United Spirits Limited</v>
    <v>United Spirits Limited</v>
    <v>745</v>
    <v>78.12</v>
    <v>748.1</v>
    <v>755.4</v>
    <v>726638700</v>
    <v>MCDOWELL-N</v>
    <v>United Spirits Limited (XNSE:MCDOWELL-N)</v>
    <v>1267467</v>
    <v>1999</v>
  </rv>
  <rv s="2">
    <v>436</v>
  </rv>
  <rv s="0">
    <v>https://www.bing.com/financeapi/forcetrigger?t=ahhx5r&amp;q=XNSE%3aGODREJCP&amp;form=skydnc</v>
    <v>Learn more on Bing</v>
  </rv>
  <rv s="1">
    <v>en-US</v>
    <v>ahhx5r</v>
    <v>268435456</v>
    <v>1</v>
    <v>Powered by Refinitiv</v>
    <v>0</v>
    <v>GODREJ CONSUMER PRODUCTS LIMITED (XNSE:GODREJCP)</v>
    <v>2</v>
    <v>3</v>
    <v>Finance</v>
    <v>4</v>
    <v>1135.5</v>
    <v>646.15</v>
    <v>0.61680000000000001</v>
    <v>0.1</v>
    <v>9.0159999999999991E-5</v>
    <v>INR</v>
    <v>Godrej Consumer Products Limited is an India-based company, which is engaged in the manufacture of personal and household care products. The Company's geographic segments include Within India and Outside India. It offers hair care products. The Company's Personal Care range of brands includes Cinthol, Grade 1 soap, protekt, Soft &amp; Gentle, Cuticura, Mitu and Pamela Grant. Its home care range of brands includes Good knight, HIT, aer, Ezee and Stella. Its hair care range of brands includes Ilicit, Touch of Silver, Roby and Renew. The Company focuses on regions, including India, Asia, Africa and Latin America. The Company offers a range of products in India, which include household insecticides, such as aerosols, liquid vaporizers, coils and mats; hair colors; soaps and air fresheners. Its protekt range of products consist of approximately three hand washes, a hand sanitizer and a personal mosquito repellent spray, including instant foam hand wash and alcohol-free sanitizer.</v>
    <v>2698</v>
    <v>National Stock Exchange of India</v>
    <v>XNSE</v>
    <v>XNSE</v>
    <v>Godrej One, 4th Floor, Pirojshanagar, Eastern Express Highway, Vikhroli(East), MUMBAI, MAHARASHTRA, 400079 IN</v>
    <v>1123.2</v>
    <v>Personal &amp; Household Products &amp; Services</v>
    <v>Stock</v>
    <v>44448.468148148146</v>
    <v>438</v>
    <v>1095.25</v>
    <v>1134256000000</v>
    <v>GODREJ CONSUMER PRODUCTS LIMITED</v>
    <v>GODREJ CONSUMER PRODUCTS LIMITED</v>
    <v>1104.5</v>
    <v>65.17</v>
    <v>1109.1500000000001</v>
    <v>1109.25</v>
    <v>1022543000</v>
    <v>GODREJCP</v>
    <v>GODREJ CONSUMER PRODUCTS LIMITED (XNSE:GODREJCP)</v>
    <v>858513</v>
    <v>2000</v>
  </rv>
  <rv s="2">
    <v>439</v>
  </rv>
  <rv s="5">
    <v>en-US</v>
    <v>ahi3jc</v>
    <v>268435456</v>
    <v>1</v>
    <v>Powered by Refinitiv</v>
    <v>5</v>
    <v>HDFC BANK LIMITED (XNSE:HDFCBANK)</v>
    <v>7</v>
    <v>8</v>
    <v>Finance</v>
    <v>4</v>
    <v>1641</v>
    <v>1025</v>
    <v>1.0963000000000001</v>
    <v>-7.8</v>
    <v>-4.9480000000000001E-3</v>
    <v>INR</v>
    <v>HDFC Bank Limited (the Bank) is a holding company. The Bank offers a range of banking services covering commercial and investment banking on the wholesale side and transactional/branch banking on the retail side. It also offers financial services. The Bank's segments include Treasury, Retail banking, Wholesale banking and Other banking business. The Treasury segment primarily consists of net interest earnings from the Bank's investment portfolio, money market borrowing and lending, gains or losses on investment operations and on account of trading in foreign exchange and derivative contracts. The Retail Banking segment serves retail customers through a branch network and other delivery channels, as well as through alternative delivery channels. The Bank provides its corporate and institutional clients a range of commercial and transactional banking products. The Other banking business segment includes income from para banking activities.</v>
    <v>123473</v>
    <v>National Stock Exchange of India</v>
    <v>XNSE</v>
    <v>XNSE</v>
    <v>iTHINK Techno Campus, Bldg B, Alpha,, Vikhroli Link Rd, Kanjur Marg East, MUMBAI, MAHARASHTRA, 400042 IN</v>
    <v>1579.45</v>
    <v>104</v>
    <v>Banking Services</v>
    <v>Stock</v>
    <v>44448.468148148146</v>
    <v>105</v>
    <v>1561</v>
    <v>8684592000000</v>
    <v>HDFC BANK LIMITED</v>
    <v>HDFC BANK LIMITED</v>
    <v>1574</v>
    <v>26.46</v>
    <v>1576.4</v>
    <v>1568.6</v>
    <v>5536524000</v>
    <v>HDFCBANK</v>
    <v>HDFC BANK LIMITED (XNSE:HDFCBANK)</v>
    <v>4125474</v>
    <v>1994</v>
  </rv>
  <rv s="2">
    <v>441</v>
  </rv>
  <rv s="5">
    <v>en-US</v>
    <v>ahidf2</v>
    <v>268435456</v>
    <v>1</v>
    <v>Powered by Refinitiv</v>
    <v>5</v>
    <v>INDIAN OIL CORPORATION LIMITED (XNSE:IOC)</v>
    <v>7</v>
    <v>8</v>
    <v>Finance</v>
    <v>4</v>
    <v>117.85</v>
    <v>71.650000000000006</v>
    <v>0.84899999999999998</v>
    <v>0.2</v>
    <v>1.776E-3</v>
    <v>INR</v>
    <v>Indian Oil Corporation Limited is engaged in refining business. The Company's segments include Sale of Petroleum Products, Sale of Petrochemicals and Other businesses. Its Other businesses segment includes sale of gas, explosives and cryogenics, wind mill and solar power generation, and oil and gas exploration activities. Its business interests span the entire hydrocarbon value-chain ranging from refining, pipeline transportation and marketing of petroleum products to exploration and production of crude oil and gas, marketing of natural gas and petrochemicals. It has a portfolio of energy brands that include Indane liquefied petroleum gas (LPG) cooking gas, SERVO lubricants, XTRAPREMIUM petrol, XTRAMILE diesel and PROPEL petrochemicals. It operates approximately 25,000 petrol and diesel stations, including over 6,200 Kisan Seva Kendra outlets in the rural markets. It owns and operates over 10 refineries with a combined refining capacity of over 80.7 million metric tons per annum.</v>
    <v>31648</v>
    <v>National Stock Exchange of India</v>
    <v>XNSE</v>
    <v>XNSE</v>
    <v>Plot no.3079/3, Sadiq Nagar,, J.B. Tito Marg., NEW DELHI, DELHI, 110049 IN</v>
    <v>114.65</v>
    <v>86</v>
    <v>Oil &amp; Gas</v>
    <v>Stock</v>
    <v>44448.468148148146</v>
    <v>87</v>
    <v>112.4</v>
    <v>1061917000000</v>
    <v>INDIAN OIL CORPORATION LIMITED</v>
    <v>INDIAN OIL CORPORATION LIMITED</v>
    <v>112.65</v>
    <v>4.05</v>
    <v>112.6</v>
    <v>112.8</v>
    <v>9414159000</v>
    <v>IOC</v>
    <v>INDIAN OIL CORPORATION LIMITED (XNSE:IOC)</v>
    <v>13322585</v>
    <v>1959</v>
  </rv>
  <rv s="2">
    <v>443</v>
  </rv>
  <rv s="5">
    <v>en-US</v>
    <v>ahjo52</v>
    <v>268435456</v>
    <v>1</v>
    <v>Powered by Refinitiv</v>
    <v>5</v>
    <v>RELIANCE INDUSTRIES LIMITED (XNSE:RELIANCE)</v>
    <v>7</v>
    <v>8</v>
    <v>Finance</v>
    <v>4</v>
    <v>2480</v>
    <v>1830</v>
    <v>1.1407</v>
    <v>-5.75</v>
    <v>-2.3649999999999999E-3</v>
    <v>INR</v>
    <v>Reliance Industries Limited is an India-based company, which operates in the Refining, Petrochemicals, Oil and Gas, Organised Retail, Digital Services and Financial Services segments. The Refining segment includes production and marketing operations of the petroleum products. The Petrochemicals segment includes production and marketing operations of petrochemical products. The Oil and Gas segment includes exploration, development and production of crude oil and natural gas. The Organised Retail segment includes organized retail business in India. The Digital Services segment includes provision of a range of digital services in India and investment in telecom infrastructure business. The Financial Services segment comprises of management and deployment of identified resources of the Company to various activities including non-banking financial services and insurance broking. The Others segment includes textile, special economic zone (SEZ) development and media.</v>
    <v>236334</v>
    <v>National Stock Exchange of India</v>
    <v>XNSE</v>
    <v>XNSE</v>
    <v>Maker Chambers IV, 3rd Floor, 222, Nariman Point, MUMBAI, MAHARASHTRA, 400021 IN</v>
    <v>2437.85</v>
    <v>265</v>
    <v>Oil &amp; Gas</v>
    <v>Stock</v>
    <v>44448.468159722222</v>
    <v>266</v>
    <v>2416.1</v>
    <v>16130960000000</v>
    <v>RELIANCE INDUSTRIES LIMITED</v>
    <v>RELIANCE INDUSTRIES LIMITED</v>
    <v>2427.9</v>
    <v>32.83</v>
    <v>2431.35</v>
    <v>2425.6</v>
    <v>6762070000</v>
    <v>RELIANCE</v>
    <v>RELIANCE INDUSTRIES LIMITED (XNSE:RELIANCE)</v>
    <v>4136538</v>
    <v>1973</v>
  </rv>
  <rv s="2">
    <v>445</v>
  </rv>
  <rv s="5">
    <v>en-US</v>
    <v>ahie2w</v>
    <v>268435456</v>
    <v>1</v>
    <v>Powered by Refinitiv</v>
    <v>5</v>
    <v>ITC LIMITED (XNSE:ITC)</v>
    <v>7</v>
    <v>8</v>
    <v>Finance</v>
    <v>4</v>
    <v>239.2</v>
    <v>163.35</v>
    <v>0.71630000000000005</v>
    <v>1.4</v>
    <v>6.6269999999999992E-3</v>
    <v>INR</v>
    <v>ITC Limited is a holding company, which is engaged in the marketing of fast moving consumer goods (FMGC). The Company operates through four segments: FMCG; Hotels; Paperboards, Paper and Packaging, and Agri Business. The FMCG segment includes Cigarettes, such as cigarettes and cigars, and Others, such as branded packaged foods businesses (Staples, Snacks and Meals; Dairy and Beverages, and Confections); Apparel; Education and Stationery Products; Personal Care Products; Safety Matches, and Agarbattis. Its Hotels segment includes Hoteliering. Its Paperboards, Paper and Packaging segment includes paperboards; paper, including specialty paper, and packaging, including flexibles. Its Agri Business segment includes Agri commodities, such as soya, spices, coffee and leaf tobacco. Its brands include Aashirvaad, Sunfeast Dark Fantasy, Bingo!, Yumitos, YiPPee!, Candyman, GumOn, Classmate, Fiama Di Wills, Vivel, Superia, Engage, Wills Lifestyle, John Players, Mangaldeep and Aim, among others.</v>
    <v>26017</v>
    <v>National Stock Exchange of India</v>
    <v>XNSE</v>
    <v>XNSE</v>
    <v>Virginia House, 37, J. L. Nehru Road, KOLKATA, WEST BENGAL, 110001 IN</v>
    <v>213.9</v>
    <v>277</v>
    <v>Food &amp; Tobacco</v>
    <v>Stock</v>
    <v>44448.468148148146</v>
    <v>278</v>
    <v>210.55</v>
    <v>2619918000000</v>
    <v>ITC LIMITED</v>
    <v>ITC LIMITED</v>
    <v>211.05</v>
    <v>18.66</v>
    <v>211.25</v>
    <v>212.65</v>
    <v>12320330000</v>
    <v>ITC</v>
    <v>ITC LIMITED (XNSE:ITC)</v>
    <v>19051252</v>
    <v>1910</v>
  </rv>
  <rv s="2">
    <v>447</v>
  </rv>
  <rv s="1">
    <v>en-US</v>
    <v>ahiw4c</v>
    <v>268435456</v>
    <v>1</v>
    <v>Powered by Refinitiv</v>
    <v>0</v>
    <v>MARICO LIMITED (XNSE:MARICO)</v>
    <v>2</v>
    <v>3</v>
    <v>Finance</v>
    <v>4</v>
    <v>575.9</v>
    <v>333</v>
    <v>0.38979999999999998</v>
    <v>14.05</v>
    <v>2.5047E-2</v>
    <v>INR</v>
    <v>Marico Limited is a consumer products company operating in the beauty and wellness space. The Company's principal products include edible oils and value added hair oils. The Company's geographic segments include India and International, which includes primarily the Middle East, The South Asian Association for Regional Cooperation (SAARC) countries, Egypt, Myanmar, Malaysia, South Africa and Vietnam. It offers various brands in the categories of hair care, skin care, health foods, male grooming and fabric care. In India, the Company manufactures and markets products under various brands, such as Parachute, Parachute Advansed, Nihar, Nihar Naturals, Saffola, Hair &amp; Care, Revive, Mediker, Livon, Set-wet and Code 10. Its international portfolio includes brands, such as Fiancee, Hair Code, Caivil, Hercules, Black Chic, Ingwe, X-men and Thuan Phat. Its subsidiaries include Marico Bangladesh Limited, Marico Middle East FZE, Marico South Africa (Pty) Limited and Marico Consumer Care Limited.</v>
    <v>1695</v>
    <v>National Stock Exchange of India</v>
    <v>XNSE</v>
    <v>XNSE</v>
    <v>7th Floor, Grande Palladium, 175,CST Road, Kalina,, Santacruz (East), MUMBAI, MAHARASHTRA, 400098 IN</v>
    <v>575.9</v>
    <v>Personal &amp; Household Products &amp; Services</v>
    <v>Stock</v>
    <v>44448.468148148146</v>
    <v>145</v>
    <v>558.5</v>
    <v>742103100000</v>
    <v>MARICO LIMITED</v>
    <v>MARICO LIMITED</v>
    <v>558.5</v>
    <v>63.07</v>
    <v>560.95000000000005</v>
    <v>575</v>
    <v>1290614000</v>
    <v>MARICO</v>
    <v>MARICO LIMITED (XNSE:MARICO)</v>
    <v>4180525</v>
    <v>1988</v>
  </rv>
  <rv s="2">
    <v>449</v>
  </rv>
  <rv s="1">
    <v>en-US</v>
    <v>ahj4jc</v>
    <v>268435456</v>
    <v>1</v>
    <v>Powered by Refinitiv</v>
    <v>0</v>
    <v>NATIONAL ALUMINIUM CO LTD (XNSE:NATIONALUM)</v>
    <v>2</v>
    <v>3</v>
    <v>Finance</v>
    <v>4</v>
    <v>102.3</v>
    <v>29.1</v>
    <v>0.96350000000000002</v>
    <v>1.55</v>
    <v>1.6079E-2</v>
    <v>INR</v>
    <v>National Aluminium Co Ltd is an India-based company. The Company is a Navratna under Ministry of Mines. The Company operations in mining, metal and power. the Company engaged in aluminum complex, contained bauxite mining, alumina refining, aluminum smelting and casting, power generation, railways and port businesses. the Company operates the chemicals, aluminum, and electric power divisions. The company's products include aluminum metals, alumina and hydrates.</v>
    <v>5805</v>
    <v>National Stock Exchange of India</v>
    <v>XNSE</v>
    <v>XNSE</v>
    <v>Nalco Bhavan, P/1, Nayapalli, BHUBANESHWAR, ORISSA, 751013 IN</v>
    <v>98.8</v>
    <v>Metals &amp; Mining</v>
    <v>Stock</v>
    <v>44448.468159722222</v>
    <v>247</v>
    <v>94.8</v>
    <v>179898100000</v>
    <v>NATIONAL ALUMINIUM CO LTD</v>
    <v>NATIONAL ALUMINIUM CO LTD</v>
    <v>96.9</v>
    <v>11</v>
    <v>96.4</v>
    <v>97.95</v>
    <v>1836632000</v>
    <v>NATIONALUM</v>
    <v>NATIONAL ALUMINIUM CO LTD (XNSE:NATIONALUM)</v>
    <v>28533795</v>
    <v>1981</v>
  </rv>
  <rv s="2">
    <v>451</v>
  </rv>
  <rv s="0">
    <v>https://www.bing.com/financeapi/forcetrigger?t=ahh9h7&amp;q=XNSE%3aBPCL&amp;form=skydnc</v>
    <v>Learn more on Bing</v>
  </rv>
  <rv s="1">
    <v>en-US</v>
    <v>ahh9h7</v>
    <v>268435456</v>
    <v>1</v>
    <v>Powered by Refinitiv</v>
    <v>0</v>
    <v>BHARAT PETROLEUM CORPORATION LIMITED (XNSE:BPCL)</v>
    <v>2</v>
    <v>3</v>
    <v>Finance</v>
    <v>4</v>
    <v>496.5</v>
    <v>325</v>
    <v>1.1987000000000001</v>
    <v>1.6</v>
    <v>3.2679999999999996E-3</v>
    <v>INR</v>
    <v>Bharat Petroleum Corporation Limited is engaged in offering motor spirit (MS), high speed diesel (HSD) and liquefied petroleum gas (LPG). The Company is engaged in the business of refining of crude oil and marketing of petroleum products. It operates through two segments: Downstream petroleum, and Exploration and Production of Hydrocarbons (E&amp;P). The Downstream petroleum segment includes refining and marketing of petroleum products. It is engaged in the production of liquid and gaseous fuels, illuminating oils, lubricating oils or greases or other products from crude petroleum or bituminous minerals. The Company also manufactures other petroleum products, including petroleum bitumen and other residues of petroleum oils or of oils obtained from bituminous minerals. It has refineries at Mumbai and Kochi, LPG bottling plants and lube blending plants. Its marketing infrastructure includes network of installations, depots, retail outlets, aviation service stations and LPG distributors.</v>
    <v>9251</v>
    <v>National Stock Exchange of India</v>
    <v>XNSE</v>
    <v>XNSE</v>
    <v>Bharath Bhavan, Belosd, Po.Box No.688, NAGPUR, MAHARASHTRA IN</v>
    <v>492</v>
    <v>Oil &amp; Gas</v>
    <v>Stock</v>
    <v>44448.468148148146</v>
    <v>453</v>
    <v>487.75</v>
    <v>1083373000000</v>
    <v>BHARAT PETROLEUM CORPORATION LIMITED</v>
    <v>BHARAT PETROLEUM CORPORATION LIMITED</v>
    <v>489.9</v>
    <v>5.79</v>
    <v>489.55</v>
    <v>491.15</v>
    <v>2205789000</v>
    <v>BPCL</v>
    <v>BHARAT PETROLEUM CORPORATION LIMITED (XNSE:BPCL)</v>
    <v>4542492</v>
    <v>1952</v>
  </rv>
  <rv s="2">
    <v>454</v>
  </rv>
  <rv s="1">
    <v>en-US</v>
    <v>ahjekr</v>
    <v>268435456</v>
    <v>1</v>
    <v>Powered by Refinitiv</v>
    <v>0</v>
    <v>PFIZER LIMITED (XNSE:PFIZER)</v>
    <v>2</v>
    <v>3</v>
    <v>Finance</v>
    <v>4</v>
    <v>6175</v>
    <v>4330</v>
    <v>0.46539999999999998</v>
    <v>4.55</v>
    <v>7.4609999999999998E-4</v>
    <v>INR</v>
    <v>Pfizer Limited is an India-based pharmaceutical company. The Company has a portfolio of approximately 140 products across over 15 therapeutic areas. The Company is engaged in manufacturing, marketing, trading and exporting pharmaceutical products. The Company offers a range of products for Anti-Allergic, Anti-Diabetic, Antihistamine, Anti-Infectives, Cardiovascular, Dermatology, Erectile Dysfunction, gastrointestinal (GI), Multivitamins, Pain/Inflammation+GI, Respiratory, Urology and Vitamin/Minerals, among others. Its products include LC-OD Plus, Bidiab, Voglibose, Histizer, Isokin, Jetex Suspension, Nebasulf Ointment, Trulimax, Combantrin A, Newsta, Selsun, Agarol, Oxileptin, Ponstan, Daxid, Tricorex, Citrosoda and Cognisules, among others. The Company has its own manufacturing facility at Thane and Goa. The Company has various independent contract/third party manufacturers based across the country. The Company sells its products through independent distributors primarily in India.</v>
    <v>2358</v>
    <v>National Stock Exchange of India</v>
    <v>XNSE</v>
    <v>XNSE</v>
    <v>The Capital, 1802,18th floor, Plot No.C-70, G Block, Bandra Kurla Complex, Bandra East, MUMBAI, MAHARASHTRA, 400051 IN</v>
    <v>6175</v>
    <v>Pharmaceuticals</v>
    <v>Stock</v>
    <v>44448.468159722222</v>
    <v>163</v>
    <v>6023</v>
    <v>279187000000</v>
    <v>PFIZER LIMITED</v>
    <v>PFIZER LIMITED</v>
    <v>6113.95</v>
    <v>48.69</v>
    <v>6098.2</v>
    <v>6102.75</v>
    <v>45747730</v>
    <v>PFIZER</v>
    <v>PFIZER LIMITED (XNSE:PFIZER)</v>
    <v>65404</v>
    <v>1950</v>
  </rv>
  <rv s="2">
    <v>456</v>
  </rv>
  <rv s="1">
    <v>en-US</v>
    <v>ahjehw</v>
    <v>268435456</v>
    <v>1</v>
    <v>Powered by Refinitiv</v>
    <v>0</v>
    <v>POWER FINANCE CORPORATION LIMITED (XNSE:PFC)</v>
    <v>2</v>
    <v>3</v>
    <v>Finance</v>
    <v>4</v>
    <v>140.5</v>
    <v>82.05</v>
    <v>0.82199999999999995</v>
    <v>3</v>
    <v>2.2692999999999998E-2</v>
    <v>INR</v>
    <v>Power Finance Corporation Limited is a non-banking financial company engaged in business of financing companies. The Company's principal products/services include interest on loans and income from other services. The Company's principal business is to provide financial assistance to the power sector. Its fund-based financial policies/products include takeout financing, asset acquisition, bridge loan, buyer's line of credit, credit facility for purchase of power through power exchange, financing of fuel supply projects and equipment manufacturers, lease financing for purchase of equipments, lease financing for wind power projects and line of credit for import of coal. Its non-fund based financial policies/products include guarantee, letter of comfort and policy for guarantee for credit enhancement. The Company also provides consultancy and capital advisory services. Its subsidiaries include PFC Consulting Limited, PFC Green Energy Limited and PFC Capital Advisory Services Limited.</v>
    <v>483</v>
    <v>National Stock Exchange of India</v>
    <v>XNSE</v>
    <v>XNSE</v>
    <v>Urjanidhi', 1, Barakhamba Lane, Connaught Place, NEW DELHI, DELHI, 110001 IN</v>
    <v>136.9</v>
    <v>Banking Services</v>
    <v>Stock</v>
    <v>44448.468159722222</v>
    <v>166</v>
    <v>132.19999999999999</v>
    <v>356939000000</v>
    <v>POWER FINANCE CORPORATION LIMITED</v>
    <v>POWER FINANCE CORPORATION LIMITED</v>
    <v>132.80000000000001</v>
    <v>2.78</v>
    <v>132.19999999999999</v>
    <v>135.19999999999999</v>
    <v>2640081000</v>
    <v>PFC</v>
    <v>POWER FINANCE CORPORATION LIMITED (XNSE:PFC)</v>
    <v>12500381</v>
    <v>1986</v>
  </rv>
  <rv s="2">
    <v>458</v>
  </rv>
  <rv s="1">
    <v>en-US</v>
    <v>ahhx5r</v>
    <v>268435456</v>
    <v>1</v>
    <v>Powered by Refinitiv</v>
    <v>0</v>
    <v>GODREJ CONSUMER PRODUCTS LIMITED (XNSE:GODREJCP)</v>
    <v>2</v>
    <v>3</v>
    <v>Finance</v>
    <v>4</v>
    <v>1135.5</v>
    <v>646.15</v>
    <v>0.61670000000000003</v>
    <v>-0.35</v>
    <v>-3.145E-4</v>
    <v>INR</v>
    <v>Godrej Consumer Products Limited is an India-based company, which is engaged in the manufacture of personal and household care products. The Company's geographic segments include Within India and Outside India. It offers hair care products. The Company's Personal Care range of brands includes Cinthol, Grade 1 soap, protekt, Soft &amp; Gentle, Cuticura, Mitu and Pamela Grant. Its home care range of brands includes Good knight, HIT, aer, Ezee and Stella. Its hair care range of brands includes Ilicit, Touch of Silver, Roby and Renew. The Company focuses on regions, including India, Asia, Africa and Latin America. The Company offers a range of products in India, which include household insecticides, such as aerosols, liquid vaporizers, coils and mats; hair colors; soaps and air fresheners. Its protekt range of products consist of approximately three hand washes, a hand sanitizer and a personal mosquito repellent spray, including instant foam hand wash and alcohol-free sanitizer.</v>
    <v>2698</v>
    <v>National Stock Exchange of India</v>
    <v>XNSE</v>
    <v>XNSE</v>
    <v>Godrej One, 4th Floor, Pirojshanagar, Eastern Express Highway, Vikhroli(East), MUMBAI, MAHARASHTRA, 400079 IN</v>
    <v>1132</v>
    <v>Personal &amp; Household Products &amp; Services</v>
    <v>Stock</v>
    <v>44446.469756944447</v>
    <v>438</v>
    <v>1110.05</v>
    <v>1138091000000</v>
    <v>GODREJ CONSUMER PRODUCTS LIMITED</v>
    <v>GODREJ CONSUMER PRODUCTS LIMITED</v>
    <v>1112.95</v>
    <v>65.39</v>
    <v>1113</v>
    <v>1112.6500000000001</v>
    <v>1022543000</v>
    <v>GODREJCP</v>
    <v>GODREJ CONSUMER PRODUCTS LIMITED (XNSE:GODREJCP)</v>
    <v>945095</v>
    <v>2000</v>
  </rv>
  <rv s="2">
    <v>460</v>
  </rv>
</rvData>
</file>

<file path=xl/richData/rdrichvaluestructure.xml><?xml version="1.0" encoding="utf-8"?>
<rvStructures xmlns="http://schemas.microsoft.com/office/spreadsheetml/2017/richdata" count="8">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s>
</rvStructures>
</file>

<file path=xl/richData/rdsupportingpropertybag.xml><?xml version="1.0" encoding="utf-8"?>
<supportingPropertyBags xmlns="http://schemas.microsoft.com/office/spreadsheetml/2017/richdata2">
  <spbArrays count="4">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P/E</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_Flags</v>
      <v t="s">UniqueName</v>
      <v t="s">_DisplayString</v>
      <v t="s">LearnMoreOnLink</v>
      <v t="s">ExchangeID</v>
      <v t="s">%ProviderInfo</v>
    </a>
  </spbArrays>
  <spbData count="14">
    <spb s="0">
      <v>0</v>
      <v>Name</v>
      <v>LearnMoreOnLink</v>
    </spb>
    <spb s="1">
      <v>0</v>
      <v>0</v>
      <v>0</v>
    </spb>
    <spb s="2">
      <v>1</v>
      <v>1</v>
      <v>1</v>
      <v>1</v>
    </spb>
    <spb s="3">
      <v>1</v>
      <v>2</v>
      <v>2</v>
      <v>1</v>
      <v>3</v>
      <v>1</v>
      <v>1</v>
      <v>1</v>
      <v>4</v>
      <v>4</v>
      <v>5</v>
      <v>6</v>
      <v>1</v>
      <v>1</v>
      <v>1</v>
      <v>7</v>
      <v>8</v>
      <v>9</v>
      <v>4</v>
    </spb>
    <spb s="4">
      <v>Delayed 5 minutes</v>
      <v>from previous close</v>
      <v>from previous close</v>
      <v>GMT</v>
    </spb>
    <spb s="0">
      <v>1</v>
      <v>Name</v>
      <v>LearnMoreOnLink</v>
    </spb>
    <spb s="5">
      <v>0</v>
      <v>0</v>
    </spb>
    <spb s="6">
      <v>6</v>
      <v>1</v>
      <v>1</v>
      <v>1</v>
      <v>1</v>
    </spb>
    <spb s="7">
      <v>1</v>
      <v>2</v>
      <v>2</v>
      <v>1</v>
      <v>3</v>
      <v>1</v>
      <v>10</v>
      <v>1</v>
      <v>1</v>
      <v>4</v>
      <v>4</v>
      <v>5</v>
      <v>6</v>
      <v>1</v>
      <v>1</v>
      <v>1</v>
      <v>7</v>
      <v>8</v>
      <v>9</v>
      <v>4</v>
    </spb>
    <spb s="8">
      <v>Powered by Refinitiv</v>
    </spb>
    <spb s="0">
      <v>2</v>
      <v>Name</v>
      <v>LearnMoreOnLink</v>
    </spb>
    <spb s="9">
      <v>1</v>
      <v>2</v>
      <v>1</v>
      <v>3</v>
      <v>1</v>
      <v>1</v>
      <v>1</v>
      <v>4</v>
      <v>4</v>
      <v>5</v>
      <v>6</v>
      <v>1</v>
      <v>1</v>
      <v>1</v>
      <v>7</v>
      <v>8</v>
      <v>9</v>
      <v>4</v>
    </spb>
    <spb s="0">
      <v>3</v>
      <v>Name</v>
      <v>LearnMoreOnLink</v>
    </spb>
    <spb s="10">
      <v>1</v>
      <v>2</v>
      <v>2</v>
      <v>1</v>
      <v>3</v>
      <v>1</v>
      <v>1</v>
      <v>1</v>
      <v>4</v>
      <v>4</v>
      <v>5</v>
      <v>6</v>
      <v>1</v>
      <v>1</v>
      <v>1</v>
      <v>7</v>
      <v>9</v>
      <v>4</v>
    </spb>
  </spbData>
</supportingPropertyBags>
</file>

<file path=xl/richData/rdsupportingpropertybagstructure.xml><?xml version="1.0" encoding="utf-8"?>
<spbStructures xmlns="http://schemas.microsoft.com/office/spreadsheetml/2017/richdata2" count="11">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Last trade time" t="i"/>
    <k n="Year incorporated" t="i"/>
    <k n="`%EntityServiceId" t="i"/>
    <k n="Shares outstanding" t="i"/>
  </s>
  <s>
    <k n="Price" t="s"/>
    <k n="Change" t="s"/>
    <k n="Change (%)"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Last trade time" t="i"/>
    <k n="Year incorporated" t="i"/>
    <k n="`%EntityServiceId" t="i"/>
    <k n="Shares outstanding" t="i"/>
  </s>
  <s>
    <k n="name" t="s"/>
  </s>
  <s>
    <k n="Low" t="i"/>
    <k n="P/E" t="i"/>
    <k n="High" t="i"/>
    <k n="Name" t="i"/>
    <k n="Open" t="i"/>
    <k n="Price" t="i"/>
    <k n="Change" t="i"/>
    <k n="Volume" t="i"/>
    <k n="Employees" t="i"/>
    <k n="Change (%)" t="i"/>
    <k n="Market cap" t="i"/>
    <k n="52 week low" t="i"/>
    <k n="52 week high" t="i"/>
    <k n="Previous clos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Last trade time" t="i"/>
    <k n="`%EntityService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65" formatCode="_ [$₹-44D]\ * #,##0.00_ ;_ [$₹-44D]\ * \-#,##0.00_ ;_ [$₹-44D]\ * &quot;-&quot;??_ ;_ @_ "/>
    </x:dxf>
    <x:dxf>
      <x:numFmt numFmtId="4" formatCode="#,##0.00"/>
    </x:dxf>
    <x:dxf>
      <x:numFmt numFmtId="3" formatCode="#,##0"/>
    </x:dxf>
    <x:dxf>
      <x:numFmt numFmtId="14" formatCode="0.00%"/>
    </x:dxf>
    <x:dxf>
      <x:numFmt numFmtId="164" formatCode="_ [$₹-44D]\ * #,##0_ ;_ [$₹-44D]\ * \-#,##0_ ;_ [$₹-44D]\ * &quot;-&quot;_ ;_ @_ "/>
    </x:dxf>
    <x:dxf>
      <x:numFmt numFmtId="27" formatCode="m/d/yyyy\ h:mm"/>
    </x:dxf>
    <x:dxf>
      <x:numFmt numFmtId="1" formatCode="0"/>
    </x:dxf>
    <x:dxf>
      <x:numFmt numFmtId="2" formatCode="0.00"/>
    </x:dxf>
  </dxfs>
  <richProperties>
    <rPr n="IsTitleField" t="b"/>
    <rPr n="IsHeroField" t="b"/>
  </richProperties>
  <richStyles>
    <rSty dxfid="0"/>
    <rSty dxfid="1"/>
    <rSty>
      <rpv i="0">1</rpv>
    </rSty>
    <rSty dxfid="2"/>
    <rSty dxfid="3"/>
    <rSty dxfid="4"/>
    <rSty dxfid="5"/>
    <rSty dxfid="6"/>
    <rSty dxfid="7"/>
    <rSty>
      <rpv i="1">1</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F563B-6410-4492-AFFC-31ACE308EF18}">
  <dimension ref="A1:T80"/>
  <sheetViews>
    <sheetView topLeftCell="C56" workbookViewId="0">
      <selection sqref="A1:T1048576"/>
    </sheetView>
  </sheetViews>
  <sheetFormatPr defaultRowHeight="15" x14ac:dyDescent="0.25"/>
  <cols>
    <col min="1" max="1" width="10.42578125" customWidth="1"/>
    <col min="3" max="3" width="18.7109375" customWidth="1"/>
    <col min="5" max="5" width="12" customWidth="1"/>
    <col min="7" max="7" width="12.42578125" customWidth="1"/>
    <col min="12" max="12" width="12.140625" customWidth="1"/>
    <col min="13" max="13" width="0" hidden="1" customWidth="1"/>
    <col min="14" max="14" width="6" hidden="1" customWidth="1"/>
    <col min="15" max="15" width="10.28515625" customWidth="1"/>
    <col min="16" max="16" width="13" customWidth="1"/>
  </cols>
  <sheetData>
    <row r="1" spans="1:20" x14ac:dyDescent="0.25">
      <c r="A1" t="s">
        <v>0</v>
      </c>
      <c r="B1" t="s">
        <v>1</v>
      </c>
      <c r="C1" t="s">
        <v>2</v>
      </c>
      <c r="D1" t="s">
        <v>3</v>
      </c>
      <c r="E1" t="s">
        <v>4</v>
      </c>
      <c r="F1" t="s">
        <v>5</v>
      </c>
      <c r="G1" t="s">
        <v>6</v>
      </c>
      <c r="H1" t="s">
        <v>7</v>
      </c>
      <c r="I1" t="s">
        <v>8</v>
      </c>
      <c r="J1" t="s">
        <v>9</v>
      </c>
      <c r="K1" t="s">
        <v>10</v>
      </c>
      <c r="L1" t="s">
        <v>27</v>
      </c>
      <c r="M1" t="s">
        <v>11</v>
      </c>
      <c r="N1" t="s">
        <v>12</v>
      </c>
      <c r="O1" t="s">
        <v>13</v>
      </c>
      <c r="P1" t="s">
        <v>14</v>
      </c>
      <c r="Q1" t="s">
        <v>15</v>
      </c>
      <c r="R1" t="s">
        <v>16</v>
      </c>
      <c r="S1" t="s">
        <v>34</v>
      </c>
      <c r="T1" t="s">
        <v>35</v>
      </c>
    </row>
    <row r="2" spans="1:20" x14ac:dyDescent="0.25">
      <c r="A2">
        <v>0.1022608354424</v>
      </c>
      <c r="B2">
        <v>0.94510317884016803</v>
      </c>
      <c r="C2" t="e" vm="1">
        <v>#VALUE!</v>
      </c>
      <c r="D2">
        <v>9500</v>
      </c>
      <c r="E2" s="1">
        <v>44435</v>
      </c>
      <c r="F2">
        <v>0.11069085914389799</v>
      </c>
      <c r="G2" t="e" vm="2">
        <v>#VALUE!</v>
      </c>
      <c r="H2">
        <v>1000</v>
      </c>
      <c r="I2">
        <v>18.473775248341902</v>
      </c>
      <c r="J2">
        <v>9.30757402977971</v>
      </c>
      <c r="K2">
        <v>7.3182275449293704E-2</v>
      </c>
      <c r="L2" s="1" t="s">
        <v>30</v>
      </c>
      <c r="O2" s="2" cm="1">
        <f t="array" ref="O2">_FV(C2,"Price")</f>
        <v>120.25</v>
      </c>
      <c r="P2" s="2" cm="1">
        <f t="array" ref="P2">_FV(G2,"Price")</f>
        <v>1558.1</v>
      </c>
      <c r="Q2">
        <f t="shared" ref="Q2:Q33" si="0">O2-(K2*P2)-I2</f>
        <v>-12.249078625886419</v>
      </c>
      <c r="R2">
        <f t="shared" ref="R2:R33" si="1">Q2/J2</f>
        <v>-1.3160334354253134</v>
      </c>
    </row>
    <row r="3" spans="1:20" x14ac:dyDescent="0.25">
      <c r="A3">
        <v>0.17862831454495201</v>
      </c>
      <c r="B3">
        <v>0.716189279948522</v>
      </c>
      <c r="C3" t="e" vm="3">
        <v>#VALUE!</v>
      </c>
      <c r="D3">
        <v>225</v>
      </c>
      <c r="E3" s="1">
        <v>44435</v>
      </c>
      <c r="F3">
        <v>0.85112588591286698</v>
      </c>
      <c r="G3" t="e" vm="4">
        <v>#VALUE!</v>
      </c>
      <c r="H3">
        <v>200</v>
      </c>
      <c r="I3">
        <v>5.1480412942436198</v>
      </c>
      <c r="J3">
        <v>144.86880242636801</v>
      </c>
      <c r="K3">
        <v>0.72808499890711098</v>
      </c>
      <c r="L3" s="1" t="s">
        <v>38</v>
      </c>
      <c r="O3" s="2" cm="1">
        <f t="array" ref="O3">_FV(C3,"Price")</f>
        <v>2499.0500000000002</v>
      </c>
      <c r="P3" s="2" cm="1">
        <f t="array" ref="P3">_FV(G3,"Price")</f>
        <v>3787.4</v>
      </c>
      <c r="Q3">
        <f t="shared" si="0"/>
        <v>-263.64716615503573</v>
      </c>
      <c r="R3">
        <f t="shared" si="1"/>
        <v>-1.8199029862833223</v>
      </c>
    </row>
    <row r="4" spans="1:20" x14ac:dyDescent="0.25">
      <c r="A4">
        <v>0.96968871243598997</v>
      </c>
      <c r="B4">
        <v>0.65546233749596405</v>
      </c>
      <c r="C4" t="e" vm="5">
        <v>#VALUE!</v>
      </c>
      <c r="D4">
        <v>1400</v>
      </c>
      <c r="E4" s="1">
        <v>44435</v>
      </c>
      <c r="F4">
        <v>0.50155531237360995</v>
      </c>
      <c r="G4" t="e" vm="6">
        <v>#VALUE!</v>
      </c>
      <c r="H4">
        <v>1000</v>
      </c>
      <c r="I4">
        <v>44.964407611955799</v>
      </c>
      <c r="J4">
        <v>65.535694076588499</v>
      </c>
      <c r="K4">
        <v>0.55967364159920596</v>
      </c>
      <c r="L4" s="1" t="s">
        <v>29</v>
      </c>
      <c r="O4" s="2" cm="1">
        <f t="array" ref="O4">_FV(C4,"Price")</f>
        <v>553.79999999999995</v>
      </c>
      <c r="P4" s="2" cm="1">
        <f t="array" ref="P4">_FV(G4,"Price")</f>
        <v>719.7</v>
      </c>
      <c r="Q4">
        <f t="shared" si="0"/>
        <v>106.03847252909557</v>
      </c>
      <c r="R4">
        <f t="shared" si="1"/>
        <v>1.6180262378113119</v>
      </c>
    </row>
    <row r="5" spans="1:20" x14ac:dyDescent="0.25">
      <c r="A5">
        <v>0.48775464446990702</v>
      </c>
      <c r="B5">
        <v>0.88772584682703504</v>
      </c>
      <c r="C5" t="e" vm="7">
        <v>#VALUE!</v>
      </c>
      <c r="D5">
        <v>10000</v>
      </c>
      <c r="E5" s="1">
        <v>44435</v>
      </c>
      <c r="F5">
        <v>0.26071512286272502</v>
      </c>
      <c r="G5" t="e" vm="8">
        <v>#VALUE!</v>
      </c>
      <c r="H5">
        <v>500</v>
      </c>
      <c r="I5">
        <v>17.9761307595444</v>
      </c>
      <c r="J5">
        <v>5.9921278798527204</v>
      </c>
      <c r="K5">
        <v>5.4388956437211103E-2</v>
      </c>
      <c r="L5" s="1" t="s">
        <v>28</v>
      </c>
      <c r="O5" s="2" cm="1">
        <f t="array" ref="O5">_FV(C5,"Price")</f>
        <v>81.55</v>
      </c>
      <c r="P5" s="2" cm="1">
        <f t="array" ref="P5">_FV(G5,"Price")</f>
        <v>1163.5999999999999</v>
      </c>
      <c r="Q5">
        <f t="shared" si="0"/>
        <v>0.28687953011676015</v>
      </c>
      <c r="R5">
        <f t="shared" si="1"/>
        <v>4.7876069381184723E-2</v>
      </c>
    </row>
    <row r="6" spans="1:20" x14ac:dyDescent="0.25">
      <c r="A6">
        <v>0.97777879085804398</v>
      </c>
      <c r="B6">
        <v>0.360394651349217</v>
      </c>
      <c r="C6" t="e" vm="7">
        <v>#VALUE!</v>
      </c>
      <c r="D6">
        <v>10000</v>
      </c>
      <c r="E6" s="1">
        <v>44435</v>
      </c>
      <c r="F6">
        <v>0.51998482601775897</v>
      </c>
      <c r="G6" t="e" vm="9">
        <v>#VALUE!</v>
      </c>
      <c r="H6">
        <v>1800</v>
      </c>
      <c r="I6">
        <v>25.872109728372699</v>
      </c>
      <c r="J6">
        <v>12.141161032163501</v>
      </c>
      <c r="K6">
        <v>0.116325676771041</v>
      </c>
      <c r="L6" s="1" t="s">
        <v>28</v>
      </c>
      <c r="O6" s="2" cm="1">
        <f t="array" ref="O6">_FV(C6,"Price")</f>
        <v>81.55</v>
      </c>
      <c r="P6" s="2" cm="1">
        <f t="array" ref="P6">_FV(G6,"Price")</f>
        <v>282.95</v>
      </c>
      <c r="Q6">
        <f t="shared" si="0"/>
        <v>22.76354002926125</v>
      </c>
      <c r="R6">
        <f t="shared" si="1"/>
        <v>1.8749063593636308</v>
      </c>
    </row>
    <row r="7" spans="1:20" x14ac:dyDescent="0.25">
      <c r="A7">
        <v>0.58381908418786799</v>
      </c>
      <c r="B7">
        <v>0.38392920184636697</v>
      </c>
      <c r="C7" t="e" vm="10">
        <v>#VALUE!</v>
      </c>
      <c r="D7">
        <v>16000</v>
      </c>
      <c r="E7" s="1">
        <v>44435</v>
      </c>
      <c r="F7">
        <v>0.51998482601775897</v>
      </c>
      <c r="G7" t="e" vm="9">
        <v>#VALUE!</v>
      </c>
      <c r="H7">
        <v>1800</v>
      </c>
      <c r="I7">
        <v>22.005579801426201</v>
      </c>
      <c r="J7">
        <v>3.6888393481981501</v>
      </c>
      <c r="K7">
        <v>3.80359416262483E-2</v>
      </c>
      <c r="L7" s="1" t="s">
        <v>28</v>
      </c>
      <c r="O7" s="2" cm="1">
        <f t="array" ref="O7">_FV(C7,"Price")</f>
        <v>37.4</v>
      </c>
      <c r="P7" s="2" cm="1">
        <f t="array" ref="P7">_FV(G7,"Price")</f>
        <v>282.95</v>
      </c>
      <c r="Q7">
        <f t="shared" si="0"/>
        <v>4.6321505154268436</v>
      </c>
      <c r="R7">
        <f t="shared" si="1"/>
        <v>1.2557203169309781</v>
      </c>
    </row>
    <row r="8" spans="1:20" x14ac:dyDescent="0.25">
      <c r="A8">
        <v>0.65930340711650404</v>
      </c>
      <c r="B8">
        <v>0.47416527648950402</v>
      </c>
      <c r="C8" t="e" vm="11">
        <v>#VALUE!</v>
      </c>
      <c r="D8">
        <v>125</v>
      </c>
      <c r="E8" s="1">
        <v>44435</v>
      </c>
      <c r="F8">
        <v>0.97678053564456702</v>
      </c>
      <c r="G8" t="e" vm="12">
        <v>#VALUE!</v>
      </c>
      <c r="H8">
        <v>2300</v>
      </c>
      <c r="I8">
        <v>1478.23731392477</v>
      </c>
      <c r="J8">
        <v>383.63134200910002</v>
      </c>
      <c r="K8">
        <v>7.66009361461066</v>
      </c>
      <c r="L8" s="1" t="s">
        <v>38</v>
      </c>
      <c r="O8" s="2" cm="1">
        <f t="array" ref="O8">_FV(C8,"Price")</f>
        <v>4897.45</v>
      </c>
      <c r="P8" s="2" cm="1">
        <f t="array" ref="P8">_FV(G8,"Price")</f>
        <v>356.75</v>
      </c>
      <c r="Q8">
        <f t="shared" si="0"/>
        <v>686.47428906287701</v>
      </c>
      <c r="R8">
        <f t="shared" si="1"/>
        <v>1.7894113798621629</v>
      </c>
    </row>
    <row r="9" spans="1:20" x14ac:dyDescent="0.25">
      <c r="A9">
        <v>0.46717750493815302</v>
      </c>
      <c r="B9">
        <v>0.85799954131135903</v>
      </c>
      <c r="C9" t="e" vm="13">
        <v>#VALUE!</v>
      </c>
      <c r="D9">
        <v>4000</v>
      </c>
      <c r="E9" s="1">
        <v>44435</v>
      </c>
      <c r="F9">
        <v>0.16973955329375601</v>
      </c>
      <c r="G9" t="e" vm="14">
        <v>#VALUE!</v>
      </c>
      <c r="H9">
        <v>1250</v>
      </c>
      <c r="I9">
        <v>81.303188289200705</v>
      </c>
      <c r="J9">
        <v>17.100618582216601</v>
      </c>
      <c r="K9">
        <v>0.20101547278242499</v>
      </c>
      <c r="L9" s="1" t="s">
        <v>40</v>
      </c>
      <c r="O9" s="2" cm="1">
        <f t="array" ref="O9">_FV(C9,"Price")</f>
        <v>170.2</v>
      </c>
      <c r="P9" s="2" cm="1">
        <f t="array" ref="P9">_FV(G9,"Price")</f>
        <v>574.45000000000005</v>
      </c>
      <c r="Q9">
        <f t="shared" si="0"/>
        <v>-26.576526629064759</v>
      </c>
      <c r="R9">
        <f t="shared" si="1"/>
        <v>-1.5541266242089284</v>
      </c>
    </row>
    <row r="10" spans="1:20" x14ac:dyDescent="0.25">
      <c r="A10">
        <v>0.15465168244970501</v>
      </c>
      <c r="B10">
        <v>0.90510163356928797</v>
      </c>
      <c r="C10" t="e" vm="15">
        <v>#VALUE!</v>
      </c>
      <c r="D10">
        <v>6000</v>
      </c>
      <c r="E10" s="1">
        <v>44435</v>
      </c>
      <c r="F10">
        <v>0.16973955329375601</v>
      </c>
      <c r="G10" t="e" vm="14">
        <v>#VALUE!</v>
      </c>
      <c r="H10">
        <v>1250</v>
      </c>
      <c r="I10">
        <v>69.0914670186515</v>
      </c>
      <c r="J10">
        <v>8.5185225850564894</v>
      </c>
      <c r="K10">
        <v>0.12760611048951701</v>
      </c>
      <c r="L10" s="1" t="s">
        <v>40</v>
      </c>
      <c r="O10" s="2" cm="1">
        <f t="array" ref="O10">_FV(C10,"Price")</f>
        <v>150.85</v>
      </c>
      <c r="P10" s="2" cm="1">
        <f t="array" ref="P10">_FV(G10,"Price")</f>
        <v>574.45000000000005</v>
      </c>
      <c r="Q10">
        <f t="shared" si="0"/>
        <v>8.4552028106454458</v>
      </c>
      <c r="R10">
        <f t="shared" si="1"/>
        <v>0.99256681263930424</v>
      </c>
    </row>
    <row r="11" spans="1:20" x14ac:dyDescent="0.25">
      <c r="A11">
        <v>1.6274741203011402E-2</v>
      </c>
      <c r="B11">
        <v>0.97212306060984399</v>
      </c>
      <c r="C11" t="e" vm="16">
        <v>#VALUE!</v>
      </c>
      <c r="D11">
        <v>400</v>
      </c>
      <c r="E11" s="1">
        <v>44435</v>
      </c>
      <c r="F11">
        <v>0.16973955329375601</v>
      </c>
      <c r="G11" t="e" vm="14">
        <v>#VALUE!</v>
      </c>
      <c r="H11">
        <v>1250</v>
      </c>
      <c r="I11">
        <v>195.83382652707101</v>
      </c>
      <c r="J11">
        <v>74.993853241843397</v>
      </c>
      <c r="K11">
        <v>2.1880419760048002</v>
      </c>
      <c r="L11" s="1" t="s">
        <v>40</v>
      </c>
      <c r="O11" s="2" cm="1">
        <f t="array" ref="O11">_FV(C11,"Price")</f>
        <v>1344.8</v>
      </c>
      <c r="P11" s="2" cm="1">
        <f t="array" ref="P11">_FV(G11,"Price")</f>
        <v>574.45000000000005</v>
      </c>
      <c r="Q11">
        <f t="shared" si="0"/>
        <v>-107.95453964302865</v>
      </c>
      <c r="R11">
        <f t="shared" si="1"/>
        <v>-1.4395118396556077</v>
      </c>
    </row>
    <row r="12" spans="1:20" x14ac:dyDescent="0.25">
      <c r="A12">
        <v>0.63709336813145701</v>
      </c>
      <c r="B12">
        <v>0.74169420904807304</v>
      </c>
      <c r="C12" t="e" vm="17">
        <v>#VALUE!</v>
      </c>
      <c r="D12">
        <v>6700</v>
      </c>
      <c r="E12" s="1">
        <v>44435</v>
      </c>
      <c r="F12">
        <v>0.65183592861211104</v>
      </c>
      <c r="G12" t="e" vm="18">
        <v>#VALUE!</v>
      </c>
      <c r="H12">
        <v>4200</v>
      </c>
      <c r="I12">
        <v>-120.254379510842</v>
      </c>
      <c r="J12">
        <v>19.885266309003601</v>
      </c>
      <c r="K12">
        <v>1.7856059712444401</v>
      </c>
      <c r="L12" s="1" t="s">
        <v>30</v>
      </c>
      <c r="O12" s="2" cm="1">
        <f t="array" ref="O12">_FV(C12,"Price")</f>
        <v>151.35</v>
      </c>
      <c r="P12" s="2" cm="1">
        <f t="array" ref="P12">_FV(G12,"Price")</f>
        <v>147.19999999999999</v>
      </c>
      <c r="Q12">
        <f t="shared" si="0"/>
        <v>8.7631805436604111</v>
      </c>
      <c r="R12">
        <f t="shared" si="1"/>
        <v>0.44068711011894468</v>
      </c>
    </row>
    <row r="13" spans="1:20" x14ac:dyDescent="0.25">
      <c r="A13">
        <v>2.8007244980697399E-2</v>
      </c>
      <c r="B13">
        <v>0.92620867081039704</v>
      </c>
      <c r="C13" t="e" vm="19">
        <v>#VALUE!</v>
      </c>
      <c r="D13">
        <v>250</v>
      </c>
      <c r="E13" s="1">
        <v>44435</v>
      </c>
      <c r="F13">
        <v>0.35183065021325299</v>
      </c>
      <c r="G13" t="e" vm="20">
        <v>#VALUE!</v>
      </c>
      <c r="H13">
        <v>250</v>
      </c>
      <c r="I13">
        <v>-907.36992783258597</v>
      </c>
      <c r="J13">
        <v>237.92037067028701</v>
      </c>
      <c r="K13">
        <v>1.46025268178737</v>
      </c>
      <c r="L13" s="1" t="s">
        <v>38</v>
      </c>
      <c r="O13" s="2" cm="1">
        <f t="array" ref="O13">_FV(C13,"Price")</f>
        <v>4877.05</v>
      </c>
      <c r="P13" s="2" cm="1">
        <f t="array" ref="P13">_FV(G13,"Price")</f>
        <v>4081.15</v>
      </c>
      <c r="Q13">
        <f t="shared" si="0"/>
        <v>-175.09030444393898</v>
      </c>
      <c r="R13">
        <f t="shared" si="1"/>
        <v>-0.73591976992412</v>
      </c>
    </row>
    <row r="14" spans="1:20" x14ac:dyDescent="0.25">
      <c r="A14">
        <v>0.87080492626477801</v>
      </c>
      <c r="B14">
        <v>0.72663083858319899</v>
      </c>
      <c r="C14" t="e" vm="21">
        <v>#VALUE!</v>
      </c>
      <c r="D14">
        <v>2200</v>
      </c>
      <c r="E14" s="1">
        <v>44435</v>
      </c>
      <c r="F14">
        <v>0.68055656831438605</v>
      </c>
      <c r="G14" s="3" t="e" vm="11">
        <v>#VALUE!</v>
      </c>
      <c r="H14">
        <v>125</v>
      </c>
      <c r="I14">
        <v>-98.473306600924005</v>
      </c>
      <c r="J14">
        <v>47.191479892736403</v>
      </c>
      <c r="K14">
        <v>0.114547747538347</v>
      </c>
      <c r="L14" s="1" t="s">
        <v>38</v>
      </c>
      <c r="O14" s="2" cm="1">
        <f t="array" ref="O14">_FV(C14,"Price")</f>
        <v>553.85</v>
      </c>
      <c r="P14" s="2" cm="1">
        <f t="array" ref="P14">_FV(G14,"Price")</f>
        <v>4897.45</v>
      </c>
      <c r="Q14">
        <f t="shared" si="0"/>
        <v>91.33144041924659</v>
      </c>
      <c r="R14">
        <f t="shared" si="1"/>
        <v>1.9353374936924599</v>
      </c>
    </row>
    <row r="15" spans="1:20" x14ac:dyDescent="0.25">
      <c r="A15">
        <v>0.55033006554475306</v>
      </c>
      <c r="B15">
        <v>0.71329759892504496</v>
      </c>
      <c r="C15" t="e" vm="22">
        <v>#VALUE!</v>
      </c>
      <c r="D15">
        <v>3500</v>
      </c>
      <c r="E15" s="1">
        <v>44435</v>
      </c>
      <c r="F15">
        <v>0.45347644657562902</v>
      </c>
      <c r="G15" t="e" vm="23">
        <v>#VALUE!</v>
      </c>
      <c r="H15">
        <v>350</v>
      </c>
      <c r="I15">
        <v>-94.768543633019505</v>
      </c>
      <c r="J15">
        <v>33.980912950235101</v>
      </c>
      <c r="K15">
        <v>0.10551644467542599</v>
      </c>
      <c r="L15" s="1" t="s">
        <v>29</v>
      </c>
      <c r="O15" s="2" cm="1">
        <f t="array" ref="O15">_FV(C15,"Price")</f>
        <v>212</v>
      </c>
      <c r="P15" s="2" cm="1">
        <f t="array" ref="P15">_FV(G15,"Price")</f>
        <v>2823.15</v>
      </c>
      <c r="Q15">
        <f t="shared" si="0"/>
        <v>8.8797928475906076</v>
      </c>
      <c r="R15">
        <f t="shared" si="1"/>
        <v>0.26131707704837198</v>
      </c>
    </row>
    <row r="16" spans="1:20" x14ac:dyDescent="0.25">
      <c r="A16">
        <v>0.28618740177364599</v>
      </c>
      <c r="B16">
        <v>0.84355236860633698</v>
      </c>
      <c r="C16" t="e" vm="24">
        <v>#VALUE!</v>
      </c>
      <c r="D16">
        <v>6500</v>
      </c>
      <c r="E16" s="1">
        <v>44435</v>
      </c>
      <c r="F16">
        <v>0.256282378044493</v>
      </c>
      <c r="G16" t="e" vm="25">
        <v>#VALUE!</v>
      </c>
      <c r="H16">
        <v>1250</v>
      </c>
      <c r="I16">
        <v>49.328346533087</v>
      </c>
      <c r="J16">
        <v>5.3054358023061896</v>
      </c>
      <c r="K16">
        <v>8.6557092817014902E-2</v>
      </c>
      <c r="L16" s="1" t="s">
        <v>33</v>
      </c>
      <c r="O16" s="2" cm="1">
        <f t="array" ref="O16">_FV(C16,"Price")</f>
        <v>111.85</v>
      </c>
      <c r="P16" s="2" cm="1">
        <f t="array" ref="P16">_FV(G16,"Price")</f>
        <v>695.85</v>
      </c>
      <c r="Q16">
        <f t="shared" si="0"/>
        <v>2.2909004301931759</v>
      </c>
      <c r="R16">
        <f t="shared" si="1"/>
        <v>0.43180249758132166</v>
      </c>
    </row>
    <row r="17" spans="1:18" x14ac:dyDescent="0.25">
      <c r="A17">
        <v>3.3279580936376701E-2</v>
      </c>
      <c r="B17">
        <v>0.89553572578588503</v>
      </c>
      <c r="C17" t="e" vm="15">
        <v>#VALUE!</v>
      </c>
      <c r="D17">
        <v>6000</v>
      </c>
      <c r="E17" s="1">
        <v>44435</v>
      </c>
      <c r="F17">
        <v>0.58793391121051197</v>
      </c>
      <c r="G17" t="e" vm="26">
        <v>#VALUE!</v>
      </c>
      <c r="H17">
        <v>200</v>
      </c>
      <c r="I17">
        <v>-51.080579385279101</v>
      </c>
      <c r="J17">
        <v>8.9150897337239705</v>
      </c>
      <c r="K17">
        <v>6.2926365689062902E-2</v>
      </c>
      <c r="L17" s="1" t="s">
        <v>40</v>
      </c>
      <c r="O17" s="2" cm="1">
        <f t="array" ref="O17">_FV(C17,"Price")</f>
        <v>150.85</v>
      </c>
      <c r="P17" s="2" cm="1">
        <f t="array" ref="P17">_FV(G17,"Price")</f>
        <v>3125.4</v>
      </c>
      <c r="Q17">
        <f t="shared" si="0"/>
        <v>5.260516060681887</v>
      </c>
      <c r="R17">
        <f t="shared" si="1"/>
        <v>0.59006877303572447</v>
      </c>
    </row>
    <row r="18" spans="1:18" x14ac:dyDescent="0.25">
      <c r="A18">
        <v>1.13200752491368E-3</v>
      </c>
      <c r="B18">
        <v>0.97411735093319496</v>
      </c>
      <c r="C18" t="e" vm="27">
        <v>#VALUE!</v>
      </c>
      <c r="D18">
        <v>1200</v>
      </c>
      <c r="E18" s="1">
        <v>44435</v>
      </c>
      <c r="F18">
        <v>0.419359609476252</v>
      </c>
      <c r="G18" t="e" vm="28">
        <v>#VALUE!</v>
      </c>
      <c r="H18">
        <v>550</v>
      </c>
      <c r="I18">
        <v>-228.571128210334</v>
      </c>
      <c r="J18">
        <v>28.438284904576001</v>
      </c>
      <c r="K18">
        <v>0.62265268804844798</v>
      </c>
      <c r="L18" s="1" t="s">
        <v>28</v>
      </c>
      <c r="O18" s="2" cm="1">
        <f t="array" ref="O18">_FV(C18,"Price")</f>
        <v>787.85</v>
      </c>
      <c r="P18" s="2" cm="1">
        <f t="array" ref="P18">_FV(G18,"Price")</f>
        <v>1569.25</v>
      </c>
      <c r="Q18">
        <f t="shared" si="0"/>
        <v>39.323397490307002</v>
      </c>
      <c r="R18">
        <f t="shared" si="1"/>
        <v>1.3827626251813616</v>
      </c>
    </row>
    <row r="19" spans="1:18" x14ac:dyDescent="0.25">
      <c r="A19">
        <v>2.2729449237636E-2</v>
      </c>
      <c r="B19">
        <v>0.81311986216945198</v>
      </c>
      <c r="C19" t="e" vm="29">
        <v>#VALUE!</v>
      </c>
      <c r="D19">
        <v>425</v>
      </c>
      <c r="E19" s="1">
        <v>44435</v>
      </c>
      <c r="F19">
        <v>0.65894565726836496</v>
      </c>
      <c r="G19" t="e" vm="30">
        <v>#VALUE!</v>
      </c>
      <c r="H19">
        <v>1100</v>
      </c>
      <c r="I19">
        <v>513.07091246081495</v>
      </c>
      <c r="J19">
        <v>59.146707581991002</v>
      </c>
      <c r="K19">
        <v>1.3542148947649399</v>
      </c>
      <c r="L19" s="1" t="s">
        <v>40</v>
      </c>
      <c r="O19" s="2" cm="1">
        <f t="array" ref="O19">_FV(C19,"Price")</f>
        <v>1589.7</v>
      </c>
      <c r="P19" s="2" cm="1">
        <f t="array" ref="P19">_FV(G19,"Price")</f>
        <v>734.25</v>
      </c>
      <c r="Q19">
        <f t="shared" si="0"/>
        <v>82.296801058027881</v>
      </c>
      <c r="R19">
        <f t="shared" si="1"/>
        <v>1.3914012194836967</v>
      </c>
    </row>
    <row r="20" spans="1:18" x14ac:dyDescent="0.25">
      <c r="A20">
        <v>0.29678136434653202</v>
      </c>
      <c r="B20">
        <v>0.661853921031063</v>
      </c>
      <c r="C20" t="e" vm="31">
        <v>#VALUE!</v>
      </c>
      <c r="D20">
        <v>700</v>
      </c>
      <c r="E20" s="1">
        <v>44435</v>
      </c>
      <c r="F20">
        <v>1.17429158620839</v>
      </c>
      <c r="G20" t="e" vm="32">
        <v>#VALUE!</v>
      </c>
      <c r="H20">
        <v>300</v>
      </c>
      <c r="I20">
        <v>-331.36228564969099</v>
      </c>
      <c r="J20">
        <v>87.668471320094795</v>
      </c>
      <c r="K20">
        <v>0.64761412772500504</v>
      </c>
      <c r="L20" s="1" t="s">
        <v>31</v>
      </c>
      <c r="O20" s="2" cm="1">
        <f t="array" ref="O20">_FV(C20,"Price")</f>
        <v>1575.35</v>
      </c>
      <c r="P20" s="2" cm="1">
        <f t="array" ref="P20">_FV(G20,"Price")</f>
        <v>2777.7</v>
      </c>
      <c r="Q20">
        <f t="shared" si="0"/>
        <v>107.83452306794459</v>
      </c>
      <c r="R20">
        <f t="shared" si="1"/>
        <v>1.2300262733476848</v>
      </c>
    </row>
    <row r="21" spans="1:18" x14ac:dyDescent="0.25">
      <c r="A21">
        <v>9.5401348635871297E-2</v>
      </c>
      <c r="B21">
        <v>0.79353283921337103</v>
      </c>
      <c r="C21" t="e" vm="13">
        <v>#VALUE!</v>
      </c>
      <c r="D21">
        <v>4000</v>
      </c>
      <c r="E21" s="1">
        <v>44435</v>
      </c>
      <c r="F21">
        <v>0.85630556307362704</v>
      </c>
      <c r="G21" t="e" vm="29">
        <v>#VALUE!</v>
      </c>
      <c r="H21">
        <v>425</v>
      </c>
      <c r="I21">
        <v>-203.1238266602</v>
      </c>
      <c r="J21">
        <v>20.259293906579099</v>
      </c>
      <c r="K21">
        <v>0.259999974768296</v>
      </c>
      <c r="L21" s="1" t="s">
        <v>40</v>
      </c>
      <c r="O21" s="2" cm="1">
        <f t="array" ref="O21">_FV(C21,"Price")</f>
        <v>170.2</v>
      </c>
      <c r="P21" s="2" cm="1">
        <f t="array" ref="P21">_FV(G21,"Price")</f>
        <v>1589.7</v>
      </c>
      <c r="Q21">
        <f t="shared" si="0"/>
        <v>-39.998133228960171</v>
      </c>
      <c r="R21">
        <f t="shared" si="1"/>
        <v>-1.9743103295407047</v>
      </c>
    </row>
    <row r="22" spans="1:18" x14ac:dyDescent="0.25">
      <c r="A22">
        <v>3.3694261784661499E-3</v>
      </c>
      <c r="B22">
        <v>0.53896088000513398</v>
      </c>
      <c r="C22" t="e" vm="33">
        <v>#VALUE!</v>
      </c>
      <c r="D22">
        <v>750</v>
      </c>
      <c r="E22" s="1">
        <v>44435</v>
      </c>
      <c r="F22">
        <v>0.67578471840561505</v>
      </c>
      <c r="G22" t="e" vm="34">
        <v>#VALUE!</v>
      </c>
      <c r="H22">
        <v>1500</v>
      </c>
      <c r="I22">
        <v>646.49334136320897</v>
      </c>
      <c r="J22">
        <v>75.919911513202507</v>
      </c>
      <c r="K22">
        <v>1.1273880489749</v>
      </c>
      <c r="L22" s="1" t="s">
        <v>40</v>
      </c>
      <c r="O22" s="2" cm="1">
        <f t="array" ref="O22">_FV(C22,"Price")</f>
        <v>1531.15</v>
      </c>
      <c r="P22" s="2" cm="1">
        <f t="array" ref="P22">_FV(G22,"Price")</f>
        <v>702.1</v>
      </c>
      <c r="Q22">
        <f t="shared" si="0"/>
        <v>93.117509451513797</v>
      </c>
      <c r="R22">
        <f t="shared" si="1"/>
        <v>1.2265228922892069</v>
      </c>
    </row>
    <row r="23" spans="1:18" x14ac:dyDescent="0.25">
      <c r="A23">
        <v>0.67996882966273298</v>
      </c>
      <c r="B23">
        <v>0.43280882443555502</v>
      </c>
      <c r="C23" t="e" vm="35">
        <v>#VALUE!</v>
      </c>
      <c r="D23">
        <v>850</v>
      </c>
      <c r="E23" s="1">
        <v>44435</v>
      </c>
      <c r="F23">
        <v>0.61272965343278696</v>
      </c>
      <c r="G23" s="3" t="e" vm="3">
        <v>#VALUE!</v>
      </c>
      <c r="H23">
        <v>225</v>
      </c>
      <c r="I23">
        <v>623.88860522852895</v>
      </c>
      <c r="J23">
        <v>78.403812545732805</v>
      </c>
      <c r="K23">
        <v>0.18134122796655</v>
      </c>
      <c r="L23" s="1" t="s">
        <v>38</v>
      </c>
      <c r="O23" s="2" cm="1">
        <f t="array" ref="O23">_FV(C23,"Price")</f>
        <v>989.6</v>
      </c>
      <c r="P23" s="2" cm="1">
        <f t="array" ref="P23">_FV(G23,"Price")</f>
        <v>2499.0500000000002</v>
      </c>
      <c r="Q23">
        <f t="shared" si="0"/>
        <v>-87.469400978335784</v>
      </c>
      <c r="R23">
        <f t="shared" si="1"/>
        <v>-1.1156268826508282</v>
      </c>
    </row>
    <row r="24" spans="1:18" x14ac:dyDescent="0.25">
      <c r="A24">
        <v>0.12060567650510701</v>
      </c>
      <c r="B24">
        <v>0.94307451131023801</v>
      </c>
      <c r="C24" t="e" vm="17">
        <v>#VALUE!</v>
      </c>
      <c r="D24">
        <v>6700</v>
      </c>
      <c r="E24" s="1">
        <v>44435</v>
      </c>
      <c r="F24">
        <v>0.16818709162811099</v>
      </c>
      <c r="G24" t="e" vm="36">
        <v>#VALUE!</v>
      </c>
      <c r="H24">
        <v>1350</v>
      </c>
      <c r="I24">
        <v>35.781544205529997</v>
      </c>
      <c r="J24">
        <v>9.8599905225286406</v>
      </c>
      <c r="K24">
        <v>0.19176103125750199</v>
      </c>
      <c r="L24" s="1" t="s">
        <v>30</v>
      </c>
      <c r="O24" s="2" cm="1">
        <f t="array" ref="O24">_FV(C24,"Price")</f>
        <v>151.35</v>
      </c>
      <c r="P24" s="2" cm="1">
        <f t="array" ref="P24">_FV(G24,"Price")</f>
        <v>683.8</v>
      </c>
      <c r="Q24">
        <f t="shared" si="0"/>
        <v>-15.557737379409843</v>
      </c>
      <c r="R24">
        <f t="shared" si="1"/>
        <v>-1.5778653482336198</v>
      </c>
    </row>
    <row r="25" spans="1:18" x14ac:dyDescent="0.25">
      <c r="A25">
        <v>4.2388529541790398E-2</v>
      </c>
      <c r="B25">
        <v>0.93238665409017196</v>
      </c>
      <c r="C25" t="e" vm="37">
        <v>#VALUE!</v>
      </c>
      <c r="D25">
        <v>900</v>
      </c>
      <c r="E25" s="1">
        <v>44435</v>
      </c>
      <c r="F25">
        <v>0.399337367016531</v>
      </c>
      <c r="G25" t="e" vm="38">
        <v>#VALUE!</v>
      </c>
      <c r="H25">
        <v>400</v>
      </c>
      <c r="I25">
        <v>-451.24538583444598</v>
      </c>
      <c r="J25">
        <v>75.210918090628894</v>
      </c>
      <c r="K25">
        <v>0.74307889293420704</v>
      </c>
      <c r="L25" s="1" t="s">
        <v>28</v>
      </c>
      <c r="O25" s="2" cm="1">
        <f t="array" ref="O25">_FV(C25,"Price")</f>
        <v>1001.25</v>
      </c>
      <c r="P25" s="2" cm="1">
        <f t="array" ref="P25">_FV(G25,"Price")</f>
        <v>1764.85</v>
      </c>
      <c r="Q25">
        <f t="shared" si="0"/>
        <v>141.07260163951071</v>
      </c>
      <c r="R25">
        <f t="shared" si="1"/>
        <v>1.8756931203727458</v>
      </c>
    </row>
    <row r="26" spans="1:18" x14ac:dyDescent="0.25">
      <c r="A26">
        <v>0.20167000545776001</v>
      </c>
      <c r="B26">
        <v>0.54231582286052105</v>
      </c>
      <c r="C26" t="e" vm="10">
        <v>#VALUE!</v>
      </c>
      <c r="D26">
        <v>16000</v>
      </c>
      <c r="E26" s="1">
        <v>44435</v>
      </c>
      <c r="F26">
        <v>0.399337367016531</v>
      </c>
      <c r="G26" t="e" vm="38">
        <v>#VALUE!</v>
      </c>
      <c r="H26">
        <v>400</v>
      </c>
      <c r="I26">
        <v>21.019192772173</v>
      </c>
      <c r="J26">
        <v>3.35650346270817</v>
      </c>
      <c r="K26">
        <v>8.2983354091175805E-3</v>
      </c>
      <c r="L26" s="1" t="s">
        <v>28</v>
      </c>
      <c r="O26" s="2" cm="1">
        <f t="array" ref="O26">_FV(C26,"Price")</f>
        <v>37.4</v>
      </c>
      <c r="P26" s="2" cm="1">
        <f t="array" ref="P26">_FV(G26,"Price")</f>
        <v>1764.85</v>
      </c>
      <c r="Q26">
        <f t="shared" si="0"/>
        <v>1.7354899810458377</v>
      </c>
      <c r="R26">
        <f t="shared" si="1"/>
        <v>0.51705293926482965</v>
      </c>
    </row>
    <row r="27" spans="1:18" x14ac:dyDescent="0.25">
      <c r="A27">
        <v>0.821619729487295</v>
      </c>
      <c r="B27">
        <v>0.866172665237946</v>
      </c>
      <c r="C27" t="e" vm="16">
        <v>#VALUE!</v>
      </c>
      <c r="D27">
        <v>400</v>
      </c>
      <c r="E27" s="1">
        <v>44435</v>
      </c>
      <c r="F27">
        <v>0.29703410044982598</v>
      </c>
      <c r="G27" t="e" vm="13">
        <v>#VALUE!</v>
      </c>
      <c r="H27">
        <v>4000</v>
      </c>
      <c r="I27">
        <v>-299.07730247325202</v>
      </c>
      <c r="J27">
        <v>159.83962196691499</v>
      </c>
      <c r="K27">
        <v>8.3214009074772104</v>
      </c>
      <c r="L27" s="1" t="s">
        <v>40</v>
      </c>
      <c r="O27" s="2" cm="1">
        <f t="array" ref="O27">_FV(C27,"Price")</f>
        <v>1344.8</v>
      </c>
      <c r="P27" s="2" cm="1">
        <f t="array" ref="P27">_FV(G27,"Price")</f>
        <v>170.2</v>
      </c>
      <c r="Q27">
        <f t="shared" si="0"/>
        <v>227.57486802063084</v>
      </c>
      <c r="R27">
        <f t="shared" si="1"/>
        <v>1.4237700591392557</v>
      </c>
    </row>
    <row r="28" spans="1:18" x14ac:dyDescent="0.25">
      <c r="A28">
        <v>6.2119723748377202E-2</v>
      </c>
      <c r="B28">
        <v>0.87289064808129901</v>
      </c>
      <c r="C28" t="e" vm="39">
        <v>#VALUE!</v>
      </c>
      <c r="D28">
        <v>1350</v>
      </c>
      <c r="E28" s="1">
        <v>44435</v>
      </c>
      <c r="F28">
        <v>0.65694997028969504</v>
      </c>
      <c r="G28" t="e" vm="40">
        <v>#VALUE!</v>
      </c>
      <c r="H28">
        <v>2000</v>
      </c>
      <c r="I28">
        <v>-267.79710833560699</v>
      </c>
      <c r="J28">
        <v>43.7201914729647</v>
      </c>
      <c r="K28">
        <v>2.1065407099962199</v>
      </c>
      <c r="L28" s="1" t="s">
        <v>31</v>
      </c>
      <c r="O28" s="2" cm="1">
        <f t="array" ref="O28">_FV(C28,"Price")</f>
        <v>868.3</v>
      </c>
      <c r="P28" s="2" cm="1">
        <f t="array" ref="P28">_FV(G28,"Price")</f>
        <v>556.70000000000005</v>
      </c>
      <c r="Q28">
        <f t="shared" si="0"/>
        <v>-36.614104919288764</v>
      </c>
      <c r="R28">
        <f t="shared" si="1"/>
        <v>-0.83746442286122802</v>
      </c>
    </row>
    <row r="29" spans="1:18" x14ac:dyDescent="0.25">
      <c r="A29">
        <v>8.1078134488506495E-3</v>
      </c>
      <c r="B29">
        <v>0.91641659259246</v>
      </c>
      <c r="C29" t="e" vm="5">
        <v>#VALUE!</v>
      </c>
      <c r="D29">
        <v>1400</v>
      </c>
      <c r="E29" s="1">
        <v>44435</v>
      </c>
      <c r="F29">
        <v>0.20612668729660499</v>
      </c>
      <c r="G29" t="e" vm="22">
        <v>#VALUE!</v>
      </c>
      <c r="H29">
        <v>3500</v>
      </c>
      <c r="I29">
        <v>244.94548304197599</v>
      </c>
      <c r="J29">
        <v>34.730009056968399</v>
      </c>
      <c r="K29">
        <v>1.64017379470935</v>
      </c>
      <c r="L29" s="1" t="s">
        <v>29</v>
      </c>
      <c r="O29" s="2" cm="1">
        <f t="array" ref="O29">_FV(C29,"Price")</f>
        <v>553.79999999999995</v>
      </c>
      <c r="P29" s="2" cm="1">
        <f t="array" ref="P29">_FV(G29,"Price")</f>
        <v>212</v>
      </c>
      <c r="Q29">
        <f t="shared" si="0"/>
        <v>-38.862327520358235</v>
      </c>
      <c r="R29">
        <f t="shared" si="1"/>
        <v>-1.1189840882739623</v>
      </c>
    </row>
    <row r="30" spans="1:18" x14ac:dyDescent="0.25">
      <c r="A30">
        <v>0.74793570917658303</v>
      </c>
      <c r="B30">
        <v>0.80568030594315898</v>
      </c>
      <c r="C30" t="e" vm="22">
        <v>#VALUE!</v>
      </c>
      <c r="D30">
        <v>3500</v>
      </c>
      <c r="E30" s="1">
        <v>44435</v>
      </c>
      <c r="F30">
        <v>0.41830795035912999</v>
      </c>
      <c r="G30" t="e" vm="41">
        <v>#VALUE!</v>
      </c>
      <c r="H30">
        <v>10</v>
      </c>
      <c r="I30">
        <v>-104.576767900074</v>
      </c>
      <c r="J30">
        <v>28.719826648918399</v>
      </c>
      <c r="K30">
        <v>3.4979665992956699E-3</v>
      </c>
      <c r="L30" s="1" t="s">
        <v>29</v>
      </c>
      <c r="O30" s="2" cm="1">
        <f t="array" ref="O30">_FV(C30,"Price")</f>
        <v>212</v>
      </c>
      <c r="P30" s="2" cm="1">
        <f t="array" ref="P30">_FV(G30,"Price")</f>
        <v>81084.7</v>
      </c>
      <c r="Q30">
        <f t="shared" si="0"/>
        <v>32.945195586164402</v>
      </c>
      <c r="R30">
        <f t="shared" si="1"/>
        <v>1.1471237618840269</v>
      </c>
    </row>
    <row r="31" spans="1:18" x14ac:dyDescent="0.25">
      <c r="A31">
        <v>7.5652920035724699E-4</v>
      </c>
      <c r="B31">
        <v>0.93633237539361802</v>
      </c>
      <c r="C31" t="e" vm="42">
        <v>#VALUE!</v>
      </c>
      <c r="D31">
        <v>600</v>
      </c>
      <c r="E31" s="1">
        <v>44435</v>
      </c>
      <c r="F31">
        <v>0.362245505992627</v>
      </c>
      <c r="G31" t="e" vm="43">
        <v>#VALUE!</v>
      </c>
      <c r="H31">
        <v>7700</v>
      </c>
      <c r="I31">
        <v>412.17117787814198</v>
      </c>
      <c r="J31">
        <v>40.123387042852897</v>
      </c>
      <c r="K31">
        <v>6.8093500111399701</v>
      </c>
      <c r="L31" s="1" t="s">
        <v>33</v>
      </c>
      <c r="O31" s="2" cm="1">
        <f t="array" ref="O31">_FV(C31,"Price")</f>
        <v>1180.95</v>
      </c>
      <c r="P31" s="2" cm="1">
        <f t="array" ref="P31">_FV(G31,"Price")</f>
        <v>119.95</v>
      </c>
      <c r="Q31">
        <f t="shared" si="0"/>
        <v>-48.002711714381348</v>
      </c>
      <c r="R31">
        <f t="shared" si="1"/>
        <v>-1.1963773562564175</v>
      </c>
    </row>
    <row r="32" spans="1:18" x14ac:dyDescent="0.25">
      <c r="A32">
        <v>0.98536176253250396</v>
      </c>
      <c r="B32">
        <v>0.35496601170749098</v>
      </c>
      <c r="C32" t="e" vm="44">
        <v>#VALUE!</v>
      </c>
      <c r="D32">
        <v>6100</v>
      </c>
      <c r="E32" s="1">
        <v>44435</v>
      </c>
      <c r="F32">
        <v>1.0908339096844499</v>
      </c>
      <c r="G32" t="e" vm="45">
        <v>#VALUE!</v>
      </c>
      <c r="H32">
        <v>3000</v>
      </c>
      <c r="I32">
        <v>-30.4147678381714</v>
      </c>
      <c r="J32">
        <v>21.809858133763001</v>
      </c>
      <c r="K32">
        <v>0.60219453367004105</v>
      </c>
      <c r="L32" s="1" t="s">
        <v>33</v>
      </c>
      <c r="O32" s="2" cm="1">
        <f t="array" ref="O32">_FV(C32,"Price")</f>
        <v>144.19999999999999</v>
      </c>
      <c r="P32" s="2" cm="1">
        <f t="array" ref="P32">_FV(G32,"Price")</f>
        <v>231.25</v>
      </c>
      <c r="Q32">
        <f t="shared" si="0"/>
        <v>35.357281926974395</v>
      </c>
      <c r="R32">
        <f t="shared" si="1"/>
        <v>1.6211605646457254</v>
      </c>
    </row>
    <row r="33" spans="1:18" x14ac:dyDescent="0.25">
      <c r="A33">
        <v>0.82026640922847704</v>
      </c>
      <c r="B33">
        <v>0.49181058376952502</v>
      </c>
      <c r="C33" t="e" vm="42">
        <v>#VALUE!</v>
      </c>
      <c r="D33">
        <v>600</v>
      </c>
      <c r="E33" s="1">
        <v>44435</v>
      </c>
      <c r="F33">
        <v>1.0908339096844499</v>
      </c>
      <c r="G33" t="e" vm="45">
        <v>#VALUE!</v>
      </c>
      <c r="H33">
        <v>3000</v>
      </c>
      <c r="I33">
        <v>49.3578698108373</v>
      </c>
      <c r="J33">
        <v>99.498826856906803</v>
      </c>
      <c r="K33">
        <v>4.0869458012212796</v>
      </c>
      <c r="L33" s="1" t="s">
        <v>33</v>
      </c>
      <c r="O33" s="2" cm="1">
        <f t="array" ref="O33">_FV(C33,"Price")</f>
        <v>1180.95</v>
      </c>
      <c r="P33" s="2" cm="1">
        <f t="array" ref="P33">_FV(G33,"Price")</f>
        <v>231.25</v>
      </c>
      <c r="Q33">
        <f t="shared" si="0"/>
        <v>186.48591365674179</v>
      </c>
      <c r="R33">
        <f t="shared" si="1"/>
        <v>1.8742523861606384</v>
      </c>
    </row>
    <row r="34" spans="1:18" x14ac:dyDescent="0.25">
      <c r="A34">
        <v>0.99175539826449799</v>
      </c>
      <c r="B34">
        <v>0.69582188535499001</v>
      </c>
      <c r="C34" t="e" vm="21">
        <v>#VALUE!</v>
      </c>
      <c r="D34">
        <v>2200</v>
      </c>
      <c r="E34" s="1">
        <v>44435</v>
      </c>
      <c r="F34">
        <v>0.72878670565377701</v>
      </c>
      <c r="G34" t="e" vm="46">
        <v>#VALUE!</v>
      </c>
      <c r="H34">
        <v>125</v>
      </c>
      <c r="I34">
        <v>-112.34013498600601</v>
      </c>
      <c r="J34">
        <v>49.333643313357499</v>
      </c>
      <c r="K34">
        <v>0.11499399856130001</v>
      </c>
      <c r="L34" s="1" t="s">
        <v>38</v>
      </c>
      <c r="O34" s="2" cm="1">
        <f t="array" ref="O34">_FV(C34,"Price")</f>
        <v>553.85</v>
      </c>
      <c r="P34" s="2" cm="1">
        <f t="array" ref="P34">_FV(G34,"Price")</f>
        <v>6055.45</v>
      </c>
      <c r="Q34">
        <f t="shared" ref="Q34:Q65" si="2">O34-(K34*P34)-I34</f>
        <v>-30.150273602018018</v>
      </c>
      <c r="R34">
        <f t="shared" ref="R34:R65" si="3">Q34/J34</f>
        <v>-0.61115035454627731</v>
      </c>
    </row>
    <row r="35" spans="1:18" x14ac:dyDescent="0.25">
      <c r="A35">
        <v>8.4916830818173195E-2</v>
      </c>
      <c r="B35">
        <v>0.92486802336719198</v>
      </c>
      <c r="C35" t="e" vm="14">
        <v>#VALUE!</v>
      </c>
      <c r="D35">
        <v>1250</v>
      </c>
      <c r="E35" s="1">
        <v>44435</v>
      </c>
      <c r="F35">
        <v>0.38623322297123602</v>
      </c>
      <c r="G35" t="e" vm="47">
        <v>#VALUE!</v>
      </c>
      <c r="H35">
        <v>6200</v>
      </c>
      <c r="I35">
        <v>-436.10056298781399</v>
      </c>
      <c r="J35">
        <v>54.0399078668786</v>
      </c>
      <c r="K35">
        <v>8.1415921370868105</v>
      </c>
      <c r="L35" s="1" t="s">
        <v>40</v>
      </c>
      <c r="O35" s="2" cm="1">
        <f t="array" ref="O35">_FV(C35,"Price")</f>
        <v>574.45000000000005</v>
      </c>
      <c r="P35" s="2" cm="1">
        <f t="array" ref="P35">_FV(G35,"Price")</f>
        <v>127.55</v>
      </c>
      <c r="Q35">
        <f t="shared" si="2"/>
        <v>-27.909514097608621</v>
      </c>
      <c r="R35">
        <f t="shared" si="3"/>
        <v>-0.51646117099904487</v>
      </c>
    </row>
    <row r="36" spans="1:18" x14ac:dyDescent="0.25">
      <c r="A36">
        <v>0.58380409322314597</v>
      </c>
      <c r="B36">
        <v>0.63232123219055103</v>
      </c>
      <c r="C36" t="e" vm="10">
        <v>#VALUE!</v>
      </c>
      <c r="D36">
        <v>16000</v>
      </c>
      <c r="E36" s="1">
        <v>44435</v>
      </c>
      <c r="F36">
        <v>0.40310423479480301</v>
      </c>
      <c r="G36" t="e" vm="48">
        <v>#VALUE!</v>
      </c>
      <c r="H36">
        <v>2900</v>
      </c>
      <c r="I36">
        <v>18.6347164674163</v>
      </c>
      <c r="J36">
        <v>3.0949567464071399</v>
      </c>
      <c r="K36">
        <v>7.8932308148314798E-2</v>
      </c>
      <c r="L36" s="1" t="s">
        <v>28</v>
      </c>
      <c r="O36" s="2" cm="1">
        <f t="array" ref="O36">_FV(C36,"Price")</f>
        <v>37.4</v>
      </c>
      <c r="P36" s="2" cm="1">
        <f t="array" ref="P36">_FV(G36,"Price")</f>
        <v>173.9</v>
      </c>
      <c r="Q36">
        <f t="shared" si="2"/>
        <v>5.0389551455917534</v>
      </c>
      <c r="R36">
        <f t="shared" si="3"/>
        <v>1.628118115524992</v>
      </c>
    </row>
    <row r="37" spans="1:18" x14ac:dyDescent="0.25">
      <c r="A37">
        <v>2.8855167555689602E-4</v>
      </c>
      <c r="B37">
        <v>0.88110424589135405</v>
      </c>
      <c r="C37" t="e" vm="30">
        <v>#VALUE!</v>
      </c>
      <c r="D37">
        <v>1100</v>
      </c>
      <c r="E37" s="1">
        <v>44435</v>
      </c>
      <c r="F37">
        <v>0.36704779596370601</v>
      </c>
      <c r="G37" t="e" vm="15">
        <v>#VALUE!</v>
      </c>
      <c r="H37">
        <v>6000</v>
      </c>
      <c r="I37">
        <v>324.10654994713798</v>
      </c>
      <c r="J37">
        <v>28.853090116260098</v>
      </c>
      <c r="K37">
        <v>2.68320704352913</v>
      </c>
      <c r="L37" s="1" t="s">
        <v>40</v>
      </c>
      <c r="O37" s="2" cm="1">
        <f t="array" ref="O37">_FV(C37,"Price")</f>
        <v>734.25</v>
      </c>
      <c r="P37" s="2" cm="1">
        <f t="array" ref="P37">_FV(G37,"Price")</f>
        <v>150.85</v>
      </c>
      <c r="Q37">
        <f t="shared" si="2"/>
        <v>5.3816675364927846</v>
      </c>
      <c r="R37">
        <f t="shared" si="3"/>
        <v>0.18651962458121452</v>
      </c>
    </row>
    <row r="38" spans="1:18" x14ac:dyDescent="0.25">
      <c r="A38">
        <v>8.0125395176995401E-4</v>
      </c>
      <c r="B38">
        <v>0.89687552617616395</v>
      </c>
      <c r="C38" t="e" vm="29">
        <v>#VALUE!</v>
      </c>
      <c r="D38">
        <v>425</v>
      </c>
      <c r="E38" s="1">
        <v>44435</v>
      </c>
      <c r="F38">
        <v>0.36704779596370601</v>
      </c>
      <c r="G38" t="e" vm="15">
        <v>#VALUE!</v>
      </c>
      <c r="H38">
        <v>6000</v>
      </c>
      <c r="I38">
        <v>847.59216459596303</v>
      </c>
      <c r="J38">
        <v>44.940306839728798</v>
      </c>
      <c r="K38">
        <v>4.5487501292122001</v>
      </c>
      <c r="L38" s="1" t="s">
        <v>40</v>
      </c>
      <c r="O38" s="2" cm="1">
        <f t="array" ref="O38">_FV(C38,"Price")</f>
        <v>1589.7</v>
      </c>
      <c r="P38" s="2" cm="1">
        <f t="array" ref="P38">_FV(G38,"Price")</f>
        <v>150.85</v>
      </c>
      <c r="Q38">
        <f t="shared" si="2"/>
        <v>55.928878412376662</v>
      </c>
      <c r="R38">
        <f t="shared" si="3"/>
        <v>1.2445148319043871</v>
      </c>
    </row>
    <row r="39" spans="1:18" x14ac:dyDescent="0.25">
      <c r="A39">
        <v>0.43132685818933197</v>
      </c>
      <c r="B39">
        <v>0.866172665237946</v>
      </c>
      <c r="C39" t="e" vm="13">
        <v>#VALUE!</v>
      </c>
      <c r="D39">
        <v>4000</v>
      </c>
      <c r="E39" s="1">
        <v>44435</v>
      </c>
      <c r="F39">
        <v>0.202153767137525</v>
      </c>
      <c r="G39" t="e" vm="16">
        <v>#VALUE!</v>
      </c>
      <c r="H39">
        <v>400</v>
      </c>
      <c r="I39">
        <v>64.965993685249103</v>
      </c>
      <c r="J39">
        <v>16.637668694138402</v>
      </c>
      <c r="K39">
        <v>9.0159709206085903E-2</v>
      </c>
      <c r="L39" s="1" t="s">
        <v>40</v>
      </c>
      <c r="O39" s="2" cm="1">
        <f t="array" ref="O39">_FV(C39,"Price")</f>
        <v>170.2</v>
      </c>
      <c r="P39" s="2" cm="1">
        <f t="array" ref="P39">_FV(G39,"Price")</f>
        <v>1344.8</v>
      </c>
      <c r="Q39">
        <f t="shared" si="2"/>
        <v>-16.012770625593433</v>
      </c>
      <c r="R39">
        <f t="shared" si="3"/>
        <v>-0.96244076739158013</v>
      </c>
    </row>
    <row r="40" spans="1:18" x14ac:dyDescent="0.25">
      <c r="A40">
        <v>0.30126559141474402</v>
      </c>
      <c r="B40">
        <v>0.89913418122349498</v>
      </c>
      <c r="C40" t="e" vm="8">
        <v>#VALUE!</v>
      </c>
      <c r="D40">
        <v>500</v>
      </c>
      <c r="E40" s="1">
        <v>44435</v>
      </c>
      <c r="F40">
        <v>0.21886565264551799</v>
      </c>
      <c r="G40" t="e" vm="49">
        <v>#VALUE!</v>
      </c>
      <c r="H40">
        <v>1500</v>
      </c>
      <c r="I40">
        <v>215.89884792227801</v>
      </c>
      <c r="J40">
        <v>92.980031972997395</v>
      </c>
      <c r="K40">
        <v>2.3952995433424702</v>
      </c>
      <c r="L40" s="1" t="s">
        <v>28</v>
      </c>
      <c r="O40" s="2" cm="1">
        <f t="array" ref="O40">_FV(C40,"Price")</f>
        <v>1163.5999999999999</v>
      </c>
      <c r="P40" s="2" cm="1">
        <f t="array" ref="P40">_FV(G40,"Price")</f>
        <v>429.1</v>
      </c>
      <c r="Q40">
        <f t="shared" si="2"/>
        <v>-80.12188197053203</v>
      </c>
      <c r="R40">
        <f t="shared" si="3"/>
        <v>-0.8617106304480564</v>
      </c>
    </row>
    <row r="41" spans="1:18" x14ac:dyDescent="0.25">
      <c r="A41">
        <v>0.17325667488041499</v>
      </c>
      <c r="B41">
        <v>0.80382789890626605</v>
      </c>
      <c r="C41" t="e" vm="50">
        <v>#VALUE!</v>
      </c>
      <c r="D41">
        <v>350</v>
      </c>
      <c r="E41" s="1">
        <v>44435</v>
      </c>
      <c r="F41">
        <v>0.386218771083708</v>
      </c>
      <c r="G41" t="e" vm="39">
        <v>#VALUE!</v>
      </c>
      <c r="H41">
        <v>1350</v>
      </c>
      <c r="I41">
        <v>995.07078496718498</v>
      </c>
      <c r="J41">
        <v>58.749580717027001</v>
      </c>
      <c r="K41">
        <v>0.88596095531198404</v>
      </c>
      <c r="L41" s="1" t="s">
        <v>31</v>
      </c>
      <c r="O41" s="2" cm="1">
        <f t="array" ref="O41">_FV(C41,"Price")</f>
        <v>1731.25</v>
      </c>
      <c r="P41" s="2" cm="1">
        <f t="array" ref="P41">_FV(G41,"Price")</f>
        <v>868.3</v>
      </c>
      <c r="Q41">
        <f t="shared" si="2"/>
        <v>-33.1006824645807</v>
      </c>
      <c r="R41">
        <f t="shared" si="3"/>
        <v>-0.56341989271401471</v>
      </c>
    </row>
    <row r="42" spans="1:18" x14ac:dyDescent="0.25">
      <c r="A42">
        <v>0.110823462437581</v>
      </c>
      <c r="B42">
        <v>0.92219918581251603</v>
      </c>
      <c r="C42" t="e" vm="51">
        <v>#VALUE!</v>
      </c>
      <c r="D42">
        <v>250</v>
      </c>
      <c r="E42" s="1">
        <v>44435</v>
      </c>
      <c r="F42">
        <v>0.386218771083708</v>
      </c>
      <c r="G42" t="e" vm="39">
        <v>#VALUE!</v>
      </c>
      <c r="H42">
        <v>1350</v>
      </c>
      <c r="I42">
        <v>-147.53489750671099</v>
      </c>
      <c r="J42">
        <v>179.210659068094</v>
      </c>
      <c r="K42">
        <v>4.7693611914285903</v>
      </c>
      <c r="L42" s="1" t="s">
        <v>31</v>
      </c>
      <c r="O42" s="2" cm="1">
        <f t="array" ref="O42">_FV(C42,"Price")</f>
        <v>4076.1</v>
      </c>
      <c r="P42" s="2" cm="1">
        <f t="array" ref="P42">_FV(G42,"Price")</f>
        <v>868.3</v>
      </c>
      <c r="Q42">
        <f t="shared" si="2"/>
        <v>82.398574989265967</v>
      </c>
      <c r="R42">
        <f t="shared" si="3"/>
        <v>0.45978612777690464</v>
      </c>
    </row>
    <row r="43" spans="1:18" x14ac:dyDescent="0.25">
      <c r="A43">
        <v>0.73450963985864903</v>
      </c>
      <c r="B43">
        <v>0.64650152877630895</v>
      </c>
      <c r="C43" t="e" vm="6">
        <v>#VALUE!</v>
      </c>
      <c r="D43">
        <v>1000</v>
      </c>
      <c r="E43" s="1">
        <v>44435</v>
      </c>
      <c r="F43">
        <v>0.15879503952401999</v>
      </c>
      <c r="G43" t="e" vm="52">
        <v>#VALUE!</v>
      </c>
      <c r="H43">
        <v>2850</v>
      </c>
      <c r="I43">
        <v>645.59151375771796</v>
      </c>
      <c r="J43">
        <v>77.533185417535194</v>
      </c>
      <c r="K43">
        <v>0.76098557498617703</v>
      </c>
      <c r="L43" s="1" t="s">
        <v>29</v>
      </c>
      <c r="O43" s="2" cm="1">
        <f t="array" ref="O43">_FV(C43,"Price")</f>
        <v>719.7</v>
      </c>
      <c r="P43" s="2" cm="1">
        <f t="array" ref="P43">_FV(G43,"Price")</f>
        <v>294.60000000000002</v>
      </c>
      <c r="Q43">
        <f t="shared" si="2"/>
        <v>-150.07786414864569</v>
      </c>
      <c r="R43">
        <f t="shared" si="3"/>
        <v>-1.935659722226549</v>
      </c>
    </row>
    <row r="44" spans="1:18" x14ac:dyDescent="0.25">
      <c r="A44">
        <v>0.86522565608471003</v>
      </c>
      <c r="B44">
        <v>0.93193157757758305</v>
      </c>
      <c r="C44" t="e" vm="53">
        <v>#VALUE!</v>
      </c>
      <c r="D44">
        <v>1600</v>
      </c>
      <c r="E44" s="1">
        <v>44435</v>
      </c>
      <c r="F44">
        <v>0.329638629767397</v>
      </c>
      <c r="G44" t="e" vm="54">
        <v>#VALUE!</v>
      </c>
      <c r="H44">
        <v>600</v>
      </c>
      <c r="I44">
        <v>-62.7739708167747</v>
      </c>
      <c r="J44">
        <v>31.9704468059441</v>
      </c>
      <c r="K44">
        <v>0.51515976610256398</v>
      </c>
      <c r="L44" s="1" t="s">
        <v>39</v>
      </c>
      <c r="O44" s="2" cm="1">
        <f t="array" ref="O44">_FV(C44,"Price")</f>
        <v>674.25</v>
      </c>
      <c r="P44" s="2" cm="1">
        <f t="array" ref="P44">_FV(G44,"Price")</f>
        <v>1435.2</v>
      </c>
      <c r="Q44">
        <f t="shared" si="2"/>
        <v>-2.3333254936251748</v>
      </c>
      <c r="R44">
        <f t="shared" si="3"/>
        <v>-7.2983824961475097E-2</v>
      </c>
    </row>
    <row r="45" spans="1:18" x14ac:dyDescent="0.25">
      <c r="A45">
        <v>0.98403776202446203</v>
      </c>
      <c r="B45">
        <v>0.30244790703538998</v>
      </c>
      <c r="C45" t="e" vm="21">
        <v>#VALUE!</v>
      </c>
      <c r="D45">
        <v>2200</v>
      </c>
      <c r="E45" s="1">
        <v>44435</v>
      </c>
      <c r="F45">
        <v>1.0613306811051599</v>
      </c>
      <c r="G45" t="e" vm="55">
        <v>#VALUE!</v>
      </c>
      <c r="H45">
        <v>250</v>
      </c>
      <c r="I45">
        <v>87.524759052098801</v>
      </c>
      <c r="J45">
        <v>65.472299435667594</v>
      </c>
      <c r="K45">
        <v>0.13382128697899501</v>
      </c>
      <c r="L45" s="1" t="s">
        <v>38</v>
      </c>
      <c r="O45" s="2" cm="1">
        <f t="array" ref="O45">_FV(C45,"Price")</f>
        <v>553.85</v>
      </c>
      <c r="P45" s="2" cm="1">
        <f t="array" ref="P45">_FV(G45,"Price")</f>
        <v>3094.55</v>
      </c>
      <c r="Q45">
        <f t="shared" si="2"/>
        <v>52.208577327052211</v>
      </c>
      <c r="R45">
        <f t="shared" si="3"/>
        <v>0.79741475062063183</v>
      </c>
    </row>
    <row r="46" spans="1:18" x14ac:dyDescent="0.25">
      <c r="A46">
        <v>0.91517194558752901</v>
      </c>
      <c r="B46">
        <v>0.65546233749596405</v>
      </c>
      <c r="C46" t="e" vm="6">
        <v>#VALUE!</v>
      </c>
      <c r="D46">
        <v>1000</v>
      </c>
      <c r="E46" s="1">
        <v>44435</v>
      </c>
      <c r="F46">
        <v>0.36455801108352398</v>
      </c>
      <c r="G46" t="e" vm="5">
        <v>#VALUE!</v>
      </c>
      <c r="H46">
        <v>1400</v>
      </c>
      <c r="I46">
        <v>419.66838162732398</v>
      </c>
      <c r="J46">
        <v>76.752192770984294</v>
      </c>
      <c r="K46">
        <v>0.76764536319425203</v>
      </c>
      <c r="L46" s="1" t="s">
        <v>29</v>
      </c>
      <c r="O46" s="2" cm="1">
        <f t="array" ref="O46">_FV(C46,"Price")</f>
        <v>719.7</v>
      </c>
      <c r="P46" s="2" cm="1">
        <f t="array" ref="P46">_FV(G46,"Price")</f>
        <v>553.79999999999995</v>
      </c>
      <c r="Q46">
        <f t="shared" si="2"/>
        <v>-125.09038376430067</v>
      </c>
      <c r="R46">
        <f t="shared" si="3"/>
        <v>-1.6297955699786904</v>
      </c>
    </row>
    <row r="47" spans="1:18" x14ac:dyDescent="0.25">
      <c r="A47">
        <v>1.1097648124525499E-2</v>
      </c>
      <c r="B47">
        <v>0.91641659259246</v>
      </c>
      <c r="C47" t="e" vm="22">
        <v>#VALUE!</v>
      </c>
      <c r="D47">
        <v>3500</v>
      </c>
      <c r="E47" s="1">
        <v>44435</v>
      </c>
      <c r="F47">
        <v>0.36455801108352398</v>
      </c>
      <c r="G47" t="e" vm="5">
        <v>#VALUE!</v>
      </c>
      <c r="H47">
        <v>1400</v>
      </c>
      <c r="I47">
        <v>-101.425611354352</v>
      </c>
      <c r="J47">
        <v>19.4047464136763</v>
      </c>
      <c r="K47">
        <v>0.51203072130999105</v>
      </c>
      <c r="L47" s="1" t="s">
        <v>29</v>
      </c>
      <c r="O47" s="2" cm="1">
        <f t="array" ref="O47">_FV(C47,"Price")</f>
        <v>212</v>
      </c>
      <c r="P47" s="2" cm="1">
        <f t="array" ref="P47">_FV(G47,"Price")</f>
        <v>553.79999999999995</v>
      </c>
      <c r="Q47">
        <f t="shared" si="2"/>
        <v>29.862997892878994</v>
      </c>
      <c r="R47">
        <f t="shared" si="3"/>
        <v>1.5389532672187773</v>
      </c>
    </row>
    <row r="48" spans="1:18" x14ac:dyDescent="0.25">
      <c r="A48">
        <v>7.0213911851738697E-2</v>
      </c>
      <c r="B48">
        <v>0.97521453776287204</v>
      </c>
      <c r="C48" t="e" vm="56">
        <v>#VALUE!</v>
      </c>
      <c r="D48">
        <v>2150</v>
      </c>
      <c r="E48" s="1">
        <v>44435</v>
      </c>
      <c r="F48">
        <v>0.17652571512233101</v>
      </c>
      <c r="G48" t="e" vm="57">
        <v>#VALUE!</v>
      </c>
      <c r="H48">
        <v>3100</v>
      </c>
      <c r="I48">
        <v>35.739714174289503</v>
      </c>
      <c r="J48">
        <v>17.554654486675801</v>
      </c>
      <c r="K48">
        <v>1.31758890847868</v>
      </c>
      <c r="L48" s="1" t="s">
        <v>30</v>
      </c>
      <c r="O48" s="2" cm="1">
        <f t="array" ref="O48">_FV(C48,"Price")</f>
        <v>462.3</v>
      </c>
      <c r="P48" s="2" cm="1">
        <f t="array" ref="P48">_FV(G48,"Price")</f>
        <v>311.95</v>
      </c>
      <c r="Q48">
        <f t="shared" si="2"/>
        <v>15.538425825786277</v>
      </c>
      <c r="R48">
        <f t="shared" si="3"/>
        <v>0.88514563687824976</v>
      </c>
    </row>
    <row r="49" spans="1:18" x14ac:dyDescent="0.25">
      <c r="A49">
        <v>0.52173679876956303</v>
      </c>
      <c r="B49">
        <v>0.92226149709082395</v>
      </c>
      <c r="C49" t="e" vm="58">
        <v>#VALUE!</v>
      </c>
      <c r="D49">
        <v>700</v>
      </c>
      <c r="E49" s="1">
        <v>44435</v>
      </c>
      <c r="F49">
        <v>0.26396793555402298</v>
      </c>
      <c r="G49" t="e" vm="53">
        <v>#VALUE!</v>
      </c>
      <c r="H49">
        <v>1600</v>
      </c>
      <c r="I49">
        <v>275.58570865842802</v>
      </c>
      <c r="J49">
        <v>55.632706963352497</v>
      </c>
      <c r="K49">
        <v>1.5054972192468801</v>
      </c>
      <c r="L49" s="1" t="s">
        <v>39</v>
      </c>
      <c r="O49" s="2" cm="1">
        <f t="array" ref="O49">_FV(C49,"Price")</f>
        <v>1182.2</v>
      </c>
      <c r="P49" s="2" cm="1">
        <f t="array" ref="P49">_FV(G49,"Price")</f>
        <v>674.25</v>
      </c>
      <c r="Q49">
        <f t="shared" si="2"/>
        <v>-108.46720873563692</v>
      </c>
      <c r="R49">
        <f t="shared" si="3"/>
        <v>-1.9497021564506762</v>
      </c>
    </row>
    <row r="50" spans="1:18" x14ac:dyDescent="0.25">
      <c r="A50">
        <v>0.53646527855437598</v>
      </c>
      <c r="B50">
        <v>0.92947260460197401</v>
      </c>
      <c r="C50" t="e" vm="59">
        <v>#VALUE!</v>
      </c>
      <c r="D50">
        <v>150</v>
      </c>
      <c r="E50" s="1">
        <v>44435</v>
      </c>
      <c r="F50">
        <v>0.26396793555402298</v>
      </c>
      <c r="G50" t="e" vm="53">
        <v>#VALUE!</v>
      </c>
      <c r="H50">
        <v>1600</v>
      </c>
      <c r="I50">
        <v>180.31748267796101</v>
      </c>
      <c r="J50">
        <v>288.68071629110102</v>
      </c>
      <c r="K50">
        <v>8.2504216502511092</v>
      </c>
      <c r="L50" s="1" t="s">
        <v>39</v>
      </c>
      <c r="O50" s="2" cm="1">
        <f t="array" ref="O50">_FV(C50,"Price")</f>
        <v>5404.8</v>
      </c>
      <c r="P50" s="2" cm="1">
        <f t="array" ref="P50">_FV(G50,"Price")</f>
        <v>674.25</v>
      </c>
      <c r="Q50">
        <f t="shared" si="2"/>
        <v>-338.36428035977099</v>
      </c>
      <c r="R50">
        <f t="shared" si="3"/>
        <v>-1.1721055867776422</v>
      </c>
    </row>
    <row r="51" spans="1:18" x14ac:dyDescent="0.25">
      <c r="A51">
        <v>0.89517724326938997</v>
      </c>
      <c r="B51">
        <v>0.64440360099657901</v>
      </c>
      <c r="C51" t="e" vm="21">
        <v>#VALUE!</v>
      </c>
      <c r="D51">
        <v>2200</v>
      </c>
      <c r="E51" s="1">
        <v>44435</v>
      </c>
      <c r="F51">
        <v>0.85112588591286698</v>
      </c>
      <c r="G51" t="e" vm="4">
        <v>#VALUE!</v>
      </c>
      <c r="H51">
        <v>200</v>
      </c>
      <c r="I51">
        <v>-157.51239743088701</v>
      </c>
      <c r="J51">
        <v>52.5257154399293</v>
      </c>
      <c r="K51">
        <v>0.216782108287086</v>
      </c>
      <c r="L51" s="1" t="s">
        <v>38</v>
      </c>
      <c r="O51" s="2" cm="1">
        <f t="array" ref="O51">_FV(C51,"Price")</f>
        <v>553.85</v>
      </c>
      <c r="P51" s="2" cm="1">
        <f t="array" ref="P51">_FV(G51,"Price")</f>
        <v>3787.4</v>
      </c>
      <c r="Q51">
        <f t="shared" si="2"/>
        <v>-109.67815949562254</v>
      </c>
      <c r="R51">
        <f t="shared" si="3"/>
        <v>-2.0880850184907098</v>
      </c>
    </row>
    <row r="52" spans="1:18" x14ac:dyDescent="0.25">
      <c r="A52">
        <v>3.61304623661753E-2</v>
      </c>
      <c r="B52">
        <v>0.13172504713154001</v>
      </c>
      <c r="C52" t="e" vm="55">
        <v>#VALUE!</v>
      </c>
      <c r="D52">
        <v>250</v>
      </c>
      <c r="E52" s="1">
        <v>44435</v>
      </c>
      <c r="F52">
        <v>0.23782192339172001</v>
      </c>
      <c r="G52" t="e" vm="19">
        <v>#VALUE!</v>
      </c>
      <c r="H52">
        <v>250</v>
      </c>
      <c r="I52">
        <v>2516.2819839170202</v>
      </c>
      <c r="J52">
        <v>153.89112391538399</v>
      </c>
      <c r="K52">
        <v>3.2404516010480298E-2</v>
      </c>
      <c r="L52" s="1" t="s">
        <v>38</v>
      </c>
      <c r="O52" s="2" cm="1">
        <f t="array" ref="O52">_FV(C52,"Price")</f>
        <v>3094.55</v>
      </c>
      <c r="P52" s="2" cm="1">
        <f t="array" ref="P52">_FV(G52,"Price")</f>
        <v>4877.05</v>
      </c>
      <c r="Q52">
        <f t="shared" si="2"/>
        <v>420.22957127406698</v>
      </c>
      <c r="R52">
        <f t="shared" si="3"/>
        <v>2.7306940165381302</v>
      </c>
    </row>
    <row r="53" spans="1:18" x14ac:dyDescent="0.25">
      <c r="A53">
        <v>0.13813723128146299</v>
      </c>
      <c r="B53">
        <v>0.892715305671961</v>
      </c>
      <c r="C53" t="e" vm="60">
        <v>#VALUE!</v>
      </c>
      <c r="D53">
        <v>1500</v>
      </c>
      <c r="E53" s="1">
        <v>44435</v>
      </c>
      <c r="F53">
        <v>0.418584950075993</v>
      </c>
      <c r="G53" t="e" vm="61">
        <v>#VALUE!</v>
      </c>
      <c r="H53">
        <v>400</v>
      </c>
      <c r="I53">
        <v>-67.803937789482106</v>
      </c>
      <c r="J53">
        <v>44.8303888947597</v>
      </c>
      <c r="K53">
        <v>0.38537423756453798</v>
      </c>
      <c r="L53" s="1" t="s">
        <v>29</v>
      </c>
      <c r="O53" s="2" cm="1">
        <f t="array" ref="O53">_FV(C53,"Price")</f>
        <v>777.2</v>
      </c>
      <c r="P53" s="2" cm="1">
        <f t="array" ref="P53">_FV(G53,"Price")</f>
        <v>2474.35</v>
      </c>
      <c r="Q53">
        <f t="shared" si="2"/>
        <v>-108.54680692833234</v>
      </c>
      <c r="R53">
        <f t="shared" si="3"/>
        <v>-2.4212773880491714</v>
      </c>
    </row>
    <row r="54" spans="1:18" x14ac:dyDescent="0.25">
      <c r="A54">
        <v>0.74477406115437605</v>
      </c>
      <c r="B54">
        <v>6.5644986039116296E-2</v>
      </c>
      <c r="C54" t="e" vm="62">
        <v>#VALUE!</v>
      </c>
      <c r="D54">
        <v>650</v>
      </c>
      <c r="E54" s="1">
        <v>44435</v>
      </c>
      <c r="F54">
        <v>0.97678053564456702</v>
      </c>
      <c r="G54" t="e" vm="12">
        <v>#VALUE!</v>
      </c>
      <c r="H54">
        <v>2300</v>
      </c>
      <c r="I54">
        <v>689.475742658336</v>
      </c>
      <c r="J54">
        <v>80.381197969776196</v>
      </c>
      <c r="K54">
        <v>0.19605673685761399</v>
      </c>
      <c r="L54" s="1" t="s">
        <v>38</v>
      </c>
      <c r="O54" s="2" cm="1">
        <f t="array" ref="O54">_FV(C54,"Price")</f>
        <v>950.5</v>
      </c>
      <c r="P54" s="2" cm="1">
        <f t="array" ref="P54">_FV(G54,"Price")</f>
        <v>356.75</v>
      </c>
      <c r="Q54">
        <f t="shared" si="2"/>
        <v>191.08101646771024</v>
      </c>
      <c r="R54">
        <f t="shared" si="3"/>
        <v>2.3771854773744208</v>
      </c>
    </row>
    <row r="55" spans="1:18" x14ac:dyDescent="0.25">
      <c r="A55">
        <v>0.61338067664944695</v>
      </c>
      <c r="B55">
        <v>-0.10825426686594899</v>
      </c>
      <c r="C55" t="e" vm="50">
        <v>#VALUE!</v>
      </c>
      <c r="D55">
        <v>350</v>
      </c>
      <c r="E55" s="1">
        <v>44435</v>
      </c>
      <c r="F55">
        <v>1.5120745004646601</v>
      </c>
      <c r="G55" t="e" vm="63">
        <v>#VALUE!</v>
      </c>
      <c r="H55">
        <v>200</v>
      </c>
      <c r="I55">
        <v>1725.7633888838</v>
      </c>
      <c r="J55">
        <v>98.181310774486306</v>
      </c>
      <c r="K55">
        <v>-7.2249952557785296E-2</v>
      </c>
      <c r="L55" s="1" t="s">
        <v>31</v>
      </c>
      <c r="O55" s="2" cm="1">
        <f t="array" ref="O55">_FV(C55,"Price")</f>
        <v>1731.25</v>
      </c>
      <c r="P55" s="2" cm="1">
        <f t="array" ref="P55">_FV(G55,"Price")</f>
        <v>4095.45</v>
      </c>
      <c r="Q55">
        <f t="shared" si="2"/>
        <v>301.3826793189819</v>
      </c>
      <c r="R55">
        <f t="shared" si="3"/>
        <v>3.0696542645598912</v>
      </c>
    </row>
    <row r="56" spans="1:18" x14ac:dyDescent="0.25">
      <c r="A56">
        <v>0.64424858350146696</v>
      </c>
      <c r="B56">
        <v>-8.2005062958628194E-2</v>
      </c>
      <c r="C56" t="e" vm="51">
        <v>#VALUE!</v>
      </c>
      <c r="D56">
        <v>250</v>
      </c>
      <c r="E56" s="1">
        <v>44435</v>
      </c>
      <c r="F56">
        <v>1.5120745004646601</v>
      </c>
      <c r="G56" t="e" vm="63">
        <v>#VALUE!</v>
      </c>
      <c r="H56">
        <v>200</v>
      </c>
      <c r="I56">
        <v>3320.8100200375202</v>
      </c>
      <c r="J56">
        <v>461.85682001655402</v>
      </c>
      <c r="K56">
        <v>-0.25681310466831703</v>
      </c>
      <c r="L56" s="1" t="s">
        <v>31</v>
      </c>
      <c r="O56" s="2" cm="1">
        <f t="array" ref="O56">_FV(C56,"Price")</f>
        <v>4076.1</v>
      </c>
      <c r="P56" s="2" cm="1">
        <f t="array" ref="P56">_FV(G56,"Price")</f>
        <v>4095.45</v>
      </c>
      <c r="Q56">
        <f t="shared" si="2"/>
        <v>1807.0552094763389</v>
      </c>
      <c r="R56">
        <f t="shared" si="3"/>
        <v>3.9125874755115011</v>
      </c>
    </row>
    <row r="57" spans="1:18" x14ac:dyDescent="0.25">
      <c r="A57">
        <v>0.17627119658513701</v>
      </c>
      <c r="B57">
        <v>-3.8962523236737802E-2</v>
      </c>
      <c r="C57" t="e" vm="64">
        <v>#VALUE!</v>
      </c>
      <c r="D57">
        <v>50</v>
      </c>
      <c r="E57" s="1">
        <v>44435</v>
      </c>
      <c r="F57">
        <v>1.5120745004646601</v>
      </c>
      <c r="G57" t="e" vm="63">
        <v>#VALUE!</v>
      </c>
      <c r="H57">
        <v>200</v>
      </c>
      <c r="I57">
        <v>17475.6207362727</v>
      </c>
      <c r="J57">
        <v>760.420882176796</v>
      </c>
      <c r="K57">
        <v>-0.200371038523907</v>
      </c>
      <c r="L57" s="1" t="s">
        <v>31</v>
      </c>
      <c r="O57" s="2" cm="1">
        <f t="array" ref="O57">_FV(C57,"Price")</f>
        <v>20368.45</v>
      </c>
      <c r="P57" s="2" cm="1">
        <f t="array" ref="P57">_FV(G57,"Price")</f>
        <v>4095.45</v>
      </c>
      <c r="Q57">
        <f t="shared" si="2"/>
        <v>3713.4388334500363</v>
      </c>
      <c r="R57">
        <f t="shared" si="3"/>
        <v>4.8833993390868908</v>
      </c>
    </row>
    <row r="58" spans="1:18" x14ac:dyDescent="0.25">
      <c r="A58">
        <v>0.51188273720613697</v>
      </c>
      <c r="B58">
        <v>-0.23739740796498901</v>
      </c>
      <c r="C58" t="e" vm="31">
        <v>#VALUE!</v>
      </c>
      <c r="D58">
        <v>700</v>
      </c>
      <c r="E58" s="1">
        <v>44435</v>
      </c>
      <c r="F58">
        <v>1.5120745004646601</v>
      </c>
      <c r="G58" t="e" vm="63">
        <v>#VALUE!</v>
      </c>
      <c r="H58">
        <v>200</v>
      </c>
      <c r="I58">
        <v>1758.4782875726901</v>
      </c>
      <c r="J58">
        <v>113.605294624644</v>
      </c>
      <c r="K58">
        <v>-0.18761810658696501</v>
      </c>
      <c r="L58" s="1" t="s">
        <v>31</v>
      </c>
      <c r="O58" s="2" cm="1">
        <f t="array" ref="O58">_FV(C58,"Price")</f>
        <v>1575.35</v>
      </c>
      <c r="P58" s="2" cm="1">
        <f t="array" ref="P58">_FV(G58,"Price")</f>
        <v>4095.45</v>
      </c>
      <c r="Q58">
        <f t="shared" si="2"/>
        <v>585.2522870488956</v>
      </c>
      <c r="R58">
        <f t="shared" si="3"/>
        <v>5.1516286189177212</v>
      </c>
    </row>
    <row r="59" spans="1:18" x14ac:dyDescent="0.25">
      <c r="A59">
        <v>0.401668047838523</v>
      </c>
      <c r="B59">
        <v>0.69582188535499001</v>
      </c>
      <c r="C59" t="e" vm="46">
        <v>#VALUE!</v>
      </c>
      <c r="D59">
        <v>125</v>
      </c>
      <c r="E59" s="1">
        <v>44435</v>
      </c>
      <c r="F59">
        <v>0.40629211888769401</v>
      </c>
      <c r="G59" t="e" vm="21">
        <v>#VALUE!</v>
      </c>
      <c r="H59">
        <v>2200</v>
      </c>
      <c r="I59">
        <v>2924.3421130568499</v>
      </c>
      <c r="J59">
        <v>298.51495844308602</v>
      </c>
      <c r="K59">
        <v>4.2103770822515898</v>
      </c>
      <c r="L59" s="1" t="s">
        <v>38</v>
      </c>
      <c r="O59" s="2" cm="1">
        <f t="array" ref="O59">_FV(C59,"Price")</f>
        <v>6055.45</v>
      </c>
      <c r="P59" s="2" cm="1">
        <f t="array" ref="P59">_FV(G59,"Price")</f>
        <v>553.85</v>
      </c>
      <c r="Q59">
        <f t="shared" si="2"/>
        <v>799.19053993810667</v>
      </c>
      <c r="R59">
        <f t="shared" si="3"/>
        <v>2.6772210816714499</v>
      </c>
    </row>
    <row r="60" spans="1:18" x14ac:dyDescent="0.25">
      <c r="A60">
        <v>0.51462928569550404</v>
      </c>
      <c r="B60">
        <v>0.62294107686173195</v>
      </c>
      <c r="C60" t="e" vm="2">
        <v>#VALUE!</v>
      </c>
      <c r="D60">
        <v>1000</v>
      </c>
      <c r="E60" s="1">
        <v>44435</v>
      </c>
      <c r="F60">
        <v>0.65183592861211104</v>
      </c>
      <c r="G60" t="e" vm="18">
        <v>#VALUE!</v>
      </c>
      <c r="H60">
        <v>4200</v>
      </c>
      <c r="I60">
        <v>-1814.87273094018</v>
      </c>
      <c r="J60">
        <v>287.75367679196103</v>
      </c>
      <c r="K60">
        <v>18.607765243737401</v>
      </c>
      <c r="L60" s="1" t="s">
        <v>30</v>
      </c>
      <c r="O60" s="2" cm="1">
        <f t="array" ref="O60">_FV(C60,"Price")</f>
        <v>1558.1</v>
      </c>
      <c r="P60" s="2" cm="1">
        <f t="array" ref="P60">_FV(G60,"Price")</f>
        <v>147.19999999999999</v>
      </c>
      <c r="Q60">
        <f t="shared" si="2"/>
        <v>633.90968706203489</v>
      </c>
      <c r="R60">
        <f t="shared" si="3"/>
        <v>2.2029594691168319</v>
      </c>
    </row>
    <row r="61" spans="1:18" x14ac:dyDescent="0.25">
      <c r="A61">
        <v>1.54518049235474E-2</v>
      </c>
      <c r="B61">
        <v>0.97019190751326201</v>
      </c>
      <c r="C61" t="e" vm="65">
        <v>#VALUE!</v>
      </c>
      <c r="D61">
        <v>500</v>
      </c>
      <c r="E61" s="1">
        <v>44435</v>
      </c>
      <c r="F61">
        <v>0.1634813971796</v>
      </c>
      <c r="G61" t="e" vm="66">
        <v>#VALUE!</v>
      </c>
      <c r="H61">
        <v>125</v>
      </c>
      <c r="I61">
        <v>375.80395640220399</v>
      </c>
      <c r="J61">
        <v>42.430080830964997</v>
      </c>
      <c r="K61">
        <v>0.162708796866355</v>
      </c>
      <c r="L61" s="1" t="s">
        <v>32</v>
      </c>
      <c r="O61" s="2" cm="1">
        <f t="array" ref="O61">_FV(C61,"Price")</f>
        <v>1187.25</v>
      </c>
      <c r="P61" s="2" cm="1">
        <f t="array" ref="P61">_FV(G61,"Price")</f>
        <v>4326.1499999999996</v>
      </c>
      <c r="Q61">
        <f t="shared" si="2"/>
        <v>107.54338203441432</v>
      </c>
      <c r="R61">
        <f t="shared" si="3"/>
        <v>2.5346023370271396</v>
      </c>
    </row>
    <row r="62" spans="1:18" x14ac:dyDescent="0.25">
      <c r="A62">
        <v>3.60460039958184E-2</v>
      </c>
      <c r="B62">
        <v>0.12289968031684401</v>
      </c>
      <c r="C62" t="e" vm="55">
        <v>#VALUE!</v>
      </c>
      <c r="D62">
        <v>250</v>
      </c>
      <c r="E62" s="1">
        <v>44435</v>
      </c>
      <c r="F62">
        <v>0.35183065021325299</v>
      </c>
      <c r="G62" t="e" vm="20">
        <v>#VALUE!</v>
      </c>
      <c r="H62">
        <v>250</v>
      </c>
      <c r="I62">
        <v>2486.1219767389098</v>
      </c>
      <c r="J62">
        <v>154.06698536144799</v>
      </c>
      <c r="K62">
        <v>4.7665823440161299E-2</v>
      </c>
      <c r="L62" s="1" t="s">
        <v>38</v>
      </c>
      <c r="O62" s="2" cm="1">
        <f t="array" ref="O62">_FV(C62,"Price")</f>
        <v>3094.55</v>
      </c>
      <c r="P62" s="2" cm="1">
        <f t="array" ref="P62">_FV(G62,"Price")</f>
        <v>4081.15</v>
      </c>
      <c r="Q62">
        <f t="shared" si="2"/>
        <v>413.89664792827625</v>
      </c>
      <c r="R62">
        <f t="shared" si="3"/>
        <v>2.6864720365447297</v>
      </c>
    </row>
    <row r="63" spans="1:18" x14ac:dyDescent="0.25">
      <c r="A63">
        <v>0.10661702360488499</v>
      </c>
      <c r="B63">
        <v>0.35496601170749098</v>
      </c>
      <c r="C63" t="e" vm="67">
        <v>#VALUE!</v>
      </c>
      <c r="D63">
        <v>3000</v>
      </c>
      <c r="E63" s="1">
        <v>44435</v>
      </c>
      <c r="F63">
        <v>0.31028482328860801</v>
      </c>
      <c r="G63" t="e" vm="44">
        <v>#VALUE!</v>
      </c>
      <c r="H63">
        <v>6100</v>
      </c>
      <c r="I63">
        <v>212.47981280738799</v>
      </c>
      <c r="J63">
        <v>12.855909386068801</v>
      </c>
      <c r="K63">
        <v>0.209236156129842</v>
      </c>
      <c r="L63" s="1" t="s">
        <v>33</v>
      </c>
      <c r="O63" s="2" cm="1">
        <f t="array" ref="O63">_FV(C63,"Price")</f>
        <v>348.45</v>
      </c>
      <c r="P63" s="2" cm="1">
        <f t="array" ref="P63">_FV(G63,"Price")</f>
        <v>144.19999999999999</v>
      </c>
      <c r="Q63">
        <f t="shared" si="2"/>
        <v>105.79833347868879</v>
      </c>
      <c r="R63">
        <f t="shared" si="3"/>
        <v>8.2295487858164496</v>
      </c>
    </row>
    <row r="64" spans="1:18" x14ac:dyDescent="0.25">
      <c r="A64">
        <v>0.25469395402157602</v>
      </c>
      <c r="B64">
        <v>0.97109083441470501</v>
      </c>
      <c r="C64" t="e" vm="68">
        <v>#VALUE!</v>
      </c>
      <c r="D64">
        <v>17000</v>
      </c>
      <c r="E64" s="1">
        <v>44435</v>
      </c>
      <c r="F64">
        <v>0.199611314372761</v>
      </c>
      <c r="G64" t="e" vm="56">
        <v>#VALUE!</v>
      </c>
      <c r="H64">
        <v>2150</v>
      </c>
      <c r="I64">
        <v>3.9994766796042001</v>
      </c>
      <c r="J64">
        <v>3.14026737381637</v>
      </c>
      <c r="K64">
        <v>0.16101589359014801</v>
      </c>
      <c r="L64" s="1" t="s">
        <v>30</v>
      </c>
      <c r="O64" s="2" cm="1">
        <f t="array" ref="O64">_FV(C64,"Price")</f>
        <v>96.3</v>
      </c>
      <c r="P64" s="2" cm="1">
        <f t="array" ref="P64">_FV(G64,"Price")</f>
        <v>462.3</v>
      </c>
      <c r="Q64">
        <f t="shared" si="2"/>
        <v>17.862875713670377</v>
      </c>
      <c r="R64">
        <f t="shared" si="3"/>
        <v>5.6883295551874005</v>
      </c>
    </row>
    <row r="65" spans="1:18" x14ac:dyDescent="0.25">
      <c r="A65">
        <v>0.14517097266916101</v>
      </c>
      <c r="B65">
        <v>0.94098655728921099</v>
      </c>
      <c r="C65" t="e" vm="44">
        <v>#VALUE!</v>
      </c>
      <c r="D65">
        <v>6100</v>
      </c>
      <c r="E65" s="1">
        <v>44435</v>
      </c>
      <c r="F65">
        <v>0.53036065505346697</v>
      </c>
      <c r="G65" t="e" vm="24">
        <v>#VALUE!</v>
      </c>
      <c r="H65">
        <v>6500</v>
      </c>
      <c r="I65">
        <v>-70.439124748870398</v>
      </c>
      <c r="J65">
        <v>7.8955807533008402</v>
      </c>
      <c r="K65">
        <v>2.2221426318420701</v>
      </c>
      <c r="L65" s="1" t="s">
        <v>33</v>
      </c>
      <c r="O65" s="2" cm="1">
        <f t="array" ref="O65">_FV(C65,"Price")</f>
        <v>144.19999999999999</v>
      </c>
      <c r="P65" s="2" cm="1">
        <f t="array" ref="P65">_FV(G65,"Price")</f>
        <v>111.85</v>
      </c>
      <c r="Q65">
        <f t="shared" si="2"/>
        <v>-33.907528622665126</v>
      </c>
      <c r="R65">
        <f t="shared" si="3"/>
        <v>-4.2944945637456353</v>
      </c>
    </row>
    <row r="66" spans="1:18" x14ac:dyDescent="0.25">
      <c r="A66">
        <v>1.3584604743972901E-2</v>
      </c>
      <c r="B66">
        <v>0.81634908463198197</v>
      </c>
      <c r="C66" t="e" vm="69">
        <v>#VALUE!</v>
      </c>
      <c r="D66">
        <v>1250</v>
      </c>
      <c r="E66" s="1">
        <v>44435</v>
      </c>
      <c r="F66">
        <v>0.337132131355041</v>
      </c>
      <c r="G66" t="e" vm="51">
        <v>#VALUE!</v>
      </c>
      <c r="H66">
        <v>250</v>
      </c>
      <c r="I66">
        <v>386.38262753191799</v>
      </c>
      <c r="J66">
        <v>16.294531234033801</v>
      </c>
      <c r="K66">
        <v>4.9699154595623497E-2</v>
      </c>
      <c r="L66" s="1" t="s">
        <v>31</v>
      </c>
      <c r="O66" s="2" cm="1">
        <f t="array" ref="O66">_FV(C66,"Price")</f>
        <v>638</v>
      </c>
      <c r="P66" s="2" cm="1">
        <f t="array" ref="P66">_FV(G66,"Price")</f>
        <v>4076.1</v>
      </c>
      <c r="Q66">
        <f t="shared" ref="Q66:Q80" si="4">O66-(K66*P66)-I66</f>
        <v>49.03864842086108</v>
      </c>
      <c r="R66">
        <f t="shared" ref="R66:R80" si="5">Q66/J66</f>
        <v>3.0095157520356168</v>
      </c>
    </row>
    <row r="67" spans="1:18" x14ac:dyDescent="0.25">
      <c r="A67">
        <v>0.93501256473472405</v>
      </c>
      <c r="B67">
        <v>0.85799954131135903</v>
      </c>
      <c r="C67" t="e" vm="14">
        <v>#VALUE!</v>
      </c>
      <c r="D67">
        <v>1250</v>
      </c>
      <c r="E67" s="1">
        <v>44435</v>
      </c>
      <c r="F67">
        <v>0.29703410044982598</v>
      </c>
      <c r="G67" t="e" vm="13">
        <v>#VALUE!</v>
      </c>
      <c r="H67">
        <v>4000</v>
      </c>
      <c r="I67">
        <v>-204.748880515861</v>
      </c>
      <c r="J67">
        <v>72.991012565303194</v>
      </c>
      <c r="K67">
        <v>3.6622216324974501</v>
      </c>
      <c r="L67" s="1" t="s">
        <v>40</v>
      </c>
      <c r="O67" s="2" cm="1">
        <f t="array" ref="O67">_FV(C67,"Price")</f>
        <v>574.45000000000005</v>
      </c>
      <c r="P67" s="2" cm="1">
        <f t="array" ref="P67">_FV(G67,"Price")</f>
        <v>170.2</v>
      </c>
      <c r="Q67">
        <f t="shared" si="4"/>
        <v>155.88875866479503</v>
      </c>
      <c r="R67">
        <f t="shared" si="5"/>
        <v>2.1357253884555356</v>
      </c>
    </row>
    <row r="68" spans="1:18" x14ac:dyDescent="0.25">
      <c r="A68">
        <v>5.6765124416848799E-2</v>
      </c>
      <c r="B68">
        <v>0.95798229068422402</v>
      </c>
      <c r="C68" t="e" vm="70">
        <v>#VALUE!</v>
      </c>
      <c r="D68">
        <v>400</v>
      </c>
      <c r="E68" s="1">
        <v>44435</v>
      </c>
      <c r="F68">
        <v>0.29667565863463602</v>
      </c>
      <c r="G68" t="e" vm="71">
        <v>#VALUE!</v>
      </c>
      <c r="H68">
        <v>325</v>
      </c>
      <c r="I68">
        <v>-266.28024603664699</v>
      </c>
      <c r="J68">
        <v>113.98505559599199</v>
      </c>
      <c r="K68">
        <v>1.25691467754936</v>
      </c>
      <c r="L68" s="1" t="s">
        <v>39</v>
      </c>
      <c r="O68" s="2" cm="1">
        <f t="array" ref="O68">_FV(C68,"Price")</f>
        <v>3795.75</v>
      </c>
      <c r="P68" s="2" cm="1">
        <f t="array" ref="P68">_FV(G68,"Price")</f>
        <v>2976.45</v>
      </c>
      <c r="Q68">
        <f t="shared" si="4"/>
        <v>320.88655404485462</v>
      </c>
      <c r="R68">
        <f t="shared" si="5"/>
        <v>2.8151633770500859</v>
      </c>
    </row>
    <row r="69" spans="1:18" x14ac:dyDescent="0.25">
      <c r="A69">
        <v>0.34323779673840199</v>
      </c>
      <c r="B69">
        <v>0.92352079852346403</v>
      </c>
      <c r="C69" t="e" vm="36">
        <v>#VALUE!</v>
      </c>
      <c r="D69">
        <v>1350</v>
      </c>
      <c r="E69" s="1">
        <v>44435</v>
      </c>
      <c r="F69">
        <v>0.21277603772763301</v>
      </c>
      <c r="G69" t="e" vm="68">
        <v>#VALUE!</v>
      </c>
      <c r="H69">
        <v>17000</v>
      </c>
      <c r="I69">
        <v>-72.967982133928899</v>
      </c>
      <c r="J69">
        <v>55.922187666613503</v>
      </c>
      <c r="K69">
        <v>10.235644364655199</v>
      </c>
      <c r="L69" s="1" t="s">
        <v>30</v>
      </c>
      <c r="O69" s="2" cm="1">
        <f t="array" ref="O69">_FV(C69,"Price")</f>
        <v>683.8</v>
      </c>
      <c r="P69" s="2" cm="1">
        <f t="array" ref="P69">_FV(G69,"Price")</f>
        <v>96.3</v>
      </c>
      <c r="Q69">
        <f t="shared" si="4"/>
        <v>-228.92457018236678</v>
      </c>
      <c r="R69">
        <f t="shared" si="5"/>
        <v>-4.0936268721661371</v>
      </c>
    </row>
    <row r="70" spans="1:18" x14ac:dyDescent="0.25">
      <c r="A70">
        <v>4.5875189146202699E-2</v>
      </c>
      <c r="B70">
        <v>0.765028959694391</v>
      </c>
      <c r="C70" t="e" vm="18">
        <v>#VALUE!</v>
      </c>
      <c r="D70">
        <v>4200</v>
      </c>
      <c r="E70" s="1">
        <v>44435</v>
      </c>
      <c r="F70">
        <v>0.21277603772763301</v>
      </c>
      <c r="G70" t="e" vm="68">
        <v>#VALUE!</v>
      </c>
      <c r="H70">
        <v>17000</v>
      </c>
      <c r="I70">
        <v>95.672662431652597</v>
      </c>
      <c r="J70">
        <v>7.9305029756941696</v>
      </c>
      <c r="K70">
        <v>0.71614339498771495</v>
      </c>
      <c r="L70" s="1" t="s">
        <v>30</v>
      </c>
      <c r="O70" s="2" cm="1">
        <f t="array" ref="O70">_FV(C70,"Price")</f>
        <v>147.19999999999999</v>
      </c>
      <c r="P70" s="2" cm="1">
        <f t="array" ref="P70">_FV(G70,"Price")</f>
        <v>96.3</v>
      </c>
      <c r="Q70">
        <f t="shared" si="4"/>
        <v>-17.437271368969562</v>
      </c>
      <c r="R70">
        <f t="shared" si="5"/>
        <v>-2.1987598292834951</v>
      </c>
    </row>
    <row r="71" spans="1:18" x14ac:dyDescent="0.25">
      <c r="A71">
        <v>0.26444318742828399</v>
      </c>
      <c r="B71">
        <v>0.47291599821252001</v>
      </c>
      <c r="C71" t="e" vm="31">
        <v>#VALUE!</v>
      </c>
      <c r="D71">
        <v>700</v>
      </c>
      <c r="E71" s="1">
        <v>44435</v>
      </c>
      <c r="F71">
        <v>1.40078510853923</v>
      </c>
      <c r="G71" t="e" vm="64">
        <v>#VALUE!</v>
      </c>
      <c r="H71">
        <v>50</v>
      </c>
      <c r="I71">
        <v>-120.849023825426</v>
      </c>
      <c r="J71">
        <v>103.04424458144599</v>
      </c>
      <c r="K71">
        <v>7.26766511160747E-2</v>
      </c>
      <c r="L71" s="1" t="s">
        <v>31</v>
      </c>
      <c r="O71" s="2" cm="1">
        <f t="array" ref="O71">_FV(C71,"Price")</f>
        <v>1575.35</v>
      </c>
      <c r="P71" s="2" cm="1">
        <f t="array" ref="P71">_FV(G71,"Price")</f>
        <v>20368.45</v>
      </c>
      <c r="Q71">
        <f t="shared" si="4"/>
        <v>215.88828940021403</v>
      </c>
      <c r="R71">
        <f t="shared" si="5"/>
        <v>2.095102839339817</v>
      </c>
    </row>
    <row r="72" spans="1:18" x14ac:dyDescent="0.25">
      <c r="A72">
        <v>0.17770170488531301</v>
      </c>
      <c r="B72">
        <v>0.60474848528784397</v>
      </c>
      <c r="C72" t="e" vm="34">
        <v>#VALUE!</v>
      </c>
      <c r="D72">
        <v>1500</v>
      </c>
      <c r="E72" s="1">
        <v>44435</v>
      </c>
      <c r="F72">
        <v>0.427099661620511</v>
      </c>
      <c r="G72" t="e" vm="72">
        <v>#VALUE!</v>
      </c>
      <c r="H72">
        <v>275</v>
      </c>
      <c r="I72">
        <v>283.21264265274903</v>
      </c>
      <c r="J72">
        <v>34.3160340194976</v>
      </c>
      <c r="K72">
        <v>0.118469069956721</v>
      </c>
      <c r="L72" s="1" t="s">
        <v>40</v>
      </c>
      <c r="O72" s="2" cm="1">
        <f t="array" ref="O72">_FV(C72,"Price")</f>
        <v>702.1</v>
      </c>
      <c r="P72" s="2" cm="1">
        <f t="array" ref="P72">_FV(G72,"Price")</f>
        <v>2580.6999999999998</v>
      </c>
      <c r="Q72">
        <f t="shared" si="4"/>
        <v>113.15422850994111</v>
      </c>
      <c r="R72">
        <f t="shared" si="5"/>
        <v>3.2974156758805346</v>
      </c>
    </row>
    <row r="73" spans="1:18" x14ac:dyDescent="0.25">
      <c r="A73">
        <v>0.90483297769986004</v>
      </c>
      <c r="B73">
        <v>-7.6674908869728595E-2</v>
      </c>
      <c r="C73" t="e" vm="24">
        <v>#VALUE!</v>
      </c>
      <c r="D73">
        <v>6500</v>
      </c>
      <c r="E73" s="1">
        <v>44435</v>
      </c>
      <c r="F73">
        <v>0.747647493759657</v>
      </c>
      <c r="G73" t="e" vm="73">
        <v>#VALUE!</v>
      </c>
      <c r="H73">
        <v>250</v>
      </c>
      <c r="I73">
        <v>90.807501643321203</v>
      </c>
      <c r="J73">
        <v>9.8498233797579893</v>
      </c>
      <c r="K73">
        <v>-4.4710220320119199E-3</v>
      </c>
      <c r="L73" s="1" t="s">
        <v>33</v>
      </c>
      <c r="O73" s="2" cm="1">
        <f t="array" ref="O73">_FV(C73,"Price")</f>
        <v>111.85</v>
      </c>
      <c r="P73" s="2" cm="1">
        <f t="array" ref="P73">_FV(G73,"Price")</f>
        <v>2440.9</v>
      </c>
      <c r="Q73">
        <f t="shared" si="4"/>
        <v>31.955816034616689</v>
      </c>
      <c r="R73">
        <f t="shared" si="5"/>
        <v>3.2443034562719077</v>
      </c>
    </row>
    <row r="74" spans="1:18" x14ac:dyDescent="0.25">
      <c r="A74">
        <v>0.71897462270379997</v>
      </c>
      <c r="B74">
        <v>-7.6699618253215196E-2</v>
      </c>
      <c r="C74" t="e" vm="74">
        <v>#VALUE!</v>
      </c>
      <c r="D74">
        <v>2700</v>
      </c>
      <c r="E74" s="1">
        <v>44435</v>
      </c>
      <c r="F74">
        <v>0.747647493759657</v>
      </c>
      <c r="G74" t="e" vm="73">
        <v>#VALUE!</v>
      </c>
      <c r="H74">
        <v>250</v>
      </c>
      <c r="I74">
        <v>203.051956098586</v>
      </c>
      <c r="J74">
        <v>19.981271159975702</v>
      </c>
      <c r="K74">
        <v>-9.0728188996909501E-3</v>
      </c>
      <c r="L74" s="1" t="s">
        <v>33</v>
      </c>
      <c r="O74" s="2" cm="1">
        <f t="array" ref="O74">_FV(C74,"Price")</f>
        <v>267.35000000000002</v>
      </c>
      <c r="P74" s="2" cm="1">
        <f t="array" ref="P74">_FV(G74,"Price")</f>
        <v>2440.9</v>
      </c>
      <c r="Q74">
        <f t="shared" si="4"/>
        <v>86.44388755366964</v>
      </c>
      <c r="R74">
        <f t="shared" si="5"/>
        <v>4.3262456558231683</v>
      </c>
    </row>
    <row r="75" spans="1:18" x14ac:dyDescent="0.25">
      <c r="A75">
        <v>4.5152333987238301E-2</v>
      </c>
      <c r="B75">
        <v>0.20857709353701001</v>
      </c>
      <c r="C75" t="e" vm="55">
        <v>#VALUE!</v>
      </c>
      <c r="D75">
        <v>250</v>
      </c>
      <c r="E75" s="1">
        <v>44435</v>
      </c>
      <c r="F75">
        <v>0.52744316020812498</v>
      </c>
      <c r="G75" t="e" vm="75">
        <v>#VALUE!</v>
      </c>
      <c r="H75">
        <v>1400</v>
      </c>
      <c r="I75">
        <v>2323.09580202804</v>
      </c>
      <c r="J75">
        <v>151.82942888908599</v>
      </c>
      <c r="K75">
        <v>0.48467250819167901</v>
      </c>
      <c r="L75" s="1" t="s">
        <v>38</v>
      </c>
      <c r="O75" s="2" cm="1">
        <f t="array" ref="O75">_FV(C75,"Price")</f>
        <v>3094.55</v>
      </c>
      <c r="P75" s="2" cm="1">
        <f t="array" ref="P75">_FV(G75,"Price")</f>
        <v>769.9</v>
      </c>
      <c r="Q75">
        <f t="shared" si="4"/>
        <v>398.30483391518646</v>
      </c>
      <c r="R75">
        <f t="shared" si="5"/>
        <v>2.6233704284441126</v>
      </c>
    </row>
    <row r="76" spans="1:18" x14ac:dyDescent="0.25">
      <c r="A76">
        <v>8.0311629791862502E-2</v>
      </c>
      <c r="B76">
        <v>0.57860760281079804</v>
      </c>
      <c r="C76" t="e" vm="69">
        <v>#VALUE!</v>
      </c>
      <c r="D76">
        <v>1250</v>
      </c>
      <c r="E76" s="1">
        <v>44435</v>
      </c>
      <c r="F76">
        <v>0.59950562206207003</v>
      </c>
      <c r="G76" t="e" vm="31">
        <v>#VALUE!</v>
      </c>
      <c r="H76">
        <v>700</v>
      </c>
      <c r="I76">
        <v>353.23306095743197</v>
      </c>
      <c r="J76">
        <v>23.010502648527599</v>
      </c>
      <c r="K76">
        <v>0.139583783449789</v>
      </c>
      <c r="L76" s="1" t="s">
        <v>31</v>
      </c>
      <c r="O76" s="2" cm="1">
        <f t="array" ref="O76">_FV(C76,"Price")</f>
        <v>638</v>
      </c>
      <c r="P76" s="2" cm="1">
        <f t="array" ref="P76">_FV(G76,"Price")</f>
        <v>1575.35</v>
      </c>
      <c r="Q76">
        <f t="shared" si="4"/>
        <v>64.873625784942931</v>
      </c>
      <c r="R76">
        <f t="shared" si="5"/>
        <v>2.8193050267458664</v>
      </c>
    </row>
    <row r="77" spans="1:18" x14ac:dyDescent="0.25">
      <c r="A77">
        <v>1.8243054777457399E-2</v>
      </c>
      <c r="B77">
        <v>0.83965305216880204</v>
      </c>
      <c r="C77" t="e" vm="76">
        <v>#VALUE!</v>
      </c>
      <c r="D77">
        <v>3200</v>
      </c>
      <c r="E77" s="1">
        <v>44435</v>
      </c>
      <c r="F77">
        <v>0.59950562206207103</v>
      </c>
      <c r="G77" t="e" vm="31">
        <v>#VALUE!</v>
      </c>
      <c r="H77">
        <v>700</v>
      </c>
      <c r="I77">
        <v>60.027698222755603</v>
      </c>
      <c r="J77">
        <v>8.8634868293041702</v>
      </c>
      <c r="K77">
        <v>0.11716862418513101</v>
      </c>
      <c r="L77" s="1" t="s">
        <v>31</v>
      </c>
      <c r="O77" s="2" cm="1">
        <f t="array" ref="O77">_FV(C77,"Price")</f>
        <v>211.75</v>
      </c>
      <c r="P77" s="2" cm="1">
        <f t="array" ref="P77">_FV(G77,"Price")</f>
        <v>1575.35</v>
      </c>
      <c r="Q77">
        <f t="shared" si="4"/>
        <v>-32.859290332801734</v>
      </c>
      <c r="R77">
        <f t="shared" si="5"/>
        <v>-3.707264529819509</v>
      </c>
    </row>
    <row r="78" spans="1:18" x14ac:dyDescent="0.25">
      <c r="A78">
        <v>0.68124031664806095</v>
      </c>
      <c r="B78">
        <v>0.215453057191724</v>
      </c>
      <c r="C78" t="e" vm="31">
        <v>#VALUE!</v>
      </c>
      <c r="D78">
        <v>700</v>
      </c>
      <c r="E78" s="1">
        <v>44435</v>
      </c>
      <c r="F78">
        <v>1.0724981968076099</v>
      </c>
      <c r="G78" t="e" vm="77">
        <v>#VALUE!</v>
      </c>
      <c r="H78">
        <v>1250</v>
      </c>
      <c r="I78">
        <v>673.12444419716599</v>
      </c>
      <c r="J78">
        <v>114.201917295119</v>
      </c>
      <c r="K78">
        <v>0.74947439648285996</v>
      </c>
      <c r="L78" s="1" t="s">
        <v>31</v>
      </c>
      <c r="O78" s="2" cm="1">
        <f t="array" ref="O78">_FV(C78,"Price")</f>
        <v>1575.35</v>
      </c>
      <c r="P78" s="2" cm="1">
        <f t="array" ref="P78">_FV(G78,"Price")</f>
        <v>752.65</v>
      </c>
      <c r="Q78">
        <f t="shared" si="4"/>
        <v>338.13365129000942</v>
      </c>
      <c r="R78">
        <f t="shared" si="5"/>
        <v>2.9608404070503402</v>
      </c>
    </row>
    <row r="79" spans="1:18" x14ac:dyDescent="0.25">
      <c r="A79">
        <v>0.80298752421386199</v>
      </c>
      <c r="B79">
        <v>-6.9294070713231307E-2</v>
      </c>
      <c r="C79" t="e" vm="50">
        <v>#VALUE!</v>
      </c>
      <c r="D79">
        <v>350</v>
      </c>
      <c r="E79" s="1">
        <v>44435</v>
      </c>
      <c r="F79">
        <v>1.0724981968076099</v>
      </c>
      <c r="G79" t="e" vm="77">
        <v>#VALUE!</v>
      </c>
      <c r="H79">
        <v>1250</v>
      </c>
      <c r="I79">
        <v>1586.7866191601299</v>
      </c>
      <c r="J79">
        <v>98.524313970032196</v>
      </c>
      <c r="K79">
        <v>-0.20356072178052501</v>
      </c>
      <c r="L79" s="1" t="s">
        <v>31</v>
      </c>
      <c r="O79" s="2" cm="1">
        <f t="array" ref="O79">_FV(C79,"Price")</f>
        <v>1731.25</v>
      </c>
      <c r="P79" s="2" cm="1">
        <f t="array" ref="P79">_FV(G79,"Price")</f>
        <v>752.65</v>
      </c>
      <c r="Q79">
        <f t="shared" si="4"/>
        <v>297.67335808798225</v>
      </c>
      <c r="R79">
        <f t="shared" si="5"/>
        <v>3.0213187597380737</v>
      </c>
    </row>
    <row r="80" spans="1:18" x14ac:dyDescent="0.25">
      <c r="A80">
        <v>0.68824975036400704</v>
      </c>
      <c r="B80">
        <v>-0.28411294024429401</v>
      </c>
      <c r="C80" t="e" vm="51">
        <v>#VALUE!</v>
      </c>
      <c r="D80">
        <v>250</v>
      </c>
      <c r="E80" s="1">
        <v>44435</v>
      </c>
      <c r="F80">
        <v>1.0724981968076099</v>
      </c>
      <c r="G80" t="e" vm="77">
        <v>#VALUE!</v>
      </c>
      <c r="H80">
        <v>1250</v>
      </c>
      <c r="I80">
        <v>4636.5578871062498</v>
      </c>
      <c r="J80">
        <v>444.32058983039502</v>
      </c>
      <c r="K80">
        <v>-3.9162724141146401</v>
      </c>
      <c r="L80" s="1" t="s">
        <v>31</v>
      </c>
      <c r="O80" s="2" cm="1">
        <f t="array" ref="O80">_FV(C80,"Price")</f>
        <v>4076.1</v>
      </c>
      <c r="P80" s="2" cm="1">
        <f t="array" ref="P80">_FV(G80,"Price")</f>
        <v>752.65</v>
      </c>
      <c r="Q80">
        <f t="shared" si="4"/>
        <v>2387.1245453771335</v>
      </c>
      <c r="R80">
        <f t="shared" si="5"/>
        <v>5.3725274047919784</v>
      </c>
    </row>
  </sheetData>
  <sortState xmlns:xlrd2="http://schemas.microsoft.com/office/spreadsheetml/2017/richdata2" ref="A2:T80">
    <sortCondition sortBy="cellColor" ref="R2:R80" dxfId="27"/>
    <sortCondition ref="G2:G80"/>
  </sortState>
  <conditionalFormatting sqref="R2:R83">
    <cfRule type="expression" dxfId="12" priority="1">
      <formula>AND(ABS(R2)&gt;=2,ABS(R2)&lt;3)</formula>
    </cfRule>
    <cfRule type="expression" dxfId="11" priority="2">
      <formula>ABS(R2)&gt;=3</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D1BB5-031B-4700-9C78-EBBA19FF57F4}">
  <dimension ref="A1:T80"/>
  <sheetViews>
    <sheetView tabSelected="1" topLeftCell="A58" workbookViewId="0">
      <selection activeCell="G79" sqref="G79:G80"/>
    </sheetView>
  </sheetViews>
  <sheetFormatPr defaultRowHeight="15" x14ac:dyDescent="0.25"/>
  <cols>
    <col min="1" max="1" width="10.42578125" customWidth="1"/>
    <col min="3" max="3" width="18.7109375" customWidth="1"/>
    <col min="5" max="5" width="12" customWidth="1"/>
    <col min="7" max="7" width="12.42578125" customWidth="1"/>
    <col min="12" max="12" width="12.140625" customWidth="1"/>
    <col min="13" max="13" width="0" hidden="1" customWidth="1"/>
    <col min="14" max="14" width="6" hidden="1" customWidth="1"/>
    <col min="15" max="15" width="13.85546875" customWidth="1"/>
    <col min="16" max="16" width="13" customWidth="1"/>
  </cols>
  <sheetData>
    <row r="1" spans="1:20" x14ac:dyDescent="0.25">
      <c r="A1" t="s">
        <v>0</v>
      </c>
      <c r="B1" t="s">
        <v>1</v>
      </c>
      <c r="C1" t="s">
        <v>2</v>
      </c>
      <c r="D1" t="s">
        <v>3</v>
      </c>
      <c r="E1" t="s">
        <v>4</v>
      </c>
      <c r="F1" t="s">
        <v>5</v>
      </c>
      <c r="G1" t="s">
        <v>6</v>
      </c>
      <c r="H1" t="s">
        <v>7</v>
      </c>
      <c r="I1" t="s">
        <v>8</v>
      </c>
      <c r="J1" t="s">
        <v>9</v>
      </c>
      <c r="K1" t="s">
        <v>10</v>
      </c>
      <c r="L1" t="s">
        <v>27</v>
      </c>
      <c r="M1" t="s">
        <v>11</v>
      </c>
      <c r="N1" t="s">
        <v>12</v>
      </c>
      <c r="O1" t="s">
        <v>13</v>
      </c>
      <c r="P1" t="s">
        <v>14</v>
      </c>
      <c r="Q1" t="s">
        <v>15</v>
      </c>
      <c r="R1" t="s">
        <v>16</v>
      </c>
      <c r="S1" t="s">
        <v>34</v>
      </c>
      <c r="T1" t="s">
        <v>35</v>
      </c>
    </row>
    <row r="2" spans="1:20" x14ac:dyDescent="0.25">
      <c r="A2">
        <v>3.4978245128277699E-2</v>
      </c>
      <c r="B2">
        <v>0.94956135043022205</v>
      </c>
      <c r="C2" t="e" vm="78">
        <v>#VALUE!</v>
      </c>
      <c r="D2">
        <v>9500</v>
      </c>
      <c r="E2" s="1">
        <v>44448</v>
      </c>
      <c r="F2">
        <v>0.110117856477755</v>
      </c>
      <c r="G2" t="e" vm="79">
        <v>#VALUE!</v>
      </c>
      <c r="H2">
        <v>1000</v>
      </c>
      <c r="I2">
        <v>19.128649542608802</v>
      </c>
      <c r="J2">
        <v>9.5760014322840998</v>
      </c>
      <c r="K2">
        <v>7.1502548963217505E-2</v>
      </c>
      <c r="L2" s="1" t="s">
        <v>30</v>
      </c>
      <c r="O2" s="2" cm="1">
        <f t="array" ref="O2">_FV(C2,"Price")</f>
        <v>122.2</v>
      </c>
      <c r="P2" s="2" cm="1">
        <f t="array" ref="P2">_FV(G2,"Price")</f>
        <v>1545</v>
      </c>
      <c r="Q2">
        <f>O2-(K2*P2)-I2</f>
        <v>-7.400087690779845</v>
      </c>
      <c r="R2">
        <f>Q2/J2</f>
        <v>-0.77277428821507088</v>
      </c>
    </row>
    <row r="3" spans="1:20" x14ac:dyDescent="0.25">
      <c r="A3">
        <v>0.95124014302773596</v>
      </c>
      <c r="B3">
        <v>0.57422310217363304</v>
      </c>
      <c r="C3" t="e" vm="80">
        <v>#VALUE!</v>
      </c>
      <c r="D3">
        <v>250</v>
      </c>
      <c r="E3" s="1">
        <v>44448</v>
      </c>
      <c r="F3">
        <v>0.52433703569284296</v>
      </c>
      <c r="G3" t="e" vm="81">
        <v>#VALUE!</v>
      </c>
      <c r="H3">
        <v>1000</v>
      </c>
      <c r="I3">
        <v>1129.1515906453101</v>
      </c>
      <c r="J3">
        <v>372.09445242747398</v>
      </c>
      <c r="K3">
        <v>2.6740677638611299</v>
      </c>
      <c r="L3" s="1" t="s">
        <v>29</v>
      </c>
      <c r="O3" s="2" cm="1">
        <f t="array" ref="O3">_FV(C3,"Price")</f>
        <v>3700.6</v>
      </c>
      <c r="P3" s="2" cm="1">
        <f t="array" ref="P3">_FV(G3,"Price")</f>
        <v>721.35</v>
      </c>
      <c r="Q3">
        <f>O3-(K3*P3)-I3</f>
        <v>642.50962789346363</v>
      </c>
      <c r="R3">
        <f>Q3/J3</f>
        <v>1.7267379927377366</v>
      </c>
    </row>
    <row r="4" spans="1:20" x14ac:dyDescent="0.25">
      <c r="A4">
        <v>0.60443735941592602</v>
      </c>
      <c r="B4">
        <v>0.56101169515819704</v>
      </c>
      <c r="C4" t="e" vm="82">
        <v>#VALUE!</v>
      </c>
      <c r="D4">
        <v>50</v>
      </c>
      <c r="E4" s="1">
        <v>44448</v>
      </c>
      <c r="F4">
        <v>0.52433703569284296</v>
      </c>
      <c r="G4" t="e" vm="81">
        <v>#VALUE!</v>
      </c>
      <c r="H4">
        <v>1000</v>
      </c>
      <c r="I4">
        <v>6955.2914265068002</v>
      </c>
      <c r="J4">
        <v>1145.3404466025199</v>
      </c>
      <c r="K4">
        <v>7.9531596198274697</v>
      </c>
      <c r="L4" s="1" t="s">
        <v>29</v>
      </c>
      <c r="O4" s="2" cm="1">
        <f t="array" ref="O4">_FV(C4,"Price")</f>
        <v>14328.65</v>
      </c>
      <c r="P4" s="2" cm="1">
        <f t="array" ref="P4">_FV(G4,"Price")</f>
        <v>721.35</v>
      </c>
      <c r="Q4">
        <f>O4-(K4*P4)-I4</f>
        <v>1636.3468817306539</v>
      </c>
      <c r="R4">
        <f>Q4/J4</f>
        <v>1.4286991143852734</v>
      </c>
    </row>
    <row r="5" spans="1:20" x14ac:dyDescent="0.25">
      <c r="A5">
        <v>0.71021608515507395</v>
      </c>
      <c r="B5">
        <v>0.83795134909182001</v>
      </c>
      <c r="C5" t="e" vm="83">
        <v>#VALUE!</v>
      </c>
      <c r="D5">
        <v>3600</v>
      </c>
      <c r="E5" s="1">
        <v>44448</v>
      </c>
      <c r="F5">
        <v>0.52433703569284296</v>
      </c>
      <c r="G5" t="e" vm="81">
        <v>#VALUE!</v>
      </c>
      <c r="H5">
        <v>1000</v>
      </c>
      <c r="I5">
        <v>48.2307459935232</v>
      </c>
      <c r="J5">
        <v>10.1562629550666</v>
      </c>
      <c r="K5">
        <v>0.15978123196358199</v>
      </c>
      <c r="L5" s="1" t="s">
        <v>29</v>
      </c>
      <c r="O5" s="2" cm="1">
        <f t="array" ref="O5">_FV(C5,"Price")</f>
        <v>182</v>
      </c>
      <c r="P5" s="2" cm="1">
        <f t="array" ref="P5">_FV(G5,"Price")</f>
        <v>721.35</v>
      </c>
      <c r="Q5">
        <f>O5-(K5*P5)-I5</f>
        <v>18.511062329546931</v>
      </c>
      <c r="R5">
        <f>Q5/J5</f>
        <v>1.8226253506278525</v>
      </c>
    </row>
    <row r="6" spans="1:20" x14ac:dyDescent="0.25">
      <c r="A6">
        <v>0.98686579257268403</v>
      </c>
      <c r="B6">
        <v>0.47904234508573101</v>
      </c>
      <c r="C6" t="e" vm="84">
        <v>#VALUE!</v>
      </c>
      <c r="D6">
        <v>3500</v>
      </c>
      <c r="E6" s="1">
        <v>44448</v>
      </c>
      <c r="F6">
        <v>0.52433703569284296</v>
      </c>
      <c r="G6" t="e" vm="81">
        <v>#VALUE!</v>
      </c>
      <c r="H6">
        <v>1000</v>
      </c>
      <c r="I6">
        <v>-44.159726765803903</v>
      </c>
      <c r="J6">
        <v>44.322212096143602</v>
      </c>
      <c r="K6">
        <v>0.24783723553780501</v>
      </c>
      <c r="L6" s="1" t="s">
        <v>29</v>
      </c>
      <c r="O6" s="2" cm="1">
        <f t="array" ref="O6">_FV(C6,"Price")</f>
        <v>212.65</v>
      </c>
      <c r="P6" s="2" cm="1">
        <f t="array" ref="P6">_FV(G6,"Price")</f>
        <v>721.35</v>
      </c>
      <c r="Q6">
        <f>O6-(K6*P6)-I6</f>
        <v>78.032336910608251</v>
      </c>
      <c r="R6">
        <f>Q6/J6</f>
        <v>1.7605695478677994</v>
      </c>
    </row>
    <row r="7" spans="1:20" x14ac:dyDescent="0.25">
      <c r="A7">
        <v>0.98263340503475005</v>
      </c>
      <c r="B7">
        <v>0.56452957925832903</v>
      </c>
      <c r="C7" t="e" vm="85">
        <v>#VALUE!</v>
      </c>
      <c r="D7">
        <v>2850</v>
      </c>
      <c r="E7" s="1">
        <v>44448</v>
      </c>
      <c r="F7">
        <v>0.52433703569284296</v>
      </c>
      <c r="G7" t="e" vm="81">
        <v>#VALUE!</v>
      </c>
      <c r="H7">
        <v>1000</v>
      </c>
      <c r="I7">
        <v>-199.05297120166301</v>
      </c>
      <c r="J7">
        <v>72.319909293996204</v>
      </c>
      <c r="K7">
        <v>0.506799403631912</v>
      </c>
      <c r="L7" s="1" t="s">
        <v>29</v>
      </c>
      <c r="O7" s="2" cm="1">
        <f t="array" ref="O7">_FV(C7,"Price")</f>
        <v>298.95</v>
      </c>
      <c r="P7" s="2" cm="1">
        <f t="array" ref="P7">_FV(G7,"Price")</f>
        <v>721.35</v>
      </c>
      <c r="Q7">
        <f>O7-(K7*P7)-I7</f>
        <v>132.42322139178327</v>
      </c>
      <c r="R7">
        <f>Q7/J7</f>
        <v>1.8310756012352558</v>
      </c>
    </row>
    <row r="8" spans="1:20" x14ac:dyDescent="0.25">
      <c r="A8">
        <v>0.60173202494058597</v>
      </c>
      <c r="B8">
        <v>0.88061554129271902</v>
      </c>
      <c r="C8" t="e" vm="86">
        <v>#VALUE!</v>
      </c>
      <c r="D8">
        <v>1500</v>
      </c>
      <c r="E8" s="1">
        <v>44448</v>
      </c>
      <c r="F8">
        <v>0.28290505365927099</v>
      </c>
      <c r="G8" t="e" vm="87">
        <v>#VALUE!</v>
      </c>
      <c r="H8">
        <v>500</v>
      </c>
      <c r="I8">
        <v>-46.791511627367399</v>
      </c>
      <c r="J8">
        <v>39.542965822045403</v>
      </c>
      <c r="K8">
        <v>0.368447115944953</v>
      </c>
      <c r="L8" s="1" t="s">
        <v>42</v>
      </c>
      <c r="O8" s="2" cm="1">
        <f t="array" ref="O8">_FV(C8,"Price")</f>
        <v>432.3</v>
      </c>
      <c r="P8" s="2" cm="1">
        <f t="array" ref="P8">_FV(G8,"Price")</f>
        <v>1173.75</v>
      </c>
      <c r="Q8">
        <f>O8-(K8*P8)-I8</f>
        <v>46.626709286978823</v>
      </c>
      <c r="R8">
        <f>Q8/J8</f>
        <v>1.1791404189764694</v>
      </c>
    </row>
    <row r="9" spans="1:20" x14ac:dyDescent="0.25">
      <c r="A9">
        <v>0.25505615422174099</v>
      </c>
      <c r="B9">
        <v>0.90277521638421498</v>
      </c>
      <c r="C9" t="e" vm="88">
        <v>#VALUE!</v>
      </c>
      <c r="D9">
        <v>400</v>
      </c>
      <c r="E9" s="1">
        <v>44448</v>
      </c>
      <c r="F9">
        <v>0.30209485879744202</v>
      </c>
      <c r="G9" t="e" vm="89">
        <v>#VALUE!</v>
      </c>
      <c r="H9">
        <v>1200</v>
      </c>
      <c r="I9">
        <v>566.19753029133199</v>
      </c>
      <c r="J9">
        <v>109.872080345892</v>
      </c>
      <c r="K9">
        <v>1.83778428988263</v>
      </c>
      <c r="L9" s="1" t="s">
        <v>40</v>
      </c>
      <c r="O9" s="2" cm="1">
        <f t="array" ref="O9">_FV(C9,"Price")</f>
        <v>1817.85</v>
      </c>
      <c r="P9" s="2" cm="1">
        <f t="array" ref="P9">_FV(G9,"Price")</f>
        <v>790.15</v>
      </c>
      <c r="Q9">
        <f>O9-(K9*P9)-I9</f>
        <v>-200.47278694209217</v>
      </c>
      <c r="R9">
        <f>Q9/J9</f>
        <v>-1.8246017214835382</v>
      </c>
    </row>
    <row r="10" spans="1:20" x14ac:dyDescent="0.25">
      <c r="A10">
        <v>0.300218693834788</v>
      </c>
      <c r="B10">
        <v>0.93812935975936396</v>
      </c>
      <c r="C10" t="e" vm="90">
        <v>#VALUE!</v>
      </c>
      <c r="D10">
        <v>6000</v>
      </c>
      <c r="E10" s="1">
        <v>44448</v>
      </c>
      <c r="F10">
        <v>0.30209485879744202</v>
      </c>
      <c r="G10" t="e" vm="89">
        <v>#VALUE!</v>
      </c>
      <c r="H10">
        <v>1200</v>
      </c>
      <c r="I10">
        <v>27.9010837910294</v>
      </c>
      <c r="J10">
        <v>7.0181811253531903</v>
      </c>
      <c r="K10">
        <v>0.15151771407432801</v>
      </c>
      <c r="L10" s="1" t="s">
        <v>40</v>
      </c>
      <c r="O10" s="2" cm="1">
        <f t="array" ref="O10">_FV(C10,"Price")</f>
        <v>157.30000000000001</v>
      </c>
      <c r="P10" s="2" cm="1">
        <f t="array" ref="P10">_FV(G10,"Price")</f>
        <v>790.15</v>
      </c>
      <c r="Q10">
        <f>O10-(K10*P10)-I10</f>
        <v>9.6771944331403361</v>
      </c>
      <c r="R10">
        <f>Q10/J10</f>
        <v>1.3788749905843063</v>
      </c>
    </row>
    <row r="11" spans="1:20" x14ac:dyDescent="0.25">
      <c r="A11">
        <v>0.25505615422174099</v>
      </c>
      <c r="B11">
        <v>0.90277521638421498</v>
      </c>
      <c r="C11" t="e" vm="88">
        <v>#VALUE!</v>
      </c>
      <c r="D11">
        <v>400</v>
      </c>
      <c r="E11" s="1">
        <v>44448</v>
      </c>
      <c r="F11">
        <v>0.30209485879744202</v>
      </c>
      <c r="G11" t="e" vm="89">
        <v>#VALUE!</v>
      </c>
      <c r="H11">
        <v>1200</v>
      </c>
      <c r="I11">
        <v>566.19753029133199</v>
      </c>
      <c r="J11">
        <v>109.872080345892</v>
      </c>
      <c r="K11">
        <v>1.83778428988263</v>
      </c>
      <c r="L11" s="1" t="s">
        <v>42</v>
      </c>
      <c r="O11" s="2" cm="1">
        <f t="array" ref="O11">_FV(C11,"Price")</f>
        <v>1817.85</v>
      </c>
      <c r="P11" s="2" cm="1">
        <f t="array" ref="P11">_FV(G11,"Price")</f>
        <v>790.15</v>
      </c>
      <c r="Q11">
        <f>O11-(K11*P11)-I11</f>
        <v>-200.47278694209217</v>
      </c>
      <c r="R11">
        <f>Q11/J11</f>
        <v>-1.8246017214835382</v>
      </c>
    </row>
    <row r="12" spans="1:20" x14ac:dyDescent="0.25">
      <c r="A12">
        <v>0.51542222442881303</v>
      </c>
      <c r="B12">
        <v>0.36583923023414899</v>
      </c>
      <c r="C12" t="e" vm="91">
        <v>#VALUE!</v>
      </c>
      <c r="D12">
        <v>125</v>
      </c>
      <c r="E12" s="1">
        <v>44448</v>
      </c>
      <c r="F12">
        <v>1.00166635703936</v>
      </c>
      <c r="G12" t="e" vm="92">
        <v>#VALUE!</v>
      </c>
      <c r="H12">
        <v>2300</v>
      </c>
      <c r="I12">
        <v>2251.2371273140102</v>
      </c>
      <c r="J12">
        <v>395.08945638967703</v>
      </c>
      <c r="K12">
        <v>5.8988862470124097</v>
      </c>
      <c r="L12" s="1" t="s">
        <v>38</v>
      </c>
      <c r="O12" s="2" cm="1">
        <f t="array" ref="O12">_FV(C12,"Price")</f>
        <v>4912.05</v>
      </c>
      <c r="P12" s="2" cm="1">
        <f t="array" ref="P12">_FV(G12,"Price")</f>
        <v>352.75</v>
      </c>
      <c r="Q12">
        <f>O12-(K12*P12)-I12</f>
        <v>579.98074905236263</v>
      </c>
      <c r="R12">
        <f>Q12/J12</f>
        <v>1.4679732391550515</v>
      </c>
    </row>
    <row r="13" spans="1:20" x14ac:dyDescent="0.25">
      <c r="A13">
        <v>0.34311162113330701</v>
      </c>
      <c r="B13">
        <v>0.90386814475965804</v>
      </c>
      <c r="C13" t="e" vm="90">
        <v>#VALUE!</v>
      </c>
      <c r="D13">
        <v>6000</v>
      </c>
      <c r="E13" s="1">
        <v>44448</v>
      </c>
      <c r="F13">
        <v>0.176715661263768</v>
      </c>
      <c r="G13" t="e" vm="93">
        <v>#VALUE!</v>
      </c>
      <c r="H13">
        <v>1250</v>
      </c>
      <c r="I13">
        <v>68.746687132540202</v>
      </c>
      <c r="J13">
        <v>8.6704768409883002</v>
      </c>
      <c r="K13">
        <v>0.12959093428530799</v>
      </c>
      <c r="L13" s="1" t="s">
        <v>40</v>
      </c>
      <c r="O13" s="2" cm="1">
        <f t="array" ref="O13">_FV(C13,"Price")</f>
        <v>157.30000000000001</v>
      </c>
      <c r="P13" s="2" cm="1">
        <f t="array" ref="P13">_FV(G13,"Price")</f>
        <v>568.25</v>
      </c>
      <c r="Q13">
        <f>O13-(K13*P13)-I13</f>
        <v>14.913264459833542</v>
      </c>
      <c r="R13">
        <f>Q13/J13</f>
        <v>1.720005108523381</v>
      </c>
    </row>
    <row r="14" spans="1:20" x14ac:dyDescent="0.25">
      <c r="A14">
        <v>9.7171496840336505E-3</v>
      </c>
      <c r="B14">
        <v>0.97304555852145802</v>
      </c>
      <c r="C14" t="e" vm="94">
        <v>#VALUE!</v>
      </c>
      <c r="D14">
        <v>400</v>
      </c>
      <c r="E14" s="1">
        <v>44448</v>
      </c>
      <c r="F14">
        <v>0.176715661263768</v>
      </c>
      <c r="G14" t="e" vm="93">
        <v>#VALUE!</v>
      </c>
      <c r="H14">
        <v>1250</v>
      </c>
      <c r="I14">
        <v>184.431772698998</v>
      </c>
      <c r="J14">
        <v>74.1965524180209</v>
      </c>
      <c r="K14">
        <v>2.2146843082859999</v>
      </c>
      <c r="L14" s="1" t="s">
        <v>40</v>
      </c>
      <c r="O14" s="2" cm="1">
        <f t="array" ref="O14">_FV(C14,"Price")</f>
        <v>1348.35</v>
      </c>
      <c r="P14" s="2" cm="1">
        <f t="array" ref="P14">_FV(G14,"Price")</f>
        <v>568.25</v>
      </c>
      <c r="Q14">
        <f>O14-(K14*P14)-I14</f>
        <v>-94.576130882517447</v>
      </c>
      <c r="R14">
        <f>Q14/J14</f>
        <v>-1.2746701538055121</v>
      </c>
    </row>
    <row r="15" spans="1:20" x14ac:dyDescent="0.25">
      <c r="A15">
        <v>0.18151208103421301</v>
      </c>
      <c r="B15">
        <v>0.57683760650301796</v>
      </c>
      <c r="C15" t="e" vm="95">
        <v>#VALUE!</v>
      </c>
      <c r="D15">
        <v>225</v>
      </c>
      <c r="E15" s="1">
        <v>44448</v>
      </c>
      <c r="F15">
        <v>0.60448459202113503</v>
      </c>
      <c r="G15" t="e" vm="96">
        <v>#VALUE!</v>
      </c>
      <c r="H15">
        <v>650</v>
      </c>
      <c r="I15">
        <v>993.39205204063705</v>
      </c>
      <c r="J15">
        <v>152.300881284578</v>
      </c>
      <c r="K15">
        <v>1.3027421831434201</v>
      </c>
      <c r="L15" s="1" t="s">
        <v>38</v>
      </c>
      <c r="O15" s="2" cm="1">
        <f t="array" ref="O15">_FV(C15,"Price")</f>
        <v>2523.15</v>
      </c>
      <c r="P15" s="2" cm="1">
        <f t="array" ref="P15">_FV(G15,"Price")</f>
        <v>949.3</v>
      </c>
      <c r="Q15">
        <f>O15-(K15*P15)-I15</f>
        <v>293.0647935013144</v>
      </c>
      <c r="R15">
        <f>Q15/J15</f>
        <v>1.9242488357878607</v>
      </c>
    </row>
    <row r="16" spans="1:20" x14ac:dyDescent="0.25">
      <c r="A16">
        <v>0.38010534072903102</v>
      </c>
      <c r="B16">
        <v>0.63299381494364204</v>
      </c>
      <c r="C16" t="e" vm="97">
        <v>#VALUE!</v>
      </c>
      <c r="D16">
        <v>1350</v>
      </c>
      <c r="E16" s="1">
        <v>44448</v>
      </c>
      <c r="F16">
        <v>0.61240972703449204</v>
      </c>
      <c r="G16" t="e" vm="98">
        <v>#VALUE!</v>
      </c>
      <c r="H16">
        <v>4200</v>
      </c>
      <c r="I16">
        <v>-562.44827813141899</v>
      </c>
      <c r="J16">
        <v>119.666700429122</v>
      </c>
      <c r="K16">
        <v>7.59936000208089</v>
      </c>
      <c r="L16" s="1" t="s">
        <v>30</v>
      </c>
      <c r="O16" s="2" cm="1">
        <f t="array" ref="O16">_FV(C16,"Price")</f>
        <v>688.95</v>
      </c>
      <c r="P16" s="2" cm="1">
        <f t="array" ref="P16">_FV(G16,"Price")</f>
        <v>148.65</v>
      </c>
      <c r="Q16">
        <f>O16-(K16*P16)-I16</f>
        <v>121.75341382209479</v>
      </c>
      <c r="R16">
        <f>Q16/J16</f>
        <v>1.0174377114559847</v>
      </c>
    </row>
    <row r="17" spans="1:18" x14ac:dyDescent="0.25">
      <c r="A17">
        <v>1.5997325319581E-2</v>
      </c>
      <c r="B17">
        <v>0.92592602764345999</v>
      </c>
      <c r="C17" t="e" vm="99">
        <v>#VALUE!</v>
      </c>
      <c r="D17">
        <v>250</v>
      </c>
      <c r="E17" s="1">
        <v>44448</v>
      </c>
      <c r="F17">
        <v>0.35706143403627799</v>
      </c>
      <c r="G17" t="e" vm="100">
        <v>#VALUE!</v>
      </c>
      <c r="H17">
        <v>250</v>
      </c>
      <c r="I17">
        <v>-890.11090412236797</v>
      </c>
      <c r="J17">
        <v>238.66069921529601</v>
      </c>
      <c r="K17">
        <v>1.4515187835690699</v>
      </c>
      <c r="L17" s="1" t="s">
        <v>38</v>
      </c>
      <c r="O17" s="2" cm="1">
        <f t="array" ref="O17">_FV(C17,"Price")</f>
        <v>4719.55</v>
      </c>
      <c r="P17" s="2" cm="1">
        <f t="array" ref="P17">_FV(G17,"Price")</f>
        <v>4117.3999999999996</v>
      </c>
      <c r="Q17">
        <f>O17-(K17*P17)-I17</f>
        <v>-366.82253534491986</v>
      </c>
      <c r="R17">
        <f>Q17/J17</f>
        <v>-1.5370043603786183</v>
      </c>
    </row>
    <row r="18" spans="1:18" x14ac:dyDescent="0.25">
      <c r="A18">
        <v>0.86953813267108704</v>
      </c>
      <c r="B18">
        <v>0.71842342433872297</v>
      </c>
      <c r="C18" t="e" vm="101">
        <v>#VALUE!</v>
      </c>
      <c r="D18">
        <v>2200</v>
      </c>
      <c r="E18" s="1">
        <v>44448</v>
      </c>
      <c r="F18">
        <v>0.70530271263640998</v>
      </c>
      <c r="G18" t="e" vm="91">
        <v>#VALUE!</v>
      </c>
      <c r="H18">
        <v>125</v>
      </c>
      <c r="I18">
        <v>-152.53490571840001</v>
      </c>
      <c r="J18">
        <v>52.209749613532203</v>
      </c>
      <c r="K18">
        <v>0.12702019598981601</v>
      </c>
      <c r="L18" s="1" t="s">
        <v>38</v>
      </c>
      <c r="O18" s="2" cm="1">
        <f t="array" ref="O18">_FV(C18,"Price")</f>
        <v>558.1</v>
      </c>
      <c r="P18" s="2" cm="1">
        <f t="array" ref="P18">_FV(G18,"Price")</f>
        <v>4912.05</v>
      </c>
      <c r="Q18">
        <f>O18-(K18*P18)-I18</f>
        <v>86.70535200662431</v>
      </c>
      <c r="R18">
        <f>Q18/J18</f>
        <v>1.660711890948261</v>
      </c>
    </row>
    <row r="19" spans="1:18" x14ac:dyDescent="0.25">
      <c r="A19">
        <v>0.40894383788112498</v>
      </c>
      <c r="B19">
        <v>0.78818953247595502</v>
      </c>
      <c r="C19" t="e" vm="102">
        <v>#VALUE!</v>
      </c>
      <c r="D19">
        <v>2700</v>
      </c>
      <c r="E19" s="1">
        <v>44448</v>
      </c>
      <c r="F19">
        <v>0.25340517367843801</v>
      </c>
      <c r="G19" t="e" vm="103">
        <v>#VALUE!</v>
      </c>
      <c r="H19">
        <v>1250</v>
      </c>
      <c r="I19">
        <v>118.830315541701</v>
      </c>
      <c r="J19">
        <v>13.9963390501823</v>
      </c>
      <c r="K19">
        <v>0.179249716671187</v>
      </c>
      <c r="L19" s="1" t="s">
        <v>41</v>
      </c>
      <c r="O19" s="2" cm="1">
        <f t="array" ref="O19">_FV(C19,"Price")</f>
        <v>268.64999999999998</v>
      </c>
      <c r="P19" s="2" cm="1">
        <f t="array" ref="P19">_FV(G19,"Price")</f>
        <v>679.95</v>
      </c>
      <c r="Q19">
        <f>O19-(K19*P19)-I19</f>
        <v>27.938839607725356</v>
      </c>
      <c r="R19">
        <f>Q19/J19</f>
        <v>1.9961533875075324</v>
      </c>
    </row>
    <row r="20" spans="1:18" x14ac:dyDescent="0.25">
      <c r="A20">
        <v>0.22642288338323799</v>
      </c>
      <c r="B20">
        <v>0.70061736456805401</v>
      </c>
      <c r="C20" t="e" vm="104">
        <v>#VALUE!</v>
      </c>
      <c r="D20">
        <v>550</v>
      </c>
      <c r="E20" s="1">
        <v>44448</v>
      </c>
      <c r="F20">
        <v>0.27039060987632302</v>
      </c>
      <c r="G20" t="e" vm="105">
        <v>#VALUE!</v>
      </c>
      <c r="H20">
        <v>500</v>
      </c>
      <c r="I20">
        <v>1064.46341818423</v>
      </c>
      <c r="J20">
        <v>84.295009425017298</v>
      </c>
      <c r="K20">
        <v>0.40609162895939899</v>
      </c>
      <c r="L20" s="1" t="s">
        <v>32</v>
      </c>
      <c r="O20" s="2" cm="1">
        <f t="array" ref="O20">_FV(C20,"Price")</f>
        <v>1737.75</v>
      </c>
      <c r="P20" s="2" cm="1">
        <f t="array" ref="P20">_FV(G20,"Price")</f>
        <v>1453.95</v>
      </c>
      <c r="Q20">
        <f>O20-(K20*P20)-I20</f>
        <v>82.849657890251819</v>
      </c>
      <c r="R20">
        <f>Q20/J20</f>
        <v>0.9828536523736775</v>
      </c>
    </row>
    <row r="21" spans="1:18" x14ac:dyDescent="0.25">
      <c r="A21">
        <v>0.26426025276547899</v>
      </c>
      <c r="B21">
        <v>0.91281165586646296</v>
      </c>
      <c r="C21" t="e" vm="106">
        <v>#VALUE!</v>
      </c>
      <c r="D21">
        <v>375</v>
      </c>
      <c r="E21" s="1">
        <v>44448</v>
      </c>
      <c r="F21">
        <v>0.27039060987632302</v>
      </c>
      <c r="G21" t="e" vm="105">
        <v>#VALUE!</v>
      </c>
      <c r="H21">
        <v>500</v>
      </c>
      <c r="I21">
        <v>523.84473168387399</v>
      </c>
      <c r="J21">
        <v>85.777470956798496</v>
      </c>
      <c r="K21">
        <v>0.94069097997999496</v>
      </c>
      <c r="L21" s="1" t="s">
        <v>32</v>
      </c>
      <c r="O21" s="2" cm="1">
        <f t="array" ref="O21">_FV(C21,"Price")</f>
        <v>2034.3</v>
      </c>
      <c r="P21" s="2" cm="1">
        <f t="array" ref="P21">_FV(G21,"Price")</f>
        <v>1453.95</v>
      </c>
      <c r="Q21">
        <f>O21-(K21*P21)-I21</f>
        <v>142.7376179742123</v>
      </c>
      <c r="R21">
        <f>Q21/J21</f>
        <v>1.6640455399542098</v>
      </c>
    </row>
    <row r="22" spans="1:18" x14ac:dyDescent="0.25">
      <c r="A22">
        <v>3.01415336784016E-2</v>
      </c>
      <c r="B22">
        <v>0.92586030920826501</v>
      </c>
      <c r="C22" t="e" vm="90">
        <v>#VALUE!</v>
      </c>
      <c r="D22">
        <v>6000</v>
      </c>
      <c r="E22" s="1">
        <v>44448</v>
      </c>
      <c r="F22">
        <v>0.57627468273101201</v>
      </c>
      <c r="G22" t="e" vm="107">
        <v>#VALUE!</v>
      </c>
      <c r="H22">
        <v>200</v>
      </c>
      <c r="I22">
        <v>-52.9127949473</v>
      </c>
      <c r="J22">
        <v>7.6582345521136101</v>
      </c>
      <c r="K22">
        <v>6.4138245105499495E-2</v>
      </c>
      <c r="L22" s="1" t="s">
        <v>40</v>
      </c>
      <c r="O22" s="2" cm="1">
        <f t="array" ref="O22">_FV(C22,"Price")</f>
        <v>157.30000000000001</v>
      </c>
      <c r="P22" s="2" cm="1">
        <f t="array" ref="P22">_FV(G22,"Price")</f>
        <v>3248.4</v>
      </c>
      <c r="Q22">
        <f>O22-(K22*P22)-I22</f>
        <v>1.8661195465954563</v>
      </c>
      <c r="R22">
        <f>Q22/J22</f>
        <v>0.24367490103582981</v>
      </c>
    </row>
    <row r="23" spans="1:18" x14ac:dyDescent="0.25">
      <c r="A23">
        <v>3.7089273346309899E-3</v>
      </c>
      <c r="B23">
        <v>0.82693507411162004</v>
      </c>
      <c r="C23" t="e" vm="108">
        <v>#VALUE!</v>
      </c>
      <c r="D23">
        <v>425</v>
      </c>
      <c r="E23" s="1">
        <v>44448</v>
      </c>
      <c r="F23">
        <v>0.71119516773119495</v>
      </c>
      <c r="G23" t="e" vm="109">
        <v>#VALUE!</v>
      </c>
      <c r="H23">
        <v>1100</v>
      </c>
      <c r="I23">
        <v>433.97288207698301</v>
      </c>
      <c r="J23">
        <v>57.233402937873699</v>
      </c>
      <c r="K23">
        <v>1.47623299830943</v>
      </c>
      <c r="L23" s="1" t="s">
        <v>40</v>
      </c>
      <c r="O23" s="2" cm="1">
        <f t="array" ref="O23">_FV(C23,"Price")</f>
        <v>1621.65</v>
      </c>
      <c r="P23" s="2" cm="1">
        <f t="array" ref="P23">_FV(G23,"Price")</f>
        <v>737.35</v>
      </c>
      <c r="Q23">
        <f>O23-(K23*P23)-I23</f>
        <v>99.176716619558931</v>
      </c>
      <c r="R23">
        <f>Q23/J23</f>
        <v>1.7328467560668075</v>
      </c>
    </row>
    <row r="24" spans="1:18" x14ac:dyDescent="0.25">
      <c r="A24">
        <v>0.19705148733924199</v>
      </c>
      <c r="B24">
        <v>0.86370463922774698</v>
      </c>
      <c r="C24" t="e" vm="90">
        <v>#VALUE!</v>
      </c>
      <c r="D24">
        <v>6000</v>
      </c>
      <c r="E24" s="1">
        <v>44448</v>
      </c>
      <c r="F24">
        <v>0.71119516773119495</v>
      </c>
      <c r="G24" t="e" vm="109">
        <v>#VALUE!</v>
      </c>
      <c r="H24">
        <v>1100</v>
      </c>
      <c r="I24">
        <v>-78.925469108187897</v>
      </c>
      <c r="J24">
        <v>10.2145671285741</v>
      </c>
      <c r="K24">
        <v>0.30701256780444403</v>
      </c>
      <c r="L24" s="1" t="s">
        <v>40</v>
      </c>
      <c r="O24" s="2" cm="1">
        <f t="array" ref="O24">_FV(C24,"Price")</f>
        <v>157.30000000000001</v>
      </c>
      <c r="P24" s="2" cm="1">
        <f t="array" ref="P24">_FV(G24,"Price")</f>
        <v>737.35</v>
      </c>
      <c r="Q24">
        <f>O24-(K24*P24)-I24</f>
        <v>9.849752237581086</v>
      </c>
      <c r="R24">
        <f>Q24/J24</f>
        <v>0.9642848408159671</v>
      </c>
    </row>
    <row r="25" spans="1:18" x14ac:dyDescent="0.25">
      <c r="A25">
        <v>7.3347402401276504E-2</v>
      </c>
      <c r="B25">
        <v>0.97728706032860602</v>
      </c>
      <c r="C25" t="e" vm="110">
        <v>#VALUE!</v>
      </c>
      <c r="D25">
        <v>3100</v>
      </c>
      <c r="E25" s="1">
        <v>44448</v>
      </c>
      <c r="F25">
        <v>0.20020778465717801</v>
      </c>
      <c r="G25" t="e" vm="111">
        <v>#VALUE!</v>
      </c>
      <c r="H25">
        <v>2150</v>
      </c>
      <c r="I25">
        <v>-19.801062382726698</v>
      </c>
      <c r="J25">
        <v>12.279964352320601</v>
      </c>
      <c r="K25">
        <v>0.68995403131639799</v>
      </c>
      <c r="L25" s="1" t="s">
        <v>30</v>
      </c>
      <c r="O25" s="2" cm="1">
        <f t="array" ref="O25">_FV(C25,"Price")</f>
        <v>301.85000000000002</v>
      </c>
      <c r="P25" s="2" cm="1">
        <f t="array" ref="P25">_FV(G25,"Price")</f>
        <v>463.55</v>
      </c>
      <c r="Q25">
        <f>O25-(K25*P25)-I25</f>
        <v>1.8228711660104437</v>
      </c>
      <c r="R25">
        <f>Q25/J25</f>
        <v>0.14844270827756659</v>
      </c>
    </row>
    <row r="26" spans="1:18" x14ac:dyDescent="0.25">
      <c r="A26">
        <v>8.6167682123348601E-3</v>
      </c>
      <c r="B26">
        <v>0.84327608726835601</v>
      </c>
      <c r="C26" t="e" vm="108">
        <v>#VALUE!</v>
      </c>
      <c r="D26">
        <v>425</v>
      </c>
      <c r="E26" s="1">
        <v>44448</v>
      </c>
      <c r="F26">
        <v>0.39732147441034699</v>
      </c>
      <c r="G26" t="e" vm="112">
        <v>#VALUE!</v>
      </c>
      <c r="H26">
        <v>300</v>
      </c>
      <c r="I26">
        <v>842.719071302251</v>
      </c>
      <c r="J26">
        <v>54.707429425186298</v>
      </c>
      <c r="K26">
        <v>0.24038012109359999</v>
      </c>
      <c r="L26" s="1" t="s">
        <v>40</v>
      </c>
      <c r="O26" s="2" cm="1">
        <f t="array" ref="O26">_FV(C26,"Price")</f>
        <v>1621.65</v>
      </c>
      <c r="P26" s="2" cm="1">
        <f t="array" ref="P26">_FV(G26,"Price")</f>
        <v>2830.1</v>
      </c>
      <c r="Q26">
        <f>O26-(K26*P26)-I26</f>
        <v>98.631147990751742</v>
      </c>
      <c r="R26">
        <f>Q26/J26</f>
        <v>1.8028839780460197</v>
      </c>
    </row>
    <row r="27" spans="1:18" x14ac:dyDescent="0.25">
      <c r="A27">
        <v>0.32834475348081998</v>
      </c>
      <c r="B27">
        <v>0.92084054073669197</v>
      </c>
      <c r="C27" t="e" vm="90">
        <v>#VALUE!</v>
      </c>
      <c r="D27">
        <v>6000</v>
      </c>
      <c r="E27" s="1">
        <v>44448</v>
      </c>
      <c r="F27">
        <v>0.39732147441034699</v>
      </c>
      <c r="G27" t="e" vm="112">
        <v>#VALUE!</v>
      </c>
      <c r="H27">
        <v>300</v>
      </c>
      <c r="I27">
        <v>1.0652493638529099</v>
      </c>
      <c r="J27">
        <v>7.9029266851637203</v>
      </c>
      <c r="K27">
        <v>5.2266160903306401E-2</v>
      </c>
      <c r="L27" s="1" t="s">
        <v>40</v>
      </c>
      <c r="O27" s="2" cm="1">
        <f t="array" ref="O27">_FV(C27,"Price")</f>
        <v>157.30000000000001</v>
      </c>
      <c r="P27" s="2" cm="1">
        <f t="array" ref="P27">_FV(G27,"Price")</f>
        <v>2830.1</v>
      </c>
      <c r="Q27">
        <f>O27-(K27*P27)-I27</f>
        <v>8.3162886636996696</v>
      </c>
      <c r="R27">
        <f>Q27/J27</f>
        <v>1.0523049238596582</v>
      </c>
    </row>
    <row r="28" spans="1:18" x14ac:dyDescent="0.25">
      <c r="A28">
        <v>1.7102637039626702E-2</v>
      </c>
      <c r="B28">
        <v>0.89390014669055895</v>
      </c>
      <c r="C28" t="e" vm="90">
        <v>#VALUE!</v>
      </c>
      <c r="D28">
        <v>6000</v>
      </c>
      <c r="E28" s="1">
        <v>44448</v>
      </c>
      <c r="F28">
        <v>0.858854508841282</v>
      </c>
      <c r="G28" t="e" vm="108">
        <v>#VALUE!</v>
      </c>
      <c r="H28">
        <v>425</v>
      </c>
      <c r="I28">
        <v>-128.01859601508301</v>
      </c>
      <c r="J28">
        <v>9.0850394512544899</v>
      </c>
      <c r="K28">
        <v>0.177990332387407</v>
      </c>
      <c r="L28" s="1" t="s">
        <v>40</v>
      </c>
      <c r="O28" s="2" cm="1">
        <f t="array" ref="O28">_FV(C28,"Price")</f>
        <v>157.30000000000001</v>
      </c>
      <c r="P28" s="2" cm="1">
        <f t="array" ref="P28">_FV(G28,"Price")</f>
        <v>1621.65</v>
      </c>
      <c r="Q28">
        <f>O28-(K28*P28)-I28</f>
        <v>-3.3194265009555579</v>
      </c>
      <c r="R28">
        <f>Q28/J28</f>
        <v>-0.36537282185353653</v>
      </c>
    </row>
    <row r="29" spans="1:18" x14ac:dyDescent="0.25">
      <c r="A29">
        <v>0.25069984576929299</v>
      </c>
      <c r="B29">
        <v>0.765353226191826</v>
      </c>
      <c r="C29" t="e" vm="113">
        <v>#VALUE!</v>
      </c>
      <c r="D29">
        <v>125</v>
      </c>
      <c r="E29" s="1">
        <v>44448</v>
      </c>
      <c r="F29">
        <v>0.65278636757660802</v>
      </c>
      <c r="G29" t="e" vm="114">
        <v>#VALUE!</v>
      </c>
      <c r="H29">
        <v>1500</v>
      </c>
      <c r="I29">
        <v>-3594.0406197170701</v>
      </c>
      <c r="J29">
        <v>653.10591435850699</v>
      </c>
      <c r="K29">
        <v>17.162574885885501</v>
      </c>
      <c r="L29" s="1" t="s">
        <v>40</v>
      </c>
      <c r="O29" s="2" cm="1">
        <f t="array" ref="O29">_FV(C29,"Price")</f>
        <v>7430.65</v>
      </c>
      <c r="P29" s="2" cm="1">
        <f t="array" ref="P29">_FV(G29,"Price")</f>
        <v>696.7</v>
      </c>
      <c r="Q29">
        <f>O29-(K29*P29)-I29</f>
        <v>-932.47530327936011</v>
      </c>
      <c r="R29">
        <f>Q29/J29</f>
        <v>-1.4277551049208534</v>
      </c>
    </row>
    <row r="30" spans="1:18" x14ac:dyDescent="0.25">
      <c r="A30">
        <v>0.45956223555891801</v>
      </c>
      <c r="B30">
        <v>0.83418662541835098</v>
      </c>
      <c r="C30" t="e" vm="115">
        <v>#VALUE!</v>
      </c>
      <c r="D30">
        <v>7700</v>
      </c>
      <c r="E30" s="1">
        <v>44448</v>
      </c>
      <c r="F30">
        <v>0.51220649023680298</v>
      </c>
      <c r="G30" t="e" vm="116">
        <v>#VALUE!</v>
      </c>
      <c r="H30">
        <v>1375</v>
      </c>
      <c r="I30">
        <v>-22.286154390808498</v>
      </c>
      <c r="J30">
        <v>9.1242873846777002</v>
      </c>
      <c r="K30">
        <v>0.23685541749574801</v>
      </c>
      <c r="L30" s="1" t="s">
        <v>41</v>
      </c>
      <c r="O30" s="2" cm="1">
        <f t="array" ref="O30">_FV(C30,"Price")</f>
        <v>122.15</v>
      </c>
      <c r="P30" s="2" cm="1">
        <f t="array" ref="P30">_FV(G30,"Price")</f>
        <v>564.29999999999995</v>
      </c>
      <c r="Q30">
        <f>O30-(K30*P30)-I30</f>
        <v>10.778642297957909</v>
      </c>
      <c r="R30">
        <f>Q30/J30</f>
        <v>1.1813133282121677</v>
      </c>
    </row>
    <row r="31" spans="1:18" x14ac:dyDescent="0.25">
      <c r="A31">
        <v>0.20401628491458201</v>
      </c>
      <c r="B31">
        <v>0.39666262549576897</v>
      </c>
      <c r="C31" t="e" vm="117">
        <v>#VALUE!</v>
      </c>
      <c r="D31">
        <v>1800</v>
      </c>
      <c r="E31" s="1">
        <v>44448</v>
      </c>
      <c r="F31">
        <v>0.250417140179932</v>
      </c>
      <c r="G31" t="e" vm="118">
        <v>#VALUE!</v>
      </c>
      <c r="H31">
        <v>900</v>
      </c>
      <c r="I31">
        <v>274.96868448599099</v>
      </c>
      <c r="J31">
        <v>33.588116642448703</v>
      </c>
      <c r="K31">
        <v>7.1495655343428499E-2</v>
      </c>
      <c r="L31" s="1" t="s">
        <v>42</v>
      </c>
      <c r="O31" s="2" cm="1">
        <f t="array" ref="O31">_FV(C31,"Price")</f>
        <v>283.60000000000002</v>
      </c>
      <c r="P31" s="2" cm="1">
        <f t="array" ref="P31">_FV(G31,"Price")</f>
        <v>999.5</v>
      </c>
      <c r="Q31">
        <f>O31-(K31*P31)-I31</f>
        <v>-62.828592001747751</v>
      </c>
      <c r="R31">
        <f>Q31/J31</f>
        <v>-1.8705601350194461</v>
      </c>
    </row>
    <row r="32" spans="1:18" x14ac:dyDescent="0.25">
      <c r="A32">
        <v>0.18838236003765299</v>
      </c>
      <c r="B32">
        <v>0.92721388761048296</v>
      </c>
      <c r="C32" t="e" vm="88">
        <v>#VALUE!</v>
      </c>
      <c r="D32">
        <v>400</v>
      </c>
      <c r="E32" s="1">
        <v>44448</v>
      </c>
      <c r="F32">
        <v>0.250417140179932</v>
      </c>
      <c r="G32" t="e" vm="118">
        <v>#VALUE!</v>
      </c>
      <c r="H32">
        <v>900</v>
      </c>
      <c r="I32">
        <v>735.22505054284898</v>
      </c>
      <c r="J32">
        <v>95.674088225401107</v>
      </c>
      <c r="K32">
        <v>1.16676562781538</v>
      </c>
      <c r="L32" s="1" t="s">
        <v>42</v>
      </c>
      <c r="O32" s="2" cm="1">
        <f t="array" ref="O32">_FV(C32,"Price")</f>
        <v>1817.85</v>
      </c>
      <c r="P32" s="2" cm="1">
        <f t="array" ref="P32">_FV(G32,"Price")</f>
        <v>999.5</v>
      </c>
      <c r="Q32">
        <f>O32-(K32*P32)-I32</f>
        <v>-83.557295544321278</v>
      </c>
      <c r="R32">
        <f>Q32/J32</f>
        <v>-0.87335345540441878</v>
      </c>
    </row>
    <row r="33" spans="1:18" x14ac:dyDescent="0.25">
      <c r="A33">
        <v>0.81808918803105102</v>
      </c>
      <c r="B33">
        <v>0.60918597641344896</v>
      </c>
      <c r="C33" t="e" vm="119">
        <v>#VALUE!</v>
      </c>
      <c r="D33">
        <v>1150</v>
      </c>
      <c r="E33" s="1">
        <v>44448</v>
      </c>
      <c r="F33">
        <v>0.68801790264315399</v>
      </c>
      <c r="G33" t="e" vm="95">
        <v>#VALUE!</v>
      </c>
      <c r="H33">
        <v>225</v>
      </c>
      <c r="I33">
        <v>151.47274419881401</v>
      </c>
      <c r="J33">
        <v>41.028288942943803</v>
      </c>
      <c r="K33">
        <v>0.169040089533912</v>
      </c>
      <c r="L33" s="1" t="s">
        <v>38</v>
      </c>
      <c r="O33" s="2" cm="1">
        <f t="array" ref="O33">_FV(C33,"Price")</f>
        <v>524.54999999999995</v>
      </c>
      <c r="P33" s="2" cm="1">
        <f t="array" ref="P33">_FV(G33,"Price")</f>
        <v>2523.15</v>
      </c>
      <c r="Q33">
        <f>O33-(K33*P33)-I33</f>
        <v>-53.436246106304139</v>
      </c>
      <c r="R33">
        <f>Q33/J33</f>
        <v>-1.302424436481266</v>
      </c>
    </row>
    <row r="34" spans="1:18" x14ac:dyDescent="0.25">
      <c r="A34">
        <v>5.14321394186526E-2</v>
      </c>
      <c r="B34">
        <v>0.87149747489683504</v>
      </c>
      <c r="C34" t="e" vm="120">
        <v>#VALUE!</v>
      </c>
      <c r="D34">
        <v>350</v>
      </c>
      <c r="E34" s="1">
        <v>44448</v>
      </c>
      <c r="F34">
        <v>0.34763983113913699</v>
      </c>
      <c r="G34" t="e" vm="121">
        <v>#VALUE!</v>
      </c>
      <c r="H34">
        <v>250</v>
      </c>
      <c r="I34">
        <v>997.95669155799101</v>
      </c>
      <c r="J34">
        <v>50.941819482445403</v>
      </c>
      <c r="K34">
        <v>0.19741493166394899</v>
      </c>
      <c r="L34" s="1" t="s">
        <v>31</v>
      </c>
      <c r="O34" s="2" cm="1">
        <f t="array" ref="O34">_FV(C34,"Price")</f>
        <v>1735.5</v>
      </c>
      <c r="P34" s="2" cm="1">
        <f t="array" ref="P34">_FV(G34,"Price")</f>
        <v>4097.7</v>
      </c>
      <c r="Q34">
        <f>O34-(K34*P34)-I34</f>
        <v>-71.403857037354783</v>
      </c>
      <c r="R34">
        <f>Q34/J34</f>
        <v>-1.4016746508624534</v>
      </c>
    </row>
    <row r="35" spans="1:18" x14ac:dyDescent="0.25">
      <c r="A35">
        <v>0.10685062180140199</v>
      </c>
      <c r="B35">
        <v>0.92721388761048296</v>
      </c>
      <c r="C35" t="e" vm="118">
        <v>#VALUE!</v>
      </c>
      <c r="D35">
        <v>900</v>
      </c>
      <c r="E35" s="1">
        <v>44448</v>
      </c>
      <c r="F35">
        <v>0.412305970554743</v>
      </c>
      <c r="G35" t="e" vm="88">
        <v>#VALUE!</v>
      </c>
      <c r="H35">
        <v>400</v>
      </c>
      <c r="I35">
        <v>-433.09016766664797</v>
      </c>
      <c r="J35">
        <v>76.030987862713403</v>
      </c>
      <c r="K35">
        <v>0.73684514943028501</v>
      </c>
      <c r="L35" s="1" t="s">
        <v>42</v>
      </c>
      <c r="O35" s="2" cm="1">
        <f t="array" ref="O35">_FV(C35,"Price")</f>
        <v>999.5</v>
      </c>
      <c r="P35" s="2" cm="1">
        <f t="array" ref="P35">_FV(G35,"Price")</f>
        <v>1817.85</v>
      </c>
      <c r="Q35">
        <f>O35-(K35*P35)-I35</f>
        <v>93.116212774804467</v>
      </c>
      <c r="R35">
        <f>Q35/J35</f>
        <v>1.2247139671911311</v>
      </c>
    </row>
    <row r="36" spans="1:18" x14ac:dyDescent="0.25">
      <c r="A36">
        <v>0.74161998453142997</v>
      </c>
      <c r="B36">
        <v>0.906690351935035</v>
      </c>
      <c r="C36" t="e" vm="122">
        <v>#VALUE!</v>
      </c>
      <c r="D36">
        <v>1600</v>
      </c>
      <c r="E36" s="1">
        <v>44448</v>
      </c>
      <c r="F36">
        <v>0.27670916006079599</v>
      </c>
      <c r="G36" t="e" vm="123">
        <v>#VALUE!</v>
      </c>
      <c r="H36">
        <v>150</v>
      </c>
      <c r="I36">
        <v>19.833948023296799</v>
      </c>
      <c r="J36">
        <v>38.140103050930101</v>
      </c>
      <c r="K36">
        <v>0.109024657940403</v>
      </c>
      <c r="L36" s="1" t="s">
        <v>39</v>
      </c>
      <c r="O36" s="2" cm="1">
        <f t="array" ref="O36">_FV(C36,"Price")</f>
        <v>662.35</v>
      </c>
      <c r="P36" s="2" cm="1">
        <f t="array" ref="P36">_FV(G36,"Price")</f>
        <v>5434.55</v>
      </c>
      <c r="Q36">
        <f>O36-(K36*P36)-I36</f>
        <v>50.016097166686095</v>
      </c>
      <c r="R36">
        <f>Q36/J36</f>
        <v>1.3113781339263157</v>
      </c>
    </row>
    <row r="37" spans="1:18" x14ac:dyDescent="0.25">
      <c r="A37">
        <v>0.78518580866426202</v>
      </c>
      <c r="B37">
        <v>0.82800070247786595</v>
      </c>
      <c r="C37" t="e" vm="93">
        <v>#VALUE!</v>
      </c>
      <c r="D37">
        <v>1250</v>
      </c>
      <c r="E37" s="1">
        <v>44448</v>
      </c>
      <c r="F37">
        <v>0.32233431794316098</v>
      </c>
      <c r="G37" t="e" vm="124">
        <v>#VALUE!</v>
      </c>
      <c r="H37">
        <v>4000</v>
      </c>
      <c r="I37">
        <v>-215.25334947773499</v>
      </c>
      <c r="J37">
        <v>79.263430125903398</v>
      </c>
      <c r="K37">
        <v>3.7641972306932998</v>
      </c>
      <c r="L37" s="1" t="s">
        <v>40</v>
      </c>
      <c r="O37" s="2" cm="1">
        <f t="array" ref="O37">_FV(C37,"Price")</f>
        <v>568.25</v>
      </c>
      <c r="P37" s="2" cm="1">
        <f t="array" ref="P37">_FV(G37,"Price")</f>
        <v>167.6</v>
      </c>
      <c r="Q37">
        <f>O37-(K37*P37)-I37</f>
        <v>152.623893613538</v>
      </c>
      <c r="R37">
        <f>Q37/J37</f>
        <v>1.9255272371017451</v>
      </c>
    </row>
    <row r="38" spans="1:18" x14ac:dyDescent="0.25">
      <c r="A38">
        <v>0.65992205082735</v>
      </c>
      <c r="B38">
        <v>0.843485331055572</v>
      </c>
      <c r="C38" t="e" vm="94">
        <v>#VALUE!</v>
      </c>
      <c r="D38">
        <v>400</v>
      </c>
      <c r="E38" s="1">
        <v>44448</v>
      </c>
      <c r="F38">
        <v>0.32233431794316098</v>
      </c>
      <c r="G38" t="e" vm="124">
        <v>#VALUE!</v>
      </c>
      <c r="H38">
        <v>4000</v>
      </c>
      <c r="I38">
        <v>-352.82509011658198</v>
      </c>
      <c r="J38">
        <v>172.82133962730899</v>
      </c>
      <c r="K38">
        <v>8.7276606929075697</v>
      </c>
      <c r="L38" s="1" t="s">
        <v>40</v>
      </c>
      <c r="O38" s="2" cm="1">
        <f t="array" ref="O38">_FV(C38,"Price")</f>
        <v>1348.35</v>
      </c>
      <c r="P38" s="2" cm="1">
        <f t="array" ref="P38">_FV(G38,"Price")</f>
        <v>167.6</v>
      </c>
      <c r="Q38">
        <f>O38-(K38*P38)-I38</f>
        <v>238.41915798527333</v>
      </c>
      <c r="R38">
        <f>Q38/J38</f>
        <v>1.3795701300512235</v>
      </c>
    </row>
    <row r="39" spans="1:18" x14ac:dyDescent="0.25">
      <c r="A39">
        <v>4.2958136686344101E-2</v>
      </c>
      <c r="B39">
        <v>0.95842583307729401</v>
      </c>
      <c r="C39" t="e" vm="125">
        <v>#VALUE!</v>
      </c>
      <c r="D39">
        <v>200</v>
      </c>
      <c r="E39" s="1">
        <v>44448</v>
      </c>
      <c r="F39">
        <v>0.24151361103285299</v>
      </c>
      <c r="G39" t="e" vm="126">
        <v>#VALUE!</v>
      </c>
      <c r="H39">
        <v>400</v>
      </c>
      <c r="I39">
        <v>438.22197114260399</v>
      </c>
      <c r="J39">
        <v>160.377517927003</v>
      </c>
      <c r="K39">
        <v>1.2964528234858701</v>
      </c>
      <c r="L39" s="1" t="s">
        <v>39</v>
      </c>
      <c r="O39" s="2" cm="1">
        <f t="array" ref="O39">_FV(C39,"Price")</f>
        <v>5114.95</v>
      </c>
      <c r="P39" s="2" cm="1">
        <f t="array" ref="P39">_FV(G39,"Price")</f>
        <v>3764.8</v>
      </c>
      <c r="Q39">
        <f>O39-(K39*P39)-I39</f>
        <v>-204.15756100220807</v>
      </c>
      <c r="R39">
        <f>Q39/J39</f>
        <v>-1.2729811736775467</v>
      </c>
    </row>
    <row r="40" spans="1:18" x14ac:dyDescent="0.25">
      <c r="A40">
        <v>0.488448918416795</v>
      </c>
      <c r="B40">
        <v>0.51461059501864304</v>
      </c>
      <c r="C40" t="e" vm="127">
        <v>#VALUE!</v>
      </c>
      <c r="D40">
        <v>700</v>
      </c>
      <c r="E40" s="1">
        <v>44448</v>
      </c>
      <c r="F40">
        <v>1.3772493355808899</v>
      </c>
      <c r="G40" t="e" vm="128">
        <v>#VALUE!</v>
      </c>
      <c r="H40">
        <v>50</v>
      </c>
      <c r="I40">
        <v>-234.14872932796601</v>
      </c>
      <c r="J40">
        <v>103.36090235533101</v>
      </c>
      <c r="K40">
        <v>8.0008546751631396E-2</v>
      </c>
      <c r="L40" s="1" t="s">
        <v>31</v>
      </c>
      <c r="O40" s="2" cm="1">
        <f t="array" ref="O40">_FV(C40,"Price")</f>
        <v>1599.95</v>
      </c>
      <c r="P40" s="2" cm="1">
        <f t="array" ref="P40">_FV(G40,"Price")</f>
        <v>20457.2</v>
      </c>
      <c r="Q40">
        <f>O40-(K40*P40)-I40</f>
        <v>197.34788672049211</v>
      </c>
      <c r="R40">
        <f>Q40/J40</f>
        <v>1.9093088607339694</v>
      </c>
    </row>
    <row r="41" spans="1:18" x14ac:dyDescent="0.25">
      <c r="A41">
        <v>1.52693876513581E-2</v>
      </c>
      <c r="B41">
        <v>0.935192664902597</v>
      </c>
      <c r="C41" t="e" vm="129">
        <v>#VALUE!</v>
      </c>
      <c r="D41">
        <v>2500</v>
      </c>
      <c r="E41" s="1">
        <v>44448</v>
      </c>
      <c r="F41">
        <v>0.219307960820181</v>
      </c>
      <c r="G41" t="e" vm="130">
        <v>#VALUE!</v>
      </c>
      <c r="H41">
        <v>6700</v>
      </c>
      <c r="I41">
        <v>-10.6384160789208</v>
      </c>
      <c r="J41">
        <v>31.986673926615001</v>
      </c>
      <c r="K41">
        <v>2.58467303546094</v>
      </c>
      <c r="L41" s="1" t="s">
        <v>30</v>
      </c>
      <c r="O41" s="2" cm="1">
        <f t="array" ref="O41">_FV(C41,"Price")</f>
        <v>400.35</v>
      </c>
      <c r="P41" s="2" cm="1">
        <f t="array" ref="P41">_FV(G41,"Price")</f>
        <v>152</v>
      </c>
      <c r="Q41">
        <f>O41-(K41*P41)-I41</f>
        <v>18.118114688857943</v>
      </c>
      <c r="R41">
        <f>Q41/J41</f>
        <v>0.56642696675575543</v>
      </c>
    </row>
    <row r="42" spans="1:18" x14ac:dyDescent="0.25">
      <c r="A42">
        <v>3.3731902792919202E-3</v>
      </c>
      <c r="B42">
        <v>0.93782343415185798</v>
      </c>
      <c r="C42" t="e" vm="131">
        <v>#VALUE!</v>
      </c>
      <c r="D42">
        <v>600</v>
      </c>
      <c r="E42" s="1">
        <v>44448</v>
      </c>
      <c r="F42">
        <v>0.34432967609432502</v>
      </c>
      <c r="G42" t="e" vm="115">
        <v>#VALUE!</v>
      </c>
      <c r="H42">
        <v>7700</v>
      </c>
      <c r="I42">
        <v>431.27151147305301</v>
      </c>
      <c r="J42">
        <v>40.964500905322197</v>
      </c>
      <c r="K42">
        <v>6.6894569882356203</v>
      </c>
      <c r="L42" s="1" t="s">
        <v>41</v>
      </c>
      <c r="O42" s="2" cm="1">
        <f t="array" ref="O42">_FV(C42,"Price")</f>
        <v>1168.8</v>
      </c>
      <c r="P42" s="2" cm="1">
        <f t="array" ref="P42">_FV(G42,"Price")</f>
        <v>122.15</v>
      </c>
      <c r="Q42">
        <f>O42-(K42*P42)-I42</f>
        <v>-79.58868258603411</v>
      </c>
      <c r="R42">
        <f>Q42/J42</f>
        <v>-1.9428695779787659</v>
      </c>
    </row>
    <row r="43" spans="1:18" x14ac:dyDescent="0.25">
      <c r="A43">
        <v>0.99547873910767004</v>
      </c>
      <c r="B43">
        <v>0.34099274751298297</v>
      </c>
      <c r="C43" t="e" vm="132">
        <v>#VALUE!</v>
      </c>
      <c r="D43">
        <v>6100</v>
      </c>
      <c r="E43" s="1">
        <v>44448</v>
      </c>
      <c r="F43">
        <v>1.09185277193113</v>
      </c>
      <c r="G43" t="e" vm="133">
        <v>#VALUE!</v>
      </c>
      <c r="H43">
        <v>3000</v>
      </c>
      <c r="I43">
        <v>-31.177933973276598</v>
      </c>
      <c r="J43">
        <v>23.327887776634402</v>
      </c>
      <c r="K43">
        <v>0.61541035726884497</v>
      </c>
      <c r="L43" s="1" t="s">
        <v>41</v>
      </c>
      <c r="O43" s="2" cm="1">
        <f t="array" ref="O43">_FV(C43,"Price")</f>
        <v>145.15</v>
      </c>
      <c r="P43" s="2" cm="1">
        <f t="array" ref="P43">_FV(G43,"Price")</f>
        <v>231.6</v>
      </c>
      <c r="Q43">
        <f>O43-(K43*P43)-I43</f>
        <v>33.798895229812103</v>
      </c>
      <c r="R43">
        <f>Q43/J43</f>
        <v>1.4488622181930091</v>
      </c>
    </row>
    <row r="44" spans="1:18" x14ac:dyDescent="0.25">
      <c r="A44">
        <v>0.71230354575718102</v>
      </c>
      <c r="B44">
        <v>0.41421681645038499</v>
      </c>
      <c r="C44" t="e" vm="116">
        <v>#VALUE!</v>
      </c>
      <c r="D44">
        <v>1375</v>
      </c>
      <c r="E44" s="1">
        <v>44448</v>
      </c>
      <c r="F44">
        <v>1.09185277193113</v>
      </c>
      <c r="G44" t="e" vm="133">
        <v>#VALUE!</v>
      </c>
      <c r="H44">
        <v>3000</v>
      </c>
      <c r="I44">
        <v>52.105915236324797</v>
      </c>
      <c r="J44">
        <v>53.0363666005642</v>
      </c>
      <c r="K44">
        <v>1.7554060666313001</v>
      </c>
      <c r="L44" s="1" t="s">
        <v>41</v>
      </c>
      <c r="O44" s="2" cm="1">
        <f t="array" ref="O44">_FV(C44,"Price")</f>
        <v>564.29999999999995</v>
      </c>
      <c r="P44" s="2" cm="1">
        <f t="array" ref="P44">_FV(G44,"Price")</f>
        <v>231.6</v>
      </c>
      <c r="Q44">
        <f>O44-(K44*P44)-I44</f>
        <v>105.64203973186608</v>
      </c>
      <c r="R44">
        <f>Q44/J44</f>
        <v>1.9918792802586567</v>
      </c>
    </row>
    <row r="45" spans="1:18" x14ac:dyDescent="0.25">
      <c r="A45">
        <v>0.45043358650994803</v>
      </c>
      <c r="B45">
        <v>0.80275058990645298</v>
      </c>
      <c r="C45" t="e" vm="113">
        <v>#VALUE!</v>
      </c>
      <c r="D45">
        <v>125</v>
      </c>
      <c r="E45" s="1">
        <v>44448</v>
      </c>
      <c r="F45">
        <v>0.435248197436719</v>
      </c>
      <c r="G45" t="e" vm="134">
        <v>#VALUE!</v>
      </c>
      <c r="H45">
        <v>275</v>
      </c>
      <c r="I45">
        <v>-1171.82862877411</v>
      </c>
      <c r="J45">
        <v>605.11259816953395</v>
      </c>
      <c r="K45">
        <v>3.6993147884350601</v>
      </c>
      <c r="L45" s="1" t="s">
        <v>40</v>
      </c>
      <c r="O45" s="2" cm="1">
        <f t="array" ref="O45">_FV(C45,"Price")</f>
        <v>7430.65</v>
      </c>
      <c r="P45" s="2" cm="1">
        <f t="array" ref="P45">_FV(G45,"Price")</f>
        <v>2575.65</v>
      </c>
      <c r="Q45">
        <f>O45-(K45*P45)-I45</f>
        <v>-925.66150605865391</v>
      </c>
      <c r="R45">
        <f>Q45/J45</f>
        <v>-1.5297343153303711</v>
      </c>
    </row>
    <row r="46" spans="1:18" x14ac:dyDescent="0.25">
      <c r="A46">
        <v>0.17062351361483</v>
      </c>
      <c r="B46">
        <v>0.56759230844677599</v>
      </c>
      <c r="C46" t="e" vm="87">
        <v>#VALUE!</v>
      </c>
      <c r="D46">
        <v>500</v>
      </c>
      <c r="E46" s="1">
        <v>44448</v>
      </c>
      <c r="F46">
        <v>0.53836662682232606</v>
      </c>
      <c r="G46" t="e" vm="135">
        <v>#VALUE!</v>
      </c>
      <c r="H46">
        <v>16000</v>
      </c>
      <c r="I46">
        <v>-87.046042949075499</v>
      </c>
      <c r="J46">
        <v>164.21763117203099</v>
      </c>
      <c r="K46">
        <v>27.302792891957299</v>
      </c>
      <c r="L46" s="1" t="s">
        <v>42</v>
      </c>
      <c r="O46" s="2" cm="1">
        <f t="array" ref="O46">_FV(C46,"Price")</f>
        <v>1173.75</v>
      </c>
      <c r="P46" s="2" cm="1">
        <f t="array" ref="P46">_FV(G46,"Price")</f>
        <v>37.549999999999997</v>
      </c>
      <c r="Q46">
        <f>O46-(K46*P46)-I46</f>
        <v>235.57616985607899</v>
      </c>
      <c r="R46">
        <f>Q46/J46</f>
        <v>1.4345364025455603</v>
      </c>
    </row>
    <row r="47" spans="1:18" x14ac:dyDescent="0.25">
      <c r="A47">
        <v>0.185630346491166</v>
      </c>
      <c r="B47">
        <v>0.92084054073669197</v>
      </c>
      <c r="C47" t="e" vm="112">
        <v>#VALUE!</v>
      </c>
      <c r="D47">
        <v>300</v>
      </c>
      <c r="E47" s="1">
        <v>44448</v>
      </c>
      <c r="F47">
        <v>0.36998799811490302</v>
      </c>
      <c r="G47" t="e" vm="90">
        <v>#VALUE!</v>
      </c>
      <c r="H47">
        <v>6000</v>
      </c>
      <c r="I47">
        <v>318.10282845015598</v>
      </c>
      <c r="J47">
        <v>139.23607849506701</v>
      </c>
      <c r="K47">
        <v>16.223638522694699</v>
      </c>
      <c r="L47" s="1" t="s">
        <v>40</v>
      </c>
      <c r="O47" s="2" cm="1">
        <f t="array" ref="O47">_FV(C47,"Price")</f>
        <v>2830.1</v>
      </c>
      <c r="P47" s="2" cm="1">
        <f t="array" ref="P47">_FV(G47,"Price")</f>
        <v>157.30000000000001</v>
      </c>
      <c r="Q47">
        <f>O47-(K47*P47)-I47</f>
        <v>-39.981168070032425</v>
      </c>
      <c r="R47">
        <f>Q47/J47</f>
        <v>-0.28714661100893413</v>
      </c>
    </row>
    <row r="48" spans="1:18" x14ac:dyDescent="0.25">
      <c r="A48">
        <v>2.7032734502011901E-3</v>
      </c>
      <c r="B48">
        <v>0.89390014669055895</v>
      </c>
      <c r="C48" t="e" vm="108">
        <v>#VALUE!</v>
      </c>
      <c r="D48">
        <v>425</v>
      </c>
      <c r="E48" s="1">
        <v>44448</v>
      </c>
      <c r="F48">
        <v>0.36998799811490302</v>
      </c>
      <c r="G48" t="e" vm="90">
        <v>#VALUE!</v>
      </c>
      <c r="H48">
        <v>6000</v>
      </c>
      <c r="I48">
        <v>850.597707016193</v>
      </c>
      <c r="J48">
        <v>45.626737077437198</v>
      </c>
      <c r="K48">
        <v>4.4893307492353003</v>
      </c>
      <c r="L48" s="1" t="s">
        <v>40</v>
      </c>
      <c r="O48" s="2" cm="1">
        <f t="array" ref="O48">_FV(C48,"Price")</f>
        <v>1621.65</v>
      </c>
      <c r="P48" s="2" cm="1">
        <f t="array" ref="P48">_FV(G48,"Price")</f>
        <v>157.30000000000001</v>
      </c>
      <c r="Q48">
        <f>O48-(K48*P48)-I48</f>
        <v>64.880566129094291</v>
      </c>
      <c r="R48">
        <f>Q48/J48</f>
        <v>1.4219856664082664</v>
      </c>
    </row>
    <row r="49" spans="1:18" x14ac:dyDescent="0.25">
      <c r="A49">
        <v>0.20841966741635801</v>
      </c>
      <c r="B49">
        <v>0.75951159096551402</v>
      </c>
      <c r="C49" t="e" vm="113">
        <v>#VALUE!</v>
      </c>
      <c r="D49">
        <v>125</v>
      </c>
      <c r="E49" s="1">
        <v>44448</v>
      </c>
      <c r="F49">
        <v>0.95777445476664103</v>
      </c>
      <c r="G49" t="e" vm="136">
        <v>#VALUE!</v>
      </c>
      <c r="H49">
        <v>750</v>
      </c>
      <c r="I49">
        <v>-7247.0106902556799</v>
      </c>
      <c r="J49">
        <v>660.09076354634396</v>
      </c>
      <c r="K49">
        <v>13.362646770402501</v>
      </c>
      <c r="L49" s="1" t="s">
        <v>40</v>
      </c>
      <c r="O49" s="2" cm="1">
        <f t="array" ref="O49">_FV(C49,"Price")</f>
        <v>7430.65</v>
      </c>
      <c r="P49" s="2" cm="1">
        <f t="array" ref="P49">_FV(G49,"Price")</f>
        <v>1173.2</v>
      </c>
      <c r="Q49">
        <f>O49-(K49*P49)-I49</f>
        <v>-999.39650078053455</v>
      </c>
      <c r="R49">
        <f>Q49/J49</f>
        <v>-1.5140289123442165</v>
      </c>
    </row>
    <row r="50" spans="1:18" x14ac:dyDescent="0.25">
      <c r="A50">
        <v>0.18862342843876601</v>
      </c>
      <c r="B50">
        <v>0.88061554129271902</v>
      </c>
      <c r="C50" t="e" vm="87">
        <v>#VALUE!</v>
      </c>
      <c r="D50">
        <v>500</v>
      </c>
      <c r="E50" s="1">
        <v>44448</v>
      </c>
      <c r="F50">
        <v>0.216658152822369</v>
      </c>
      <c r="G50" t="e" vm="86">
        <v>#VALUE!</v>
      </c>
      <c r="H50">
        <v>1500</v>
      </c>
      <c r="I50">
        <v>292.94708555879498</v>
      </c>
      <c r="J50">
        <v>94.510578980627798</v>
      </c>
      <c r="K50">
        <v>2.10473551835896</v>
      </c>
      <c r="L50" s="1" t="s">
        <v>42</v>
      </c>
      <c r="O50" s="2" cm="1">
        <f t="array" ref="O50">_FV(C50,"Price")</f>
        <v>1173.75</v>
      </c>
      <c r="P50" s="2" cm="1">
        <f t="array" ref="P50">_FV(G50,"Price")</f>
        <v>432.3</v>
      </c>
      <c r="Q50">
        <f>O50-(K50*P50)-I50</f>
        <v>-29.074250145373469</v>
      </c>
      <c r="R50">
        <f>Q50/J50</f>
        <v>-0.30762958452865824</v>
      </c>
    </row>
    <row r="51" spans="1:18" x14ac:dyDescent="0.25">
      <c r="A51">
        <v>0.158722232803019</v>
      </c>
      <c r="B51">
        <v>0.95511890924702902</v>
      </c>
      <c r="C51" t="e" vm="129">
        <v>#VALUE!</v>
      </c>
      <c r="D51">
        <v>2500</v>
      </c>
      <c r="E51" s="1">
        <v>44448</v>
      </c>
      <c r="F51">
        <v>0.14042269291906001</v>
      </c>
      <c r="G51" t="e" vm="78">
        <v>#VALUE!</v>
      </c>
      <c r="H51">
        <v>9500</v>
      </c>
      <c r="I51">
        <v>98.366730864380798</v>
      </c>
      <c r="J51">
        <v>26.755507086731399</v>
      </c>
      <c r="K51">
        <v>2.82499911499887</v>
      </c>
      <c r="L51" s="1" t="s">
        <v>30</v>
      </c>
      <c r="O51" s="2" cm="1">
        <f t="array" ref="O51">_FV(C51,"Price")</f>
        <v>400.35</v>
      </c>
      <c r="P51" s="2" cm="1">
        <f t="array" ref="P51">_FV(G51,"Price")</f>
        <v>122.2</v>
      </c>
      <c r="Q51">
        <f>O51-(K51*P51)-I51</f>
        <v>-43.231622717242686</v>
      </c>
      <c r="R51">
        <f>Q51/J51</f>
        <v>-1.615802779483934</v>
      </c>
    </row>
    <row r="52" spans="1:18" x14ac:dyDescent="0.25">
      <c r="A52">
        <v>8.5053436100059096E-2</v>
      </c>
      <c r="B52">
        <v>0.92055082084742701</v>
      </c>
      <c r="C52" t="e" vm="121">
        <v>#VALUE!</v>
      </c>
      <c r="D52">
        <v>250</v>
      </c>
      <c r="E52" s="1">
        <v>44448</v>
      </c>
      <c r="F52">
        <v>0.40493497143242102</v>
      </c>
      <c r="G52" t="e" vm="137">
        <v>#VALUE!</v>
      </c>
      <c r="H52">
        <v>1350</v>
      </c>
      <c r="I52">
        <v>-190.29133293144</v>
      </c>
      <c r="J52">
        <v>179.12975972637801</v>
      </c>
      <c r="K52">
        <v>4.8450698666927003</v>
      </c>
      <c r="L52" s="1" t="s">
        <v>31</v>
      </c>
      <c r="O52" s="2" cm="1">
        <f t="array" ref="O52">_FV(C52,"Price")</f>
        <v>4097.7</v>
      </c>
      <c r="P52" s="2" cm="1">
        <f t="array" ref="P52">_FV(G52,"Price")</f>
        <v>875.6</v>
      </c>
      <c r="Q52">
        <f>O52-(K52*P52)-I52</f>
        <v>45.648157655310882</v>
      </c>
      <c r="R52">
        <f>Q52/J52</f>
        <v>0.25483290841811418</v>
      </c>
    </row>
    <row r="53" spans="1:18" x14ac:dyDescent="0.25">
      <c r="A53">
        <v>0.74336434739510704</v>
      </c>
      <c r="B53">
        <v>0.91825538287812203</v>
      </c>
      <c r="C53" t="e" vm="122">
        <v>#VALUE!</v>
      </c>
      <c r="D53">
        <v>1600</v>
      </c>
      <c r="E53" s="1">
        <v>44448</v>
      </c>
      <c r="F53">
        <v>0.34879459323690498</v>
      </c>
      <c r="G53" t="e" vm="138">
        <v>#VALUE!</v>
      </c>
      <c r="H53">
        <v>600</v>
      </c>
      <c r="I53">
        <v>-80.877079067409198</v>
      </c>
      <c r="J53">
        <v>35.806452582953398</v>
      </c>
      <c r="K53">
        <v>0.54068245256567204</v>
      </c>
      <c r="L53" s="1" t="s">
        <v>39</v>
      </c>
      <c r="O53" s="2" cm="1">
        <f t="array" ref="O53">_FV(C53,"Price")</f>
        <v>662.35</v>
      </c>
      <c r="P53" s="2" cm="1">
        <f t="array" ref="P53">_FV(G53,"Price")</f>
        <v>1433.25</v>
      </c>
      <c r="Q53">
        <f>O53-(K53*P53)-I53</f>
        <v>-31.706046072340229</v>
      </c>
      <c r="R53">
        <f>Q53/J53</f>
        <v>-0.88548414559879429</v>
      </c>
    </row>
    <row r="54" spans="1:18" x14ac:dyDescent="0.25">
      <c r="A54">
        <v>0.56927346657185396</v>
      </c>
      <c r="B54">
        <v>0.96637929199569095</v>
      </c>
      <c r="C54" t="e" vm="79">
        <v>#VALUE!</v>
      </c>
      <c r="D54">
        <v>1000</v>
      </c>
      <c r="E54" s="1">
        <v>44448</v>
      </c>
      <c r="F54">
        <v>0.17571879402273399</v>
      </c>
      <c r="G54" t="e" vm="110">
        <v>#VALUE!</v>
      </c>
      <c r="H54">
        <v>3100</v>
      </c>
      <c r="I54">
        <v>-436.11008116381697</v>
      </c>
      <c r="J54">
        <v>104.273176243789</v>
      </c>
      <c r="K54">
        <v>6.7632832164359504</v>
      </c>
      <c r="L54" s="1" t="s">
        <v>30</v>
      </c>
      <c r="O54" s="2" cm="1">
        <f t="array" ref="O54">_FV(C54,"Price")</f>
        <v>1545</v>
      </c>
      <c r="P54" s="2" cm="1">
        <f t="array" ref="P54">_FV(G54,"Price")</f>
        <v>301.85000000000002</v>
      </c>
      <c r="Q54">
        <f>O54-(K54*P54)-I54</f>
        <v>-60.386957717374912</v>
      </c>
      <c r="R54">
        <f>Q54/J54</f>
        <v>-0.57912264584893036</v>
      </c>
    </row>
    <row r="55" spans="1:18" x14ac:dyDescent="0.25">
      <c r="A55">
        <v>5.4496254667368599E-2</v>
      </c>
      <c r="B55">
        <v>0.97728706032860602</v>
      </c>
      <c r="C55" t="e" vm="111">
        <v>#VALUE!</v>
      </c>
      <c r="D55">
        <v>2150</v>
      </c>
      <c r="E55" s="1">
        <v>44448</v>
      </c>
      <c r="F55">
        <v>0.17571879402273399</v>
      </c>
      <c r="G55" t="e" vm="110">
        <v>#VALUE!</v>
      </c>
      <c r="H55">
        <v>3100</v>
      </c>
      <c r="I55">
        <v>38.437007757163201</v>
      </c>
      <c r="J55">
        <v>17.393985277428001</v>
      </c>
      <c r="K55">
        <v>1.38428062586062</v>
      </c>
      <c r="L55" s="1" t="s">
        <v>30</v>
      </c>
      <c r="O55" s="2" cm="1">
        <f t="array" ref="O55">_FV(C55,"Price")</f>
        <v>463.55</v>
      </c>
      <c r="P55" s="2" cm="1">
        <f t="array" ref="P55">_FV(G55,"Price")</f>
        <v>301.85000000000002</v>
      </c>
      <c r="Q55">
        <f>O55-(K55*P55)-I55</f>
        <v>7.2678853268086527</v>
      </c>
      <c r="R55">
        <f>Q55/J55</f>
        <v>0.41783899496799703</v>
      </c>
    </row>
    <row r="56" spans="1:18" x14ac:dyDescent="0.25">
      <c r="A56">
        <v>3.4944337438811798E-2</v>
      </c>
      <c r="B56">
        <v>0.94983843026780701</v>
      </c>
      <c r="C56" t="e" vm="139">
        <v>#VALUE!</v>
      </c>
      <c r="D56">
        <v>325</v>
      </c>
      <c r="E56" s="1">
        <v>44448</v>
      </c>
      <c r="F56">
        <v>0.280137515597843</v>
      </c>
      <c r="G56" t="e" vm="125">
        <v>#VALUE!</v>
      </c>
      <c r="H56">
        <v>200</v>
      </c>
      <c r="I56">
        <v>194.67157517790301</v>
      </c>
      <c r="J56">
        <v>94.0213481235145</v>
      </c>
      <c r="K56">
        <v>0.50805788188034195</v>
      </c>
      <c r="L56" s="1" t="s">
        <v>39</v>
      </c>
      <c r="O56" s="2" cm="1">
        <f t="array" ref="O56">_FV(C56,"Price")</f>
        <v>2993.55</v>
      </c>
      <c r="P56" s="2" cm="1">
        <f t="array" ref="P56">_FV(G56,"Price")</f>
        <v>5114.95</v>
      </c>
      <c r="Q56">
        <f>O56-(K56*P56)-I56</f>
        <v>200.18776189824203</v>
      </c>
      <c r="R56">
        <f>Q56/J56</f>
        <v>2.1291734897829611</v>
      </c>
    </row>
    <row r="57" spans="1:18" x14ac:dyDescent="0.25">
      <c r="A57">
        <v>3.6234018246176398E-2</v>
      </c>
      <c r="B57">
        <v>0.46922937488967997</v>
      </c>
      <c r="C57" t="e" vm="140">
        <v>#VALUE!</v>
      </c>
      <c r="D57">
        <v>250</v>
      </c>
      <c r="E57" s="1">
        <v>44448</v>
      </c>
      <c r="F57">
        <v>0.39259635569589402</v>
      </c>
      <c r="G57" t="e" vm="141">
        <v>#VALUE!</v>
      </c>
      <c r="H57">
        <v>200</v>
      </c>
      <c r="I57">
        <v>2176.39409440799</v>
      </c>
      <c r="J57">
        <v>132.56213861935399</v>
      </c>
      <c r="K57">
        <v>0.129194354648935</v>
      </c>
      <c r="L57" s="1" t="s">
        <v>38</v>
      </c>
      <c r="O57" s="2" cm="1">
        <f t="array" ref="O57">_FV(C57,"Price")</f>
        <v>3108.35</v>
      </c>
      <c r="P57" s="2" cm="1">
        <f t="array" ref="P57">_FV(G57,"Price")</f>
        <v>5054.8999999999996</v>
      </c>
      <c r="Q57">
        <f>O57-(K57*P57)-I57</f>
        <v>278.89136227710833</v>
      </c>
      <c r="R57">
        <f>Q57/J57</f>
        <v>2.1038538241898155</v>
      </c>
    </row>
    <row r="58" spans="1:18" x14ac:dyDescent="0.25">
      <c r="A58">
        <v>1.8681113137626802E-2</v>
      </c>
      <c r="B58">
        <v>0.970225132426627</v>
      </c>
      <c r="C58" t="e" vm="142">
        <v>#VALUE!</v>
      </c>
      <c r="D58">
        <v>500</v>
      </c>
      <c r="E58" s="1">
        <v>44448</v>
      </c>
      <c r="F58">
        <v>0.16895293827713301</v>
      </c>
      <c r="G58" t="e" vm="143">
        <v>#VALUE!</v>
      </c>
      <c r="H58">
        <v>125</v>
      </c>
      <c r="I58">
        <v>378.63149811981901</v>
      </c>
      <c r="J58">
        <v>42.386340417144901</v>
      </c>
      <c r="K58">
        <v>0.161563239157866</v>
      </c>
      <c r="L58" s="1" t="s">
        <v>32</v>
      </c>
      <c r="O58" s="2" cm="1">
        <f t="array" ref="O58">_FV(C58,"Price")</f>
        <v>1213.0999999999999</v>
      </c>
      <c r="P58" s="2" cm="1">
        <f t="array" ref="P58">_FV(G58,"Price")</f>
        <v>4317.2</v>
      </c>
      <c r="Q58">
        <f>O58-(K58*P58)-I58</f>
        <v>136.96768578784184</v>
      </c>
      <c r="R58">
        <f>Q58/J58</f>
        <v>3.2314109791002297</v>
      </c>
    </row>
    <row r="59" spans="1:18" x14ac:dyDescent="0.25">
      <c r="A59">
        <v>0.106254974123744</v>
      </c>
      <c r="B59">
        <v>0.32272691181639201</v>
      </c>
      <c r="C59" t="e" vm="144">
        <v>#VALUE!</v>
      </c>
      <c r="D59">
        <v>1250</v>
      </c>
      <c r="E59" s="1">
        <v>44448</v>
      </c>
      <c r="F59">
        <v>0.92263567322181705</v>
      </c>
      <c r="G59" t="e" vm="145">
        <v>#VALUE!</v>
      </c>
      <c r="H59">
        <v>1000</v>
      </c>
      <c r="I59">
        <v>404.35031317600999</v>
      </c>
      <c r="J59">
        <v>33.149270612433497</v>
      </c>
      <c r="K59">
        <v>0.22938750134941399</v>
      </c>
      <c r="L59" s="1" t="s">
        <v>31</v>
      </c>
      <c r="O59" s="2" cm="1">
        <f t="array" ref="O59">_FV(C59,"Price")</f>
        <v>755.4</v>
      </c>
      <c r="P59" s="2" cm="1">
        <f t="array" ref="P59">_FV(G59,"Price")</f>
        <v>1109.25</v>
      </c>
      <c r="Q59">
        <f>O59-(K59*P59)-I59</f>
        <v>96.601600952152523</v>
      </c>
      <c r="R59">
        <f>Q59/J59</f>
        <v>2.914139562271985</v>
      </c>
    </row>
    <row r="60" spans="1:18" x14ac:dyDescent="0.25">
      <c r="A60">
        <v>2.34525485053E-2</v>
      </c>
      <c r="B60">
        <v>0.78995193956740495</v>
      </c>
      <c r="C60" t="e" vm="108">
        <v>#VALUE!</v>
      </c>
      <c r="D60">
        <v>425</v>
      </c>
      <c r="E60" s="1">
        <v>44448</v>
      </c>
      <c r="F60">
        <v>0.43581291589472199</v>
      </c>
      <c r="G60" t="e" vm="146">
        <v>#VALUE!</v>
      </c>
      <c r="H60">
        <v>550</v>
      </c>
      <c r="I60">
        <v>826.93501541738101</v>
      </c>
      <c r="J60">
        <v>62.411339600866803</v>
      </c>
      <c r="K60">
        <v>0.41896760423562901</v>
      </c>
      <c r="L60" s="1" t="s">
        <v>40</v>
      </c>
      <c r="O60" s="2" cm="1">
        <f t="array" ref="O60">_FV(C60,"Price")</f>
        <v>1621.65</v>
      </c>
      <c r="P60" s="2" cm="1">
        <f t="array" ref="P60">_FV(G60,"Price")</f>
        <v>1568.6</v>
      </c>
      <c r="Q60">
        <f>O60-(K60*P60)-I60</f>
        <v>137.5224005786115</v>
      </c>
      <c r="R60">
        <f>Q60/J60</f>
        <v>2.2034841978732582</v>
      </c>
    </row>
    <row r="61" spans="1:18" x14ac:dyDescent="0.25">
      <c r="A61">
        <v>8.5615925630976905E-2</v>
      </c>
      <c r="B61">
        <v>0.79487618616528899</v>
      </c>
      <c r="C61" t="e" vm="124">
        <v>#VALUE!</v>
      </c>
      <c r="D61">
        <v>4000</v>
      </c>
      <c r="E61" s="1">
        <v>44448</v>
      </c>
      <c r="F61">
        <v>0.858854508841282</v>
      </c>
      <c r="G61" t="e" vm="108">
        <v>#VALUE!</v>
      </c>
      <c r="H61">
        <v>425</v>
      </c>
      <c r="I61">
        <v>-178.61324469533301</v>
      </c>
      <c r="J61">
        <v>18.867092134478</v>
      </c>
      <c r="K61">
        <v>0.24282627949725599</v>
      </c>
      <c r="L61" s="1" t="s">
        <v>40</v>
      </c>
      <c r="O61" s="2" cm="1">
        <f t="array" ref="O61">_FV(C61,"Price")</f>
        <v>167.6</v>
      </c>
      <c r="P61" s="2" cm="1">
        <f t="array" ref="P61">_FV(G61,"Price")</f>
        <v>1621.65</v>
      </c>
      <c r="Q61">
        <f>O61-(K61*P61)-I61</f>
        <v>-47.565991451392222</v>
      </c>
      <c r="R61">
        <f>Q61/J61</f>
        <v>-2.5211087703583868</v>
      </c>
    </row>
    <row r="62" spans="1:18" x14ac:dyDescent="0.25">
      <c r="A62">
        <v>0.39744732119467002</v>
      </c>
      <c r="B62">
        <v>0.67149033408646497</v>
      </c>
      <c r="C62" t="e" vm="112">
        <v>#VALUE!</v>
      </c>
      <c r="D62">
        <v>300</v>
      </c>
      <c r="E62" s="1">
        <v>44448</v>
      </c>
      <c r="F62">
        <v>0.65278636757660802</v>
      </c>
      <c r="G62" t="e" vm="114">
        <v>#VALUE!</v>
      </c>
      <c r="H62">
        <v>1500</v>
      </c>
      <c r="I62">
        <v>-247.54343446819399</v>
      </c>
      <c r="J62">
        <v>264.59444858785997</v>
      </c>
      <c r="K62">
        <v>5.2985189927527596</v>
      </c>
      <c r="L62" s="1" t="s">
        <v>40</v>
      </c>
      <c r="O62" s="2" cm="1">
        <f t="array" ref="O62">_FV(C62,"Price")</f>
        <v>2830.1</v>
      </c>
      <c r="P62" s="2" cm="1">
        <f t="array" ref="P62">_FV(G62,"Price")</f>
        <v>696.7</v>
      </c>
      <c r="Q62">
        <f>O62-(K62*P62)-I62</f>
        <v>-613.83474778265418</v>
      </c>
      <c r="R62">
        <f>Q62/J62</f>
        <v>-2.3199078856668724</v>
      </c>
    </row>
    <row r="63" spans="1:18" x14ac:dyDescent="0.25">
      <c r="A63">
        <v>6.8378362597749695E-2</v>
      </c>
      <c r="B63">
        <v>0.88931948910699599</v>
      </c>
      <c r="C63" t="e" vm="131">
        <v>#VALUE!</v>
      </c>
      <c r="D63">
        <v>600</v>
      </c>
      <c r="E63" s="1">
        <v>44448</v>
      </c>
      <c r="F63">
        <v>0.47560395615427298</v>
      </c>
      <c r="G63" t="e" vm="147">
        <v>#VALUE!</v>
      </c>
      <c r="H63">
        <v>6500</v>
      </c>
      <c r="I63">
        <v>242.11136018431401</v>
      </c>
      <c r="J63">
        <v>53.966652542786797</v>
      </c>
      <c r="K63">
        <v>9.3694883798732995</v>
      </c>
      <c r="L63" s="1" t="s">
        <v>41</v>
      </c>
      <c r="O63" s="2" cm="1">
        <f t="array" ref="O63">_FV(C63,"Price")</f>
        <v>1168.8</v>
      </c>
      <c r="P63" s="2" cm="1">
        <f t="array" ref="P63">_FV(G63,"Price")</f>
        <v>112.8</v>
      </c>
      <c r="Q63">
        <f>O63-(K63*P63)-I63</f>
        <v>-130.18964943402219</v>
      </c>
      <c r="R63">
        <f>Q63/J63</f>
        <v>-2.4124092064224834</v>
      </c>
    </row>
    <row r="64" spans="1:18" x14ac:dyDescent="0.25">
      <c r="A64">
        <v>0.76877234928240701</v>
      </c>
      <c r="B64">
        <v>0.77108708007084203</v>
      </c>
      <c r="C64" t="e" vm="147">
        <v>#VALUE!</v>
      </c>
      <c r="D64">
        <v>6500</v>
      </c>
      <c r="E64" s="1">
        <v>44448</v>
      </c>
      <c r="F64">
        <v>0.51220649023680298</v>
      </c>
      <c r="G64" t="e" vm="116">
        <v>#VALUE!</v>
      </c>
      <c r="H64">
        <v>1375</v>
      </c>
      <c r="I64">
        <v>14.014590431689101</v>
      </c>
      <c r="J64">
        <v>7.1323762216009401</v>
      </c>
      <c r="K64">
        <v>0.148229705056491</v>
      </c>
      <c r="L64" s="1" t="s">
        <v>41</v>
      </c>
      <c r="O64" s="2" cm="1">
        <f t="array" ref="O64">_FV(C64,"Price")</f>
        <v>112.8</v>
      </c>
      <c r="P64" s="2" cm="1">
        <f t="array" ref="P64">_FV(G64,"Price")</f>
        <v>564.29999999999995</v>
      </c>
      <c r="Q64">
        <f>O64-(K64*P64)-I64</f>
        <v>15.139387004933027</v>
      </c>
      <c r="R64">
        <f>Q64/J64</f>
        <v>2.1226287753977768</v>
      </c>
    </row>
    <row r="65" spans="1:18" x14ac:dyDescent="0.25">
      <c r="A65">
        <v>0.60160371293985104</v>
      </c>
      <c r="B65">
        <v>0.92099307022078003</v>
      </c>
      <c r="C65" t="e" vm="86">
        <v>#VALUE!</v>
      </c>
      <c r="D65">
        <v>1500</v>
      </c>
      <c r="E65" s="1">
        <v>44448</v>
      </c>
      <c r="F65">
        <v>0.250417140179932</v>
      </c>
      <c r="G65" t="e" vm="118">
        <v>#VALUE!</v>
      </c>
      <c r="H65">
        <v>900</v>
      </c>
      <c r="I65">
        <v>-20.941024332894301</v>
      </c>
      <c r="J65">
        <v>32.511785685488903</v>
      </c>
      <c r="K65">
        <v>0.37861714907813099</v>
      </c>
      <c r="L65" s="1" t="s">
        <v>42</v>
      </c>
      <c r="O65" s="2" cm="1">
        <f t="array" ref="O65">_FV(C65,"Price")</f>
        <v>432.3</v>
      </c>
      <c r="P65" s="2" cm="1">
        <f t="array" ref="P65">_FV(G65,"Price")</f>
        <v>999.5</v>
      </c>
      <c r="Q65">
        <f>O65-(K65*P65)-I65</f>
        <v>74.813183829302375</v>
      </c>
      <c r="R65">
        <f>Q65/J65</f>
        <v>2.3011096515284302</v>
      </c>
    </row>
    <row r="66" spans="1:18" x14ac:dyDescent="0.25">
      <c r="A66">
        <v>0.36379894091980303</v>
      </c>
      <c r="B66">
        <v>-0.16092503856871901</v>
      </c>
      <c r="C66" t="e" vm="144">
        <v>#VALUE!</v>
      </c>
      <c r="D66">
        <v>1250</v>
      </c>
      <c r="E66" s="1">
        <v>44448</v>
      </c>
      <c r="F66">
        <v>0.34763983113913699</v>
      </c>
      <c r="G66" t="e" vm="121">
        <v>#VALUE!</v>
      </c>
      <c r="H66">
        <v>250</v>
      </c>
      <c r="I66">
        <v>598.53321302788902</v>
      </c>
      <c r="J66">
        <v>34.566821144420203</v>
      </c>
      <c r="K66">
        <v>-1.2290525730791599E-2</v>
      </c>
      <c r="L66" s="1" t="s">
        <v>31</v>
      </c>
      <c r="O66" s="2" cm="1">
        <f t="array" ref="O66">_FV(C66,"Price")</f>
        <v>755.4</v>
      </c>
      <c r="P66" s="2" cm="1">
        <f t="array" ref="P66">_FV(G66,"Price")</f>
        <v>4097.7</v>
      </c>
      <c r="Q66">
        <f>O66-(K66*P66)-I66</f>
        <v>207.22967425917568</v>
      </c>
      <c r="R66">
        <f>Q66/J66</f>
        <v>5.9950457519182905</v>
      </c>
    </row>
    <row r="67" spans="1:18" x14ac:dyDescent="0.25">
      <c r="A67">
        <v>5.0593464623014805E-4</v>
      </c>
      <c r="B67">
        <v>0.93782343415185798</v>
      </c>
      <c r="C67" t="e" vm="115">
        <v>#VALUE!</v>
      </c>
      <c r="D67">
        <v>7700</v>
      </c>
      <c r="E67" s="1">
        <v>44448</v>
      </c>
      <c r="F67">
        <v>0.55310758270059901</v>
      </c>
      <c r="G67" t="e" vm="131">
        <v>#VALUE!</v>
      </c>
      <c r="H67">
        <v>600</v>
      </c>
      <c r="I67">
        <v>-46.0768136902484</v>
      </c>
      <c r="J67">
        <v>5.7429876572805201</v>
      </c>
      <c r="K67">
        <v>0.131477457017981</v>
      </c>
      <c r="L67" s="1" t="s">
        <v>41</v>
      </c>
      <c r="O67" s="2" cm="1">
        <f t="array" ref="O67">_FV(C67,"Price")</f>
        <v>122.15</v>
      </c>
      <c r="P67" s="2" cm="1">
        <f t="array" ref="P67">_FV(G67,"Price")</f>
        <v>1168.8</v>
      </c>
      <c r="Q67">
        <f>O67-(K67*P67)-I67</f>
        <v>14.555961927632211</v>
      </c>
      <c r="R67">
        <f>Q67/J67</f>
        <v>2.5345626346905479</v>
      </c>
    </row>
    <row r="68" spans="1:18" x14ac:dyDescent="0.25">
      <c r="A68">
        <v>6.0239426441505602E-3</v>
      </c>
      <c r="B68">
        <v>-0.22982082665513301</v>
      </c>
      <c r="C68" t="e" vm="148">
        <v>#VALUE!</v>
      </c>
      <c r="D68">
        <v>250</v>
      </c>
      <c r="E68" s="1">
        <v>44448</v>
      </c>
      <c r="F68">
        <v>0.55310758270059901</v>
      </c>
      <c r="G68" t="e" vm="131">
        <v>#VALUE!</v>
      </c>
      <c r="H68">
        <v>600</v>
      </c>
      <c r="I68">
        <v>2303.2349785144402</v>
      </c>
      <c r="J68">
        <v>142.99426416131399</v>
      </c>
      <c r="K68">
        <v>-0.28612380520458203</v>
      </c>
      <c r="L68" s="1" t="s">
        <v>41</v>
      </c>
      <c r="O68" s="2" cm="1">
        <f t="array" ref="O68">_FV(C68,"Price")</f>
        <v>2425.6</v>
      </c>
      <c r="P68" s="2" cm="1">
        <f t="array" ref="P68">_FV(G68,"Price")</f>
        <v>1168.8</v>
      </c>
      <c r="Q68">
        <f>O68-(K68*P68)-I68</f>
        <v>456.7865250086752</v>
      </c>
      <c r="R68">
        <f>Q68/J68</f>
        <v>3.1944394950930857</v>
      </c>
    </row>
    <row r="69" spans="1:18" x14ac:dyDescent="0.25">
      <c r="A69">
        <v>0.24396978612189699</v>
      </c>
      <c r="B69">
        <v>0.71036274718966197</v>
      </c>
      <c r="C69" t="e" vm="149">
        <v>#VALUE!</v>
      </c>
      <c r="D69">
        <v>3200</v>
      </c>
      <c r="E69" s="1">
        <v>44448</v>
      </c>
      <c r="F69">
        <v>0.61531386761389895</v>
      </c>
      <c r="G69" t="e" vm="150">
        <v>#VALUE!</v>
      </c>
      <c r="H69">
        <v>2000</v>
      </c>
      <c r="I69">
        <v>76.525368967779798</v>
      </c>
      <c r="J69">
        <v>11.6309456621915</v>
      </c>
      <c r="K69">
        <v>0.291589643640357</v>
      </c>
      <c r="L69" s="1" t="s">
        <v>31</v>
      </c>
      <c r="O69" s="2" cm="1">
        <f t="array" ref="O69">_FV(C69,"Price")</f>
        <v>212.65</v>
      </c>
      <c r="P69" s="2" cm="1">
        <f t="array" ref="P69">_FV(G69,"Price")</f>
        <v>575</v>
      </c>
      <c r="Q69">
        <f>O69-(K69*P69)-I69</f>
        <v>-31.539414060985081</v>
      </c>
      <c r="R69">
        <f>Q69/J69</f>
        <v>-2.7116809739305783</v>
      </c>
    </row>
    <row r="70" spans="1:18" x14ac:dyDescent="0.25">
      <c r="A70">
        <v>7.9277821805158702E-2</v>
      </c>
      <c r="B70">
        <v>0.82139559215693403</v>
      </c>
      <c r="C70" t="e" vm="98">
        <v>#VALUE!</v>
      </c>
      <c r="D70">
        <v>4200</v>
      </c>
      <c r="E70" s="1">
        <v>44448</v>
      </c>
      <c r="F70">
        <v>0.206429034082489</v>
      </c>
      <c r="G70" t="e" vm="151">
        <v>#VALUE!</v>
      </c>
      <c r="H70">
        <v>17000</v>
      </c>
      <c r="I70">
        <v>90.783798380264699</v>
      </c>
      <c r="J70">
        <v>7.3437017344175404</v>
      </c>
      <c r="K70">
        <v>0.74991733038021502</v>
      </c>
      <c r="L70" s="1" t="s">
        <v>30</v>
      </c>
      <c r="O70" s="2" cm="1">
        <f t="array" ref="O70">_FV(C70,"Price")</f>
        <v>148.65</v>
      </c>
      <c r="P70" s="2" cm="1">
        <f t="array" ref="P70">_FV(G70,"Price")</f>
        <v>97.95</v>
      </c>
      <c r="Q70">
        <f>O70-(K70*P70)-I70</f>
        <v>-15.58820089100675</v>
      </c>
      <c r="R70">
        <f>Q70/J70</f>
        <v>-2.1226625828156833</v>
      </c>
    </row>
    <row r="71" spans="1:18" x14ac:dyDescent="0.25">
      <c r="A71">
        <v>0.81829083691515503</v>
      </c>
      <c r="B71">
        <v>0.21059046478375201</v>
      </c>
      <c r="C71" t="e" vm="152">
        <v>#VALUE!</v>
      </c>
      <c r="D71">
        <v>1800</v>
      </c>
      <c r="E71" s="1">
        <v>44448</v>
      </c>
      <c r="F71">
        <v>1.09185277193113</v>
      </c>
      <c r="G71" t="e" vm="133">
        <v>#VALUE!</v>
      </c>
      <c r="H71">
        <v>3000</v>
      </c>
      <c r="I71">
        <v>247.65916299750501</v>
      </c>
      <c r="J71">
        <v>39.264674420119697</v>
      </c>
      <c r="K71">
        <v>0.61516759256304199</v>
      </c>
      <c r="L71" s="1" t="s">
        <v>41</v>
      </c>
      <c r="O71" s="2" cm="1">
        <f t="array" ref="O71">_FV(C71,"Price")</f>
        <v>491.15</v>
      </c>
      <c r="P71" s="2" cm="1">
        <f t="array" ref="P71">_FV(G71,"Price")</f>
        <v>231.6</v>
      </c>
      <c r="Q71">
        <f>O71-(K71*P71)-I71</f>
        <v>101.01802256489447</v>
      </c>
      <c r="R71">
        <f>Q71/J71</f>
        <v>2.5727457073509212</v>
      </c>
    </row>
    <row r="72" spans="1:18" x14ac:dyDescent="0.25">
      <c r="A72">
        <v>0.98146250334143603</v>
      </c>
      <c r="B72">
        <v>0.35308784244788599</v>
      </c>
      <c r="C72" t="e" vm="115">
        <v>#VALUE!</v>
      </c>
      <c r="D72">
        <v>7700</v>
      </c>
      <c r="E72" s="1">
        <v>44448</v>
      </c>
      <c r="F72">
        <v>1.09185277193113</v>
      </c>
      <c r="G72" t="e" vm="133">
        <v>#VALUE!</v>
      </c>
      <c r="H72">
        <v>3000</v>
      </c>
      <c r="I72">
        <v>-12.0898862304528</v>
      </c>
      <c r="J72">
        <v>15.479362398340401</v>
      </c>
      <c r="K72">
        <v>0.42486673838289901</v>
      </c>
      <c r="L72" s="1" t="s">
        <v>41</v>
      </c>
      <c r="O72" s="2" cm="1">
        <f t="array" ref="O72">_FV(C72,"Price")</f>
        <v>122.15</v>
      </c>
      <c r="P72" s="2" cm="1">
        <f t="array" ref="P72">_FV(G72,"Price")</f>
        <v>231.6</v>
      </c>
      <c r="Q72">
        <f>O72-(K72*P72)-I72</f>
        <v>35.840749620973391</v>
      </c>
      <c r="R72">
        <f>Q72/J72</f>
        <v>2.3153892711250181</v>
      </c>
    </row>
    <row r="73" spans="1:18" x14ac:dyDescent="0.25">
      <c r="A73">
        <v>6.2975340607155705E-2</v>
      </c>
      <c r="B73">
        <v>0.75692442534152904</v>
      </c>
      <c r="C73" t="e" vm="119">
        <v>#VALUE!</v>
      </c>
      <c r="D73">
        <v>1150</v>
      </c>
      <c r="E73" s="1">
        <v>44448</v>
      </c>
      <c r="F73">
        <v>0.75742731711275002</v>
      </c>
      <c r="G73" t="e" vm="153">
        <v>#VALUE!</v>
      </c>
      <c r="H73">
        <v>125</v>
      </c>
      <c r="I73">
        <v>26.037389175993098</v>
      </c>
      <c r="J73">
        <v>33.809785627259103</v>
      </c>
      <c r="K73">
        <v>9.7113859370819094E-2</v>
      </c>
      <c r="L73" s="1" t="s">
        <v>38</v>
      </c>
      <c r="O73" s="2" cm="1">
        <f t="array" ref="O73">_FV(C73,"Price")</f>
        <v>524.54999999999995</v>
      </c>
      <c r="P73" s="2" cm="1">
        <f t="array" ref="P73">_FV(G73,"Price")</f>
        <v>6102.75</v>
      </c>
      <c r="Q73">
        <f>O73-(K73*P73)-I73</f>
        <v>-94.148994451259341</v>
      </c>
      <c r="R73">
        <f>Q73/J73</f>
        <v>-2.7846670040803754</v>
      </c>
    </row>
    <row r="74" spans="1:18" x14ac:dyDescent="0.25">
      <c r="A74">
        <v>8.1531154949187196E-2</v>
      </c>
      <c r="B74">
        <v>0.92496033637896802</v>
      </c>
      <c r="C74" t="e" vm="93">
        <v>#VALUE!</v>
      </c>
      <c r="D74">
        <v>1250</v>
      </c>
      <c r="E74" s="1">
        <v>44448</v>
      </c>
      <c r="F74">
        <v>0.39153626551221399</v>
      </c>
      <c r="G74" t="e" vm="154">
        <v>#VALUE!</v>
      </c>
      <c r="H74">
        <v>6200</v>
      </c>
      <c r="I74">
        <v>-428.27993323745801</v>
      </c>
      <c r="J74">
        <v>53.725155198003797</v>
      </c>
      <c r="K74">
        <v>8.2202289089025502</v>
      </c>
      <c r="L74" s="1" t="s">
        <v>40</v>
      </c>
      <c r="O74" s="2" cm="1">
        <f t="array" ref="O74">_FV(C74,"Price")</f>
        <v>568.25</v>
      </c>
      <c r="P74" s="2" cm="1">
        <f t="array" ref="P74">_FV(G74,"Price")</f>
        <v>135.19999999999999</v>
      </c>
      <c r="Q74">
        <f>O74-(K74*P74)-I74</f>
        <v>-114.84501524616661</v>
      </c>
      <c r="R74">
        <f>Q74/J74</f>
        <v>-2.1376395251517817</v>
      </c>
    </row>
    <row r="75" spans="1:18" x14ac:dyDescent="0.25">
      <c r="A75">
        <v>0.16544165814767101</v>
      </c>
      <c r="B75">
        <v>0.94227158534103295</v>
      </c>
      <c r="C75" t="e" vm="90">
        <v>#VALUE!</v>
      </c>
      <c r="D75">
        <v>6000</v>
      </c>
      <c r="E75" s="1">
        <v>44448</v>
      </c>
      <c r="F75">
        <v>0.20686844404788399</v>
      </c>
      <c r="G75" t="e" vm="94">
        <v>#VALUE!</v>
      </c>
      <c r="H75">
        <v>400</v>
      </c>
      <c r="I75">
        <v>57.1145759296856</v>
      </c>
      <c r="J75">
        <v>6.7864191708136703</v>
      </c>
      <c r="K75">
        <v>5.9356321876436899E-2</v>
      </c>
      <c r="L75" s="1" t="s">
        <v>40</v>
      </c>
      <c r="O75" s="2" cm="1">
        <f t="array" ref="O75">_FV(C75,"Price")</f>
        <v>157.30000000000001</v>
      </c>
      <c r="P75" s="2" cm="1">
        <f t="array" ref="P75">_FV(G75,"Price")</f>
        <v>1348.35</v>
      </c>
      <c r="Q75">
        <f>O75-(K75*P75)-I75</f>
        <v>20.152327468220719</v>
      </c>
      <c r="R75">
        <f>Q75/J75</f>
        <v>2.9695082135347262</v>
      </c>
    </row>
    <row r="76" spans="1:18" x14ac:dyDescent="0.25">
      <c r="A76">
        <v>0.18123842844513499</v>
      </c>
      <c r="B76">
        <v>0.96474089597093504</v>
      </c>
      <c r="C76" t="e" vm="110">
        <v>#VALUE!</v>
      </c>
      <c r="D76">
        <v>3100</v>
      </c>
      <c r="E76" s="1">
        <v>44448</v>
      </c>
      <c r="F76">
        <v>0.14042269291906001</v>
      </c>
      <c r="G76" t="e" vm="78">
        <v>#VALUE!</v>
      </c>
      <c r="H76">
        <v>9500</v>
      </c>
      <c r="I76">
        <v>39.2294459957714</v>
      </c>
      <c r="J76">
        <v>15.2515452963671</v>
      </c>
      <c r="K76">
        <v>1.8306369974473999</v>
      </c>
      <c r="L76" s="1" t="s">
        <v>30</v>
      </c>
      <c r="O76" s="2" cm="1">
        <f t="array" ref="O76">_FV(C76,"Price")</f>
        <v>301.85000000000002</v>
      </c>
      <c r="P76" s="2" cm="1">
        <f t="array" ref="P76">_FV(G76,"Price")</f>
        <v>122.2</v>
      </c>
      <c r="Q76">
        <f>O76-(K76*P76)-I76</f>
        <v>38.916712916156357</v>
      </c>
      <c r="R76">
        <f>Q76/J76</f>
        <v>2.5516570393313702</v>
      </c>
    </row>
    <row r="77" spans="1:18" x14ac:dyDescent="0.25">
      <c r="A77">
        <v>0.359840974570178</v>
      </c>
      <c r="B77">
        <v>-0.144380338268459</v>
      </c>
      <c r="C77" t="e" vm="144">
        <v>#VALUE!</v>
      </c>
      <c r="D77">
        <v>1250</v>
      </c>
      <c r="E77" s="1">
        <v>44448</v>
      </c>
      <c r="F77">
        <v>0.40493497143242102</v>
      </c>
      <c r="G77" t="e" vm="137">
        <v>#VALUE!</v>
      </c>
      <c r="H77">
        <v>1350</v>
      </c>
      <c r="I77">
        <v>600.04268406435199</v>
      </c>
      <c r="J77">
        <v>34.656327927897102</v>
      </c>
      <c r="K77">
        <v>-5.8037295698852902E-2</v>
      </c>
      <c r="L77" s="1" t="s">
        <v>31</v>
      </c>
      <c r="O77" s="2" cm="1">
        <f t="array" ref="O77">_FV(C77,"Price")</f>
        <v>755.4</v>
      </c>
      <c r="P77" s="2" cm="1">
        <f t="array" ref="P77">_FV(G77,"Price")</f>
        <v>875.6</v>
      </c>
      <c r="Q77">
        <f>O77-(K77*P77)-I77</f>
        <v>206.17477204956356</v>
      </c>
      <c r="R77">
        <f>Q77/J77</f>
        <v>5.9491234177640688</v>
      </c>
    </row>
    <row r="78" spans="1:18" x14ac:dyDescent="0.25">
      <c r="A78">
        <v>2.70722196438168E-2</v>
      </c>
      <c r="B78">
        <v>0.84048611892030001</v>
      </c>
      <c r="C78" t="e" vm="149">
        <v>#VALUE!</v>
      </c>
      <c r="D78">
        <v>3200</v>
      </c>
      <c r="E78" s="1">
        <v>44448</v>
      </c>
      <c r="F78">
        <v>0.58806986260759098</v>
      </c>
      <c r="G78" t="e" vm="127">
        <v>#VALUE!</v>
      </c>
      <c r="H78">
        <v>700</v>
      </c>
      <c r="I78">
        <v>61.791562746002697</v>
      </c>
      <c r="J78">
        <v>8.95383767382374</v>
      </c>
      <c r="K78">
        <v>0.11521621318476</v>
      </c>
      <c r="L78" s="1" t="s">
        <v>31</v>
      </c>
      <c r="O78" s="2" cm="1">
        <f t="array" ref="O78">_FV(C78,"Price")</f>
        <v>212.65</v>
      </c>
      <c r="P78" s="2" cm="1">
        <f t="array" ref="P78">_FV(G78,"Price")</f>
        <v>1599.95</v>
      </c>
      <c r="Q78">
        <f>O78-(K78*P78)-I78</f>
        <v>-33.481743030959464</v>
      </c>
      <c r="R78">
        <f>Q78/J78</f>
        <v>-3.739373467629671</v>
      </c>
    </row>
    <row r="79" spans="1:18" x14ac:dyDescent="0.25">
      <c r="A79">
        <v>0.75137319450700402</v>
      </c>
      <c r="B79">
        <v>0.31623221470671797</v>
      </c>
      <c r="C79" t="e" vm="127">
        <v>#VALUE!</v>
      </c>
      <c r="D79">
        <v>700</v>
      </c>
      <c r="E79" s="1">
        <v>44448</v>
      </c>
      <c r="F79">
        <v>1.03211838305282</v>
      </c>
      <c r="G79" t="e" vm="144">
        <v>#VALUE!</v>
      </c>
      <c r="H79">
        <v>1250</v>
      </c>
      <c r="I79">
        <v>491.46264422624103</v>
      </c>
      <c r="J79">
        <v>114.36186431239</v>
      </c>
      <c r="K79">
        <v>1.08845326798673</v>
      </c>
      <c r="L79" s="1" t="s">
        <v>31</v>
      </c>
      <c r="O79" s="2" cm="1">
        <f t="array" ref="O79">_FV(C79,"Price")</f>
        <v>1599.95</v>
      </c>
      <c r="P79" s="2" cm="1">
        <f t="array" ref="P79">_FV(G79,"Price")</f>
        <v>755.4</v>
      </c>
      <c r="Q79">
        <f>O79-(K79*P79)-I79</f>
        <v>286.26975713658322</v>
      </c>
      <c r="R79">
        <f>Q79/J79</f>
        <v>2.5031924659308711</v>
      </c>
    </row>
    <row r="80" spans="1:18" x14ac:dyDescent="0.25">
      <c r="A80">
        <v>0.79140701792815304</v>
      </c>
      <c r="B80">
        <v>-0.144380338268459</v>
      </c>
      <c r="C80" t="e" vm="137">
        <v>#VALUE!</v>
      </c>
      <c r="D80">
        <v>1350</v>
      </c>
      <c r="E80" s="1">
        <v>44448</v>
      </c>
      <c r="F80">
        <v>1.03211838305282</v>
      </c>
      <c r="G80" t="e" vm="144">
        <v>#VALUE!</v>
      </c>
      <c r="H80">
        <v>1250</v>
      </c>
      <c r="I80">
        <v>752.87177470577797</v>
      </c>
      <c r="J80">
        <v>86.215118901057707</v>
      </c>
      <c r="K80">
        <v>-0.35917735014188001</v>
      </c>
      <c r="L80" s="1" t="s">
        <v>31</v>
      </c>
      <c r="O80" s="2" cm="1">
        <f t="array" ref="O80">_FV(C80,"Price")</f>
        <v>875.6</v>
      </c>
      <c r="P80" s="2" cm="1">
        <f t="array" ref="P80">_FV(G80,"Price")</f>
        <v>755.4</v>
      </c>
      <c r="Q80">
        <f>O80-(K80*P80)-I80</f>
        <v>394.05079559139824</v>
      </c>
      <c r="R80">
        <f>Q80/J80</f>
        <v>4.5705532929046848</v>
      </c>
    </row>
  </sheetData>
  <sortState xmlns:xlrd2="http://schemas.microsoft.com/office/spreadsheetml/2017/richdata2" ref="A2:T80">
    <sortCondition sortBy="cellColor" ref="R2:R80" dxfId="1"/>
    <sortCondition ref="G2:G80"/>
  </sortState>
  <conditionalFormatting sqref="R2:R80">
    <cfRule type="expression" dxfId="6" priority="1">
      <formula>AND(ABS(R2)&gt;=2,ABS(R2)&lt;3)</formula>
    </cfRule>
    <cfRule type="expression" dxfId="5" priority="2">
      <formula>ABS(R2)&gt;=3</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D5B80-2F5A-4720-A5C1-5591D4523995}">
  <dimension ref="A1:N27"/>
  <sheetViews>
    <sheetView workbookViewId="0">
      <selection activeCell="P21" sqref="P21"/>
    </sheetView>
  </sheetViews>
  <sheetFormatPr defaultRowHeight="15" x14ac:dyDescent="0.25"/>
  <cols>
    <col min="8" max="8" width="14.42578125" customWidth="1"/>
    <col min="9" max="9" width="10" customWidth="1"/>
  </cols>
  <sheetData>
    <row r="1" spans="1:14" x14ac:dyDescent="0.25">
      <c r="A1" t="s">
        <v>17</v>
      </c>
      <c r="B1" t="s">
        <v>18</v>
      </c>
      <c r="C1" t="s">
        <v>19</v>
      </c>
      <c r="D1" t="s">
        <v>20</v>
      </c>
      <c r="E1" t="s">
        <v>21</v>
      </c>
      <c r="F1" t="s">
        <v>22</v>
      </c>
      <c r="G1" t="s">
        <v>23</v>
      </c>
      <c r="H1" t="s">
        <v>24</v>
      </c>
      <c r="I1" t="s">
        <v>25</v>
      </c>
      <c r="J1" t="s">
        <v>26</v>
      </c>
      <c r="L1" t="s">
        <v>36</v>
      </c>
      <c r="M1" t="s">
        <v>37</v>
      </c>
      <c r="N1" t="s">
        <v>34</v>
      </c>
    </row>
    <row r="2" spans="1:14" x14ac:dyDescent="0.25">
      <c r="A2" s="1">
        <v>44382</v>
      </c>
      <c r="C2">
        <v>2.1674190029116902</v>
      </c>
      <c r="D2" t="e" vm="155">
        <v>#VALUE!</v>
      </c>
      <c r="E2">
        <v>1000</v>
      </c>
      <c r="F2">
        <v>2</v>
      </c>
      <c r="G2">
        <v>925</v>
      </c>
      <c r="H2" t="e" vm="31">
        <v>#VALUE!</v>
      </c>
      <c r="I2">
        <v>700</v>
      </c>
      <c r="J2">
        <v>1</v>
      </c>
      <c r="K2">
        <v>1448</v>
      </c>
    </row>
    <row r="19" spans="8:10" x14ac:dyDescent="0.25">
      <c r="I19">
        <v>7850</v>
      </c>
      <c r="J19">
        <v>-3250</v>
      </c>
    </row>
    <row r="20" spans="8:10" x14ac:dyDescent="0.25">
      <c r="I20">
        <v>50400</v>
      </c>
      <c r="J20">
        <v>-21140</v>
      </c>
    </row>
    <row r="21" spans="8:10" x14ac:dyDescent="0.25">
      <c r="I21">
        <v>33000</v>
      </c>
      <c r="J21">
        <v>13800</v>
      </c>
    </row>
    <row r="22" spans="8:10" x14ac:dyDescent="0.25">
      <c r="I22">
        <v>37500</v>
      </c>
      <c r="J22">
        <v>-14550</v>
      </c>
    </row>
    <row r="23" spans="8:10" x14ac:dyDescent="0.25">
      <c r="I23">
        <v>24000</v>
      </c>
      <c r="J23">
        <v>-5400</v>
      </c>
    </row>
    <row r="24" spans="8:10" x14ac:dyDescent="0.25">
      <c r="I24">
        <v>24500</v>
      </c>
      <c r="J24">
        <v>-7140</v>
      </c>
    </row>
    <row r="27" spans="8:10" x14ac:dyDescent="0.25">
      <c r="H27">
        <f>17*13</f>
        <v>221</v>
      </c>
      <c r="I27">
        <v>837</v>
      </c>
      <c r="J27">
        <f>I27*H27</f>
        <v>184977</v>
      </c>
    </row>
  </sheetData>
  <conditionalFormatting sqref="C2">
    <cfRule type="cellIs" dxfId="10" priority="1" operator="greaterThan">
      <formula>3</formula>
    </cfRule>
    <cfRule type="cellIs" dxfId="9" priority="2" operator="between">
      <formula>2</formula>
      <formula>3</formula>
    </cfRule>
    <cfRule type="cellIs" dxfId="8" priority="3" operator="greaterThan">
      <formula>2</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29763-022F-4053-BB01-82C4D49B074A}">
  <dimension ref="A1:N2"/>
  <sheetViews>
    <sheetView workbookViewId="0">
      <selection activeCell="H16" sqref="H16"/>
    </sheetView>
  </sheetViews>
  <sheetFormatPr defaultRowHeight="15" x14ac:dyDescent="0.25"/>
  <sheetData>
    <row r="1" spans="1:14" x14ac:dyDescent="0.25">
      <c r="A1" t="s">
        <v>17</v>
      </c>
      <c r="B1" t="s">
        <v>18</v>
      </c>
      <c r="C1" t="s">
        <v>19</v>
      </c>
      <c r="D1" t="s">
        <v>20</v>
      </c>
      <c r="E1" t="s">
        <v>21</v>
      </c>
      <c r="F1" t="s">
        <v>22</v>
      </c>
      <c r="G1" t="s">
        <v>23</v>
      </c>
      <c r="H1" t="s">
        <v>24</v>
      </c>
      <c r="I1" t="s">
        <v>25</v>
      </c>
      <c r="J1" t="s">
        <v>26</v>
      </c>
      <c r="L1" t="s">
        <v>36</v>
      </c>
      <c r="M1" t="s">
        <v>37</v>
      </c>
      <c r="N1" t="s">
        <v>34</v>
      </c>
    </row>
    <row r="2" spans="1:14" x14ac:dyDescent="0.25">
      <c r="A2" s="1">
        <v>44379</v>
      </c>
      <c r="C2">
        <v>2.1800000000000002</v>
      </c>
      <c r="D2" t="e" vm="77">
        <v>#VALUE!</v>
      </c>
      <c r="E2">
        <v>1250</v>
      </c>
      <c r="F2">
        <v>3</v>
      </c>
      <c r="G2">
        <v>662</v>
      </c>
      <c r="H2" t="e" vm="76">
        <v>#VALUE!</v>
      </c>
      <c r="I2">
        <v>3200</v>
      </c>
      <c r="J2">
        <v>1</v>
      </c>
      <c r="K2">
        <v>202</v>
      </c>
      <c r="L2">
        <f>(17.95-15)*E2*F2</f>
        <v>11062.499999999996</v>
      </c>
      <c r="M2">
        <f>(6.3-6)*I2</f>
        <v>959.99999999999943</v>
      </c>
      <c r="N2">
        <f>M2+L2</f>
        <v>12022.499999999996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Aug</vt:lpstr>
      <vt:lpstr>Sep_1st</vt:lpstr>
      <vt:lpstr>Current</vt:lpstr>
      <vt:lpstr>Historic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Sandeep Repswal</dc:creator>
  <cp:lastModifiedBy>Sandeep Repswal</cp:lastModifiedBy>
  <dcterms:created xsi:type="dcterms:W3CDTF">2021-07-01T19:53:50Z</dcterms:created>
  <dcterms:modified xsi:type="dcterms:W3CDTF">2021-09-12T17:02:11Z</dcterms:modified>
</cp:coreProperties>
</file>