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7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7" i="1"/>
  <c r="G18" i="1"/>
  <c r="G27" i="1"/>
  <c r="U18" i="1"/>
  <c r="U27" i="1"/>
  <c r="S18" i="1"/>
  <c r="S27" i="1"/>
  <c r="H18" i="1"/>
  <c r="H27" i="1"/>
  <c r="B18" i="1"/>
  <c r="B27" i="1"/>
  <c r="C18" i="1"/>
  <c r="C27" i="1"/>
  <c r="E18" i="1"/>
  <c r="E27" i="1"/>
  <c r="F18" i="1"/>
  <c r="F27" i="1"/>
  <c r="I18" i="1"/>
  <c r="I27" i="1"/>
  <c r="K18" i="1"/>
  <c r="K27" i="1"/>
  <c r="L18" i="1"/>
  <c r="L27" i="1"/>
  <c r="M9" i="1"/>
  <c r="M18" i="1"/>
  <c r="M27" i="1"/>
  <c r="N18" i="1"/>
  <c r="N27" i="1"/>
  <c r="O18" i="1"/>
  <c r="O27" i="1"/>
  <c r="P18" i="1"/>
  <c r="P27" i="1"/>
  <c r="Q18" i="1"/>
  <c r="Q27" i="1"/>
  <c r="R18" i="1"/>
  <c r="R27" i="1"/>
  <c r="T18" i="1"/>
  <c r="T27" i="1"/>
  <c r="D18" i="1"/>
  <c r="D27" i="1"/>
  <c r="W27" i="1"/>
  <c r="W9" i="1"/>
  <c r="V16" i="1"/>
  <c r="W18" i="1"/>
  <c r="V21" i="1"/>
  <c r="V22" i="1"/>
  <c r="V23" i="1"/>
  <c r="V24" i="1"/>
  <c r="V25" i="1"/>
  <c r="V26" i="1"/>
  <c r="V12" i="1"/>
  <c r="V13" i="1"/>
  <c r="V14" i="1"/>
  <c r="V15" i="1"/>
  <c r="V17" i="1"/>
  <c r="V18" i="1"/>
  <c r="V27" i="1"/>
  <c r="W26" i="1"/>
  <c r="A5" i="1"/>
  <c r="A6" i="1"/>
  <c r="A7" i="1"/>
  <c r="A8" i="1"/>
  <c r="A13" i="1"/>
  <c r="A14" i="1"/>
  <c r="A15" i="1"/>
  <c r="A16" i="1"/>
  <c r="A17" i="1"/>
  <c r="A22" i="1"/>
  <c r="A23" i="1"/>
  <c r="A24" i="1"/>
  <c r="A25" i="1"/>
  <c r="A26" i="1"/>
  <c r="V8" i="1"/>
  <c r="V2" i="1"/>
  <c r="V3" i="1"/>
  <c r="V4" i="1"/>
  <c r="V5" i="1"/>
  <c r="V6" i="1"/>
  <c r="V7" i="1"/>
  <c r="W17" i="1"/>
</calcChain>
</file>

<file path=xl/sharedStrings.xml><?xml version="1.0" encoding="utf-8"?>
<sst xmlns="http://schemas.openxmlformats.org/spreadsheetml/2006/main" count="60" uniqueCount="33">
  <si>
    <t>　</t>
  </si>
  <si>
    <t>霍恩</t>
  </si>
  <si>
    <t>洛雪</t>
  </si>
  <si>
    <t>龙毅</t>
  </si>
  <si>
    <t>射天</t>
  </si>
  <si>
    <t>慧尘</t>
  </si>
  <si>
    <t>天向</t>
  </si>
  <si>
    <t>合计</t>
  </si>
  <si>
    <t>交粮</t>
  </si>
  <si>
    <t>上月合计</t>
  </si>
  <si>
    <t>君逾</t>
  </si>
  <si>
    <t>晓华</t>
  </si>
  <si>
    <t>柳翎</t>
  </si>
  <si>
    <t>额台</t>
  </si>
  <si>
    <t>玛利亚</t>
  </si>
  <si>
    <t>方元</t>
  </si>
  <si>
    <t>筱雅</t>
  </si>
  <si>
    <t>初音</t>
  </si>
  <si>
    <t>啸轩</t>
  </si>
  <si>
    <t>波波</t>
  </si>
  <si>
    <t>朱君标</t>
  </si>
  <si>
    <t>丹若</t>
  </si>
  <si>
    <t>清晨</t>
  </si>
  <si>
    <t xml:space="preserve"> </t>
  </si>
  <si>
    <t>小晴</t>
  </si>
  <si>
    <t>霏嫣</t>
  </si>
  <si>
    <t>望海</t>
  </si>
  <si>
    <t>陈宁</t>
  </si>
  <si>
    <t>连延卿</t>
  </si>
  <si>
    <t>狐狸</t>
  </si>
  <si>
    <t>大喜</t>
  </si>
  <si>
    <t>小隐</t>
  </si>
  <si>
    <t>小隐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</si>
</sst>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\ AM/PMh:mm"/>
    <numFmt numFmtId="177" formatCode="yy\-m\-d\ AM/PMh:mm"/>
  </numFmts>
  <fonts count="19" x14ac:knownFonts="1">
    <font>
      <sz val="12"/>
      <color theme="1"/>
      <name val="宋体"/>
      <family val="2"/>
      <charset val="134"/>
      <scheme val="minor"/>
    </font>
    <font>
      <sz val="10"/>
      <color indexed="10"/>
      <name val="华文宋体"/>
      <charset val="134"/>
    </font>
    <font>
      <sz val="10"/>
      <color indexed="10"/>
      <name val="宋体"/>
      <charset val="134"/>
    </font>
    <font>
      <sz val="10"/>
      <color indexed="10"/>
      <name val="华文仿宋"/>
      <charset val="134"/>
    </font>
    <font>
      <sz val="10"/>
      <color indexed="9"/>
      <name val="Arial Narrow Bold"/>
      <family val="2"/>
    </font>
    <font>
      <sz val="10"/>
      <color indexed="9"/>
      <name val="华文宋体"/>
      <charset val="134"/>
    </font>
    <font>
      <sz val="10"/>
      <color indexed="9"/>
      <name val="Hiragino Sans GB W3"/>
      <family val="1"/>
      <charset val="134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0"/>
      <color rgb="FFFFFFFF"/>
      <name val="华文宋体"/>
      <charset val="134"/>
    </font>
    <font>
      <sz val="10"/>
      <color rgb="FFFFFFFF"/>
      <name val="宋体"/>
      <charset val="134"/>
    </font>
    <font>
      <sz val="10"/>
      <color rgb="FF000000"/>
      <name val="华文宋体"/>
      <charset val="134"/>
    </font>
    <font>
      <sz val="10"/>
      <color rgb="FF000000"/>
      <name val="Arial Narrow Bold"/>
      <family val="2"/>
    </font>
    <font>
      <sz val="10"/>
      <color rgb="FF000000"/>
      <name val="Hiragino Sans GB W3"/>
      <family val="1"/>
      <charset val="134"/>
    </font>
    <font>
      <sz val="10"/>
      <color indexed="9"/>
      <name val="宋体"/>
      <charset val="134"/>
    </font>
    <font>
      <sz val="10"/>
      <color indexed="9"/>
      <name val="华文仿宋"/>
      <charset val="134"/>
    </font>
    <font>
      <sz val="10"/>
      <color theme="5"/>
      <name val="Arial Narrow Bold"/>
    </font>
    <font>
      <sz val="10"/>
      <color theme="0" tint="-0.499984740745262"/>
      <name val="宋体"/>
      <charset val="134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4" fillId="0" borderId="0" xfId="0" applyNumberFormat="1" applyFont="1" applyAlignment="1"/>
    <xf numFmtId="0" fontId="10" fillId="2" borderId="3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2" fontId="12" fillId="3" borderId="3" xfId="0" applyNumberFormat="1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wrapText="1"/>
    </xf>
    <xf numFmtId="2" fontId="12" fillId="4" borderId="5" xfId="0" applyNumberFormat="1" applyFont="1" applyFill="1" applyBorder="1" applyAlignment="1">
      <alignment horizontal="center" wrapText="1"/>
    </xf>
    <xf numFmtId="2" fontId="12" fillId="3" borderId="5" xfId="0" applyNumberFormat="1" applyFont="1" applyFill="1" applyBorder="1" applyAlignment="1">
      <alignment horizontal="center" wrapText="1"/>
    </xf>
    <xf numFmtId="176" fontId="13" fillId="5" borderId="4" xfId="0" applyNumberFormat="1" applyFont="1" applyFill="1" applyBorder="1" applyAlignment="1">
      <alignment horizontal="right"/>
    </xf>
    <xf numFmtId="2" fontId="13" fillId="5" borderId="5" xfId="0" applyNumberFormat="1" applyFont="1" applyFill="1" applyBorder="1" applyAlignment="1">
      <alignment horizontal="right"/>
    </xf>
    <xf numFmtId="0" fontId="11" fillId="3" borderId="4" xfId="0" applyFont="1" applyFill="1" applyBorder="1" applyAlignment="1">
      <alignment horizontal="center" wrapText="1"/>
    </xf>
    <xf numFmtId="0" fontId="1" fillId="7" borderId="1" xfId="0" applyNumberFormat="1" applyFont="1" applyFill="1" applyBorder="1" applyAlignment="1">
      <alignment horizontal="center" wrapText="1"/>
    </xf>
    <xf numFmtId="0" fontId="2" fillId="7" borderId="1" xfId="0" applyNumberFormat="1" applyFont="1" applyFill="1" applyBorder="1" applyAlignment="1">
      <alignment horizontal="center" wrapText="1"/>
    </xf>
    <xf numFmtId="0" fontId="3" fillId="7" borderId="1" xfId="0" applyNumberFormat="1" applyFont="1" applyFill="1" applyBorder="1" applyAlignment="1">
      <alignment horizontal="center" wrapText="1"/>
    </xf>
    <xf numFmtId="0" fontId="5" fillId="7" borderId="1" xfId="0" applyNumberFormat="1" applyFont="1" applyFill="1" applyBorder="1" applyAlignment="1">
      <alignment horizontal="center" wrapText="1"/>
    </xf>
    <xf numFmtId="2" fontId="4" fillId="7" borderId="1" xfId="0" applyNumberFormat="1" applyFont="1" applyFill="1" applyBorder="1" applyAlignment="1">
      <alignment horizontal="center" wrapText="1"/>
    </xf>
    <xf numFmtId="177" fontId="6" fillId="7" borderId="1" xfId="0" applyNumberFormat="1" applyFont="1" applyFill="1" applyBorder="1" applyAlignment="1">
      <alignment horizontal="right"/>
    </xf>
    <xf numFmtId="2" fontId="6" fillId="7" borderId="1" xfId="0" applyNumberFormat="1" applyFont="1" applyFill="1" applyBorder="1" applyAlignment="1">
      <alignment horizontal="right"/>
    </xf>
    <xf numFmtId="0" fontId="15" fillId="7" borderId="1" xfId="0" applyNumberFormat="1" applyFont="1" applyFill="1" applyBorder="1" applyAlignment="1">
      <alignment horizontal="center" wrapText="1"/>
    </xf>
    <xf numFmtId="2" fontId="16" fillId="4" borderId="5" xfId="0" applyNumberFormat="1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center" wrapText="1"/>
    </xf>
    <xf numFmtId="0" fontId="17" fillId="7" borderId="1" xfId="0" applyNumberFormat="1" applyFont="1" applyFill="1" applyBorder="1" applyAlignment="1">
      <alignment horizontal="center" wrapText="1"/>
    </xf>
  </cellXfs>
  <cellStyles count="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topLeftCell="I9" workbookViewId="0">
      <selection activeCell="U34" sqref="U34"/>
    </sheetView>
  </sheetViews>
  <sheetFormatPr baseColWidth="10" defaultRowHeight="15" x14ac:dyDescent="0"/>
  <cols>
    <col min="1" max="1" width="23.83203125" customWidth="1"/>
    <col min="22" max="22" width="15.1640625" customWidth="1"/>
  </cols>
  <sheetData>
    <row r="1" spans="1:23" s="1" customFormat="1" ht="12" customHeight="1">
      <c r="A1" s="11" t="s">
        <v>0</v>
      </c>
      <c r="B1" s="22" t="s">
        <v>11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10</v>
      </c>
      <c r="J1" s="12"/>
      <c r="K1" s="11"/>
      <c r="L1" s="11"/>
      <c r="M1" s="13"/>
      <c r="N1" s="13"/>
      <c r="O1" s="13" t="s">
        <v>23</v>
      </c>
      <c r="P1" s="13"/>
      <c r="Q1" s="13"/>
      <c r="R1" s="13"/>
      <c r="S1" s="13"/>
      <c r="T1" s="13"/>
      <c r="U1" s="13"/>
      <c r="V1" s="11" t="s">
        <v>7</v>
      </c>
      <c r="W1" s="11"/>
    </row>
    <row r="2" spans="1:23" s="1" customFormat="1" ht="12" customHeight="1">
      <c r="A2" s="14" t="s">
        <v>9</v>
      </c>
      <c r="B2" s="15"/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>
        <f t="shared" ref="V2:V8" si="0">SUM(B2:M2)</f>
        <v>0</v>
      </c>
      <c r="W2" s="15"/>
    </row>
    <row r="3" spans="1:23" s="1" customFormat="1" ht="12" customHeight="1">
      <c r="A3" s="14" t="s">
        <v>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>
        <f t="shared" si="0"/>
        <v>0</v>
      </c>
      <c r="W3" s="15"/>
    </row>
    <row r="4" spans="1:23" s="1" customFormat="1" ht="12" customHeight="1">
      <c r="A4" s="16">
        <v>41316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5">
        <f t="shared" si="0"/>
        <v>0</v>
      </c>
      <c r="W4" s="15"/>
    </row>
    <row r="5" spans="1:23" s="1" customFormat="1" ht="12" customHeight="1">
      <c r="A5" s="16">
        <f>A4+1</f>
        <v>41317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5">
        <f t="shared" si="0"/>
        <v>0</v>
      </c>
      <c r="W5" s="15"/>
    </row>
    <row r="6" spans="1:23" s="1" customFormat="1" ht="12" customHeight="1">
      <c r="A6" s="16">
        <f>A5+1</f>
        <v>41318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5">
        <f t="shared" si="0"/>
        <v>0</v>
      </c>
      <c r="W6" s="15"/>
    </row>
    <row r="7" spans="1:23" s="1" customFormat="1" ht="12" customHeight="1">
      <c r="A7" s="16">
        <f>A6+1</f>
        <v>41319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5">
        <f t="shared" si="0"/>
        <v>0</v>
      </c>
      <c r="W7" s="15"/>
    </row>
    <row r="8" spans="1:23" s="1" customFormat="1" ht="12" customHeight="1">
      <c r="A8" s="16">
        <f>A7+1</f>
        <v>41320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5">
        <f t="shared" si="0"/>
        <v>0</v>
      </c>
      <c r="W8" s="15"/>
    </row>
    <row r="9" spans="1:23" s="1" customFormat="1" ht="12" customHeight="1">
      <c r="A9" s="18" t="s">
        <v>7</v>
      </c>
      <c r="B9" s="15">
        <v>-1.54</v>
      </c>
      <c r="C9" s="15">
        <v>50.18</v>
      </c>
      <c r="D9" s="15">
        <v>99.89</v>
      </c>
      <c r="E9" s="15">
        <v>54.19</v>
      </c>
      <c r="F9" s="15">
        <v>31.51</v>
      </c>
      <c r="G9" s="15">
        <v>-95.74</v>
      </c>
      <c r="H9" s="15">
        <v>-60.58</v>
      </c>
      <c r="I9" s="15">
        <v>-35.51</v>
      </c>
      <c r="J9" s="15">
        <v>-16.809999999999999</v>
      </c>
      <c r="K9" s="15">
        <v>44.26</v>
      </c>
      <c r="L9" s="15">
        <v>22.98</v>
      </c>
      <c r="M9" s="15">
        <f t="shared" ref="M9" si="1">SUM(M2:M8)</f>
        <v>0</v>
      </c>
      <c r="N9" s="15">
        <v>3.71</v>
      </c>
      <c r="O9" s="15"/>
      <c r="P9" s="15">
        <v>7.45</v>
      </c>
      <c r="Q9" s="15">
        <v>116.12</v>
      </c>
      <c r="R9" s="15">
        <v>99.26</v>
      </c>
      <c r="S9" s="15">
        <v>26.79</v>
      </c>
      <c r="T9" s="15">
        <v>-46.39</v>
      </c>
      <c r="U9" s="15">
        <v>67.98</v>
      </c>
      <c r="V9" s="15">
        <v>372.05</v>
      </c>
      <c r="W9" s="15">
        <f>SUM(B9:U9)</f>
        <v>367.75000000000006</v>
      </c>
    </row>
    <row r="11" spans="1:23">
      <c r="A11" s="20"/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31</v>
      </c>
      <c r="O11" s="2" t="s">
        <v>24</v>
      </c>
      <c r="P11" s="2" t="s">
        <v>25</v>
      </c>
      <c r="Q11" s="2" t="s">
        <v>26</v>
      </c>
      <c r="R11" s="2" t="s">
        <v>27</v>
      </c>
      <c r="S11" s="2" t="s">
        <v>28</v>
      </c>
      <c r="T11" s="2" t="s">
        <v>29</v>
      </c>
      <c r="U11" s="21" t="s">
        <v>30</v>
      </c>
      <c r="V11" s="3" t="s">
        <v>7</v>
      </c>
      <c r="W11" s="4"/>
    </row>
    <row r="12" spans="1:23">
      <c r="A12" s="5" t="s">
        <v>8</v>
      </c>
      <c r="B12" s="19">
        <v>200</v>
      </c>
      <c r="C12" s="6"/>
      <c r="D12" s="6"/>
      <c r="E12" s="6"/>
      <c r="F12" s="6"/>
      <c r="G12" s="6"/>
      <c r="H12" s="6"/>
      <c r="I12" s="19">
        <v>100</v>
      </c>
      <c r="J12" s="19">
        <v>200</v>
      </c>
      <c r="K12" s="6"/>
      <c r="L12" s="6"/>
      <c r="M12" s="6"/>
      <c r="N12" s="19">
        <v>100</v>
      </c>
      <c r="O12" s="6"/>
      <c r="P12" s="6"/>
      <c r="Q12" s="6"/>
      <c r="R12" s="6"/>
      <c r="S12" s="6"/>
      <c r="T12" s="19">
        <v>127.95</v>
      </c>
      <c r="U12" s="6"/>
      <c r="V12" s="7">
        <f t="shared" ref="V12:V17" si="2">SUM(B12:U12)</f>
        <v>727.95</v>
      </c>
      <c r="W12" s="7"/>
    </row>
    <row r="13" spans="1:23">
      <c r="A13" s="8">
        <f>A8+3</f>
        <v>41323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7">
        <f t="shared" si="2"/>
        <v>0</v>
      </c>
      <c r="W13" s="7"/>
    </row>
    <row r="14" spans="1:23">
      <c r="A14" s="8">
        <f>A13+1</f>
        <v>41324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7">
        <f t="shared" si="2"/>
        <v>0</v>
      </c>
      <c r="W14" s="7"/>
    </row>
    <row r="15" spans="1:23">
      <c r="A15" s="8">
        <f>A14+1</f>
        <v>41325</v>
      </c>
      <c r="B15" s="9"/>
      <c r="C15" s="9">
        <v>12</v>
      </c>
      <c r="D15" s="9"/>
      <c r="E15" s="9"/>
      <c r="F15" s="9">
        <v>12</v>
      </c>
      <c r="G15" s="9">
        <v>12</v>
      </c>
      <c r="H15" s="9">
        <v>12</v>
      </c>
      <c r="I15" s="9">
        <v>12</v>
      </c>
      <c r="J15" s="9">
        <v>12</v>
      </c>
      <c r="K15" s="9"/>
      <c r="L15" s="9">
        <v>12</v>
      </c>
      <c r="M15" s="9"/>
      <c r="N15" s="9">
        <v>12</v>
      </c>
      <c r="O15" s="9"/>
      <c r="P15" s="9"/>
      <c r="Q15" s="9">
        <v>12</v>
      </c>
      <c r="R15" s="9">
        <v>12</v>
      </c>
      <c r="S15" s="9">
        <v>12</v>
      </c>
      <c r="T15" s="9">
        <v>12</v>
      </c>
      <c r="U15" s="9">
        <v>12</v>
      </c>
      <c r="V15" s="7">
        <f t="shared" si="2"/>
        <v>156</v>
      </c>
      <c r="W15" s="7"/>
    </row>
    <row r="16" spans="1:23">
      <c r="A16" s="8">
        <f>A15+1</f>
        <v>41326</v>
      </c>
      <c r="B16" s="9">
        <v>11.15</v>
      </c>
      <c r="C16" s="9">
        <v>11.15</v>
      </c>
      <c r="D16" s="9"/>
      <c r="E16" s="9"/>
      <c r="F16" s="9">
        <v>11.15</v>
      </c>
      <c r="G16" s="9">
        <v>11.15</v>
      </c>
      <c r="H16" s="9">
        <v>11.15</v>
      </c>
      <c r="I16" s="9">
        <v>11.15</v>
      </c>
      <c r="J16" s="9">
        <v>11.15</v>
      </c>
      <c r="K16" s="9"/>
      <c r="L16" s="9">
        <v>11.15</v>
      </c>
      <c r="M16" s="9">
        <v>11.15</v>
      </c>
      <c r="N16" s="9">
        <v>11.15</v>
      </c>
      <c r="O16" s="9"/>
      <c r="P16" s="9"/>
      <c r="Q16" s="9"/>
      <c r="R16" s="9">
        <v>11.15</v>
      </c>
      <c r="S16" s="9">
        <v>11.15</v>
      </c>
      <c r="T16" s="9">
        <v>11.15</v>
      </c>
      <c r="U16" s="9">
        <v>11.15</v>
      </c>
      <c r="V16" s="7">
        <f t="shared" si="2"/>
        <v>156.10000000000005</v>
      </c>
      <c r="W16" s="7"/>
    </row>
    <row r="17" spans="1:23">
      <c r="A17" s="8">
        <f>A16+1</f>
        <v>41327</v>
      </c>
      <c r="B17" s="9">
        <v>12</v>
      </c>
      <c r="C17" s="9">
        <v>12</v>
      </c>
      <c r="D17" s="9"/>
      <c r="E17" s="9"/>
      <c r="F17" s="9">
        <v>12</v>
      </c>
      <c r="G17" s="9">
        <v>12</v>
      </c>
      <c r="H17" s="9">
        <v>12</v>
      </c>
      <c r="I17" s="9">
        <v>12</v>
      </c>
      <c r="J17" s="9">
        <v>12</v>
      </c>
      <c r="K17" s="9"/>
      <c r="L17" s="9">
        <v>12</v>
      </c>
      <c r="M17" s="9"/>
      <c r="N17" s="9">
        <v>12</v>
      </c>
      <c r="O17" s="9"/>
      <c r="P17" s="9"/>
      <c r="Q17" s="9"/>
      <c r="R17" s="9">
        <v>12</v>
      </c>
      <c r="S17" s="9">
        <v>12</v>
      </c>
      <c r="T17" s="9">
        <v>12</v>
      </c>
      <c r="U17" s="9">
        <v>12</v>
      </c>
      <c r="V17" s="7">
        <f t="shared" si="2"/>
        <v>156</v>
      </c>
      <c r="W17" s="7">
        <f>SUM(V13:V17)</f>
        <v>468.1</v>
      </c>
    </row>
    <row r="18" spans="1:23">
      <c r="A18" s="10" t="s">
        <v>7</v>
      </c>
      <c r="B18" s="7">
        <f>B9+B12-B13-B14-B15-B16-B17</f>
        <v>175.31</v>
      </c>
      <c r="C18" s="7">
        <f>C9+C12-C13-C14-C15-C16-C17</f>
        <v>15.030000000000001</v>
      </c>
      <c r="D18" s="7">
        <f t="shared" ref="D18:U18" si="3">D9+D12-D13-D14-D15-D16-D17</f>
        <v>99.89</v>
      </c>
      <c r="E18" s="7">
        <f t="shared" si="3"/>
        <v>54.19</v>
      </c>
      <c r="F18" s="7">
        <f t="shared" si="3"/>
        <v>-3.6399999999999988</v>
      </c>
      <c r="G18" s="7">
        <f t="shared" si="3"/>
        <v>-130.88999999999999</v>
      </c>
      <c r="H18" s="7">
        <f t="shared" si="3"/>
        <v>-95.73</v>
      </c>
      <c r="I18" s="7">
        <f t="shared" si="3"/>
        <v>29.340000000000011</v>
      </c>
      <c r="J18" s="7">
        <f t="shared" si="3"/>
        <v>148.04</v>
      </c>
      <c r="K18" s="7">
        <f t="shared" si="3"/>
        <v>44.26</v>
      </c>
      <c r="L18" s="7">
        <f t="shared" si="3"/>
        <v>-12.17</v>
      </c>
      <c r="M18" s="7">
        <f t="shared" si="3"/>
        <v>-11.15</v>
      </c>
      <c r="N18" s="7">
        <f t="shared" si="3"/>
        <v>68.559999999999988</v>
      </c>
      <c r="O18" s="7">
        <f t="shared" si="3"/>
        <v>0</v>
      </c>
      <c r="P18" s="7">
        <f t="shared" si="3"/>
        <v>7.45</v>
      </c>
      <c r="Q18" s="7">
        <f t="shared" si="3"/>
        <v>104.12</v>
      </c>
      <c r="R18" s="7">
        <f t="shared" si="3"/>
        <v>64.11</v>
      </c>
      <c r="S18" s="7">
        <f t="shared" si="3"/>
        <v>-8.3600000000000012</v>
      </c>
      <c r="T18" s="7">
        <f t="shared" si="3"/>
        <v>46.410000000000004</v>
      </c>
      <c r="U18" s="7">
        <f t="shared" si="3"/>
        <v>32.830000000000005</v>
      </c>
      <c r="V18" s="7">
        <f>V9+V12-V13-V14-V15-V16-V17</f>
        <v>631.9</v>
      </c>
      <c r="W18" s="7">
        <f>SUM(B18:U18)</f>
        <v>627.6</v>
      </c>
    </row>
    <row r="20" spans="1:23">
      <c r="A20" s="20"/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  <c r="L20" s="2" t="s">
        <v>21</v>
      </c>
      <c r="M20" s="2" t="s">
        <v>22</v>
      </c>
      <c r="N20" s="2" t="s">
        <v>32</v>
      </c>
      <c r="O20" s="2" t="s">
        <v>24</v>
      </c>
      <c r="P20" s="2" t="s">
        <v>25</v>
      </c>
      <c r="Q20" s="2" t="s">
        <v>26</v>
      </c>
      <c r="R20" s="2" t="s">
        <v>27</v>
      </c>
      <c r="S20" s="2" t="s">
        <v>28</v>
      </c>
      <c r="T20" s="2" t="s">
        <v>29</v>
      </c>
      <c r="U20" s="2" t="s">
        <v>30</v>
      </c>
      <c r="V20" s="3" t="s">
        <v>7</v>
      </c>
      <c r="W20" s="4"/>
    </row>
    <row r="21" spans="1:23">
      <c r="A21" s="5" t="s">
        <v>8</v>
      </c>
      <c r="B21" s="6"/>
      <c r="C21" s="6">
        <v>200</v>
      </c>
      <c r="D21" s="6"/>
      <c r="E21" s="6"/>
      <c r="F21" s="6">
        <v>200</v>
      </c>
      <c r="G21" s="6">
        <v>300</v>
      </c>
      <c r="H21" s="6">
        <v>200</v>
      </c>
      <c r="I21" s="19">
        <v>100</v>
      </c>
      <c r="J21" s="6"/>
      <c r="K21" s="6"/>
      <c r="L21" s="6">
        <v>200</v>
      </c>
      <c r="M21" s="6"/>
      <c r="N21" s="6"/>
      <c r="O21" s="6"/>
      <c r="P21" s="6"/>
      <c r="Q21" s="6"/>
      <c r="R21" s="6"/>
      <c r="S21" s="6">
        <v>200</v>
      </c>
      <c r="T21" s="19">
        <v>200</v>
      </c>
      <c r="U21" s="6">
        <v>100</v>
      </c>
      <c r="V21" s="7">
        <f t="shared" ref="V21:V26" si="4">SUM(B21:U21)</f>
        <v>1700</v>
      </c>
      <c r="W21" s="7"/>
    </row>
    <row r="22" spans="1:23">
      <c r="A22" s="8">
        <f>A17+3</f>
        <v>41330</v>
      </c>
      <c r="B22" s="9"/>
      <c r="C22" s="9">
        <v>15.6</v>
      </c>
      <c r="D22" s="9"/>
      <c r="E22" s="9"/>
      <c r="F22" s="9">
        <v>15.6</v>
      </c>
      <c r="G22" s="9">
        <v>15.6</v>
      </c>
      <c r="H22" s="9">
        <v>15.6</v>
      </c>
      <c r="I22" s="9"/>
      <c r="J22" s="9"/>
      <c r="K22" s="9"/>
      <c r="L22" s="9">
        <v>15.6</v>
      </c>
      <c r="M22" s="9"/>
      <c r="N22" s="9"/>
      <c r="O22" s="9"/>
      <c r="P22" s="9"/>
      <c r="Q22" s="9">
        <v>15.6</v>
      </c>
      <c r="R22" s="9">
        <v>15.6</v>
      </c>
      <c r="S22" s="9">
        <v>15.6</v>
      </c>
      <c r="T22" s="9">
        <v>15.6</v>
      </c>
      <c r="U22" s="9">
        <v>15.6</v>
      </c>
      <c r="V22" s="7">
        <f t="shared" si="4"/>
        <v>155.99999999999997</v>
      </c>
      <c r="W22" s="7"/>
    </row>
    <row r="23" spans="1:23">
      <c r="A23" s="8">
        <f>A22+1</f>
        <v>41331</v>
      </c>
      <c r="B23" s="9">
        <v>11.9</v>
      </c>
      <c r="C23" s="9">
        <v>11.9</v>
      </c>
      <c r="D23" s="9"/>
      <c r="E23" s="9"/>
      <c r="F23" s="9">
        <v>11.9</v>
      </c>
      <c r="G23" s="9"/>
      <c r="H23" s="9">
        <v>11.9</v>
      </c>
      <c r="I23" s="9">
        <v>11.9</v>
      </c>
      <c r="J23" s="9">
        <v>11.9</v>
      </c>
      <c r="K23" s="9"/>
      <c r="L23" s="9"/>
      <c r="M23" s="9"/>
      <c r="N23" s="9">
        <v>11.9</v>
      </c>
      <c r="O23" s="9"/>
      <c r="P23" s="9"/>
      <c r="Q23" s="9">
        <v>11.9</v>
      </c>
      <c r="R23" s="9">
        <v>11.9</v>
      </c>
      <c r="S23" s="9">
        <v>11.9</v>
      </c>
      <c r="T23" s="9">
        <v>11.9</v>
      </c>
      <c r="U23" s="9">
        <v>11.9</v>
      </c>
      <c r="V23" s="7">
        <f t="shared" si="4"/>
        <v>142.80000000000004</v>
      </c>
      <c r="W23" s="7"/>
    </row>
    <row r="24" spans="1:23">
      <c r="A24" s="8">
        <f>A23+1</f>
        <v>41332</v>
      </c>
      <c r="B24" s="9"/>
      <c r="C24" s="9">
        <v>14.2</v>
      </c>
      <c r="D24" s="9"/>
      <c r="E24" s="9"/>
      <c r="F24" s="9">
        <v>14.2</v>
      </c>
      <c r="G24" s="9">
        <v>14.2</v>
      </c>
      <c r="H24" s="9">
        <v>14.2</v>
      </c>
      <c r="I24" s="9">
        <v>14.2</v>
      </c>
      <c r="J24" s="9">
        <v>14.2</v>
      </c>
      <c r="K24" s="9"/>
      <c r="L24" s="9">
        <v>14.2</v>
      </c>
      <c r="M24" s="9"/>
      <c r="N24" s="9">
        <v>14.2</v>
      </c>
      <c r="O24" s="9"/>
      <c r="P24" s="9"/>
      <c r="Q24" s="9"/>
      <c r="R24" s="9">
        <v>14.2</v>
      </c>
      <c r="S24" s="9">
        <v>14.2</v>
      </c>
      <c r="T24" s="9">
        <v>14.2</v>
      </c>
      <c r="U24" s="9"/>
      <c r="V24" s="7">
        <f t="shared" si="4"/>
        <v>156.19999999999999</v>
      </c>
      <c r="W24" s="7"/>
    </row>
    <row r="25" spans="1:23">
      <c r="A25" s="8">
        <f>A24+1</f>
        <v>41333</v>
      </c>
      <c r="B25" s="9"/>
      <c r="C25" s="9">
        <v>12</v>
      </c>
      <c r="D25" s="9"/>
      <c r="E25" s="9"/>
      <c r="F25" s="9">
        <v>12</v>
      </c>
      <c r="G25" s="9">
        <v>12</v>
      </c>
      <c r="H25" s="9">
        <v>12</v>
      </c>
      <c r="I25" s="9">
        <v>12</v>
      </c>
      <c r="J25" s="9">
        <v>12</v>
      </c>
      <c r="K25" s="9"/>
      <c r="L25" s="9">
        <v>12</v>
      </c>
      <c r="M25" s="9"/>
      <c r="N25" s="9">
        <v>12</v>
      </c>
      <c r="O25" s="9"/>
      <c r="P25" s="9"/>
      <c r="Q25" s="9">
        <v>12</v>
      </c>
      <c r="R25" s="9">
        <v>12</v>
      </c>
      <c r="S25" s="9">
        <v>12</v>
      </c>
      <c r="T25" s="9">
        <v>12</v>
      </c>
      <c r="U25" s="9">
        <v>12</v>
      </c>
      <c r="V25" s="7">
        <f t="shared" si="4"/>
        <v>156</v>
      </c>
      <c r="W25" s="7"/>
    </row>
    <row r="26" spans="1:23">
      <c r="A26" s="8">
        <f>A25+1</f>
        <v>41334</v>
      </c>
      <c r="B26" s="9">
        <v>13</v>
      </c>
      <c r="C26" s="9">
        <v>13</v>
      </c>
      <c r="D26" s="9"/>
      <c r="E26" s="9"/>
      <c r="F26" s="9">
        <v>13</v>
      </c>
      <c r="G26" s="9"/>
      <c r="H26" s="9">
        <v>13</v>
      </c>
      <c r="I26" s="9">
        <v>13</v>
      </c>
      <c r="J26" s="9">
        <v>13</v>
      </c>
      <c r="K26" s="9"/>
      <c r="L26" s="9"/>
      <c r="M26" s="9"/>
      <c r="N26" s="9">
        <v>13</v>
      </c>
      <c r="O26" s="9"/>
      <c r="P26" s="9"/>
      <c r="Q26" s="9">
        <v>13</v>
      </c>
      <c r="R26" s="9">
        <v>13</v>
      </c>
      <c r="S26" s="9">
        <v>13</v>
      </c>
      <c r="T26" s="9">
        <v>13</v>
      </c>
      <c r="U26" s="9">
        <v>13</v>
      </c>
      <c r="V26" s="7">
        <f t="shared" si="4"/>
        <v>156</v>
      </c>
      <c r="W26" s="7">
        <f>SUM(V22:V26)</f>
        <v>767</v>
      </c>
    </row>
    <row r="27" spans="1:23">
      <c r="A27" s="10" t="s">
        <v>7</v>
      </c>
      <c r="B27" s="7">
        <f>B18+B21-B22-B23-B24-B25-B26</f>
        <v>150.41</v>
      </c>
      <c r="C27" s="7">
        <f>C18+C21-C22-C23-C24-C25-C26</f>
        <v>148.33000000000001</v>
      </c>
      <c r="D27" s="7">
        <f>D18+D21-D22-D23-D24-D25-D26</f>
        <v>99.89</v>
      </c>
      <c r="E27" s="7">
        <f t="shared" ref="E27:U27" si="5">E18+E21-E22-E23-E24-E25-E26</f>
        <v>54.19</v>
      </c>
      <c r="F27" s="7">
        <f t="shared" si="5"/>
        <v>129.66000000000003</v>
      </c>
      <c r="G27" s="7">
        <f t="shared" si="5"/>
        <v>127.31000000000003</v>
      </c>
      <c r="H27" s="7">
        <f t="shared" si="5"/>
        <v>37.569999999999993</v>
      </c>
      <c r="I27" s="7">
        <f t="shared" si="5"/>
        <v>78.239999999999995</v>
      </c>
      <c r="J27" s="7">
        <f t="shared" si="5"/>
        <v>96.939999999999984</v>
      </c>
      <c r="K27" s="7">
        <f t="shared" si="5"/>
        <v>44.26</v>
      </c>
      <c r="L27" s="7">
        <f t="shared" si="5"/>
        <v>146.03000000000003</v>
      </c>
      <c r="M27" s="7">
        <f t="shared" si="5"/>
        <v>-11.15</v>
      </c>
      <c r="N27" s="7">
        <f t="shared" si="5"/>
        <v>17.459999999999994</v>
      </c>
      <c r="O27" s="7">
        <f t="shared" si="5"/>
        <v>0</v>
      </c>
      <c r="P27" s="7">
        <f t="shared" si="5"/>
        <v>7.45</v>
      </c>
      <c r="Q27" s="7">
        <f t="shared" si="5"/>
        <v>51.620000000000005</v>
      </c>
      <c r="R27" s="7">
        <f t="shared" si="5"/>
        <v>-2.59</v>
      </c>
      <c r="S27" s="7">
        <f t="shared" si="5"/>
        <v>124.94</v>
      </c>
      <c r="T27" s="7">
        <f t="shared" si="5"/>
        <v>179.71</v>
      </c>
      <c r="U27" s="7">
        <f t="shared" si="5"/>
        <v>80.330000000000013</v>
      </c>
      <c r="V27" s="7">
        <f>V18+V21-V22-V23-V24-V25-V26</f>
        <v>1564.9</v>
      </c>
      <c r="W27" s="7">
        <f>SUM(B27:U27)</f>
        <v>1560.6000000000001</v>
      </c>
    </row>
  </sheetData>
  <phoneticPr fontId="1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Taobao.com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Cisbye Xue</dc:creator>
  <cp:lastModifiedBy>Sandy Wu</cp:lastModifiedBy>
  <dcterms:created xsi:type="dcterms:W3CDTF">2013-02-18T06:32:35Z</dcterms:created>
  <dcterms:modified xsi:type="dcterms:W3CDTF">2013-03-01T04:25:07Z</dcterms:modified>
</cp:coreProperties>
</file>