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sset Identification and Classi" sheetId="1" r:id="rId3"/>
    <sheet state="visible" name="Impact Criterion" sheetId="2" r:id="rId4"/>
    <sheet state="visible" name="Threat Consequences" sheetId="3" r:id="rId5"/>
    <sheet state="visible" name=" Initial Risk Assessment" sheetId="4" r:id="rId6"/>
    <sheet state="visible" name="TVA Triplets" sheetId="5" r:id="rId7"/>
    <sheet state="visible" name="Threat Vulnerabilities Pairs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bhai it looks correct
	-Yuki KC</t>
      </text>
    </comment>
  </commentList>
</comments>
</file>

<file path=xl/sharedStrings.xml><?xml version="1.0" encoding="utf-8"?>
<sst xmlns="http://schemas.openxmlformats.org/spreadsheetml/2006/main" count="297" uniqueCount="117">
  <si>
    <t>COMPANY NAME: MOTORHEAD COMPANY</t>
  </si>
  <si>
    <t>NETWORK EQUIPMENT</t>
  </si>
  <si>
    <t>DATA CLASSIFICATION</t>
  </si>
  <si>
    <t>IMPACT ON PROFIT</t>
  </si>
  <si>
    <t>Router</t>
  </si>
  <si>
    <t>Protected</t>
  </si>
  <si>
    <t>High</t>
  </si>
  <si>
    <t>Switch</t>
  </si>
  <si>
    <t>Medium</t>
  </si>
  <si>
    <t>Computer/Desktops</t>
  </si>
  <si>
    <t>DATA CENTER ASSET</t>
  </si>
  <si>
    <t>Core Network Equipment</t>
  </si>
  <si>
    <t>Private</t>
  </si>
  <si>
    <t>File Server</t>
  </si>
  <si>
    <t>Wireless Controllers</t>
  </si>
  <si>
    <t>IP Telephony Server</t>
  </si>
  <si>
    <t>IP Survillance Cameras</t>
  </si>
  <si>
    <t>Low</t>
  </si>
  <si>
    <t>INFORMATION ASSETS</t>
  </si>
  <si>
    <t>Payroll data</t>
  </si>
  <si>
    <t>Confidential</t>
  </si>
  <si>
    <t>Invoices</t>
  </si>
  <si>
    <t>Customer information</t>
  </si>
  <si>
    <t>Human Resource Data</t>
  </si>
  <si>
    <t>Bills/Payments</t>
  </si>
  <si>
    <t>Impact Criterion</t>
  </si>
  <si>
    <t>Impact</t>
  </si>
  <si>
    <t>Criterion</t>
  </si>
  <si>
    <t>Critical to Org</t>
  </si>
  <si>
    <t>Important to Revenue</t>
  </si>
  <si>
    <t>Important to Profitability</t>
  </si>
  <si>
    <t>Cost of Replacement</t>
  </si>
  <si>
    <t>Cost of Protection</t>
  </si>
  <si>
    <t>Impact on Reputation</t>
  </si>
  <si>
    <t>Criteria Weighting</t>
  </si>
  <si>
    <t>Customer Information</t>
  </si>
  <si>
    <t>THREATS</t>
  </si>
  <si>
    <t>CONSEQUENCES</t>
  </si>
  <si>
    <t>LIKELIHOOD</t>
  </si>
  <si>
    <t>PRIORITY</t>
  </si>
  <si>
    <t>Hacking</t>
  </si>
  <si>
    <t>Unauthorized Remote Access</t>
  </si>
  <si>
    <t>System Intrusion</t>
  </si>
  <si>
    <t>System Failure/Error</t>
  </si>
  <si>
    <t>Unauthorized System Access/Use</t>
  </si>
  <si>
    <t>Internal Fraud/Theft</t>
  </si>
  <si>
    <t>Data Error/ Corruption/ Loss</t>
  </si>
  <si>
    <t>Natural Disaster</t>
  </si>
  <si>
    <t>Third party Vendor Failure</t>
  </si>
  <si>
    <t>Employee Blackmail</t>
  </si>
  <si>
    <t>Operator Error</t>
  </si>
  <si>
    <t>Asset</t>
  </si>
  <si>
    <t>A I</t>
  </si>
  <si>
    <t>Vulnerability</t>
  </si>
  <si>
    <t>Likelyhood</t>
  </si>
  <si>
    <t>Risk</t>
  </si>
  <si>
    <t>Hacking/Default passsword</t>
  </si>
  <si>
    <t>Unsecured Station</t>
  </si>
  <si>
    <t>Weak Physical Security</t>
  </si>
  <si>
    <t>Unpatched Server</t>
  </si>
  <si>
    <t>Unchanged Passwords</t>
  </si>
  <si>
    <t>Unsecure Configuration</t>
  </si>
  <si>
    <t>Payroll Data</t>
  </si>
  <si>
    <t>Incorrect Input</t>
  </si>
  <si>
    <t>Missed Key</t>
  </si>
  <si>
    <t>Unauthorized access</t>
  </si>
  <si>
    <t>Unprotected network</t>
  </si>
  <si>
    <t>Asset (sorted in order of priority)</t>
  </si>
  <si>
    <t>Threats (sorted in order of priority)</t>
  </si>
  <si>
    <t>Lack of proper encryption</t>
  </si>
  <si>
    <t>Unpatched or Unmanaged Server</t>
  </si>
  <si>
    <t>War Drive</t>
  </si>
  <si>
    <t>Unmanaged updates</t>
  </si>
  <si>
    <t>Unsecure internet connection</t>
  </si>
  <si>
    <t>No patches</t>
  </si>
  <si>
    <t>Phishing</t>
  </si>
  <si>
    <t>X</t>
  </si>
  <si>
    <t>Unsecure Network</t>
  </si>
  <si>
    <t>Unmanaged Port Configuration</t>
  </si>
  <si>
    <t>Redundancy</t>
  </si>
  <si>
    <t>Hardrive Failure</t>
  </si>
  <si>
    <t>Firewall</t>
  </si>
  <si>
    <t>Driver Failure</t>
  </si>
  <si>
    <t>Loss in Transmission</t>
  </si>
  <si>
    <t>Loss of backup</t>
  </si>
  <si>
    <t>Unmanaged Network</t>
  </si>
  <si>
    <t>Loss of connection</t>
  </si>
  <si>
    <t>Unencrypted remote access</t>
  </si>
  <si>
    <t>Improper Authentication</t>
  </si>
  <si>
    <t>Unsecured System Security</t>
  </si>
  <si>
    <t>Unsecure Connection</t>
  </si>
  <si>
    <t>Improper Configuration</t>
  </si>
  <si>
    <t>Disgruntled Employees</t>
  </si>
  <si>
    <t>Lack of IDS</t>
  </si>
  <si>
    <t>Default Password</t>
  </si>
  <si>
    <t>Unmanaged Patches</t>
  </si>
  <si>
    <t>Social Engineering</t>
  </si>
  <si>
    <t>Leakage of sensitive information</t>
  </si>
  <si>
    <t>No password protection</t>
  </si>
  <si>
    <t>Weak Passwords</t>
  </si>
  <si>
    <t>Weak Password</t>
  </si>
  <si>
    <t>Weak authorization processes</t>
  </si>
  <si>
    <t>Disgruntled or Unsatisfied employees</t>
  </si>
  <si>
    <t>Location</t>
  </si>
  <si>
    <t>Unchanged Default Password</t>
  </si>
  <si>
    <t>Unchanged password</t>
  </si>
  <si>
    <t>Unsecure connection</t>
  </si>
  <si>
    <t>Missed key</t>
  </si>
  <si>
    <t>X Means that threat doesn't apply to that Asset</t>
  </si>
  <si>
    <t>VULNERABILITIES</t>
  </si>
  <si>
    <t>Phishing/Social Engineering</t>
  </si>
  <si>
    <t>Unaothorized Access</t>
  </si>
  <si>
    <t>Unmanaged Patching/Corrupt Error</t>
  </si>
  <si>
    <t>Account Escallation/Unsecured Station</t>
  </si>
  <si>
    <t>Corrupt/Disgruntled Employees</t>
  </si>
  <si>
    <t>Disgruntled employees</t>
  </si>
  <si>
    <t>Corruption/ Untrustworthy vendors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</si>
</sst>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  <name val="Arial"/>
    </font>
    <font>
      <name val="Arial"/>
    </font>
  </fonts>
  <fills count="23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D966"/>
        <bgColor rgb="FFFFD966"/>
      </patternFill>
    </fill>
    <fill>
      <patternFill patternType="solid">
        <fgColor rgb="FFF2DCDB"/>
        <bgColor rgb="FFF2DCDB"/>
      </patternFill>
    </fill>
    <fill>
      <patternFill patternType="solid">
        <fgColor rgb="FFC0C0C0"/>
        <bgColor rgb="FFC0C0C0"/>
      </patternFill>
    </fill>
    <fill>
      <patternFill patternType="solid">
        <fgColor rgb="FFEBF1DE"/>
        <bgColor rgb="FFEBF1DE"/>
      </patternFill>
    </fill>
    <fill>
      <patternFill patternType="solid">
        <fgColor rgb="FFDDD9C4"/>
        <bgColor rgb="FFDDD9C4"/>
      </patternFill>
    </fill>
    <fill>
      <patternFill patternType="solid">
        <fgColor rgb="FFFF9900"/>
        <bgColor rgb="FFFF9900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3C78D8"/>
        <bgColor rgb="FF3C78D8"/>
      </patternFill>
    </fill>
    <fill>
      <patternFill patternType="solid">
        <fgColor rgb="FFFF0000"/>
        <bgColor rgb="FFFF0000"/>
      </patternFill>
    </fill>
  </fills>
  <borders count="12">
    <border>
      <left/>
      <right/>
      <top/>
      <bottom/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3" fontId="1" numFmtId="0" xfId="0" applyAlignment="1" applyFill="1" applyFont="1">
      <alignment/>
    </xf>
    <xf borderId="0" fillId="3" fontId="1" numFmtId="0" xfId="0" applyFont="1"/>
    <xf borderId="0" fillId="0" fontId="1" numFmtId="0" xfId="0" applyAlignment="1" applyFont="1">
      <alignment/>
    </xf>
    <xf borderId="0" fillId="4" fontId="2" numFmtId="0" xfId="0" applyAlignment="1" applyFill="1" applyFont="1">
      <alignment horizontal="left"/>
    </xf>
    <xf borderId="1" fillId="0" fontId="3" numFmtId="0" xfId="0" applyAlignment="1" applyBorder="1" applyFont="1">
      <alignment/>
    </xf>
    <xf borderId="0" fillId="0" fontId="3" numFmtId="0" xfId="0" applyAlignment="1" applyFont="1">
      <alignment/>
    </xf>
    <xf borderId="2" fillId="0" fontId="3" numFmtId="0" xfId="0" applyAlignment="1" applyBorder="1" applyFont="1">
      <alignment/>
    </xf>
    <xf borderId="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3" fillId="5" fontId="3" numFmtId="0" xfId="0" applyAlignment="1" applyBorder="1" applyFill="1" applyFont="1">
      <alignment horizontal="center" vertical="center"/>
    </xf>
    <xf borderId="4" fillId="0" fontId="1" numFmtId="0" xfId="0" applyBorder="1" applyFont="1"/>
    <xf borderId="5" fillId="0" fontId="1" numFmtId="0" xfId="0" applyBorder="1" applyFont="1"/>
    <xf borderId="6" fillId="5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4" fillId="5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horizontal="center" vertical="center"/>
    </xf>
    <xf borderId="6" fillId="6" fontId="3" numFmtId="0" xfId="0" applyAlignment="1" applyBorder="1" applyFont="1">
      <alignment horizontal="center" vertical="center"/>
    </xf>
    <xf borderId="8" fillId="6" fontId="3" numFmtId="0" xfId="0" applyAlignment="1" applyBorder="1" applyFont="1">
      <alignment horizontal="center" vertical="center"/>
    </xf>
    <xf borderId="0" fillId="6" fontId="3" numFmtId="0" xfId="0" applyAlignment="1" applyFont="1">
      <alignment horizontal="center" vertical="center"/>
    </xf>
    <xf borderId="9" fillId="0" fontId="1" numFmtId="0" xfId="0" applyBorder="1" applyFont="1"/>
    <xf borderId="6" fillId="0" fontId="3" numFmtId="0" xfId="0" applyAlignment="1" applyBorder="1" applyFont="1">
      <alignment horizontal="center" vertical="center"/>
    </xf>
    <xf borderId="7" fillId="7" fontId="3" numFmtId="0" xfId="0" applyAlignment="1" applyBorder="1" applyFill="1" applyFont="1">
      <alignment horizontal="center" vertical="center"/>
    </xf>
    <xf borderId="5" fillId="7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0" fillId="3" fontId="1" numFmtId="0" xfId="0" applyAlignment="1" applyFont="1">
      <alignment horizontal="center" vertical="center"/>
    </xf>
    <xf borderId="10" fillId="8" fontId="3" numFmtId="0" xfId="0" applyAlignment="1" applyBorder="1" applyFill="1" applyFont="1">
      <alignment horizontal="center" vertical="center"/>
    </xf>
    <xf borderId="2" fillId="8" fontId="3" numFmtId="0" xfId="0" applyAlignment="1" applyBorder="1" applyFont="1">
      <alignment horizontal="center" vertical="center"/>
    </xf>
    <xf borderId="11" fillId="8" fontId="3" numFmtId="0" xfId="0" applyAlignment="1" applyBorder="1" applyFont="1">
      <alignment horizontal="center" vertical="center"/>
    </xf>
    <xf borderId="5" fillId="8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2" fillId="9" fontId="3" numFmtId="0" xfId="0" applyAlignment="1" applyBorder="1" applyFill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11" fillId="10" fontId="3" numFmtId="0" xfId="0" applyAlignment="1" applyBorder="1" applyFill="1" applyFont="1">
      <alignment horizontal="center" vertical="center"/>
    </xf>
    <xf borderId="0" fillId="9" fontId="3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3" fontId="1" numFmtId="0" xfId="0" applyAlignment="1" applyFont="1">
      <alignment horizontal="left" vertical="center"/>
    </xf>
    <xf borderId="0" fillId="3" fontId="1" numFmtId="0" xfId="0" applyAlignment="1" applyFont="1">
      <alignment horizontal="left" vertical="center"/>
    </xf>
    <xf borderId="0" fillId="11" fontId="1" numFmtId="0" xfId="0" applyAlignment="1" applyFill="1" applyFont="1">
      <alignment horizontal="left" vertical="center"/>
    </xf>
    <xf borderId="0" fillId="11" fontId="1" numFmtId="0" xfId="0" applyAlignment="1" applyFont="1">
      <alignment horizontal="left" vertical="center"/>
    </xf>
    <xf borderId="0" fillId="12" fontId="1" numFmtId="0" xfId="0" applyAlignment="1" applyFill="1" applyFont="1">
      <alignment horizontal="left" vertical="center"/>
    </xf>
    <xf borderId="0" fillId="13" fontId="1" numFmtId="0" xfId="0" applyAlignment="1" applyFill="1" applyFont="1">
      <alignment horizontal="left" vertical="center"/>
    </xf>
    <xf borderId="0" fillId="14" fontId="1" numFmtId="0" xfId="0" applyAlignment="1" applyFill="1" applyFont="1">
      <alignment horizontal="left" vertical="center"/>
    </xf>
    <xf borderId="0" fillId="14" fontId="1" numFmtId="0" xfId="0" applyAlignment="1" applyFont="1">
      <alignment horizontal="left" vertical="center"/>
    </xf>
    <xf borderId="0" fillId="15" fontId="1" numFmtId="0" xfId="0" applyAlignment="1" applyFill="1" applyFont="1">
      <alignment horizontal="left" vertical="center"/>
    </xf>
    <xf borderId="0" fillId="15" fontId="1" numFmtId="0" xfId="0" applyAlignment="1" applyFont="1">
      <alignment horizontal="left" vertical="center"/>
    </xf>
    <xf borderId="0" fillId="16" fontId="1" numFmtId="0" xfId="0" applyAlignment="1" applyFill="1" applyFont="1">
      <alignment horizontal="left" vertical="center"/>
    </xf>
    <xf borderId="0" fillId="17" fontId="1" numFmtId="0" xfId="0" applyAlignment="1" applyFill="1" applyFont="1">
      <alignment horizontal="left" vertical="center"/>
    </xf>
    <xf borderId="0" fillId="3" fontId="3" numFmtId="0" xfId="0" applyAlignment="1" applyFont="1">
      <alignment/>
    </xf>
    <xf borderId="4" fillId="3" fontId="3" numFmtId="0" xfId="0" applyAlignment="1" applyBorder="1" applyFont="1">
      <alignment/>
    </xf>
    <xf borderId="7" fillId="3" fontId="3" numFmtId="0" xfId="0" applyAlignment="1" applyBorder="1" applyFont="1">
      <alignment/>
    </xf>
    <xf borderId="0" fillId="18" fontId="3" numFmtId="0" xfId="0" applyAlignment="1" applyFill="1" applyFont="1">
      <alignment/>
    </xf>
    <xf borderId="0" fillId="19" fontId="3" numFmtId="0" xfId="0" applyAlignment="1" applyFill="1" applyFont="1">
      <alignment/>
    </xf>
    <xf borderId="0" fillId="14" fontId="3" numFmtId="0" xfId="0" applyAlignment="1" applyFont="1">
      <alignment/>
    </xf>
    <xf borderId="2" fillId="6" fontId="3" numFmtId="0" xfId="0" applyAlignment="1" applyBorder="1" applyFont="1">
      <alignment/>
    </xf>
    <xf borderId="9" fillId="20" fontId="3" numFmtId="0" xfId="0" applyAlignment="1" applyBorder="1" applyFill="1" applyFont="1">
      <alignment/>
    </xf>
    <xf borderId="0" fillId="18" fontId="1" numFmtId="0" xfId="0" applyAlignment="1" applyFont="1">
      <alignment/>
    </xf>
    <xf borderId="0" fillId="19" fontId="1" numFmtId="0" xfId="0" applyAlignment="1" applyFont="1">
      <alignment/>
    </xf>
    <xf borderId="0" fillId="6" fontId="1" numFmtId="0" xfId="0" applyAlignment="1" applyFont="1">
      <alignment/>
    </xf>
    <xf borderId="0" fillId="5" fontId="3" numFmtId="0" xfId="0" applyAlignment="1" applyFont="1">
      <alignment/>
    </xf>
    <xf borderId="0" fillId="5" fontId="3" numFmtId="0" xfId="0" applyAlignment="1" applyFont="1">
      <alignment/>
    </xf>
    <xf borderId="0" fillId="21" fontId="3" numFmtId="0" xfId="0" applyAlignment="1" applyFill="1" applyFont="1">
      <alignment horizontal="left"/>
    </xf>
    <xf borderId="0" fillId="18" fontId="2" numFmtId="0" xfId="0" applyAlignment="1" applyFont="1">
      <alignment horizontal="left"/>
    </xf>
    <xf borderId="0" fillId="22" fontId="3" numFmtId="0" xfId="0" applyAlignment="1" applyFill="1" applyFont="1">
      <alignment/>
    </xf>
    <xf borderId="0" fillId="16" fontId="1" numFmtId="0" xfId="0" applyAlignment="1" applyFont="1">
      <alignment/>
    </xf>
    <xf borderId="0" fillId="16" fontId="1" numFmtId="0" xfId="0" applyFont="1"/>
    <xf borderId="0" fillId="15" fontId="3" numFmtId="0" xfId="0" applyAlignment="1" applyFont="1">
      <alignment/>
    </xf>
    <xf borderId="0" fillId="15" fontId="1" numFmtId="0" xfId="0" applyFont="1"/>
    <xf borderId="0" fillId="15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</row>
    <row r="3">
      <c r="A3" s="3" t="s">
        <v>1</v>
      </c>
      <c r="B3" s="4"/>
      <c r="C3" s="3" t="s">
        <v>2</v>
      </c>
      <c r="D3" s="4"/>
      <c r="E3" s="3" t="s">
        <v>3</v>
      </c>
      <c r="F3" s="4"/>
    </row>
    <row r="4">
      <c r="A4" s="5" t="s">
        <v>4</v>
      </c>
      <c r="C4" s="5" t="s">
        <v>5</v>
      </c>
      <c r="E4" s="5" t="s">
        <v>6</v>
      </c>
    </row>
    <row r="5">
      <c r="A5" s="5" t="s">
        <v>7</v>
      </c>
      <c r="C5" s="6" t="s">
        <v>5</v>
      </c>
      <c r="E5" s="5" t="s">
        <v>8</v>
      </c>
    </row>
    <row r="6">
      <c r="A6" s="5" t="s">
        <v>9</v>
      </c>
      <c r="C6" s="6" t="s">
        <v>5</v>
      </c>
      <c r="E6" s="5" t="s">
        <v>6</v>
      </c>
    </row>
    <row r="8">
      <c r="A8" s="3" t="s">
        <v>10</v>
      </c>
      <c r="B8" s="4"/>
      <c r="C8" s="4"/>
      <c r="D8" s="4"/>
      <c r="E8" s="4"/>
      <c r="F8" s="4"/>
    </row>
    <row r="9">
      <c r="A9" s="5" t="s">
        <v>11</v>
      </c>
      <c r="C9" s="5" t="s">
        <v>12</v>
      </c>
      <c r="E9" s="5" t="s">
        <v>6</v>
      </c>
    </row>
    <row r="10">
      <c r="A10" s="5" t="s">
        <v>13</v>
      </c>
      <c r="C10" s="6" t="s">
        <v>5</v>
      </c>
      <c r="E10" s="5" t="s">
        <v>6</v>
      </c>
    </row>
    <row r="11">
      <c r="A11" s="5" t="s">
        <v>14</v>
      </c>
      <c r="C11" s="5" t="s">
        <v>12</v>
      </c>
      <c r="E11" s="5" t="s">
        <v>6</v>
      </c>
    </row>
    <row r="12">
      <c r="A12" s="5" t="s">
        <v>15</v>
      </c>
      <c r="C12" s="6" t="s">
        <v>5</v>
      </c>
      <c r="E12" s="5" t="s">
        <v>6</v>
      </c>
    </row>
    <row r="13">
      <c r="A13" s="5" t="s">
        <v>16</v>
      </c>
      <c r="C13" s="6" t="s">
        <v>5</v>
      </c>
      <c r="E13" s="5" t="s">
        <v>17</v>
      </c>
    </row>
    <row r="15">
      <c r="A15" s="3" t="s">
        <v>18</v>
      </c>
      <c r="B15" s="4"/>
      <c r="C15" s="4"/>
      <c r="D15" s="4"/>
      <c r="E15" s="4"/>
      <c r="F15" s="4"/>
    </row>
    <row r="16">
      <c r="A16" s="5" t="s">
        <v>19</v>
      </c>
      <c r="C16" s="5" t="s">
        <v>20</v>
      </c>
      <c r="E16" s="5" t="s">
        <v>6</v>
      </c>
    </row>
    <row r="17">
      <c r="A17" s="5" t="s">
        <v>21</v>
      </c>
      <c r="C17" s="6" t="s">
        <v>20</v>
      </c>
      <c r="E17" s="5" t="s">
        <v>8</v>
      </c>
    </row>
    <row r="18">
      <c r="A18" s="5" t="s">
        <v>22</v>
      </c>
      <c r="C18" s="5" t="s">
        <v>20</v>
      </c>
      <c r="E18" s="5" t="s">
        <v>6</v>
      </c>
    </row>
    <row r="19">
      <c r="A19" s="5" t="s">
        <v>23</v>
      </c>
      <c r="C19" s="5" t="s">
        <v>20</v>
      </c>
      <c r="E19" s="5" t="s">
        <v>6</v>
      </c>
    </row>
    <row r="20">
      <c r="A20" s="5" t="s">
        <v>24</v>
      </c>
      <c r="C20" s="5" t="s">
        <v>20</v>
      </c>
      <c r="E20" s="5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7.71"/>
    <col customWidth="1" min="3" max="3" width="25.71"/>
    <col customWidth="1" min="4" max="4" width="19.43"/>
    <col customWidth="1" min="5" max="5" width="22.29"/>
    <col customWidth="1" min="6" max="6" width="19.43"/>
    <col customWidth="1" min="7" max="7" width="17.43"/>
    <col customWidth="1" min="8" max="8" width="20.14"/>
  </cols>
  <sheetData>
    <row r="1">
      <c r="A1" s="7"/>
      <c r="B1" s="8"/>
      <c r="C1" s="8"/>
      <c r="D1" s="8"/>
      <c r="E1" s="8"/>
      <c r="F1" s="8"/>
      <c r="G1" s="8"/>
      <c r="H1" s="8"/>
      <c r="I1" s="9"/>
    </row>
    <row r="2" ht="30.75" customHeight="1">
      <c r="A2" s="10"/>
      <c r="B2" s="11"/>
      <c r="C2" s="12" t="s">
        <v>25</v>
      </c>
      <c r="D2" s="13"/>
      <c r="E2" s="13"/>
      <c r="F2" s="13"/>
      <c r="G2" s="13"/>
      <c r="H2" s="14"/>
      <c r="I2" s="15" t="s">
        <v>26</v>
      </c>
    </row>
    <row r="3" ht="35.25" customHeight="1">
      <c r="A3" s="16"/>
      <c r="B3" s="17" t="s">
        <v>27</v>
      </c>
      <c r="C3" s="18" t="s">
        <v>28</v>
      </c>
      <c r="D3" s="19" t="s">
        <v>29</v>
      </c>
      <c r="E3" s="20" t="s">
        <v>30</v>
      </c>
      <c r="F3" s="21" t="s">
        <v>31</v>
      </c>
      <c r="G3" s="19" t="s">
        <v>32</v>
      </c>
      <c r="H3" s="20" t="s">
        <v>33</v>
      </c>
      <c r="I3" s="22"/>
    </row>
    <row r="4">
      <c r="A4" s="23"/>
      <c r="B4" s="21" t="s">
        <v>34</v>
      </c>
      <c r="C4" s="24">
        <v>20.0</v>
      </c>
      <c r="D4" s="25">
        <v>20.0</v>
      </c>
      <c r="E4" s="25">
        <v>20.0</v>
      </c>
      <c r="F4" s="25">
        <v>4.0</v>
      </c>
      <c r="G4" s="25">
        <v>4.0</v>
      </c>
      <c r="H4" s="25">
        <v>32.0</v>
      </c>
      <c r="I4" s="26">
        <v>100.0</v>
      </c>
    </row>
    <row r="5">
      <c r="A5" s="27" t="s">
        <v>1</v>
      </c>
      <c r="C5" s="28"/>
      <c r="D5" s="29"/>
      <c r="E5" s="29"/>
      <c r="F5" s="29"/>
      <c r="G5" s="29"/>
      <c r="H5" s="30"/>
      <c r="I5" s="31"/>
    </row>
    <row r="6">
      <c r="A6" s="32"/>
      <c r="B6" s="33" t="s">
        <v>4</v>
      </c>
      <c r="C6" s="34">
        <v>0.9</v>
      </c>
      <c r="D6" s="35">
        <v>0.75</v>
      </c>
      <c r="E6" s="35">
        <v>0.8</v>
      </c>
      <c r="F6" s="35">
        <v>0.7</v>
      </c>
      <c r="G6" s="35">
        <v>0.75</v>
      </c>
      <c r="H6" s="36">
        <v>0.8</v>
      </c>
      <c r="I6" s="37" t="str">
        <f t="shared" ref="I6:I20" si="1">SUMPRODUCT($C$4:$H$4,C6:H6)</f>
        <v>80.4</v>
      </c>
    </row>
    <row r="7">
      <c r="A7" s="32"/>
      <c r="B7" s="33" t="s">
        <v>7</v>
      </c>
      <c r="C7" s="34">
        <v>0.6</v>
      </c>
      <c r="D7" s="35">
        <v>0.4</v>
      </c>
      <c r="E7" s="35">
        <v>0.5</v>
      </c>
      <c r="F7" s="35">
        <v>0.5</v>
      </c>
      <c r="G7" s="35">
        <v>0.3</v>
      </c>
      <c r="H7" s="36">
        <v>0.4</v>
      </c>
      <c r="I7" s="37" t="str">
        <f t="shared" si="1"/>
        <v>46</v>
      </c>
    </row>
    <row r="8">
      <c r="A8" s="23"/>
      <c r="B8" s="38" t="s">
        <v>9</v>
      </c>
      <c r="C8" s="34">
        <v>0.8</v>
      </c>
      <c r="D8" s="35">
        <v>0.7</v>
      </c>
      <c r="E8" s="35">
        <v>0.9</v>
      </c>
      <c r="F8" s="35">
        <v>0.8</v>
      </c>
      <c r="G8" s="35">
        <v>0.7</v>
      </c>
      <c r="H8" s="36">
        <v>0.8</v>
      </c>
      <c r="I8" s="37" t="str">
        <f t="shared" si="1"/>
        <v>79.6</v>
      </c>
    </row>
    <row r="9">
      <c r="A9" s="27" t="s">
        <v>10</v>
      </c>
      <c r="C9" s="28"/>
      <c r="D9" s="29"/>
      <c r="E9" s="29"/>
      <c r="F9" s="29"/>
      <c r="G9" s="29"/>
      <c r="H9" s="30"/>
      <c r="I9" s="37" t="str">
        <f t="shared" si="1"/>
        <v>0</v>
      </c>
    </row>
    <row r="10">
      <c r="A10" s="32"/>
      <c r="B10" s="33" t="s">
        <v>11</v>
      </c>
      <c r="C10" s="34">
        <v>0.85</v>
      </c>
      <c r="D10" s="36">
        <v>0.8</v>
      </c>
      <c r="E10" s="36">
        <v>0.75</v>
      </c>
      <c r="F10" s="36">
        <v>0.9</v>
      </c>
      <c r="G10" s="36">
        <v>0.8</v>
      </c>
      <c r="H10" s="36">
        <v>0.8</v>
      </c>
      <c r="I10" s="37" t="str">
        <f t="shared" si="1"/>
        <v>80.4</v>
      </c>
    </row>
    <row r="11">
      <c r="A11" s="32"/>
      <c r="B11" s="33" t="s">
        <v>13</v>
      </c>
      <c r="C11" s="34">
        <v>0.9</v>
      </c>
      <c r="D11" s="36">
        <v>0.8</v>
      </c>
      <c r="E11" s="36">
        <v>0.85</v>
      </c>
      <c r="F11" s="36">
        <v>0.9</v>
      </c>
      <c r="G11" s="36">
        <v>0.8</v>
      </c>
      <c r="H11" s="36">
        <v>0.75</v>
      </c>
      <c r="I11" s="37" t="str">
        <f t="shared" si="1"/>
        <v>81.8</v>
      </c>
    </row>
    <row r="12">
      <c r="A12" s="32"/>
      <c r="B12" s="33" t="s">
        <v>14</v>
      </c>
      <c r="C12" s="34">
        <v>0.9</v>
      </c>
      <c r="D12" s="36">
        <v>0.7</v>
      </c>
      <c r="E12" s="36">
        <v>0.75</v>
      </c>
      <c r="F12" s="36">
        <v>0.8</v>
      </c>
      <c r="G12" s="36">
        <v>0.65</v>
      </c>
      <c r="H12" s="36">
        <v>0.7</v>
      </c>
      <c r="I12" s="37" t="str">
        <f t="shared" si="1"/>
        <v>75.2</v>
      </c>
    </row>
    <row r="13">
      <c r="A13" s="32"/>
      <c r="B13" s="33" t="s">
        <v>15</v>
      </c>
      <c r="C13" s="34">
        <v>0.75</v>
      </c>
      <c r="D13" s="36">
        <v>0.7</v>
      </c>
      <c r="E13" s="36">
        <v>0.65</v>
      </c>
      <c r="F13" s="36">
        <v>0.6</v>
      </c>
      <c r="G13" s="36">
        <v>0.5</v>
      </c>
      <c r="H13" s="36">
        <v>0.8</v>
      </c>
      <c r="I13" s="37" t="str">
        <f t="shared" si="1"/>
        <v>72</v>
      </c>
    </row>
    <row r="14">
      <c r="A14" s="32"/>
      <c r="B14" s="33" t="s">
        <v>16</v>
      </c>
      <c r="C14" s="34">
        <v>0.6</v>
      </c>
      <c r="D14" s="36">
        <v>0.3</v>
      </c>
      <c r="E14" s="36">
        <v>0.2</v>
      </c>
      <c r="F14" s="36">
        <v>0.6</v>
      </c>
      <c r="G14" s="36">
        <v>0.4</v>
      </c>
      <c r="H14" s="36">
        <v>0.3</v>
      </c>
      <c r="I14" s="37" t="str">
        <f t="shared" si="1"/>
        <v>35.6</v>
      </c>
    </row>
    <row r="15">
      <c r="A15" s="27" t="s">
        <v>18</v>
      </c>
      <c r="C15" s="28"/>
      <c r="D15" s="29"/>
      <c r="E15" s="29"/>
      <c r="F15" s="29"/>
      <c r="G15" s="29"/>
      <c r="H15" s="30"/>
      <c r="I15" s="37" t="str">
        <f t="shared" si="1"/>
        <v>0</v>
      </c>
    </row>
    <row r="16">
      <c r="A16" s="32"/>
      <c r="B16" s="33" t="s">
        <v>19</v>
      </c>
      <c r="C16" s="34">
        <v>0.85</v>
      </c>
      <c r="D16" s="36">
        <v>0.75</v>
      </c>
      <c r="E16" s="36">
        <v>0.6</v>
      </c>
      <c r="F16" s="36">
        <v>0.8</v>
      </c>
      <c r="G16" s="36">
        <v>0.7</v>
      </c>
      <c r="H16" s="36">
        <v>0.75</v>
      </c>
      <c r="I16" s="37" t="str">
        <f t="shared" si="1"/>
        <v>74</v>
      </c>
    </row>
    <row r="17">
      <c r="A17" s="32"/>
      <c r="B17" s="33" t="s">
        <v>21</v>
      </c>
      <c r="C17" s="34">
        <v>0.6</v>
      </c>
      <c r="D17" s="36">
        <v>0.5</v>
      </c>
      <c r="E17" s="36">
        <v>0.45</v>
      </c>
      <c r="F17" s="36">
        <v>0.4</v>
      </c>
      <c r="G17" s="36">
        <v>0.4</v>
      </c>
      <c r="H17" s="36">
        <v>0.3</v>
      </c>
      <c r="I17" s="37" t="str">
        <f t="shared" si="1"/>
        <v>43.8</v>
      </c>
    </row>
    <row r="18">
      <c r="A18" s="32"/>
      <c r="B18" s="33" t="s">
        <v>35</v>
      </c>
      <c r="C18" s="34">
        <v>0.9</v>
      </c>
      <c r="D18" s="36">
        <v>0.8</v>
      </c>
      <c r="E18" s="36">
        <v>0.85</v>
      </c>
      <c r="F18" s="36">
        <v>0.8</v>
      </c>
      <c r="G18" s="36">
        <v>0.75</v>
      </c>
      <c r="H18" s="36">
        <v>0.85</v>
      </c>
      <c r="I18" s="37" t="str">
        <f t="shared" si="1"/>
        <v>84.4</v>
      </c>
    </row>
    <row r="19">
      <c r="A19" s="32"/>
      <c r="B19" s="33" t="s">
        <v>23</v>
      </c>
      <c r="C19" s="34">
        <v>0.75</v>
      </c>
      <c r="D19" s="36">
        <v>0.7</v>
      </c>
      <c r="E19" s="36">
        <v>0.65</v>
      </c>
      <c r="F19" s="36">
        <v>0.7</v>
      </c>
      <c r="G19" s="36">
        <v>0.75</v>
      </c>
      <c r="H19" s="36">
        <v>0.7</v>
      </c>
      <c r="I19" s="37" t="str">
        <f t="shared" si="1"/>
        <v>70.2</v>
      </c>
    </row>
    <row r="20">
      <c r="A20" s="32"/>
      <c r="B20" s="33" t="s">
        <v>24</v>
      </c>
      <c r="C20" s="34">
        <v>0.6</v>
      </c>
      <c r="D20" s="36">
        <v>0.65</v>
      </c>
      <c r="E20" s="36">
        <v>0.6</v>
      </c>
      <c r="F20" s="36">
        <v>0.55</v>
      </c>
      <c r="G20" s="36">
        <v>0.5</v>
      </c>
      <c r="H20" s="36">
        <v>0.65</v>
      </c>
      <c r="I20" s="37" t="str">
        <f t="shared" si="1"/>
        <v>62</v>
      </c>
    </row>
  </sheetData>
  <mergeCells count="5">
    <mergeCell ref="C2:H2"/>
    <mergeCell ref="I2:I3"/>
    <mergeCell ref="A5:B5"/>
    <mergeCell ref="A9:B9"/>
    <mergeCell ref="A15:B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3.14"/>
  </cols>
  <sheetData>
    <row r="1">
      <c r="A1" s="39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41" t="s">
        <v>36</v>
      </c>
      <c r="B3" s="42"/>
      <c r="C3" s="43" t="s">
        <v>37</v>
      </c>
      <c r="D3" s="44"/>
      <c r="E3" s="45" t="s">
        <v>38</v>
      </c>
      <c r="F3" s="46" t="s">
        <v>39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47" t="s">
        <v>40</v>
      </c>
      <c r="B4" s="48"/>
      <c r="C4" s="49">
        <v>5.0</v>
      </c>
      <c r="D4" s="50"/>
      <c r="E4" s="51">
        <v>4.0</v>
      </c>
      <c r="F4" s="52" t="str">
        <f t="shared" ref="F4:F14" si="1"> C4*E4</f>
        <v>20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47" t="s">
        <v>41</v>
      </c>
      <c r="B5" s="48"/>
      <c r="C5" s="49">
        <v>5.0</v>
      </c>
      <c r="D5" s="50"/>
      <c r="E5" s="51">
        <v>3.0</v>
      </c>
      <c r="F5" s="52" t="str">
        <f t="shared" si="1"/>
        <v>15</v>
      </c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47" t="s">
        <v>42</v>
      </c>
      <c r="B6" s="48"/>
      <c r="C6" s="49">
        <v>5.0</v>
      </c>
      <c r="D6" s="50"/>
      <c r="E6" s="51">
        <v>3.0</v>
      </c>
      <c r="F6" s="52" t="str">
        <f t="shared" si="1"/>
        <v>15</v>
      </c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47" t="s">
        <v>43</v>
      </c>
      <c r="B7" s="48"/>
      <c r="C7" s="49">
        <v>5.0</v>
      </c>
      <c r="D7" s="50"/>
      <c r="E7" s="51">
        <v>3.0</v>
      </c>
      <c r="F7" s="52" t="str">
        <f t="shared" si="1"/>
        <v>15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47" t="s">
        <v>44</v>
      </c>
      <c r="B8" s="48"/>
      <c r="C8" s="49">
        <v>5.0</v>
      </c>
      <c r="D8" s="50"/>
      <c r="E8" s="51">
        <v>3.0</v>
      </c>
      <c r="F8" s="52" t="str">
        <f t="shared" si="1"/>
        <v>15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47" t="s">
        <v>45</v>
      </c>
      <c r="B9" s="48"/>
      <c r="C9" s="49">
        <v>5.0</v>
      </c>
      <c r="D9" s="50"/>
      <c r="E9" s="51">
        <v>3.0</v>
      </c>
      <c r="F9" s="52" t="str">
        <f t="shared" si="1"/>
        <v>15</v>
      </c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47" t="s">
        <v>46</v>
      </c>
      <c r="B10" s="48"/>
      <c r="C10" s="49">
        <v>5.0</v>
      </c>
      <c r="D10" s="50"/>
      <c r="E10" s="51">
        <v>2.0</v>
      </c>
      <c r="F10" s="52" t="str">
        <f t="shared" si="1"/>
        <v>10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47" t="s">
        <v>47</v>
      </c>
      <c r="B11" s="48"/>
      <c r="C11" s="49">
        <v>3.0</v>
      </c>
      <c r="D11" s="50"/>
      <c r="E11" s="51">
        <v>3.0</v>
      </c>
      <c r="F11" s="52" t="str">
        <f t="shared" si="1"/>
        <v>9</v>
      </c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47" t="s">
        <v>48</v>
      </c>
      <c r="B12" s="48"/>
      <c r="C12" s="49">
        <v>3.0</v>
      </c>
      <c r="D12" s="50"/>
      <c r="E12" s="51">
        <v>4.0</v>
      </c>
      <c r="F12" s="52" t="str">
        <f t="shared" si="1"/>
        <v>12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47" t="s">
        <v>49</v>
      </c>
      <c r="B13" s="48"/>
      <c r="C13" s="49">
        <v>3.0</v>
      </c>
      <c r="D13" s="50"/>
      <c r="E13" s="51">
        <v>2.0</v>
      </c>
      <c r="F13" s="52" t="str">
        <f t="shared" si="1"/>
        <v>6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7" t="s">
        <v>50</v>
      </c>
      <c r="B14" s="48"/>
      <c r="C14" s="49">
        <v>3.0</v>
      </c>
      <c r="D14" s="50"/>
      <c r="E14" s="51">
        <v>3.0</v>
      </c>
      <c r="F14" s="52" t="str">
        <f t="shared" si="1"/>
        <v>9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43"/>
    <col customWidth="1" min="3" max="3" width="48.14"/>
    <col customWidth="1" min="4" max="4" width="16.43"/>
  </cols>
  <sheetData>
    <row r="1">
      <c r="A1" s="53" t="s">
        <v>51</v>
      </c>
      <c r="B1" s="53" t="s">
        <v>52</v>
      </c>
      <c r="C1" s="53" t="s">
        <v>53</v>
      </c>
      <c r="D1" s="54" t="s">
        <v>54</v>
      </c>
      <c r="E1" s="55" t="s">
        <v>55</v>
      </c>
    </row>
    <row r="2">
      <c r="A2" s="56" t="s">
        <v>4</v>
      </c>
      <c r="B2" s="57">
        <v>80.4</v>
      </c>
      <c r="C2" s="58" t="s">
        <v>56</v>
      </c>
      <c r="D2" s="59">
        <v>0.85</v>
      </c>
      <c r="E2" s="60" t="str">
        <f t="shared" ref="E2:E14" si="1">B2*D2</f>
        <v>68.34</v>
      </c>
    </row>
    <row r="3">
      <c r="A3" s="56" t="s">
        <v>7</v>
      </c>
      <c r="B3" s="57">
        <v>46.0</v>
      </c>
      <c r="C3" s="58" t="s">
        <v>57</v>
      </c>
      <c r="D3" s="59">
        <v>0.7</v>
      </c>
      <c r="E3" s="60" t="str">
        <f t="shared" si="1"/>
        <v>32.2</v>
      </c>
    </row>
    <row r="4">
      <c r="A4" s="56" t="s">
        <v>9</v>
      </c>
      <c r="B4" s="57">
        <v>79.6</v>
      </c>
      <c r="C4" s="58" t="s">
        <v>58</v>
      </c>
      <c r="D4" s="59">
        <v>0.8</v>
      </c>
      <c r="E4" s="60" t="str">
        <f t="shared" si="1"/>
        <v>63.68</v>
      </c>
    </row>
    <row r="5">
      <c r="A5" s="56" t="s">
        <v>11</v>
      </c>
      <c r="B5" s="57">
        <v>80.4</v>
      </c>
      <c r="C5" s="58" t="s">
        <v>57</v>
      </c>
      <c r="D5" s="59">
        <v>0.77</v>
      </c>
      <c r="E5" s="60" t="str">
        <f t="shared" si="1"/>
        <v>61.908</v>
      </c>
    </row>
    <row r="6">
      <c r="A6" s="56" t="s">
        <v>13</v>
      </c>
      <c r="B6" s="57">
        <v>81.8</v>
      </c>
      <c r="C6" s="58" t="s">
        <v>59</v>
      </c>
      <c r="D6" s="59">
        <v>0.7</v>
      </c>
      <c r="E6" s="60" t="str">
        <f t="shared" si="1"/>
        <v>57.26</v>
      </c>
    </row>
    <row r="7">
      <c r="A7" s="56" t="s">
        <v>14</v>
      </c>
      <c r="B7" s="57">
        <v>75.2</v>
      </c>
      <c r="C7" s="58" t="s">
        <v>60</v>
      </c>
      <c r="D7" s="59">
        <v>0.7</v>
      </c>
      <c r="E7" s="60" t="str">
        <f t="shared" si="1"/>
        <v>52.64</v>
      </c>
    </row>
    <row r="8">
      <c r="A8" s="61" t="s">
        <v>15</v>
      </c>
      <c r="B8" s="62">
        <v>72.0</v>
      </c>
      <c r="C8" s="58" t="s">
        <v>61</v>
      </c>
      <c r="D8" s="63">
        <v>0.65</v>
      </c>
      <c r="E8" s="60" t="str">
        <f t="shared" si="1"/>
        <v>46.8</v>
      </c>
    </row>
    <row r="9">
      <c r="A9" s="61" t="s">
        <v>16</v>
      </c>
      <c r="B9" s="62">
        <v>35.6</v>
      </c>
      <c r="C9" s="58" t="s">
        <v>58</v>
      </c>
      <c r="D9" s="63">
        <v>0.5</v>
      </c>
      <c r="E9" s="60" t="str">
        <f t="shared" si="1"/>
        <v>17.8</v>
      </c>
    </row>
    <row r="10">
      <c r="A10" s="61" t="s">
        <v>62</v>
      </c>
      <c r="B10" s="62">
        <v>74.0</v>
      </c>
      <c r="C10" s="58" t="s">
        <v>63</v>
      </c>
      <c r="D10" s="63">
        <v>0.75</v>
      </c>
      <c r="E10" s="60" t="str">
        <f t="shared" si="1"/>
        <v>55.5</v>
      </c>
    </row>
    <row r="11">
      <c r="A11" s="61" t="s">
        <v>21</v>
      </c>
      <c r="B11" s="62">
        <v>43.8</v>
      </c>
      <c r="C11" s="58" t="s">
        <v>64</v>
      </c>
      <c r="D11" s="63">
        <v>0.65</v>
      </c>
      <c r="E11" s="60" t="str">
        <f t="shared" si="1"/>
        <v>28.47</v>
      </c>
    </row>
    <row r="12">
      <c r="A12" s="61" t="s">
        <v>35</v>
      </c>
      <c r="B12" s="62">
        <v>84.4</v>
      </c>
      <c r="C12" s="58" t="s">
        <v>65</v>
      </c>
      <c r="D12" s="63">
        <v>0.8</v>
      </c>
      <c r="E12" s="60" t="str">
        <f t="shared" si="1"/>
        <v>67.52</v>
      </c>
    </row>
    <row r="13">
      <c r="A13" s="61" t="s">
        <v>23</v>
      </c>
      <c r="B13" s="62">
        <v>70.2</v>
      </c>
      <c r="C13" s="58" t="s">
        <v>63</v>
      </c>
      <c r="D13" s="63">
        <v>0.7</v>
      </c>
      <c r="E13" s="60" t="str">
        <f t="shared" si="1"/>
        <v>49.14</v>
      </c>
    </row>
    <row r="14">
      <c r="A14" s="61" t="s">
        <v>24</v>
      </c>
      <c r="B14" s="62">
        <v>62.0</v>
      </c>
      <c r="C14" s="58" t="s">
        <v>66</v>
      </c>
      <c r="D14" s="63">
        <v>0.65</v>
      </c>
      <c r="E14" s="60" t="str">
        <f t="shared" si="1"/>
        <v>40.3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4.86"/>
    <col customWidth="1" min="2" max="2" width="40.0"/>
    <col customWidth="1" min="3" max="3" width="30.57"/>
    <col customWidth="1" min="4" max="4" width="27.0"/>
    <col customWidth="1" min="5" max="5" width="29.43"/>
    <col customWidth="1" min="6" max="6" width="29.0"/>
    <col customWidth="1" min="7" max="7" width="24.71"/>
    <col customWidth="1" min="8" max="8" width="24.43"/>
    <col customWidth="1" min="9" max="9" width="27.29"/>
    <col customWidth="1" min="10" max="10" width="27.71"/>
    <col customWidth="1" min="11" max="11" width="27.29"/>
    <col customWidth="1" min="12" max="12" width="31.14"/>
    <col customWidth="1" min="13" max="13" width="30.71"/>
    <col customWidth="1" min="14" max="14" width="24.86"/>
  </cols>
  <sheetData>
    <row r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ht="28.5" customHeight="1">
      <c r="A3" s="8"/>
      <c r="B3" s="64"/>
      <c r="C3" s="64"/>
      <c r="D3" s="64"/>
      <c r="E3" s="64"/>
      <c r="F3" s="64"/>
      <c r="G3" s="65" t="s">
        <v>67</v>
      </c>
      <c r="I3" s="64"/>
      <c r="J3" s="64"/>
      <c r="K3" s="64"/>
      <c r="L3" s="64"/>
      <c r="M3" s="64"/>
      <c r="N3" s="64"/>
      <c r="O3" s="8"/>
      <c r="P3" s="8"/>
      <c r="Q3" s="8"/>
      <c r="R3" s="8"/>
      <c r="S3" s="8"/>
    </row>
    <row r="4" ht="27.75" customHeight="1">
      <c r="A4" s="66" t="s">
        <v>68</v>
      </c>
      <c r="B4" s="33" t="s">
        <v>35</v>
      </c>
      <c r="C4" s="33" t="s">
        <v>13</v>
      </c>
      <c r="D4" s="33" t="s">
        <v>4</v>
      </c>
      <c r="E4" s="33" t="s">
        <v>11</v>
      </c>
      <c r="F4" s="38" t="s">
        <v>9</v>
      </c>
      <c r="G4" s="33" t="s">
        <v>14</v>
      </c>
      <c r="H4" s="33" t="s">
        <v>19</v>
      </c>
      <c r="I4" s="33" t="s">
        <v>15</v>
      </c>
      <c r="J4" s="33" t="s">
        <v>23</v>
      </c>
      <c r="K4" s="33" t="s">
        <v>24</v>
      </c>
      <c r="L4" s="33" t="s">
        <v>7</v>
      </c>
      <c r="M4" s="33" t="s">
        <v>21</v>
      </c>
      <c r="N4" s="33" t="s">
        <v>16</v>
      </c>
      <c r="O4" s="8"/>
      <c r="P4" s="8"/>
      <c r="Q4" s="8"/>
      <c r="R4" s="8"/>
      <c r="S4" s="8"/>
      <c r="T4" s="8"/>
    </row>
    <row r="5">
      <c r="A5" s="46" t="s">
        <v>40</v>
      </c>
      <c r="B5" s="56" t="s">
        <v>69</v>
      </c>
      <c r="C5" s="56" t="s">
        <v>70</v>
      </c>
      <c r="D5" s="56" t="s">
        <v>71</v>
      </c>
      <c r="E5" s="56" t="s">
        <v>72</v>
      </c>
      <c r="F5" s="56" t="s">
        <v>73</v>
      </c>
      <c r="G5" s="56" t="s">
        <v>74</v>
      </c>
      <c r="H5" s="56" t="s">
        <v>75</v>
      </c>
      <c r="I5" s="56" t="s">
        <v>76</v>
      </c>
      <c r="J5" s="56" t="s">
        <v>77</v>
      </c>
      <c r="K5" s="56" t="s">
        <v>66</v>
      </c>
      <c r="L5" s="56" t="s">
        <v>78</v>
      </c>
      <c r="M5" s="56" t="s">
        <v>76</v>
      </c>
      <c r="N5" s="56" t="s">
        <v>76</v>
      </c>
      <c r="O5" s="8"/>
      <c r="P5" s="8"/>
      <c r="Q5" s="8"/>
      <c r="R5" s="8"/>
      <c r="S5" s="8"/>
    </row>
    <row r="6">
      <c r="A6" s="46" t="s">
        <v>43</v>
      </c>
      <c r="B6" s="56" t="s">
        <v>79</v>
      </c>
      <c r="C6" s="56" t="s">
        <v>80</v>
      </c>
      <c r="D6" s="56" t="s">
        <v>81</v>
      </c>
      <c r="E6" s="56" t="s">
        <v>82</v>
      </c>
      <c r="F6" s="56" t="s">
        <v>80</v>
      </c>
      <c r="G6" s="56" t="s">
        <v>83</v>
      </c>
      <c r="H6" s="56" t="s">
        <v>84</v>
      </c>
      <c r="I6" s="56" t="s">
        <v>85</v>
      </c>
      <c r="J6" s="56" t="s">
        <v>84</v>
      </c>
      <c r="K6" s="56" t="s">
        <v>83</v>
      </c>
      <c r="L6" s="56" t="s">
        <v>86</v>
      </c>
      <c r="M6" s="56" t="s">
        <v>84</v>
      </c>
      <c r="N6" s="56" t="s">
        <v>76</v>
      </c>
      <c r="O6" s="8"/>
      <c r="P6" s="8"/>
      <c r="Q6" s="8"/>
      <c r="R6" s="8"/>
      <c r="S6" s="8"/>
    </row>
    <row r="7">
      <c r="A7" s="46" t="s">
        <v>41</v>
      </c>
      <c r="B7" s="56" t="s">
        <v>87</v>
      </c>
      <c r="C7" s="56" t="s">
        <v>88</v>
      </c>
      <c r="D7" s="56" t="s">
        <v>57</v>
      </c>
      <c r="E7" s="56" t="s">
        <v>89</v>
      </c>
      <c r="F7" s="56" t="s">
        <v>90</v>
      </c>
      <c r="G7" s="56" t="s">
        <v>77</v>
      </c>
      <c r="H7" s="56" t="s">
        <v>77</v>
      </c>
      <c r="I7" s="56" t="s">
        <v>91</v>
      </c>
      <c r="J7" s="56" t="s">
        <v>92</v>
      </c>
      <c r="K7" s="56" t="s">
        <v>76</v>
      </c>
      <c r="L7" s="56" t="s">
        <v>76</v>
      </c>
      <c r="M7" s="56" t="s">
        <v>76</v>
      </c>
      <c r="N7" s="56" t="s">
        <v>76</v>
      </c>
      <c r="O7" s="8"/>
      <c r="P7" s="8"/>
      <c r="Q7" s="8"/>
      <c r="R7" s="8"/>
      <c r="S7" s="8"/>
    </row>
    <row r="8">
      <c r="A8" s="46" t="s">
        <v>42</v>
      </c>
      <c r="B8" s="56" t="s">
        <v>76</v>
      </c>
      <c r="C8" s="56" t="s">
        <v>93</v>
      </c>
      <c r="D8" s="56" t="s">
        <v>94</v>
      </c>
      <c r="E8" s="56" t="s">
        <v>76</v>
      </c>
      <c r="F8" s="56" t="s">
        <v>76</v>
      </c>
      <c r="G8" s="56" t="s">
        <v>95</v>
      </c>
      <c r="H8" s="56" t="s">
        <v>76</v>
      </c>
      <c r="I8" s="56" t="s">
        <v>96</v>
      </c>
      <c r="J8" s="56" t="s">
        <v>75</v>
      </c>
      <c r="K8" s="56" t="s">
        <v>76</v>
      </c>
      <c r="L8" s="56" t="s">
        <v>76</v>
      </c>
      <c r="M8" s="56" t="s">
        <v>76</v>
      </c>
      <c r="N8" s="56" t="s">
        <v>76</v>
      </c>
      <c r="O8" s="8"/>
      <c r="P8" s="8"/>
      <c r="Q8" s="8"/>
      <c r="R8" s="8"/>
      <c r="S8" s="8"/>
    </row>
    <row r="9">
      <c r="A9" s="46" t="s">
        <v>44</v>
      </c>
      <c r="B9" s="56" t="s">
        <v>97</v>
      </c>
      <c r="C9" s="67" t="s">
        <v>98</v>
      </c>
      <c r="D9" s="56" t="s">
        <v>76</v>
      </c>
      <c r="E9" s="56" t="s">
        <v>76</v>
      </c>
      <c r="F9" s="56" t="s">
        <v>99</v>
      </c>
      <c r="G9" s="56" t="s">
        <v>76</v>
      </c>
      <c r="H9" s="56" t="s">
        <v>100</v>
      </c>
      <c r="I9" s="56" t="s">
        <v>91</v>
      </c>
      <c r="J9" s="56" t="s">
        <v>101</v>
      </c>
      <c r="K9" s="56" t="s">
        <v>76</v>
      </c>
      <c r="L9" s="56" t="s">
        <v>76</v>
      </c>
      <c r="M9" s="56" t="s">
        <v>97</v>
      </c>
      <c r="N9" s="56" t="s">
        <v>76</v>
      </c>
      <c r="O9" s="8"/>
      <c r="P9" s="8"/>
      <c r="Q9" s="8"/>
      <c r="R9" s="8"/>
      <c r="S9" s="8"/>
    </row>
    <row r="10">
      <c r="A10" s="46" t="s">
        <v>45</v>
      </c>
      <c r="B10" s="56" t="s">
        <v>102</v>
      </c>
      <c r="C10" s="56" t="s">
        <v>76</v>
      </c>
      <c r="D10" s="56" t="s">
        <v>76</v>
      </c>
      <c r="E10" s="56" t="s">
        <v>76</v>
      </c>
      <c r="F10" s="56" t="s">
        <v>58</v>
      </c>
      <c r="G10" s="56" t="s">
        <v>58</v>
      </c>
      <c r="H10" s="56" t="s">
        <v>92</v>
      </c>
      <c r="I10" s="56" t="s">
        <v>76</v>
      </c>
      <c r="J10" s="56" t="s">
        <v>92</v>
      </c>
      <c r="K10" s="56" t="s">
        <v>65</v>
      </c>
      <c r="L10" s="56" t="s">
        <v>58</v>
      </c>
      <c r="M10" s="56" t="s">
        <v>76</v>
      </c>
      <c r="N10" s="56" t="s">
        <v>58</v>
      </c>
      <c r="O10" s="8"/>
      <c r="P10" s="8"/>
      <c r="Q10" s="8"/>
      <c r="R10" s="8"/>
      <c r="S10" s="8"/>
    </row>
    <row r="11">
      <c r="A11" s="46" t="s">
        <v>48</v>
      </c>
      <c r="B11" s="56" t="s">
        <v>76</v>
      </c>
      <c r="C11" s="56" t="s">
        <v>76</v>
      </c>
      <c r="D11" s="56" t="s">
        <v>76</v>
      </c>
      <c r="E11" s="56" t="s">
        <v>76</v>
      </c>
      <c r="F11" s="56" t="s">
        <v>76</v>
      </c>
      <c r="G11" s="56" t="s">
        <v>76</v>
      </c>
      <c r="H11" s="56" t="s">
        <v>76</v>
      </c>
      <c r="I11" s="56" t="s">
        <v>76</v>
      </c>
      <c r="J11" s="56" t="s">
        <v>76</v>
      </c>
      <c r="K11" s="56" t="s">
        <v>76</v>
      </c>
      <c r="L11" s="56" t="s">
        <v>78</v>
      </c>
      <c r="M11" s="56" t="s">
        <v>76</v>
      </c>
      <c r="N11" s="56" t="s">
        <v>76</v>
      </c>
      <c r="O11" s="8"/>
      <c r="P11" s="8"/>
      <c r="Q11" s="8"/>
      <c r="R11" s="8"/>
      <c r="S11" s="8"/>
    </row>
    <row r="12">
      <c r="A12" s="46" t="s">
        <v>47</v>
      </c>
      <c r="B12" s="56" t="s">
        <v>103</v>
      </c>
      <c r="C12" s="56" t="s">
        <v>103</v>
      </c>
      <c r="D12" s="56" t="s">
        <v>103</v>
      </c>
      <c r="E12" s="56" t="s">
        <v>103</v>
      </c>
      <c r="F12" s="56" t="s">
        <v>103</v>
      </c>
      <c r="G12" s="56" t="s">
        <v>103</v>
      </c>
      <c r="H12" s="56" t="s">
        <v>103</v>
      </c>
      <c r="I12" s="56" t="s">
        <v>103</v>
      </c>
      <c r="J12" s="56" t="s">
        <v>103</v>
      </c>
      <c r="K12" s="56" t="s">
        <v>103</v>
      </c>
      <c r="L12" s="56" t="s">
        <v>103</v>
      </c>
      <c r="M12" s="56" t="s">
        <v>103</v>
      </c>
      <c r="N12" s="56" t="s">
        <v>103</v>
      </c>
      <c r="O12" s="8"/>
      <c r="P12" s="8"/>
      <c r="Q12" s="8"/>
      <c r="R12" s="8"/>
      <c r="S12" s="8"/>
    </row>
    <row r="13">
      <c r="A13" s="46" t="s">
        <v>50</v>
      </c>
      <c r="B13" s="56" t="s">
        <v>63</v>
      </c>
      <c r="C13" s="56" t="s">
        <v>76</v>
      </c>
      <c r="D13" s="56" t="s">
        <v>104</v>
      </c>
      <c r="E13" s="56" t="s">
        <v>104</v>
      </c>
      <c r="F13" s="56" t="s">
        <v>63</v>
      </c>
      <c r="G13" s="56" t="s">
        <v>105</v>
      </c>
      <c r="H13" s="56" t="s">
        <v>63</v>
      </c>
      <c r="I13" s="56" t="s">
        <v>91</v>
      </c>
      <c r="J13" s="56" t="s">
        <v>63</v>
      </c>
      <c r="K13" s="56" t="s">
        <v>63</v>
      </c>
      <c r="L13" s="56" t="s">
        <v>106</v>
      </c>
      <c r="M13" s="56" t="s">
        <v>107</v>
      </c>
      <c r="N13" s="56" t="s">
        <v>76</v>
      </c>
      <c r="O13" s="8"/>
      <c r="P13" s="8"/>
      <c r="Q13" s="8"/>
      <c r="R13" s="8"/>
      <c r="S13" s="8"/>
    </row>
    <row r="14">
      <c r="A14" s="46" t="s">
        <v>49</v>
      </c>
      <c r="B14" s="56" t="s">
        <v>65</v>
      </c>
      <c r="C14" s="56" t="s">
        <v>76</v>
      </c>
      <c r="D14" s="56" t="s">
        <v>76</v>
      </c>
      <c r="E14" s="56" t="s">
        <v>65</v>
      </c>
      <c r="F14" s="56" t="s">
        <v>76</v>
      </c>
      <c r="G14" s="56" t="s">
        <v>65</v>
      </c>
      <c r="H14" s="56" t="s">
        <v>76</v>
      </c>
      <c r="I14" s="56" t="s">
        <v>76</v>
      </c>
      <c r="J14" s="56" t="s">
        <v>76</v>
      </c>
      <c r="K14" s="56" t="s">
        <v>65</v>
      </c>
      <c r="L14" s="56" t="s">
        <v>76</v>
      </c>
      <c r="M14" s="56" t="s">
        <v>76</v>
      </c>
      <c r="N14" s="56" t="s">
        <v>76</v>
      </c>
      <c r="O14" s="8"/>
      <c r="P14" s="8"/>
      <c r="Q14" s="8"/>
      <c r="R14" s="8"/>
      <c r="S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9">
      <c r="B19" s="68" t="s">
        <v>108</v>
      </c>
    </row>
  </sheetData>
  <mergeCells count="1">
    <mergeCell ref="G3:H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2.29"/>
  </cols>
  <sheetData>
    <row r="3">
      <c r="A3" s="3" t="s">
        <v>36</v>
      </c>
      <c r="B3" s="4"/>
      <c r="C3" s="4"/>
      <c r="D3" s="3" t="s">
        <v>109</v>
      </c>
      <c r="E3" s="4"/>
    </row>
    <row r="4">
      <c r="A4" s="69" t="s">
        <v>40</v>
      </c>
      <c r="B4" s="70"/>
      <c r="C4" s="70"/>
      <c r="D4" s="71" t="s">
        <v>69</v>
      </c>
      <c r="E4" s="72"/>
    </row>
    <row r="5">
      <c r="A5" s="69" t="s">
        <v>41</v>
      </c>
      <c r="B5" s="70"/>
      <c r="C5" s="70"/>
      <c r="D5" s="73" t="s">
        <v>110</v>
      </c>
      <c r="E5" s="72"/>
    </row>
    <row r="6">
      <c r="A6" s="69" t="s">
        <v>42</v>
      </c>
      <c r="B6" s="70"/>
      <c r="C6" s="70"/>
      <c r="D6" s="73" t="s">
        <v>111</v>
      </c>
      <c r="E6" s="72"/>
    </row>
    <row r="7">
      <c r="A7" s="69" t="s">
        <v>43</v>
      </c>
      <c r="B7" s="70"/>
      <c r="C7" s="70"/>
      <c r="D7" s="73" t="s">
        <v>112</v>
      </c>
      <c r="E7" s="72"/>
    </row>
    <row r="8">
      <c r="A8" s="69" t="s">
        <v>44</v>
      </c>
      <c r="B8" s="70"/>
      <c r="C8" s="70"/>
      <c r="D8" s="73" t="s">
        <v>113</v>
      </c>
      <c r="E8" s="72"/>
    </row>
    <row r="9">
      <c r="A9" s="69" t="s">
        <v>45</v>
      </c>
      <c r="B9" s="70"/>
      <c r="C9" s="70"/>
      <c r="D9" s="73" t="s">
        <v>114</v>
      </c>
      <c r="E9" s="72"/>
    </row>
    <row r="10">
      <c r="A10" s="69" t="s">
        <v>46</v>
      </c>
      <c r="B10" s="70"/>
      <c r="C10" s="70"/>
      <c r="D10" s="71" t="s">
        <v>115</v>
      </c>
      <c r="E10" s="72"/>
    </row>
    <row r="11">
      <c r="A11" s="69" t="s">
        <v>47</v>
      </c>
      <c r="B11" s="70"/>
      <c r="C11" s="70"/>
      <c r="D11" s="73" t="s">
        <v>103</v>
      </c>
      <c r="E11" s="72"/>
    </row>
    <row r="12">
      <c r="A12" s="69" t="s">
        <v>48</v>
      </c>
      <c r="B12" s="70"/>
      <c r="C12" s="70"/>
      <c r="D12" s="73" t="s">
        <v>116</v>
      </c>
      <c r="E12" s="72"/>
    </row>
    <row r="13">
      <c r="A13" s="69" t="s">
        <v>49</v>
      </c>
      <c r="B13" s="70"/>
      <c r="C13" s="70"/>
      <c r="D13" s="73" t="s">
        <v>96</v>
      </c>
      <c r="E13" s="72"/>
    </row>
    <row r="14">
      <c r="A14" s="69" t="s">
        <v>50</v>
      </c>
      <c r="B14" s="70"/>
      <c r="C14" s="70"/>
      <c r="D14" s="71" t="s">
        <v>63</v>
      </c>
      <c r="E14" s="72"/>
    </row>
  </sheetData>
  <drawing r:id="rId1"/>
</worksheet>
</file>