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"/>
    </mc:Choice>
  </mc:AlternateContent>
  <xr:revisionPtr revIDLastSave="0" documentId="13_ncr:1_{C8C4A04F-F410-42CE-B103-8CA248EC55C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 l="1"/>
  <c r="H4" i="1"/>
  <c r="H3" i="1"/>
  <c r="H2" i="1"/>
  <c r="H8" i="1"/>
  <c r="H9" i="1"/>
  <c r="H10" i="1"/>
  <c r="H52" i="1"/>
  <c r="H47" i="1"/>
  <c r="H38" i="1"/>
  <c r="H22" i="1"/>
  <c r="H12" i="1"/>
  <c r="H62" i="1" l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1" i="1"/>
  <c r="H20" i="1"/>
  <c r="H19" i="1"/>
  <c r="H18" i="1"/>
  <c r="H17" i="1"/>
  <c r="K14" i="1"/>
  <c r="H14" i="1"/>
  <c r="H13" i="1"/>
  <c r="H11" i="1"/>
  <c r="L14" i="1" l="1"/>
</calcChain>
</file>

<file path=xl/sharedStrings.xml><?xml version="1.0" encoding="utf-8"?>
<sst xmlns="http://schemas.openxmlformats.org/spreadsheetml/2006/main" count="185" uniqueCount="127">
  <si>
    <t> HỌC KỲ 1 - 2022-2023. MÃ HỌC KỲ 211</t>
  </si>
  <si>
    <t>Thiết kế kiểu dáng</t>
  </si>
  <si>
    <t>Xử lý ảnh</t>
  </si>
  <si>
    <t xml:space="preserve">Phương pháp tính </t>
  </si>
  <si>
    <t>Trí tuệ nhân tạo</t>
  </si>
  <si>
    <t>Điện tử công suất</t>
  </si>
  <si>
    <t>Số tín</t>
  </si>
  <si>
    <t>GPA</t>
  </si>
  <si>
    <t>Thích nghi</t>
  </si>
  <si>
    <t> HỌC KỲ 2 - 2021-2022. MÃ HỌC KỲ 211</t>
  </si>
  <si>
    <t>Cảm biến</t>
  </si>
  <si>
    <t>ROS</t>
  </si>
  <si>
    <t>Điều khiển</t>
  </si>
  <si>
    <t>Vi xử lý</t>
  </si>
  <si>
    <t>Cơ học vật liệu</t>
  </si>
  <si>
    <t xml:space="preserve">Thực tập </t>
  </si>
  <si>
    <t> HỌC KỲ 1 - 2021-2022. MÃ HỌC KỲ 211</t>
  </si>
  <si>
    <t>    </t>
  </si>
  <si>
    <t>  1</t>
  </si>
  <si>
    <t>  RBE3002</t>
  </si>
  <si>
    <t>  Gia công và thiết kế CAD/CAM/CAE</t>
  </si>
  <si>
    <t>  8</t>
  </si>
  <si>
    <t>  B+</t>
  </si>
  <si>
    <t>  2</t>
  </si>
  <si>
    <t>  RBE3011</t>
  </si>
  <si>
    <t>  Mô hình hóa động lực học và điều khiển Robot</t>
  </si>
  <si>
    <t>  8.1</t>
  </si>
  <si>
    <t>  3</t>
  </si>
  <si>
    <t>  INT 3103</t>
  </si>
  <si>
    <t>  Tối ưu hóa</t>
  </si>
  <si>
    <t>  9</t>
  </si>
  <si>
    <t>  A+</t>
  </si>
  <si>
    <t>Cơ cấu chấp hành</t>
  </si>
  <si>
    <t>A</t>
  </si>
  <si>
    <t>Cơ cấu truyền động</t>
  </si>
  <si>
    <t>B+</t>
  </si>
  <si>
    <t>    HỌC KỲ 2 - 2020-2021. MÃ HỌC KỲ 202</t>
  </si>
  <si>
    <t>  PHI1002</t>
  </si>
  <si>
    <t>  Chủ nghĩa xã hội khoa học</t>
  </si>
  <si>
    <t>  7.1</t>
  </si>
  <si>
    <t>  B</t>
  </si>
  <si>
    <t>  HIS1001</t>
  </si>
  <si>
    <t>  Lịch sử Đảng Cộng sản Việt Nam</t>
  </si>
  <si>
    <t>  8.4</t>
  </si>
  <si>
    <t>  INE1050</t>
  </si>
  <si>
    <t>  Kinh tế vi mô</t>
  </si>
  <si>
    <t>  7.6</t>
  </si>
  <si>
    <t>  4</t>
  </si>
  <si>
    <t>  ELT 3051</t>
  </si>
  <si>
    <t>  Kỹ thuật điều khiển</t>
  </si>
  <si>
    <t>  7.8</t>
  </si>
  <si>
    <t>  5</t>
  </si>
  <si>
    <t>  ELT3144</t>
  </si>
  <si>
    <t>  Xử lý tín hiệu số</t>
  </si>
  <si>
    <t>  8.6</t>
  </si>
  <si>
    <t>  A</t>
  </si>
  <si>
    <t>  6</t>
  </si>
  <si>
    <t>  RBE2003</t>
  </si>
  <si>
    <t>  Động học và động lực học</t>
  </si>
  <si>
    <t>  8.7</t>
  </si>
  <si>
    <t>  7</t>
  </si>
  <si>
    <t>  INT2210</t>
  </si>
  <si>
    <t>  Cấu trúc dữ liệu và giải thuật</t>
  </si>
  <si>
    <t>    HỌC KỲ 1 - 2020-2021. MÃ HỌC KỲ 201</t>
  </si>
  <si>
    <t>  POL1001</t>
  </si>
  <si>
    <t>  Tư tưởng Hồ Chí Minh</t>
  </si>
  <si>
    <t>  ELT2035</t>
  </si>
  <si>
    <t>  Tín hiệu và hệ thống</t>
  </si>
  <si>
    <t>  6.5</t>
  </si>
  <si>
    <t>  C+</t>
  </si>
  <si>
    <t>  MAT1101</t>
  </si>
  <si>
    <t>  Xác suất thống kê</t>
  </si>
  <si>
    <t>  5.9</t>
  </si>
  <si>
    <t>  C</t>
  </si>
  <si>
    <t>  ELT2028</t>
  </si>
  <si>
    <t>  Chuyên nghiệp trong công nghệ</t>
  </si>
  <si>
    <t>  8.5</t>
  </si>
  <si>
    <t>  RBE2001</t>
  </si>
  <si>
    <t>  Vẽ kỹ thuật</t>
  </si>
  <si>
    <t>  ELT2201</t>
  </si>
  <si>
    <t>  Nguyên lý Kỹ thuật điện tử</t>
  </si>
  <si>
    <t>  6.7</t>
  </si>
  <si>
    <t>  ELT3134</t>
  </si>
  <si>
    <t>  Thực tập Kỹ thuật điện tử</t>
  </si>
  <si>
    <t>    HỌC KỲ 2 - 2019-2020. MÃ HỌC KỲ 192</t>
  </si>
  <si>
    <t>  MAT1042</t>
  </si>
  <si>
    <t>  Giải tích 2</t>
  </si>
  <si>
    <t>  7.9</t>
  </si>
  <si>
    <t>  EPN1096</t>
  </si>
  <si>
    <t>  Vật lý đại cương 2</t>
  </si>
  <si>
    <t>  7.7</t>
  </si>
  <si>
    <t>  RBE1002</t>
  </si>
  <si>
    <t>  Nhập môn lập trình Robot</t>
  </si>
  <si>
    <t>  8.2</t>
  </si>
  <si>
    <t>  PEC1008</t>
  </si>
  <si>
    <t>  Kinh tế chính trị Mác - Lênin</t>
  </si>
  <si>
    <t>  RBE1003</t>
  </si>
  <si>
    <t>  Trải nghiệm và Khám phá về Robot</t>
  </si>
  <si>
    <t>  RBE2004</t>
  </si>
  <si>
    <t>  Nhập môn kỹ thuật robot</t>
  </si>
  <si>
    <t>  6.6</t>
  </si>
  <si>
    <t>    HỌC KỲ 1 - 2019-2020. MÃ HỌC KỲ 191</t>
  </si>
  <si>
    <t>  MAT1093</t>
  </si>
  <si>
    <t>  Đại số</t>
  </si>
  <si>
    <t>  MAT1041</t>
  </si>
  <si>
    <t>  Giải tích 1</t>
  </si>
  <si>
    <t>  EPN1095</t>
  </si>
  <si>
    <t>  Vật lý đại cương 1</t>
  </si>
  <si>
    <t>  PHI1006</t>
  </si>
  <si>
    <t>  Triết học Mác - Lênin</t>
  </si>
  <si>
    <t>  5.7</t>
  </si>
  <si>
    <t>  INT1008</t>
  </si>
  <si>
    <t>  Nhập môn lập trình</t>
  </si>
  <si>
    <t>  5.8</t>
  </si>
  <si>
    <t>  INT1007</t>
  </si>
  <si>
    <t>  Giới thiệu về Công nghệ thông tin</t>
  </si>
  <si>
    <t>  5.4</t>
  </si>
  <si>
    <t>Đồ án 2: Thiết kế và xây dựng Robot 2</t>
  </si>
  <si>
    <t>  Đồ án 1: Thiết kế và xây dựng Robot 1</t>
  </si>
  <si>
    <t>  Thực hành thiết kế và xây dựng Robot 2</t>
  </si>
  <si>
    <t> Thực hành thiết kế và xây dựng Robot 1</t>
  </si>
  <si>
    <t> HỌC KỲ 2 - 2022-2023. MÃ HỌC KỲ 211</t>
  </si>
  <si>
    <t>Học máy</t>
  </si>
  <si>
    <t>Các vấn đề hiện đại</t>
  </si>
  <si>
    <t>Khoa học nhận thức</t>
  </si>
  <si>
    <t>Kĩ năng khởi nghiệp</t>
  </si>
  <si>
    <t> Toán ứng dụng trong Kỹ thuật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</si>
</sst>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2"/>
  <sheetViews>
    <sheetView tabSelected="1" zoomScaleNormal="100" workbookViewId="0">
      <selection activeCell="L14" sqref="L14"/>
    </sheetView>
  </sheetViews>
  <sheetFormatPr defaultColWidth="8.85546875" defaultRowHeight="15" x14ac:dyDescent="0.25"/>
  <cols>
    <col min="1" max="1" width="11.7109375" style="1" customWidth="1"/>
    <col min="2" max="2" width="8.7109375" style="1" customWidth="1"/>
    <col min="3" max="3" width="31.5703125" style="1" customWidth="1"/>
    <col min="4" max="4" width="9" style="1" customWidth="1"/>
    <col min="5" max="6" width="8.85546875" style="1"/>
    <col min="7" max="8" width="9" style="1" customWidth="1"/>
    <col min="9" max="9" width="8.85546875" style="1"/>
    <col min="10" max="11" width="9" style="1" customWidth="1"/>
    <col min="12" max="14" width="8.85546875" style="1"/>
    <col min="15" max="16" width="9" style="1" customWidth="1"/>
    <col min="17" max="17" width="9.140625" style="1" customWidth="1"/>
    <col min="18" max="1024" width="8.85546875" style="1"/>
  </cols>
  <sheetData>
    <row r="1" spans="1:13" x14ac:dyDescent="0.25">
      <c r="A1" s="11" t="s">
        <v>121</v>
      </c>
      <c r="B1" s="12"/>
      <c r="C1" s="13"/>
    </row>
    <row r="2" spans="1:13" x14ac:dyDescent="0.25">
      <c r="A2" s="10">
        <v>1</v>
      </c>
      <c r="C2" s="1" t="s">
        <v>122</v>
      </c>
      <c r="D2" s="1">
        <v>3</v>
      </c>
      <c r="G2" s="1">
        <v>3.5</v>
      </c>
      <c r="H2" s="1">
        <f>D2*G2</f>
        <v>10.5</v>
      </c>
    </row>
    <row r="3" spans="1:13" x14ac:dyDescent="0.25">
      <c r="A3" s="10">
        <v>2</v>
      </c>
      <c r="C3" s="1" t="s">
        <v>123</v>
      </c>
      <c r="D3" s="1">
        <v>3</v>
      </c>
      <c r="G3" s="1">
        <v>3.7</v>
      </c>
      <c r="H3" s="1">
        <f>D3*G3</f>
        <v>11.100000000000001</v>
      </c>
    </row>
    <row r="4" spans="1:13" x14ac:dyDescent="0.25">
      <c r="A4" s="10">
        <v>3</v>
      </c>
      <c r="C4" s="1" t="s">
        <v>124</v>
      </c>
      <c r="D4" s="1">
        <v>3</v>
      </c>
      <c r="G4" s="1">
        <v>3.7</v>
      </c>
      <c r="H4" s="1">
        <f>D4*G4</f>
        <v>11.100000000000001</v>
      </c>
    </row>
    <row r="5" spans="1:13" x14ac:dyDescent="0.25">
      <c r="A5" s="10">
        <v>4</v>
      </c>
      <c r="C5" s="1" t="s">
        <v>125</v>
      </c>
      <c r="D5" s="1">
        <v>2</v>
      </c>
      <c r="G5" s="1">
        <v>3</v>
      </c>
      <c r="H5" s="1">
        <f>D5*G5</f>
        <v>6</v>
      </c>
    </row>
    <row r="6" spans="1:13" x14ac:dyDescent="0.25">
      <c r="A6" s="8"/>
      <c r="B6" s="4"/>
      <c r="C6" s="5"/>
      <c r="D6" s="1">
        <v>10</v>
      </c>
      <c r="G6" s="1">
        <v>3</v>
      </c>
      <c r="H6" s="1">
        <f>D6*G6</f>
        <v>30</v>
      </c>
    </row>
    <row r="7" spans="1:13" x14ac:dyDescent="0.25">
      <c r="A7" s="11" t="s">
        <v>0</v>
      </c>
      <c r="B7" s="12"/>
      <c r="C7" s="13"/>
    </row>
    <row r="8" spans="1:13" x14ac:dyDescent="0.25">
      <c r="A8" s="10">
        <v>1</v>
      </c>
      <c r="C8" s="1" t="s">
        <v>1</v>
      </c>
      <c r="D8" s="1">
        <v>3</v>
      </c>
      <c r="G8" s="1">
        <v>3.5</v>
      </c>
      <c r="H8" s="1">
        <f t="shared" ref="H8:H14" si="0">D8*G8</f>
        <v>10.5</v>
      </c>
    </row>
    <row r="9" spans="1:13" x14ac:dyDescent="0.25">
      <c r="A9" s="10">
        <v>2</v>
      </c>
      <c r="C9" s="1" t="s">
        <v>2</v>
      </c>
      <c r="D9" s="1">
        <v>3</v>
      </c>
      <c r="G9" s="1">
        <v>4</v>
      </c>
      <c r="H9" s="1">
        <f t="shared" si="0"/>
        <v>12</v>
      </c>
    </row>
    <row r="10" spans="1:13" x14ac:dyDescent="0.25">
      <c r="A10" s="10">
        <v>3</v>
      </c>
      <c r="C10" s="1" t="s">
        <v>3</v>
      </c>
      <c r="D10" s="1">
        <v>3</v>
      </c>
      <c r="G10" s="1">
        <v>2</v>
      </c>
      <c r="H10" s="1">
        <f t="shared" si="0"/>
        <v>6</v>
      </c>
    </row>
    <row r="11" spans="1:13" x14ac:dyDescent="0.25">
      <c r="A11" s="2">
        <v>4</v>
      </c>
      <c r="C11" s="1" t="s">
        <v>4</v>
      </c>
      <c r="D11" s="1">
        <v>3</v>
      </c>
      <c r="G11" s="1">
        <v>1.5</v>
      </c>
      <c r="H11" s="1">
        <f t="shared" si="0"/>
        <v>4.5</v>
      </c>
    </row>
    <row r="12" spans="1:13" x14ac:dyDescent="0.25">
      <c r="A12" s="2"/>
      <c r="C12" s="1" t="s">
        <v>117</v>
      </c>
      <c r="D12" s="1">
        <v>2</v>
      </c>
      <c r="G12" s="1">
        <v>4</v>
      </c>
      <c r="H12" s="1">
        <f t="shared" si="0"/>
        <v>8</v>
      </c>
    </row>
    <row r="13" spans="1:13" x14ac:dyDescent="0.25">
      <c r="A13" s="2">
        <v>6</v>
      </c>
      <c r="C13" s="1" t="s">
        <v>5</v>
      </c>
      <c r="D13" s="1">
        <v>3</v>
      </c>
      <c r="G13" s="1">
        <v>2.5</v>
      </c>
      <c r="H13" s="1">
        <f t="shared" si="0"/>
        <v>7.5</v>
      </c>
      <c r="K13" s="1" t="s">
        <v>6</v>
      </c>
      <c r="L13" s="1" t="s">
        <v>7</v>
      </c>
    </row>
    <row r="14" spans="1:13" x14ac:dyDescent="0.25">
      <c r="A14" s="2">
        <v>7</v>
      </c>
      <c r="C14" s="1" t="s">
        <v>8</v>
      </c>
      <c r="D14" s="1">
        <v>3</v>
      </c>
      <c r="G14" s="1">
        <v>3.7</v>
      </c>
      <c r="H14" s="1">
        <f t="shared" si="0"/>
        <v>11.100000000000001</v>
      </c>
      <c r="K14" s="1">
        <f>SUM(D:D)</f>
        <v>151</v>
      </c>
      <c r="L14" s="1">
        <f>SUM(H:H)/K14</f>
        <v>3.1668874172185428</v>
      </c>
    </row>
    <row r="15" spans="1:13" x14ac:dyDescent="0.25">
      <c r="A15" s="3"/>
      <c r="B15" s="4"/>
      <c r="C15" s="5"/>
    </row>
    <row r="16" spans="1:13" x14ac:dyDescent="0.25">
      <c r="A16" s="15" t="s">
        <v>9</v>
      </c>
      <c r="B16" s="15"/>
      <c r="C16" s="15"/>
      <c r="I16" s="6"/>
      <c r="J16" s="6"/>
      <c r="K16" s="6"/>
      <c r="L16" s="6"/>
      <c r="M16" s="6"/>
    </row>
    <row r="17" spans="1:16" x14ac:dyDescent="0.25">
      <c r="A17" s="2">
        <v>1</v>
      </c>
      <c r="C17" s="1" t="s">
        <v>10</v>
      </c>
      <c r="D17" s="1">
        <v>3</v>
      </c>
      <c r="G17" s="1">
        <v>2</v>
      </c>
      <c r="H17" s="1">
        <f t="shared" ref="H17:H23" si="1">D17*G17</f>
        <v>6</v>
      </c>
      <c r="I17" s="7"/>
      <c r="J17" s="7"/>
      <c r="K17" s="7"/>
      <c r="L17" s="7"/>
      <c r="M17" s="7"/>
    </row>
    <row r="18" spans="1:16" x14ac:dyDescent="0.25">
      <c r="A18" s="2">
        <v>2</v>
      </c>
      <c r="C18" s="1" t="s">
        <v>11</v>
      </c>
      <c r="D18" s="1">
        <v>3</v>
      </c>
      <c r="G18" s="1">
        <v>3.7</v>
      </c>
      <c r="H18" s="1">
        <f t="shared" si="1"/>
        <v>11.100000000000001</v>
      </c>
      <c r="I18" s="7"/>
      <c r="J18" s="7"/>
      <c r="K18" s="7"/>
      <c r="L18" s="7"/>
      <c r="M18" s="7"/>
    </row>
    <row r="19" spans="1:16" x14ac:dyDescent="0.25">
      <c r="A19" s="2">
        <v>3</v>
      </c>
      <c r="C19" s="1" t="s">
        <v>12</v>
      </c>
      <c r="D19" s="1">
        <v>3</v>
      </c>
      <c r="G19" s="1">
        <v>3</v>
      </c>
      <c r="H19" s="1">
        <f t="shared" si="1"/>
        <v>9</v>
      </c>
      <c r="I19" s="7"/>
      <c r="J19" s="7"/>
      <c r="K19" s="7"/>
      <c r="L19" s="7"/>
      <c r="M19" s="7"/>
    </row>
    <row r="20" spans="1:16" x14ac:dyDescent="0.25">
      <c r="A20" s="2">
        <v>4</v>
      </c>
      <c r="C20" s="1" t="s">
        <v>13</v>
      </c>
      <c r="D20" s="1">
        <v>3</v>
      </c>
      <c r="G20" s="1">
        <v>2</v>
      </c>
      <c r="H20" s="1">
        <f t="shared" si="1"/>
        <v>6</v>
      </c>
      <c r="I20" s="7"/>
      <c r="J20" s="7"/>
      <c r="K20" s="7"/>
      <c r="L20" s="7"/>
      <c r="M20" s="7"/>
    </row>
    <row r="21" spans="1:16" x14ac:dyDescent="0.25">
      <c r="A21" s="2">
        <v>5</v>
      </c>
      <c r="C21" s="1" t="s">
        <v>14</v>
      </c>
      <c r="D21" s="1">
        <v>3</v>
      </c>
      <c r="G21" s="1">
        <v>4</v>
      </c>
      <c r="H21" s="1">
        <f t="shared" si="1"/>
        <v>12</v>
      </c>
      <c r="I21" s="7"/>
      <c r="J21" s="7"/>
      <c r="K21" s="7"/>
      <c r="L21" s="7"/>
      <c r="M21" s="7"/>
    </row>
    <row r="22" spans="1:16" x14ac:dyDescent="0.25">
      <c r="A22" s="2"/>
      <c r="C22" s="1" t="s">
        <v>118</v>
      </c>
      <c r="D22" s="1">
        <v>2</v>
      </c>
      <c r="G22" s="1">
        <v>4</v>
      </c>
      <c r="H22" s="1">
        <f t="shared" si="1"/>
        <v>8</v>
      </c>
      <c r="I22" s="6"/>
      <c r="J22" s="6"/>
      <c r="K22" s="6"/>
      <c r="L22" s="6"/>
      <c r="M22" s="6"/>
    </row>
    <row r="23" spans="1:16" ht="12" customHeight="1" x14ac:dyDescent="0.25">
      <c r="A23" s="8">
        <v>7</v>
      </c>
      <c r="B23" s="4"/>
      <c r="C23" s="5" t="s">
        <v>15</v>
      </c>
      <c r="D23" s="1">
        <v>2</v>
      </c>
      <c r="G23" s="1">
        <v>3.5</v>
      </c>
      <c r="H23" s="1">
        <f t="shared" si="1"/>
        <v>7</v>
      </c>
      <c r="I23" s="7"/>
      <c r="J23" s="7"/>
      <c r="K23" s="7"/>
      <c r="L23" s="7"/>
      <c r="M23" s="7"/>
    </row>
    <row r="24" spans="1:16" ht="15" customHeight="1" x14ac:dyDescent="0.25">
      <c r="A24" s="14" t="s">
        <v>16</v>
      </c>
      <c r="B24" s="14"/>
      <c r="C24" s="14"/>
      <c r="D24" s="6"/>
      <c r="E24" s="6" t="s">
        <v>17</v>
      </c>
      <c r="F24" s="6"/>
      <c r="G24" s="6"/>
      <c r="H24" s="6"/>
      <c r="I24" s="7"/>
      <c r="J24" s="7"/>
      <c r="K24" s="7"/>
      <c r="L24" s="7"/>
      <c r="M24" s="7"/>
      <c r="O24" s="7"/>
      <c r="P24" s="7"/>
    </row>
    <row r="25" spans="1:16" ht="24" x14ac:dyDescent="0.25">
      <c r="A25" s="7" t="s">
        <v>18</v>
      </c>
      <c r="B25" s="9" t="s">
        <v>19</v>
      </c>
      <c r="C25" s="9" t="s">
        <v>20</v>
      </c>
      <c r="D25" s="7">
        <v>2</v>
      </c>
      <c r="E25" s="7" t="s">
        <v>21</v>
      </c>
      <c r="F25" s="7" t="s">
        <v>22</v>
      </c>
      <c r="G25" s="7">
        <v>3.5</v>
      </c>
      <c r="H25" s="7">
        <f t="shared" ref="H25:H62" si="2">D25 *G25</f>
        <v>7</v>
      </c>
      <c r="I25" s="7"/>
      <c r="J25" s="7"/>
      <c r="K25" s="7"/>
      <c r="L25" s="7"/>
      <c r="M25" s="7"/>
      <c r="O25" s="7"/>
      <c r="P25" s="7"/>
    </row>
    <row r="26" spans="1:16" ht="24" x14ac:dyDescent="0.25">
      <c r="A26" s="7" t="s">
        <v>23</v>
      </c>
      <c r="B26" s="9" t="s">
        <v>24</v>
      </c>
      <c r="C26" s="9" t="s">
        <v>25</v>
      </c>
      <c r="D26" s="7">
        <v>2</v>
      </c>
      <c r="E26" s="7" t="s">
        <v>26</v>
      </c>
      <c r="F26" s="7" t="s">
        <v>22</v>
      </c>
      <c r="G26" s="7">
        <v>3.5</v>
      </c>
      <c r="H26" s="7">
        <f t="shared" si="2"/>
        <v>7</v>
      </c>
      <c r="I26" s="7"/>
      <c r="J26" s="7"/>
      <c r="K26" s="7"/>
      <c r="L26" s="7"/>
      <c r="M26" s="7"/>
      <c r="O26" s="7"/>
      <c r="P26" s="7"/>
    </row>
    <row r="27" spans="1:16" ht="24" x14ac:dyDescent="0.25">
      <c r="A27" s="7" t="s">
        <v>27</v>
      </c>
      <c r="B27" s="9" t="s">
        <v>28</v>
      </c>
      <c r="C27" s="9" t="s">
        <v>29</v>
      </c>
      <c r="D27" s="7">
        <v>3</v>
      </c>
      <c r="E27" s="7" t="s">
        <v>30</v>
      </c>
      <c r="F27" s="7" t="s">
        <v>31</v>
      </c>
      <c r="G27" s="7">
        <v>4</v>
      </c>
      <c r="H27" s="7">
        <f t="shared" si="2"/>
        <v>12</v>
      </c>
      <c r="I27" s="7"/>
      <c r="J27" s="7"/>
      <c r="K27" s="7"/>
      <c r="L27" s="7"/>
      <c r="M27" s="7"/>
    </row>
    <row r="28" spans="1:16" x14ac:dyDescent="0.25">
      <c r="A28" s="7">
        <v>4</v>
      </c>
      <c r="B28" s="7"/>
      <c r="C28" s="7" t="s">
        <v>32</v>
      </c>
      <c r="D28" s="7">
        <v>3</v>
      </c>
      <c r="E28" s="7">
        <v>8.6999999999999993</v>
      </c>
      <c r="F28" s="7" t="s">
        <v>33</v>
      </c>
      <c r="G28" s="7">
        <v>3.7</v>
      </c>
      <c r="H28" s="7">
        <f t="shared" si="2"/>
        <v>11.100000000000001</v>
      </c>
      <c r="I28" s="7"/>
      <c r="J28" s="7"/>
      <c r="K28" s="7"/>
      <c r="L28" s="7"/>
      <c r="M28" s="7"/>
    </row>
    <row r="29" spans="1:16" x14ac:dyDescent="0.25">
      <c r="A29" s="7">
        <v>5</v>
      </c>
      <c r="B29" s="7"/>
      <c r="C29" s="7" t="s">
        <v>34</v>
      </c>
      <c r="D29" s="7">
        <v>3</v>
      </c>
      <c r="E29" s="7">
        <v>8.4</v>
      </c>
      <c r="F29" s="7" t="s">
        <v>35</v>
      </c>
      <c r="G29" s="7">
        <v>3.5</v>
      </c>
      <c r="H29" s="7">
        <f t="shared" si="2"/>
        <v>10.5</v>
      </c>
      <c r="I29" s="7"/>
      <c r="J29" s="7"/>
      <c r="K29" s="7"/>
      <c r="L29" s="7"/>
      <c r="M29" s="7"/>
    </row>
    <row r="30" spans="1:16" x14ac:dyDescent="0.25">
      <c r="A30" s="14" t="s">
        <v>36</v>
      </c>
      <c r="B30" s="14"/>
      <c r="C30" s="14"/>
      <c r="D30" s="6"/>
      <c r="E30" s="6" t="s">
        <v>17</v>
      </c>
      <c r="F30" s="6"/>
      <c r="G30" s="6"/>
      <c r="H30" s="7">
        <f t="shared" si="2"/>
        <v>0</v>
      </c>
      <c r="I30" s="7"/>
      <c r="J30" s="7"/>
      <c r="K30" s="7"/>
      <c r="L30" s="7"/>
      <c r="M30" s="7"/>
    </row>
    <row r="31" spans="1:16" x14ac:dyDescent="0.25">
      <c r="A31" s="7" t="s">
        <v>18</v>
      </c>
      <c r="B31" s="9" t="s">
        <v>37</v>
      </c>
      <c r="C31" s="9" t="s">
        <v>38</v>
      </c>
      <c r="D31" s="7">
        <v>2</v>
      </c>
      <c r="E31" s="7" t="s">
        <v>39</v>
      </c>
      <c r="F31" s="7" t="s">
        <v>40</v>
      </c>
      <c r="G31" s="7">
        <v>3</v>
      </c>
      <c r="H31" s="7">
        <f t="shared" si="2"/>
        <v>6</v>
      </c>
      <c r="I31" s="6"/>
      <c r="J31" s="6"/>
      <c r="K31" s="6"/>
      <c r="L31" s="6"/>
      <c r="M31" s="6"/>
    </row>
    <row r="32" spans="1:16" x14ac:dyDescent="0.25">
      <c r="A32" s="7" t="s">
        <v>23</v>
      </c>
      <c r="B32" s="9" t="s">
        <v>41</v>
      </c>
      <c r="C32" s="9" t="s">
        <v>42</v>
      </c>
      <c r="D32" s="7">
        <v>2</v>
      </c>
      <c r="E32" s="7" t="s">
        <v>43</v>
      </c>
      <c r="F32" s="7" t="s">
        <v>22</v>
      </c>
      <c r="G32" s="7">
        <v>3.5</v>
      </c>
      <c r="H32" s="7">
        <f t="shared" si="2"/>
        <v>7</v>
      </c>
      <c r="I32" s="7"/>
      <c r="J32" s="7"/>
      <c r="K32" s="7"/>
      <c r="L32" s="7"/>
      <c r="M32" s="7"/>
    </row>
    <row r="33" spans="1:13" x14ac:dyDescent="0.25">
      <c r="A33" s="7" t="s">
        <v>27</v>
      </c>
      <c r="B33" s="9" t="s">
        <v>44</v>
      </c>
      <c r="C33" s="9" t="s">
        <v>45</v>
      </c>
      <c r="D33" s="7">
        <v>3</v>
      </c>
      <c r="E33" s="7" t="s">
        <v>46</v>
      </c>
      <c r="F33" s="7" t="s">
        <v>40</v>
      </c>
      <c r="G33" s="7">
        <v>3</v>
      </c>
      <c r="H33" s="7">
        <f t="shared" si="2"/>
        <v>9</v>
      </c>
      <c r="I33" s="7"/>
      <c r="J33" s="7"/>
      <c r="K33" s="7"/>
      <c r="L33" s="7"/>
      <c r="M33" s="7"/>
    </row>
    <row r="34" spans="1:13" ht="24" x14ac:dyDescent="0.25">
      <c r="A34" s="7" t="s">
        <v>47</v>
      </c>
      <c r="B34" s="9" t="s">
        <v>48</v>
      </c>
      <c r="C34" s="9" t="s">
        <v>49</v>
      </c>
      <c r="D34" s="7">
        <v>3</v>
      </c>
      <c r="E34" s="7" t="s">
        <v>50</v>
      </c>
      <c r="F34" s="7" t="s">
        <v>40</v>
      </c>
      <c r="G34" s="7">
        <v>3</v>
      </c>
      <c r="H34" s="7">
        <f t="shared" si="2"/>
        <v>9</v>
      </c>
      <c r="I34" s="7"/>
      <c r="J34" s="7"/>
      <c r="K34" s="7"/>
      <c r="L34" s="7"/>
      <c r="M34" s="7"/>
    </row>
    <row r="35" spans="1:13" ht="24" x14ac:dyDescent="0.25">
      <c r="A35" s="7" t="s">
        <v>51</v>
      </c>
      <c r="B35" s="9" t="s">
        <v>52</v>
      </c>
      <c r="C35" s="9" t="s">
        <v>53</v>
      </c>
      <c r="D35" s="7">
        <v>4</v>
      </c>
      <c r="E35" s="7" t="s">
        <v>54</v>
      </c>
      <c r="F35" s="7" t="s">
        <v>55</v>
      </c>
      <c r="G35" s="7">
        <v>3.7</v>
      </c>
      <c r="H35" s="7">
        <f t="shared" si="2"/>
        <v>14.8</v>
      </c>
      <c r="I35" s="7"/>
      <c r="J35" s="7"/>
      <c r="K35" s="7"/>
      <c r="L35" s="7"/>
      <c r="M35" s="7"/>
    </row>
    <row r="36" spans="1:13" ht="24" x14ac:dyDescent="0.25">
      <c r="A36" s="7" t="s">
        <v>56</v>
      </c>
      <c r="B36" s="9" t="s">
        <v>57</v>
      </c>
      <c r="C36" s="9" t="s">
        <v>58</v>
      </c>
      <c r="D36" s="7">
        <v>3</v>
      </c>
      <c r="E36" s="7" t="s">
        <v>59</v>
      </c>
      <c r="F36" s="7" t="s">
        <v>55</v>
      </c>
      <c r="G36" s="7">
        <v>3.7</v>
      </c>
      <c r="H36" s="7">
        <f t="shared" si="2"/>
        <v>11.100000000000001</v>
      </c>
      <c r="I36" s="7"/>
      <c r="J36" s="7"/>
      <c r="K36" s="7"/>
      <c r="L36" s="7"/>
      <c r="M36" s="7"/>
    </row>
    <row r="37" spans="1:13" x14ac:dyDescent="0.25">
      <c r="A37" s="7" t="s">
        <v>60</v>
      </c>
      <c r="B37" s="9" t="s">
        <v>61</v>
      </c>
      <c r="C37" s="9" t="s">
        <v>62</v>
      </c>
      <c r="D37" s="7">
        <v>4</v>
      </c>
      <c r="E37" s="7" t="s">
        <v>26</v>
      </c>
      <c r="F37" s="7" t="s">
        <v>22</v>
      </c>
      <c r="G37" s="7">
        <v>3.5</v>
      </c>
      <c r="H37" s="7">
        <f t="shared" si="2"/>
        <v>14</v>
      </c>
      <c r="I37" s="7"/>
      <c r="J37" s="7"/>
      <c r="K37" s="7"/>
      <c r="L37" s="7"/>
      <c r="M37" s="7"/>
    </row>
    <row r="38" spans="1:13" ht="24" x14ac:dyDescent="0.25">
      <c r="A38" s="7">
        <v>8</v>
      </c>
      <c r="B38" s="9"/>
      <c r="C38" s="9" t="s">
        <v>119</v>
      </c>
      <c r="D38" s="7">
        <v>2</v>
      </c>
      <c r="E38" s="7">
        <v>8</v>
      </c>
      <c r="F38" s="7"/>
      <c r="G38" s="7">
        <v>3.5</v>
      </c>
      <c r="H38" s="7">
        <f t="shared" si="2"/>
        <v>7</v>
      </c>
      <c r="I38" s="7"/>
      <c r="J38" s="7"/>
      <c r="K38" s="7"/>
      <c r="L38" s="7"/>
      <c r="M38" s="7"/>
    </row>
    <row r="39" spans="1:13" x14ac:dyDescent="0.25">
      <c r="A39" s="14" t="s">
        <v>63</v>
      </c>
      <c r="B39" s="14"/>
      <c r="C39" s="14"/>
      <c r="D39" s="6"/>
      <c r="E39" s="6" t="s">
        <v>17</v>
      </c>
      <c r="F39" s="6"/>
      <c r="G39" s="6"/>
      <c r="H39" s="7">
        <f t="shared" si="2"/>
        <v>0</v>
      </c>
      <c r="I39" s="7"/>
      <c r="J39" s="7"/>
      <c r="K39" s="7"/>
      <c r="L39" s="7"/>
      <c r="M39" s="7"/>
    </row>
    <row r="40" spans="1:13" ht="24" x14ac:dyDescent="0.25">
      <c r="A40" s="7" t="s">
        <v>18</v>
      </c>
      <c r="B40" s="9" t="s">
        <v>64</v>
      </c>
      <c r="C40" s="9" t="s">
        <v>65</v>
      </c>
      <c r="D40" s="7">
        <v>2</v>
      </c>
      <c r="E40" s="7" t="s">
        <v>26</v>
      </c>
      <c r="F40" s="7" t="s">
        <v>22</v>
      </c>
      <c r="G40" s="7">
        <v>3.5</v>
      </c>
      <c r="H40" s="7">
        <f t="shared" si="2"/>
        <v>7</v>
      </c>
      <c r="I40" s="6"/>
      <c r="J40" s="6"/>
      <c r="K40" s="6"/>
      <c r="L40" s="6"/>
      <c r="M40" s="6"/>
    </row>
    <row r="41" spans="1:13" ht="24" x14ac:dyDescent="0.25">
      <c r="A41" s="7" t="s">
        <v>23</v>
      </c>
      <c r="B41" s="9" t="s">
        <v>66</v>
      </c>
      <c r="C41" s="9" t="s">
        <v>67</v>
      </c>
      <c r="D41" s="7">
        <v>3</v>
      </c>
      <c r="E41" s="7" t="s">
        <v>68</v>
      </c>
      <c r="F41" s="7" t="s">
        <v>69</v>
      </c>
      <c r="G41" s="7">
        <v>2.5</v>
      </c>
      <c r="H41" s="7">
        <f t="shared" si="2"/>
        <v>7.5</v>
      </c>
      <c r="I41" s="7"/>
      <c r="J41" s="7"/>
      <c r="K41" s="7"/>
      <c r="L41" s="7"/>
      <c r="M41" s="7"/>
    </row>
    <row r="42" spans="1:13" ht="18.75" customHeight="1" x14ac:dyDescent="0.25">
      <c r="A42" s="7" t="s">
        <v>27</v>
      </c>
      <c r="B42" s="9" t="s">
        <v>70</v>
      </c>
      <c r="C42" s="9" t="s">
        <v>71</v>
      </c>
      <c r="D42" s="7">
        <v>3</v>
      </c>
      <c r="E42" s="7" t="s">
        <v>72</v>
      </c>
      <c r="F42" s="7" t="s">
        <v>73</v>
      </c>
      <c r="G42" s="7">
        <v>2</v>
      </c>
      <c r="H42" s="7">
        <f t="shared" si="2"/>
        <v>6</v>
      </c>
      <c r="I42" s="7"/>
      <c r="J42" s="7"/>
      <c r="K42" s="7"/>
      <c r="L42" s="7"/>
      <c r="M42" s="7"/>
    </row>
    <row r="43" spans="1:13" ht="28.5" customHeight="1" x14ac:dyDescent="0.25">
      <c r="A43" s="7" t="s">
        <v>47</v>
      </c>
      <c r="B43" s="9" t="s">
        <v>74</v>
      </c>
      <c r="C43" s="9" t="s">
        <v>75</v>
      </c>
      <c r="D43" s="7">
        <v>2</v>
      </c>
      <c r="E43" s="7" t="s">
        <v>76</v>
      </c>
      <c r="F43" s="7" t="s">
        <v>55</v>
      </c>
      <c r="G43" s="7">
        <v>3.7</v>
      </c>
      <c r="H43" s="7">
        <f t="shared" si="2"/>
        <v>7.4</v>
      </c>
      <c r="I43" s="7"/>
      <c r="J43" s="7"/>
      <c r="K43" s="7"/>
      <c r="L43" s="7"/>
      <c r="M43" s="7"/>
    </row>
    <row r="44" spans="1:13" ht="38.25" customHeight="1" x14ac:dyDescent="0.25">
      <c r="A44" s="7" t="s">
        <v>51</v>
      </c>
      <c r="B44" s="9" t="s">
        <v>77</v>
      </c>
      <c r="C44" s="9" t="s">
        <v>78</v>
      </c>
      <c r="D44" s="7">
        <v>2</v>
      </c>
      <c r="E44" s="7" t="s">
        <v>54</v>
      </c>
      <c r="F44" s="7" t="s">
        <v>55</v>
      </c>
      <c r="G44" s="7">
        <v>3.7</v>
      </c>
      <c r="H44" s="7">
        <f t="shared" si="2"/>
        <v>7.4</v>
      </c>
      <c r="I44" s="7"/>
      <c r="J44" s="7"/>
      <c r="K44" s="7"/>
      <c r="L44" s="7"/>
      <c r="M44" s="7"/>
    </row>
    <row r="45" spans="1:13" ht="28.5" customHeight="1" x14ac:dyDescent="0.25">
      <c r="A45" s="7" t="s">
        <v>56</v>
      </c>
      <c r="B45" s="9" t="s">
        <v>79</v>
      </c>
      <c r="C45" s="9" t="s">
        <v>80</v>
      </c>
      <c r="D45" s="7">
        <v>3</v>
      </c>
      <c r="E45" s="7" t="s">
        <v>81</v>
      </c>
      <c r="F45" s="7" t="s">
        <v>69</v>
      </c>
      <c r="G45" s="7">
        <v>2.5</v>
      </c>
      <c r="H45" s="7">
        <f t="shared" si="2"/>
        <v>7.5</v>
      </c>
      <c r="I45" s="7"/>
      <c r="J45" s="7"/>
      <c r="K45" s="7"/>
      <c r="L45" s="7"/>
      <c r="M45" s="7"/>
    </row>
    <row r="46" spans="1:13" ht="28.5" customHeight="1" x14ac:dyDescent="0.25">
      <c r="A46" s="7" t="s">
        <v>60</v>
      </c>
      <c r="B46" s="9" t="s">
        <v>82</v>
      </c>
      <c r="C46" s="9" t="s">
        <v>83</v>
      </c>
      <c r="D46" s="7">
        <v>2</v>
      </c>
      <c r="E46" s="7" t="s">
        <v>60</v>
      </c>
      <c r="F46" s="7" t="s">
        <v>40</v>
      </c>
      <c r="G46" s="7">
        <v>3</v>
      </c>
      <c r="H46" s="7">
        <f t="shared" si="2"/>
        <v>6</v>
      </c>
      <c r="I46" s="7"/>
      <c r="J46" s="7"/>
      <c r="K46" s="7"/>
      <c r="L46" s="7"/>
      <c r="M46" s="7"/>
    </row>
    <row r="47" spans="1:13" ht="18.75" customHeight="1" x14ac:dyDescent="0.25">
      <c r="A47" s="7">
        <v>8</v>
      </c>
      <c r="B47" s="9"/>
      <c r="C47" s="9" t="s">
        <v>120</v>
      </c>
      <c r="D47" s="7">
        <v>2</v>
      </c>
      <c r="E47" s="7"/>
      <c r="F47" s="7"/>
      <c r="G47" s="7">
        <v>4</v>
      </c>
      <c r="H47" s="7">
        <f t="shared" si="2"/>
        <v>8</v>
      </c>
      <c r="I47" s="7"/>
      <c r="J47" s="7"/>
      <c r="K47" s="7"/>
      <c r="L47" s="7"/>
      <c r="M47" s="7"/>
    </row>
    <row r="48" spans="1:13" x14ac:dyDescent="0.25">
      <c r="A48" s="14" t="s">
        <v>84</v>
      </c>
      <c r="B48" s="14"/>
      <c r="C48" s="14"/>
      <c r="D48" s="6"/>
      <c r="E48" s="6" t="s">
        <v>17</v>
      </c>
      <c r="F48" s="6"/>
      <c r="G48" s="6"/>
      <c r="H48" s="7">
        <f t="shared" si="2"/>
        <v>0</v>
      </c>
      <c r="I48" s="6"/>
      <c r="J48" s="6"/>
      <c r="K48" s="6"/>
      <c r="L48" s="6"/>
      <c r="M48" s="6"/>
    </row>
    <row r="49" spans="1:13" ht="24" x14ac:dyDescent="0.25">
      <c r="A49" s="7" t="s">
        <v>18</v>
      </c>
      <c r="B49" s="9" t="s">
        <v>85</v>
      </c>
      <c r="C49" s="9" t="s">
        <v>86</v>
      </c>
      <c r="D49" s="7">
        <v>4</v>
      </c>
      <c r="E49" s="7" t="s">
        <v>87</v>
      </c>
      <c r="F49" s="7" t="s">
        <v>40</v>
      </c>
      <c r="G49" s="7">
        <v>3</v>
      </c>
      <c r="H49" s="7">
        <f t="shared" si="2"/>
        <v>12</v>
      </c>
      <c r="I49" s="7"/>
      <c r="J49" s="7"/>
      <c r="K49" s="7"/>
      <c r="L49" s="7"/>
      <c r="M49" s="7"/>
    </row>
    <row r="50" spans="1:13" ht="24" x14ac:dyDescent="0.25">
      <c r="A50" s="7" t="s">
        <v>23</v>
      </c>
      <c r="B50" s="9" t="s">
        <v>88</v>
      </c>
      <c r="C50" s="9" t="s">
        <v>89</v>
      </c>
      <c r="D50" s="7">
        <v>2</v>
      </c>
      <c r="E50" s="7" t="s">
        <v>90</v>
      </c>
      <c r="F50" s="7" t="s">
        <v>40</v>
      </c>
      <c r="G50" s="7">
        <v>3</v>
      </c>
      <c r="H50" s="7">
        <f t="shared" si="2"/>
        <v>6</v>
      </c>
      <c r="I50" s="7"/>
      <c r="J50" s="7"/>
      <c r="K50" s="7"/>
      <c r="L50" s="7"/>
      <c r="M50" s="7"/>
    </row>
    <row r="51" spans="1:13" ht="24" x14ac:dyDescent="0.25">
      <c r="A51" s="7" t="s">
        <v>27</v>
      </c>
      <c r="B51" s="9" t="s">
        <v>91</v>
      </c>
      <c r="C51" s="9" t="s">
        <v>92</v>
      </c>
      <c r="D51" s="7">
        <v>3</v>
      </c>
      <c r="E51" s="7" t="s">
        <v>93</v>
      </c>
      <c r="F51" s="7" t="s">
        <v>22</v>
      </c>
      <c r="G51" s="7">
        <v>3.5</v>
      </c>
      <c r="H51" s="7">
        <f t="shared" si="2"/>
        <v>10.5</v>
      </c>
      <c r="I51" s="7"/>
      <c r="J51" s="7"/>
      <c r="K51" s="7"/>
      <c r="L51" s="7"/>
      <c r="M51" s="7"/>
    </row>
    <row r="52" spans="1:13" x14ac:dyDescent="0.25">
      <c r="A52" s="7">
        <v>4</v>
      </c>
      <c r="B52" s="9"/>
      <c r="C52" s="9" t="s">
        <v>126</v>
      </c>
      <c r="D52" s="7">
        <v>2</v>
      </c>
      <c r="E52" s="7"/>
      <c r="F52" s="7"/>
      <c r="G52" s="7">
        <v>3.5</v>
      </c>
      <c r="H52" s="7">
        <f t="shared" si="2"/>
        <v>7</v>
      </c>
      <c r="I52" s="7"/>
      <c r="J52" s="7"/>
      <c r="K52" s="7"/>
      <c r="L52" s="7"/>
      <c r="M52" s="7"/>
    </row>
    <row r="53" spans="1:13" ht="24" x14ac:dyDescent="0.25">
      <c r="A53" s="7" t="s">
        <v>51</v>
      </c>
      <c r="B53" s="9" t="s">
        <v>94</v>
      </c>
      <c r="C53" s="9" t="s">
        <v>95</v>
      </c>
      <c r="D53" s="7">
        <v>2</v>
      </c>
      <c r="E53" s="7" t="s">
        <v>72</v>
      </c>
      <c r="F53" s="7" t="s">
        <v>73</v>
      </c>
      <c r="G53" s="7">
        <v>2</v>
      </c>
      <c r="H53" s="7">
        <f t="shared" si="2"/>
        <v>4</v>
      </c>
      <c r="I53" s="7"/>
      <c r="J53" s="7"/>
      <c r="K53" s="7"/>
      <c r="L53" s="7"/>
      <c r="M53" s="7"/>
    </row>
    <row r="54" spans="1:13" ht="24" x14ac:dyDescent="0.25">
      <c r="A54" s="7" t="s">
        <v>56</v>
      </c>
      <c r="B54" s="9" t="s">
        <v>96</v>
      </c>
      <c r="C54" s="9" t="s">
        <v>97</v>
      </c>
      <c r="D54" s="7">
        <v>2</v>
      </c>
      <c r="E54" s="7" t="s">
        <v>93</v>
      </c>
      <c r="F54" s="7" t="s">
        <v>22</v>
      </c>
      <c r="G54" s="7">
        <v>3.5</v>
      </c>
      <c r="H54" s="7">
        <f t="shared" si="2"/>
        <v>7</v>
      </c>
      <c r="I54" s="7"/>
      <c r="J54" s="7"/>
      <c r="K54" s="7"/>
      <c r="L54" s="7"/>
      <c r="M54" s="7"/>
    </row>
    <row r="55" spans="1:13" ht="24" x14ac:dyDescent="0.25">
      <c r="A55" s="7" t="s">
        <v>60</v>
      </c>
      <c r="B55" s="9" t="s">
        <v>98</v>
      </c>
      <c r="C55" s="9" t="s">
        <v>99</v>
      </c>
      <c r="D55" s="7">
        <v>2</v>
      </c>
      <c r="E55" s="7" t="s">
        <v>100</v>
      </c>
      <c r="F55" s="7" t="s">
        <v>69</v>
      </c>
      <c r="G55" s="7">
        <v>2.5</v>
      </c>
      <c r="H55" s="7">
        <f t="shared" si="2"/>
        <v>5</v>
      </c>
    </row>
    <row r="56" spans="1:13" x14ac:dyDescent="0.25">
      <c r="A56" s="14" t="s">
        <v>101</v>
      </c>
      <c r="B56" s="14"/>
      <c r="C56" s="14"/>
      <c r="D56" s="6"/>
      <c r="E56" s="6" t="s">
        <v>17</v>
      </c>
      <c r="F56" s="6"/>
      <c r="G56" s="6"/>
      <c r="H56" s="7">
        <f t="shared" si="2"/>
        <v>0</v>
      </c>
    </row>
    <row r="57" spans="1:13" ht="24" x14ac:dyDescent="0.25">
      <c r="A57" s="7" t="s">
        <v>18</v>
      </c>
      <c r="B57" s="9" t="s">
        <v>102</v>
      </c>
      <c r="C57" s="9" t="s">
        <v>103</v>
      </c>
      <c r="D57" s="7">
        <v>4</v>
      </c>
      <c r="E57" s="7" t="s">
        <v>60</v>
      </c>
      <c r="F57" s="7" t="s">
        <v>40</v>
      </c>
      <c r="G57" s="7">
        <v>3</v>
      </c>
      <c r="H57" s="7">
        <f t="shared" si="2"/>
        <v>12</v>
      </c>
    </row>
    <row r="58" spans="1:13" ht="24" x14ac:dyDescent="0.25">
      <c r="A58" s="7" t="s">
        <v>23</v>
      </c>
      <c r="B58" s="9" t="s">
        <v>104</v>
      </c>
      <c r="C58" s="9" t="s">
        <v>105</v>
      </c>
      <c r="D58" s="7">
        <v>4</v>
      </c>
      <c r="E58" s="7" t="s">
        <v>26</v>
      </c>
      <c r="F58" s="7" t="s">
        <v>22</v>
      </c>
      <c r="G58" s="7">
        <v>3.5</v>
      </c>
      <c r="H58" s="7">
        <f t="shared" si="2"/>
        <v>14</v>
      </c>
    </row>
    <row r="59" spans="1:13" ht="24" x14ac:dyDescent="0.25">
      <c r="A59" s="7" t="s">
        <v>27</v>
      </c>
      <c r="B59" s="9" t="s">
        <v>106</v>
      </c>
      <c r="C59" s="9" t="s">
        <v>107</v>
      </c>
      <c r="D59" s="7">
        <v>2</v>
      </c>
      <c r="E59" s="7" t="s">
        <v>26</v>
      </c>
      <c r="F59" s="7" t="s">
        <v>22</v>
      </c>
      <c r="G59" s="7">
        <v>3.5</v>
      </c>
      <c r="H59" s="7">
        <f t="shared" si="2"/>
        <v>7</v>
      </c>
    </row>
    <row r="60" spans="1:13" x14ac:dyDescent="0.25">
      <c r="A60" s="7" t="s">
        <v>47</v>
      </c>
      <c r="B60" s="9" t="s">
        <v>108</v>
      </c>
      <c r="C60" s="9" t="s">
        <v>109</v>
      </c>
      <c r="D60" s="7">
        <v>3</v>
      </c>
      <c r="E60" s="7" t="s">
        <v>110</v>
      </c>
      <c r="F60" s="7" t="s">
        <v>73</v>
      </c>
      <c r="G60" s="7">
        <v>2</v>
      </c>
      <c r="H60" s="7">
        <f t="shared" si="2"/>
        <v>6</v>
      </c>
    </row>
    <row r="61" spans="1:13" x14ac:dyDescent="0.25">
      <c r="A61" s="7" t="s">
        <v>51</v>
      </c>
      <c r="B61" s="9" t="s">
        <v>111</v>
      </c>
      <c r="C61" s="9" t="s">
        <v>112</v>
      </c>
      <c r="D61" s="7">
        <v>3</v>
      </c>
      <c r="E61" s="7" t="s">
        <v>113</v>
      </c>
      <c r="F61" s="7" t="s">
        <v>73</v>
      </c>
      <c r="G61" s="7">
        <v>2</v>
      </c>
      <c r="H61" s="7">
        <f t="shared" si="2"/>
        <v>6</v>
      </c>
    </row>
    <row r="62" spans="1:13" x14ac:dyDescent="0.25">
      <c r="A62" s="7" t="s">
        <v>56</v>
      </c>
      <c r="B62" s="9" t="s">
        <v>114</v>
      </c>
      <c r="C62" s="9" t="s">
        <v>115</v>
      </c>
      <c r="D62" s="7">
        <v>3</v>
      </c>
      <c r="E62" s="7" t="s">
        <v>116</v>
      </c>
      <c r="F62" s="7" t="s">
        <v>31</v>
      </c>
      <c r="G62" s="7">
        <v>4</v>
      </c>
      <c r="H62" s="7">
        <f t="shared" si="2"/>
        <v>12</v>
      </c>
    </row>
  </sheetData>
  <mergeCells count="8">
    <mergeCell ref="A1:C1"/>
    <mergeCell ref="A48:C48"/>
    <mergeCell ref="A56:C56"/>
    <mergeCell ref="A7:C7"/>
    <mergeCell ref="A16:C16"/>
    <mergeCell ref="A24:C24"/>
    <mergeCell ref="A30:C30"/>
    <mergeCell ref="A39:C39"/>
  </mergeCell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Sang Nguyễn</cp:lastModifiedBy>
  <cp:revision>2</cp:revision>
  <dcterms:created xsi:type="dcterms:W3CDTF">2022-02-10T05:11:43Z</dcterms:created>
  <dcterms:modified xsi:type="dcterms:W3CDTF">2023-12-21T12:37:00Z</dcterms:modified>
  <dc:language>en-US</dc:language>
</cp:coreProperties>
</file>