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17790" activeTab="1"/>
  </bookViews>
  <sheets>
    <sheet name="球颜色、大小" sheetId="1" r:id="rId1"/>
    <sheet name="球掉落权重" sheetId="3" r:id="rId2"/>
    <sheet name="Sheet1" sheetId="2" r:id="rId3"/>
  </sheets>
  <calcPr calcId="144525"/>
</workbook>
</file>

<file path=xl/sharedStrings.xml><?xml version="1.0" encoding="utf-8"?>
<sst xmlns="http://schemas.openxmlformats.org/spreadsheetml/2006/main" count="42" uniqueCount="15">
  <si>
    <t>数字</t>
  </si>
  <si>
    <t>分辨率</t>
  </si>
  <si>
    <t>颜色id</t>
  </si>
  <si>
    <t>游戏区域阈值</t>
  </si>
  <si>
    <t>掉落数字球</t>
  </si>
  <si>
    <t>权重</t>
  </si>
  <si>
    <t>&lt;=</t>
  </si>
  <si>
    <t>&gt;=</t>
  </si>
  <si>
    <t>&lt;=128</t>
  </si>
  <si>
    <t>&lt;=256</t>
  </si>
  <si>
    <t>&lt;=512</t>
  </si>
  <si>
    <t>&lt;=1024</t>
  </si>
  <si>
    <t>&lt;=2048</t>
  </si>
  <si>
    <t>&lt;=4096</t>
  </si>
  <si>
    <t>&gt;=8192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</si>
</sst>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9" fontId="1" fillId="0" borderId="0" xfId="1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0" xfId="1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F8" sqref="F8"/>
    </sheetView>
  </sheetViews>
  <sheetFormatPr defaultColWidth="9" defaultRowHeight="13.5"/>
  <cols>
    <col min="2" max="2" width="12.625"/>
    <col min="5" max="5" width="12.625"/>
    <col min="7" max="7" width="12.625"/>
  </cols>
  <sheetData>
    <row r="1" spans="1:3">
      <c r="A1" s="21" t="s">
        <v>0</v>
      </c>
      <c r="B1" s="21" t="s">
        <v>1</v>
      </c>
      <c r="C1" s="21" t="s">
        <v>2</v>
      </c>
    </row>
    <row r="2" spans="1:12">
      <c r="A2" s="21">
        <v>2</v>
      </c>
      <c r="B2" s="22">
        <v>0.357</v>
      </c>
      <c r="C2" s="21">
        <v>10</v>
      </c>
      <c r="E2" s="23"/>
      <c r="G2" s="22"/>
      <c r="L2" s="23"/>
    </row>
    <row r="3" spans="1:12">
      <c r="A3" s="21">
        <v>4</v>
      </c>
      <c r="B3" s="22">
        <v>0.432727272727273</v>
      </c>
      <c r="C3" s="21">
        <v>14</v>
      </c>
      <c r="E3" s="23"/>
      <c r="G3" s="22"/>
      <c r="L3" s="23"/>
    </row>
    <row r="4" spans="1:12">
      <c r="A4" s="21">
        <v>8</v>
      </c>
      <c r="B4" s="22">
        <v>0.519272727272727</v>
      </c>
      <c r="C4" s="21">
        <v>5</v>
      </c>
      <c r="E4" s="23"/>
      <c r="G4" s="22"/>
      <c r="L4" s="23"/>
    </row>
    <row r="5" spans="1:12">
      <c r="A5" s="21">
        <v>16</v>
      </c>
      <c r="B5" s="22">
        <v>0.616636363636363</v>
      </c>
      <c r="C5" s="21">
        <v>6</v>
      </c>
      <c r="E5" s="23"/>
      <c r="G5" s="22"/>
      <c r="L5" s="23"/>
    </row>
    <row r="6" spans="1:12">
      <c r="A6" s="21">
        <v>32</v>
      </c>
      <c r="B6" s="22">
        <v>0.649090909090907</v>
      </c>
      <c r="C6" s="21">
        <v>3</v>
      </c>
      <c r="E6" s="23"/>
      <c r="G6" s="22"/>
      <c r="L6" s="23"/>
    </row>
    <row r="7" spans="1:12">
      <c r="A7" s="21">
        <v>64</v>
      </c>
      <c r="B7" s="22">
        <v>0.811363636363632</v>
      </c>
      <c r="C7" s="21">
        <v>7</v>
      </c>
      <c r="E7" s="23"/>
      <c r="G7" s="22"/>
      <c r="L7" s="23"/>
    </row>
    <row r="8" spans="1:12">
      <c r="A8" s="21">
        <v>128</v>
      </c>
      <c r="B8" s="22">
        <v>0.887090909090904</v>
      </c>
      <c r="C8" s="21">
        <v>8</v>
      </c>
      <c r="E8" s="23"/>
      <c r="G8" s="22"/>
      <c r="L8" s="23"/>
    </row>
    <row r="9" spans="1:12">
      <c r="A9" s="21">
        <v>256</v>
      </c>
      <c r="B9" s="22">
        <v>0.973636363636364</v>
      </c>
      <c r="C9" s="21">
        <v>15</v>
      </c>
      <c r="E9" s="23"/>
      <c r="G9" s="22"/>
      <c r="L9" s="23"/>
    </row>
    <row r="10" spans="1:12">
      <c r="A10" s="21">
        <v>512</v>
      </c>
      <c r="B10" s="22">
        <v>1.04936363636364</v>
      </c>
      <c r="C10" s="21">
        <v>11</v>
      </c>
      <c r="E10" s="23"/>
      <c r="G10" s="22"/>
      <c r="L10" s="23"/>
    </row>
    <row r="11" spans="1:12">
      <c r="A11" s="21">
        <v>1024</v>
      </c>
      <c r="B11" s="22">
        <v>1.19</v>
      </c>
      <c r="C11" s="21">
        <v>13</v>
      </c>
      <c r="E11" s="23"/>
      <c r="G11" s="22"/>
      <c r="L11" s="23"/>
    </row>
    <row r="12" spans="1:12">
      <c r="A12" s="21">
        <v>2048</v>
      </c>
      <c r="B12" s="22">
        <v>1.42259090909091</v>
      </c>
      <c r="C12" s="21">
        <v>16</v>
      </c>
      <c r="E12" s="23"/>
      <c r="G12" s="22"/>
      <c r="L12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4" sqref="$A4:$XFD4"/>
    </sheetView>
  </sheetViews>
  <sheetFormatPr defaultColWidth="9" defaultRowHeight="13.5"/>
  <cols>
    <col min="1" max="1" width="6.625" customWidth="1"/>
    <col min="2" max="2" width="7.5" customWidth="1"/>
  </cols>
  <sheetData>
    <row r="1" ht="16.5" spans="1:9">
      <c r="A1" s="13" t="s">
        <v>3</v>
      </c>
      <c r="B1" s="14"/>
      <c r="C1" s="4" t="s">
        <v>4</v>
      </c>
      <c r="D1" s="4"/>
      <c r="E1" s="4"/>
      <c r="F1" s="4"/>
      <c r="G1" s="4"/>
      <c r="H1" s="4"/>
      <c r="I1" s="5"/>
    </row>
    <row r="2" ht="16.5" spans="1:9">
      <c r="A2" s="15"/>
      <c r="B2" s="1"/>
      <c r="C2" s="1">
        <v>2</v>
      </c>
      <c r="D2" s="1">
        <v>4</v>
      </c>
      <c r="E2" s="1">
        <v>8</v>
      </c>
      <c r="F2" s="1">
        <v>16</v>
      </c>
      <c r="G2" s="1">
        <v>32</v>
      </c>
      <c r="H2" s="1">
        <v>64</v>
      </c>
      <c r="I2" s="7">
        <v>128</v>
      </c>
    </row>
    <row r="3" ht="16.5" spans="1:9">
      <c r="A3" s="15"/>
      <c r="B3" s="1"/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7" t="s">
        <v>5</v>
      </c>
    </row>
    <row r="4" ht="16.5" spans="1:9">
      <c r="A4" s="16" t="s">
        <v>6</v>
      </c>
      <c r="B4" s="17">
        <v>128</v>
      </c>
      <c r="C4" s="1">
        <v>100</v>
      </c>
      <c r="D4" s="1">
        <v>100</v>
      </c>
      <c r="E4" s="1">
        <v>80</v>
      </c>
      <c r="F4" s="1">
        <v>20</v>
      </c>
      <c r="G4" s="1">
        <v>0</v>
      </c>
      <c r="H4" s="1">
        <v>0</v>
      </c>
      <c r="I4" s="7">
        <v>0</v>
      </c>
    </row>
    <row r="5" ht="16.5" spans="1:9">
      <c r="A5" s="16" t="s">
        <v>6</v>
      </c>
      <c r="B5" s="17">
        <v>256</v>
      </c>
      <c r="C5" s="1">
        <v>80</v>
      </c>
      <c r="D5" s="1">
        <v>90</v>
      </c>
      <c r="E5" s="1">
        <v>80</v>
      </c>
      <c r="F5" s="1">
        <v>50</v>
      </c>
      <c r="G5" s="1">
        <v>0</v>
      </c>
      <c r="H5" s="1">
        <v>0</v>
      </c>
      <c r="I5" s="7">
        <v>0</v>
      </c>
    </row>
    <row r="6" ht="16.5" spans="1:9">
      <c r="A6" s="16" t="s">
        <v>6</v>
      </c>
      <c r="B6" s="17">
        <v>512</v>
      </c>
      <c r="C6" s="1">
        <v>30</v>
      </c>
      <c r="D6" s="1">
        <v>70</v>
      </c>
      <c r="E6" s="1">
        <v>100</v>
      </c>
      <c r="F6" s="1">
        <v>100</v>
      </c>
      <c r="G6" s="1">
        <v>0</v>
      </c>
      <c r="H6" s="1">
        <v>0</v>
      </c>
      <c r="I6" s="7">
        <v>0</v>
      </c>
    </row>
    <row r="7" ht="16.5" spans="1:9">
      <c r="A7" s="16" t="s">
        <v>6</v>
      </c>
      <c r="B7" s="17">
        <v>1024</v>
      </c>
      <c r="C7" s="1">
        <v>50</v>
      </c>
      <c r="D7" s="1">
        <v>50</v>
      </c>
      <c r="E7" s="1">
        <v>100</v>
      </c>
      <c r="F7" s="1">
        <v>100</v>
      </c>
      <c r="G7" s="1">
        <v>0</v>
      </c>
      <c r="H7" s="1">
        <v>0</v>
      </c>
      <c r="I7" s="7">
        <v>0</v>
      </c>
    </row>
    <row r="8" ht="16.5" spans="1:9">
      <c r="A8" s="16" t="s">
        <v>6</v>
      </c>
      <c r="B8" s="17">
        <v>2048</v>
      </c>
      <c r="C8" s="1">
        <v>70</v>
      </c>
      <c r="D8" s="1">
        <v>80</v>
      </c>
      <c r="E8" s="1">
        <v>100</v>
      </c>
      <c r="F8" s="1">
        <v>40</v>
      </c>
      <c r="G8" s="1">
        <v>10</v>
      </c>
      <c r="H8" s="1">
        <v>0</v>
      </c>
      <c r="I8" s="7">
        <v>0</v>
      </c>
    </row>
    <row r="9" ht="16.5" spans="1:9">
      <c r="A9" s="16" t="s">
        <v>6</v>
      </c>
      <c r="B9" s="18">
        <v>4096</v>
      </c>
      <c r="C9" s="8">
        <v>50</v>
      </c>
      <c r="D9" s="8">
        <v>80</v>
      </c>
      <c r="E9" s="8">
        <v>100</v>
      </c>
      <c r="F9" s="8">
        <v>50</v>
      </c>
      <c r="G9" s="8">
        <v>10</v>
      </c>
      <c r="H9" s="8">
        <v>10</v>
      </c>
      <c r="I9" s="7">
        <v>0</v>
      </c>
    </row>
    <row r="10" ht="16.5" spans="1:9">
      <c r="A10" s="19" t="s">
        <v>7</v>
      </c>
      <c r="B10" s="20">
        <v>8192</v>
      </c>
      <c r="C10" s="10">
        <v>60</v>
      </c>
      <c r="D10" s="10">
        <v>60</v>
      </c>
      <c r="E10" s="10">
        <v>100</v>
      </c>
      <c r="F10" s="10">
        <v>50</v>
      </c>
      <c r="G10" s="10">
        <v>10</v>
      </c>
      <c r="H10" s="10">
        <v>10</v>
      </c>
      <c r="I10" s="11">
        <v>10</v>
      </c>
    </row>
  </sheetData>
  <mergeCells count="2">
    <mergeCell ref="C1:I1"/>
    <mergeCell ref="A1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opLeftCell="A2" workbookViewId="0">
      <selection activeCell="E30" sqref="E30"/>
    </sheetView>
  </sheetViews>
  <sheetFormatPr defaultColWidth="9" defaultRowHeight="26" customHeight="1"/>
  <cols>
    <col min="1" max="1" width="12.875" style="1" customWidth="1"/>
    <col min="2" max="9" width="9" style="1"/>
    <col min="10" max="10" width="12.875" style="1" customWidth="1"/>
    <col min="11" max="11" width="14.125" style="2"/>
    <col min="12" max="16" width="9" style="1"/>
    <col min="17" max="19" width="14.125" style="1"/>
    <col min="20" max="16377" width="9" style="1"/>
    <col min="16382" max="16384" width="9" style="1"/>
  </cols>
  <sheetData>
    <row r="1" customHeight="1" spans="1:8">
      <c r="A1" s="3" t="s">
        <v>3</v>
      </c>
      <c r="B1" s="4" t="s">
        <v>4</v>
      </c>
      <c r="C1" s="4"/>
      <c r="D1" s="4"/>
      <c r="E1" s="4"/>
      <c r="F1" s="4"/>
      <c r="G1" s="4"/>
      <c r="H1" s="5"/>
    </row>
    <row r="2" customHeight="1" spans="1:8">
      <c r="A2" s="6"/>
      <c r="B2" s="1">
        <v>2</v>
      </c>
      <c r="C2" s="1">
        <v>4</v>
      </c>
      <c r="D2" s="1">
        <v>8</v>
      </c>
      <c r="E2" s="1">
        <v>16</v>
      </c>
      <c r="F2" s="1">
        <v>32</v>
      </c>
      <c r="G2" s="1">
        <v>64</v>
      </c>
      <c r="H2" s="7">
        <v>128</v>
      </c>
    </row>
    <row r="3" customHeight="1" spans="1:8">
      <c r="A3" s="6"/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7" t="s">
        <v>5</v>
      </c>
    </row>
    <row r="4" customHeight="1" spans="1:17">
      <c r="A4" s="6" t="s">
        <v>8</v>
      </c>
      <c r="B4" s="1">
        <v>100</v>
      </c>
      <c r="C4" s="1">
        <v>100</v>
      </c>
      <c r="D4" s="1">
        <v>80</v>
      </c>
      <c r="E4" s="1">
        <v>20</v>
      </c>
      <c r="F4" s="1">
        <v>0</v>
      </c>
      <c r="G4" s="1">
        <v>0</v>
      </c>
      <c r="H4" s="7">
        <v>0</v>
      </c>
      <c r="J4" s="1">
        <f t="shared" ref="J4:J10" si="0">SUM(B4:H4)</f>
        <v>300</v>
      </c>
      <c r="K4" s="12">
        <f>B4/$J$4</f>
        <v>0.333333333333333</v>
      </c>
      <c r="L4" s="12">
        <f>C4/J4</f>
        <v>0.333333333333333</v>
      </c>
      <c r="M4" s="12">
        <f>D4/J4</f>
        <v>0.266666666666667</v>
      </c>
      <c r="N4" s="12">
        <f>E4/J4</f>
        <v>0.0666666666666667</v>
      </c>
      <c r="O4" s="12">
        <f>F4/J4</f>
        <v>0</v>
      </c>
      <c r="P4" s="12">
        <f>G4/$J$4</f>
        <v>0</v>
      </c>
      <c r="Q4" s="12">
        <f>H4/$J$4</f>
        <v>0</v>
      </c>
    </row>
    <row r="5" customHeight="1" spans="1:17">
      <c r="A5" s="6" t="s">
        <v>9</v>
      </c>
      <c r="B5" s="1">
        <v>80</v>
      </c>
      <c r="C5" s="1">
        <v>90</v>
      </c>
      <c r="D5" s="1">
        <v>80</v>
      </c>
      <c r="E5" s="1">
        <v>50</v>
      </c>
      <c r="F5" s="1">
        <v>0</v>
      </c>
      <c r="G5" s="1">
        <v>0</v>
      </c>
      <c r="H5" s="7">
        <v>0</v>
      </c>
      <c r="J5" s="1">
        <f t="shared" si="0"/>
        <v>300</v>
      </c>
      <c r="K5" s="12">
        <f t="shared" ref="K5:K10" si="1">B5/J5</f>
        <v>0.266666666666667</v>
      </c>
      <c r="L5" s="12">
        <f t="shared" ref="L5:L10" si="2">C5/J5</f>
        <v>0.3</v>
      </c>
      <c r="M5" s="12">
        <f t="shared" ref="M5:M10" si="3">D5/J5</f>
        <v>0.266666666666667</v>
      </c>
      <c r="N5" s="12">
        <f t="shared" ref="N5:N10" si="4">E5/J5</f>
        <v>0.166666666666667</v>
      </c>
      <c r="O5" s="12">
        <f t="shared" ref="O5:O10" si="5">F5/J5</f>
        <v>0</v>
      </c>
      <c r="P5" s="12">
        <f t="shared" ref="P5:P10" si="6">G5/$J$4</f>
        <v>0</v>
      </c>
      <c r="Q5" s="12">
        <f t="shared" ref="Q5:Q10" si="7">H5/$J$4</f>
        <v>0</v>
      </c>
    </row>
    <row r="6" customHeight="1" spans="1:17">
      <c r="A6" s="6" t="s">
        <v>10</v>
      </c>
      <c r="B6" s="1">
        <v>30</v>
      </c>
      <c r="C6" s="1">
        <v>70</v>
      </c>
      <c r="D6" s="1">
        <v>100</v>
      </c>
      <c r="E6" s="1">
        <v>100</v>
      </c>
      <c r="F6" s="1">
        <v>0</v>
      </c>
      <c r="G6" s="1">
        <v>0</v>
      </c>
      <c r="H6" s="7">
        <v>0</v>
      </c>
      <c r="J6" s="1">
        <f t="shared" si="0"/>
        <v>300</v>
      </c>
      <c r="K6" s="12">
        <f t="shared" si="1"/>
        <v>0.1</v>
      </c>
      <c r="L6" s="12">
        <f t="shared" si="2"/>
        <v>0.233333333333333</v>
      </c>
      <c r="M6" s="12">
        <f t="shared" si="3"/>
        <v>0.333333333333333</v>
      </c>
      <c r="N6" s="12">
        <f t="shared" si="4"/>
        <v>0.333333333333333</v>
      </c>
      <c r="O6" s="12">
        <f t="shared" si="5"/>
        <v>0</v>
      </c>
      <c r="P6" s="12">
        <f t="shared" si="6"/>
        <v>0</v>
      </c>
      <c r="Q6" s="12">
        <f t="shared" si="7"/>
        <v>0</v>
      </c>
    </row>
    <row r="7" customHeight="1" spans="1:17">
      <c r="A7" s="6" t="s">
        <v>11</v>
      </c>
      <c r="B7" s="1">
        <v>50</v>
      </c>
      <c r="C7" s="1">
        <v>50</v>
      </c>
      <c r="D7" s="1">
        <v>100</v>
      </c>
      <c r="E7" s="1">
        <v>100</v>
      </c>
      <c r="F7" s="1">
        <v>0</v>
      </c>
      <c r="G7" s="1">
        <v>0</v>
      </c>
      <c r="H7" s="7">
        <v>0</v>
      </c>
      <c r="J7" s="1">
        <f t="shared" si="0"/>
        <v>300</v>
      </c>
      <c r="K7" s="12">
        <f t="shared" si="1"/>
        <v>0.166666666666667</v>
      </c>
      <c r="L7" s="12">
        <f t="shared" si="2"/>
        <v>0.166666666666667</v>
      </c>
      <c r="M7" s="12">
        <f t="shared" si="3"/>
        <v>0.333333333333333</v>
      </c>
      <c r="N7" s="12">
        <f t="shared" si="4"/>
        <v>0.333333333333333</v>
      </c>
      <c r="O7" s="12">
        <f t="shared" si="5"/>
        <v>0</v>
      </c>
      <c r="P7" s="12">
        <f t="shared" si="6"/>
        <v>0</v>
      </c>
      <c r="Q7" s="12">
        <f t="shared" si="7"/>
        <v>0</v>
      </c>
    </row>
    <row r="8" customHeight="1" spans="1:17">
      <c r="A8" s="6" t="s">
        <v>12</v>
      </c>
      <c r="B8" s="1">
        <v>70</v>
      </c>
      <c r="C8" s="1">
        <v>80</v>
      </c>
      <c r="D8" s="1">
        <v>100</v>
      </c>
      <c r="E8" s="1">
        <v>40</v>
      </c>
      <c r="F8" s="1">
        <v>10</v>
      </c>
      <c r="G8" s="1">
        <v>0</v>
      </c>
      <c r="H8" s="7">
        <v>0</v>
      </c>
      <c r="J8" s="1">
        <f t="shared" si="0"/>
        <v>300</v>
      </c>
      <c r="K8" s="12">
        <f t="shared" si="1"/>
        <v>0.233333333333333</v>
      </c>
      <c r="L8" s="12">
        <f t="shared" si="2"/>
        <v>0.266666666666667</v>
      </c>
      <c r="M8" s="12">
        <f t="shared" si="3"/>
        <v>0.333333333333333</v>
      </c>
      <c r="N8" s="12">
        <f t="shared" si="4"/>
        <v>0.133333333333333</v>
      </c>
      <c r="O8" s="12">
        <f t="shared" si="5"/>
        <v>0.0333333333333333</v>
      </c>
      <c r="P8" s="12">
        <f t="shared" si="6"/>
        <v>0</v>
      </c>
      <c r="Q8" s="12">
        <f t="shared" si="7"/>
        <v>0</v>
      </c>
    </row>
    <row r="9" customHeight="1" spans="1:17">
      <c r="A9" s="6" t="s">
        <v>13</v>
      </c>
      <c r="B9" s="8">
        <v>50</v>
      </c>
      <c r="C9" s="8">
        <v>80</v>
      </c>
      <c r="D9" s="8">
        <v>100</v>
      </c>
      <c r="E9" s="8">
        <v>50</v>
      </c>
      <c r="F9" s="8">
        <v>10</v>
      </c>
      <c r="G9" s="8">
        <v>10</v>
      </c>
      <c r="H9" s="7">
        <v>0</v>
      </c>
      <c r="J9" s="1">
        <f t="shared" si="0"/>
        <v>300</v>
      </c>
      <c r="K9" s="12">
        <f t="shared" si="1"/>
        <v>0.166666666666667</v>
      </c>
      <c r="L9" s="12">
        <f t="shared" si="2"/>
        <v>0.266666666666667</v>
      </c>
      <c r="M9" s="12">
        <f t="shared" si="3"/>
        <v>0.333333333333333</v>
      </c>
      <c r="N9" s="12">
        <f t="shared" si="4"/>
        <v>0.166666666666667</v>
      </c>
      <c r="O9" s="12">
        <f t="shared" si="5"/>
        <v>0.0333333333333333</v>
      </c>
      <c r="P9" s="12">
        <f t="shared" si="6"/>
        <v>0.0333333333333333</v>
      </c>
      <c r="Q9" s="12">
        <f t="shared" si="7"/>
        <v>0</v>
      </c>
    </row>
    <row r="10" customHeight="1" spans="1:17">
      <c r="A10" s="9" t="s">
        <v>14</v>
      </c>
      <c r="B10" s="10">
        <v>60</v>
      </c>
      <c r="C10" s="10">
        <v>60</v>
      </c>
      <c r="D10" s="10">
        <v>100</v>
      </c>
      <c r="E10" s="10">
        <v>50</v>
      </c>
      <c r="F10" s="10">
        <v>10</v>
      </c>
      <c r="G10" s="10">
        <v>10</v>
      </c>
      <c r="H10" s="11">
        <v>10</v>
      </c>
      <c r="J10" s="1">
        <f t="shared" si="0"/>
        <v>300</v>
      </c>
      <c r="K10" s="12">
        <f t="shared" si="1"/>
        <v>0.2</v>
      </c>
      <c r="L10" s="12">
        <f t="shared" si="2"/>
        <v>0.2</v>
      </c>
      <c r="M10" s="12">
        <f t="shared" si="3"/>
        <v>0.333333333333333</v>
      </c>
      <c r="N10" s="12">
        <f t="shared" si="4"/>
        <v>0.166666666666667</v>
      </c>
      <c r="O10" s="12">
        <f t="shared" si="5"/>
        <v>0.0333333333333333</v>
      </c>
      <c r="P10" s="12">
        <f t="shared" si="6"/>
        <v>0.0333333333333333</v>
      </c>
      <c r="Q10" s="12">
        <f t="shared" si="7"/>
        <v>0.0333333333333333</v>
      </c>
    </row>
    <row r="11" customHeight="1" spans="1:19">
      <c r="A11"/>
      <c r="B11"/>
      <c r="C11"/>
      <c r="D11"/>
      <c r="E11"/>
      <c r="F11"/>
      <c r="G11"/>
      <c r="J11" s="8" t="s">
        <v>8</v>
      </c>
      <c r="K11" s="12">
        <f>K4*B2</f>
        <v>0.666666666666667</v>
      </c>
      <c r="L11" s="12">
        <f>L4*C2</f>
        <v>1.33333333333333</v>
      </c>
      <c r="M11" s="12">
        <f>M4*D2</f>
        <v>2.13333333333333</v>
      </c>
      <c r="N11" s="12">
        <f>N4*E2</f>
        <v>1.06666666666667</v>
      </c>
      <c r="R11" s="1">
        <f t="shared" ref="R11:R17" si="8">SUM(K11:Q11)</f>
        <v>5.2</v>
      </c>
      <c r="S11" s="1">
        <f>128/R11</f>
        <v>24.6153846153846</v>
      </c>
    </row>
    <row r="12" customHeight="1" spans="10:19">
      <c r="J12" s="8" t="s">
        <v>9</v>
      </c>
      <c r="K12" s="12">
        <f>K5*B2</f>
        <v>0.533333333333333</v>
      </c>
      <c r="L12" s="12">
        <f>L5*C2</f>
        <v>1.2</v>
      </c>
      <c r="M12" s="12">
        <f>M5*D2</f>
        <v>2.13333333333333</v>
      </c>
      <c r="N12" s="12">
        <f>N5*E2</f>
        <v>2.66666666666667</v>
      </c>
      <c r="R12" s="1">
        <f t="shared" si="8"/>
        <v>6.53333333333333</v>
      </c>
      <c r="S12" s="1">
        <f>128/R12</f>
        <v>19.5918367346939</v>
      </c>
    </row>
    <row r="13" customHeight="1" spans="10:19">
      <c r="J13" s="8" t="s">
        <v>10</v>
      </c>
      <c r="K13" s="12">
        <f>K6*B2</f>
        <v>0.2</v>
      </c>
      <c r="L13" s="12">
        <f>L6*C2</f>
        <v>0.933333333333333</v>
      </c>
      <c r="M13" s="12">
        <f>M6*D2</f>
        <v>2.66666666666667</v>
      </c>
      <c r="N13" s="12">
        <f>N6*E2</f>
        <v>5.33333333333333</v>
      </c>
      <c r="R13" s="1">
        <f t="shared" si="8"/>
        <v>9.13333333333333</v>
      </c>
      <c r="S13" s="1">
        <f>256/R13</f>
        <v>28.029197080292</v>
      </c>
    </row>
    <row r="14" customHeight="1" spans="10:19">
      <c r="J14" s="8" t="s">
        <v>11</v>
      </c>
      <c r="K14" s="12">
        <f>K7*B2</f>
        <v>0.333333333333333</v>
      </c>
      <c r="L14" s="12">
        <f>L7*C2</f>
        <v>0.666666666666667</v>
      </c>
      <c r="M14" s="12">
        <f>M7*D2</f>
        <v>2.66666666666667</v>
      </c>
      <c r="N14" s="12">
        <f>N7*E2</f>
        <v>5.33333333333333</v>
      </c>
      <c r="R14" s="1">
        <f t="shared" si="8"/>
        <v>9</v>
      </c>
      <c r="S14" s="1">
        <f>512/R14</f>
        <v>56.8888888888889</v>
      </c>
    </row>
    <row r="15" customHeight="1" spans="10:19">
      <c r="J15" s="8" t="s">
        <v>12</v>
      </c>
      <c r="K15" s="12">
        <f t="shared" ref="K15:P15" si="9">K8*B2</f>
        <v>0.466666666666667</v>
      </c>
      <c r="L15" s="12">
        <f t="shared" si="9"/>
        <v>1.06666666666667</v>
      </c>
      <c r="M15" s="12">
        <f t="shared" si="9"/>
        <v>2.66666666666667</v>
      </c>
      <c r="N15" s="12">
        <f t="shared" si="9"/>
        <v>2.13333333333333</v>
      </c>
      <c r="O15" s="12">
        <f t="shared" si="9"/>
        <v>1.06666666666667</v>
      </c>
      <c r="P15" s="12">
        <f t="shared" si="9"/>
        <v>0</v>
      </c>
      <c r="R15" s="1">
        <f t="shared" si="8"/>
        <v>7.4</v>
      </c>
      <c r="S15" s="1">
        <f>1024/R15</f>
        <v>138.378378378378</v>
      </c>
    </row>
    <row r="16" customHeight="1" spans="10:19">
      <c r="J16" s="8" t="s">
        <v>13</v>
      </c>
      <c r="K16" s="12">
        <f t="shared" ref="K16:P16" si="10">K9*B2</f>
        <v>0.333333333333333</v>
      </c>
      <c r="L16" s="12">
        <f t="shared" si="10"/>
        <v>1.06666666666667</v>
      </c>
      <c r="M16" s="12">
        <f t="shared" si="10"/>
        <v>2.66666666666667</v>
      </c>
      <c r="N16" s="12">
        <f t="shared" si="10"/>
        <v>2.66666666666667</v>
      </c>
      <c r="O16" s="12">
        <f t="shared" si="10"/>
        <v>1.06666666666667</v>
      </c>
      <c r="P16" s="12">
        <f t="shared" si="10"/>
        <v>2.13333333333333</v>
      </c>
      <c r="R16" s="1">
        <f t="shared" si="8"/>
        <v>9.93333333333333</v>
      </c>
      <c r="S16" s="1">
        <f>2048/R16</f>
        <v>206.174496644295</v>
      </c>
    </row>
    <row r="17" customHeight="1" spans="10:19">
      <c r="J17" s="8" t="s">
        <v>14</v>
      </c>
      <c r="K17" s="12">
        <f>K10*B2</f>
        <v>0.4</v>
      </c>
      <c r="L17" s="12">
        <f t="shared" ref="L17:Q17" si="11">L10*C2</f>
        <v>0.8</v>
      </c>
      <c r="M17" s="12">
        <f t="shared" si="11"/>
        <v>2.66666666666667</v>
      </c>
      <c r="N17" s="12">
        <f t="shared" si="11"/>
        <v>2.66666666666667</v>
      </c>
      <c r="O17" s="12">
        <f t="shared" si="11"/>
        <v>1.06666666666667</v>
      </c>
      <c r="P17" s="12">
        <f t="shared" si="11"/>
        <v>2.13333333333333</v>
      </c>
      <c r="Q17" s="12">
        <f t="shared" si="11"/>
        <v>4.26666666666667</v>
      </c>
      <c r="R17" s="1">
        <f t="shared" si="8"/>
        <v>14</v>
      </c>
      <c r="S17" s="1">
        <f>4096/R17</f>
        <v>292.571428571429</v>
      </c>
    </row>
  </sheetData>
  <mergeCells count="2">
    <mergeCell ref="B1:H1"/>
    <mergeCell ref="A1:A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球颜色、大小</vt:lpstr>
      <vt:lpstr>球掉落权重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2020-09-10T07:21:00Z</dcterms:created>
  <dcterms:modified xsi:type="dcterms:W3CDTF">2020-09-11T07:10:42Z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