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drive-download-20220928T075926Z-001\(발전) VPIS_20220823\P-0000\P-0001-P-01\"/>
    </mc:Choice>
  </mc:AlternateContent>
  <xr:revisionPtr revIDLastSave="0" documentId="13_ncr:1_{7F783035-1DFC-4696-B8B4-4FBDB70E80AA}" xr6:coauthVersionLast="47" xr6:coauthVersionMax="47" xr10:uidLastSave="{00000000-0000-0000-0000-000000000000}"/>
  <bookViews>
    <workbookView xWindow="-98" yWindow="-98" windowWidth="25396" windowHeight="14401" xr2:uid="{00000000-000D-0000-FFFF-FFFF00000000}"/>
  </bookViews>
  <sheets>
    <sheet name="Sheet" sheetId="1" r:id="rId1"/>
    <sheet name="Sheet1" sheetId="4" r:id="rId2"/>
  </sheets>
  <definedNames>
    <definedName name="_xlnm._FilterDatabase" localSheetId="0" hidden="1">Sheet!$F$12:$W$62</definedName>
    <definedName name="_xlnm.Print_Area" localSheetId="0">Sheet!$A$1:$AA$62</definedName>
    <definedName name="_xlnm.Print_Titles" localSheetId="0">Sheet!$11:$12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Z10" i="1" l="1"/>
  <c r="G61" i="1" s="1"/>
  <c r="Y61" i="1" s="1"/>
  <c r="G62" i="1" l="1"/>
  <c r="Y62" i="1" s="1"/>
  <c r="T62" i="1"/>
  <c r="T61" i="1"/>
  <c r="U62" i="1"/>
  <c r="U61" i="1"/>
  <c r="P61" i="1"/>
  <c r="Q62" i="1"/>
  <c r="Q61" i="1"/>
  <c r="P62" i="1"/>
  <c r="K61" i="1"/>
  <c r="J61" i="1"/>
  <c r="K62" i="1"/>
  <c r="J62" i="1"/>
  <c r="H62" i="1"/>
  <c r="H61" i="1"/>
  <c r="R61" i="1" l="1"/>
  <c r="V61" i="1"/>
  <c r="V62" i="1"/>
  <c r="R62" i="1"/>
  <c r="AA62" i="1" l="1"/>
  <c r="AA61" i="1"/>
  <c r="I61" i="1"/>
  <c r="L62" i="1"/>
  <c r="I62" i="1"/>
  <c r="L61" i="1"/>
</calcChain>
</file>

<file path=xl/sharedStrings.xml><?xml version="1.0" encoding="utf-8"?>
<sst xmlns="http://schemas.openxmlformats.org/spreadsheetml/2006/main" count="148" uniqueCount="96">
  <si>
    <t>Actual</t>
    <phoneticPr fontId="1" type="noConversion"/>
  </si>
  <si>
    <t>No.</t>
    <phoneticPr fontId="1" type="noConversion"/>
  </si>
  <si>
    <t>Vendor Information</t>
    <phoneticPr fontId="1" type="noConversion"/>
  </si>
  <si>
    <t xml:space="preserve">Name </t>
    <phoneticPr fontId="1" type="noConversion"/>
  </si>
  <si>
    <t>Tel No.</t>
    <phoneticPr fontId="1" type="noConversion"/>
  </si>
  <si>
    <t>Fax No.</t>
    <phoneticPr fontId="1" type="noConversion"/>
  </si>
  <si>
    <t>E-mail</t>
    <phoneticPr fontId="1" type="noConversion"/>
  </si>
  <si>
    <t xml:space="preserve">Date : </t>
    <phoneticPr fontId="1" type="noConversion"/>
  </si>
  <si>
    <t>Correspondence Legend</t>
    <phoneticPr fontId="1" type="noConversion"/>
  </si>
  <si>
    <t>Add.</t>
    <phoneticPr fontId="1" type="noConversion"/>
  </si>
  <si>
    <t>Att.</t>
    <phoneticPr fontId="1" type="noConversion"/>
  </si>
  <si>
    <t>M No.</t>
    <phoneticPr fontId="1" type="noConversion"/>
  </si>
  <si>
    <t>A</t>
    <phoneticPr fontId="1" type="noConversion"/>
  </si>
  <si>
    <t>Class</t>
    <phoneticPr fontId="1" type="noConversion"/>
  </si>
  <si>
    <t>Rev.</t>
    <phoneticPr fontId="1" type="noConversion"/>
  </si>
  <si>
    <t>From Vendor</t>
    <phoneticPr fontId="1" type="noConversion"/>
  </si>
  <si>
    <t>Plan</t>
    <phoneticPr fontId="1" type="noConversion"/>
  </si>
  <si>
    <t>Actual</t>
    <phoneticPr fontId="1" type="noConversion"/>
  </si>
  <si>
    <t>TR#</t>
    <phoneticPr fontId="1" type="noConversion"/>
  </si>
  <si>
    <t>Due Date</t>
    <phoneticPr fontId="1" type="noConversion"/>
  </si>
  <si>
    <t>R.S.</t>
    <phoneticPr fontId="1" type="noConversion"/>
  </si>
  <si>
    <t>Remarks</t>
    <phoneticPr fontId="1" type="noConversion"/>
  </si>
  <si>
    <t>TR#</t>
    <phoneticPr fontId="1" type="noConversion"/>
  </si>
  <si>
    <t>Total</t>
    <phoneticPr fontId="1" type="noConversion"/>
  </si>
  <si>
    <t xml:space="preserve">: </t>
    <phoneticPr fontId="1" type="noConversion"/>
  </si>
  <si>
    <t>To Vendor</t>
    <phoneticPr fontId="1" type="noConversion"/>
  </si>
  <si>
    <t xml:space="preserve">If Required </t>
    <phoneticPr fontId="1" type="noConversion"/>
  </si>
  <si>
    <t>R.S</t>
    <phoneticPr fontId="1" type="noConversion"/>
  </si>
  <si>
    <t>Plan</t>
    <phoneticPr fontId="1" type="noConversion"/>
  </si>
  <si>
    <t>Actual</t>
    <phoneticPr fontId="1" type="noConversion"/>
  </si>
  <si>
    <t xml:space="preserve">Letter In : </t>
    <phoneticPr fontId="1" type="noConversion"/>
  </si>
  <si>
    <t xml:space="preserve">Letter Out : </t>
    <phoneticPr fontId="1" type="noConversion"/>
  </si>
  <si>
    <t xml:space="preserve">TR In : </t>
    <phoneticPr fontId="1" type="noConversion"/>
  </si>
  <si>
    <t xml:space="preserve">TR Out : </t>
    <phoneticPr fontId="1" type="noConversion"/>
  </si>
  <si>
    <t>Review Code From (HENC)</t>
    <phoneticPr fontId="1" type="noConversion"/>
  </si>
  <si>
    <t>A</t>
    <phoneticPr fontId="1" type="noConversion"/>
  </si>
  <si>
    <t>B</t>
    <phoneticPr fontId="1" type="noConversion"/>
  </si>
  <si>
    <r>
      <rPr>
        <b/>
        <sz val="10"/>
        <color theme="1"/>
        <rFont val="맑은 고딕"/>
        <family val="3"/>
        <charset val="129"/>
      </rPr>
      <t xml:space="preserve">□ </t>
    </r>
    <r>
      <rPr>
        <b/>
        <sz val="10"/>
        <color theme="1"/>
        <rFont val="맑은 고딕"/>
        <family val="3"/>
        <charset val="129"/>
        <scheme val="minor"/>
      </rPr>
      <t>Code 1</t>
    </r>
    <r>
      <rPr>
        <sz val="10"/>
        <color theme="1"/>
        <rFont val="맑은 고딕"/>
        <family val="3"/>
        <charset val="129"/>
        <scheme val="minor"/>
      </rPr>
      <t xml:space="preserve"> - Approved</t>
    </r>
    <phoneticPr fontId="26" type="noConversion"/>
  </si>
  <si>
    <r>
      <t>□ Code 2</t>
    </r>
    <r>
      <rPr>
        <sz val="10"/>
        <color theme="1"/>
        <rFont val="맑은 고딕"/>
        <family val="3"/>
        <charset val="129"/>
        <scheme val="minor"/>
      </rPr>
      <t xml:space="preserve"> - Approved with comment</t>
    </r>
    <phoneticPr fontId="26" type="noConversion"/>
  </si>
  <si>
    <r>
      <t>□ Code 3</t>
    </r>
    <r>
      <rPr>
        <sz val="10"/>
        <color theme="1"/>
        <rFont val="맑은 고딕"/>
        <family val="3"/>
        <charset val="129"/>
        <scheme val="minor"/>
      </rPr>
      <t xml:space="preserve"> - Reviewed with comment</t>
    </r>
    <phoneticPr fontId="26" type="noConversion"/>
  </si>
  <si>
    <r>
      <t>□ Code 4</t>
    </r>
    <r>
      <rPr>
        <sz val="10"/>
        <color theme="1"/>
        <rFont val="맑은 고딕"/>
        <family val="3"/>
        <charset val="129"/>
        <scheme val="minor"/>
      </rPr>
      <t xml:space="preserve"> - Rejected</t>
    </r>
    <phoneticPr fontId="26" type="noConversion"/>
  </si>
  <si>
    <t>KDHEC (9Days)</t>
    <phoneticPr fontId="1" type="noConversion"/>
  </si>
  <si>
    <t>APPROVED BY :                               DATE :</t>
    <phoneticPr fontId="26" type="noConversion"/>
  </si>
  <si>
    <t>HANWHA ENGINEERING &amp; CONSTRUCTION CORP.</t>
    <phoneticPr fontId="26" type="noConversion"/>
  </si>
  <si>
    <t>This Approval does not relieve the vendor/subcontractor
of his responsibiliies to meet all requirement of the
contract. In case of Review with Comment anf Rejected, 
vendor/subcontract shall not proceed until the re-submitted 
documents are returned to them by owner.</t>
    <phoneticPr fontId="26" type="noConversion"/>
  </si>
  <si>
    <t>1 : Approved. (Vendor can proceed the next stage, Rev.0 )</t>
    <phoneticPr fontId="1" type="noConversion"/>
  </si>
  <si>
    <t>2 : Approved with comment (Vendor can proceed the next stage, Rev.0 )</t>
    <phoneticPr fontId="1" type="noConversion"/>
  </si>
  <si>
    <t>PROJECT : 통영천연가스발전사업</t>
    <phoneticPr fontId="1" type="noConversion"/>
  </si>
  <si>
    <t>To Vendor</t>
    <phoneticPr fontId="1" type="noConversion"/>
  </si>
  <si>
    <t>TEP Comment to HENC</t>
    <phoneticPr fontId="1" type="noConversion"/>
  </si>
  <si>
    <t>4 : Rejected (Vendor have to re-issue as For Approval within ten (10) days of calendar days as Rev.A
)</t>
    <phoneticPr fontId="1" type="noConversion"/>
  </si>
  <si>
    <t>3 : Reviewed with Comment. (Vendor have to re-issue as For Approval within ten (10) days of calendar days)</t>
    <phoneticPr fontId="1" type="noConversion"/>
  </si>
  <si>
    <t>: ㈜명진티에스알 언양공장</t>
    <phoneticPr fontId="1" type="noConversion"/>
  </si>
  <si>
    <t>: 이윤지 과장</t>
    <phoneticPr fontId="1" type="noConversion"/>
  </si>
  <si>
    <t>: 02-2168-3381</t>
    <phoneticPr fontId="1" type="noConversion"/>
  </si>
  <si>
    <t>: 010-5507-9787</t>
    <phoneticPr fontId="1" type="noConversion"/>
  </si>
  <si>
    <t>: 02-2168-3383</t>
    <phoneticPr fontId="1" type="noConversion"/>
  </si>
  <si>
    <t>yjlee@mjtsr.com</t>
    <phoneticPr fontId="1" type="noConversion"/>
  </si>
  <si>
    <t>VP-TEP-P0001-PI-LI-0001</t>
    <phoneticPr fontId="1" type="noConversion"/>
  </si>
  <si>
    <t>VP-TEP-P0001-PI-RE-0001</t>
  </si>
  <si>
    <t>PO-TEP-P-0001-P-01</t>
    <phoneticPr fontId="1" type="noConversion"/>
  </si>
  <si>
    <t>A</t>
  </si>
  <si>
    <t>B</t>
  </si>
  <si>
    <t>Vendor Print Index &amp; Schedule</t>
  </si>
  <si>
    <t>Int. Glass Flake Coating Procedure</t>
  </si>
  <si>
    <t>Painting Procedure</t>
  </si>
  <si>
    <t>Inspection &amp; Test Report</t>
    <phoneticPr fontId="1" type="noConversion"/>
  </si>
  <si>
    <t>WPS &amp; PQR</t>
    <phoneticPr fontId="1" type="noConversion"/>
  </si>
  <si>
    <t>Ext. PE Coating Procedure
(Including Cold Tape Wrapping Procedure)</t>
    <phoneticPr fontId="1" type="noConversion"/>
  </si>
  <si>
    <t>NDE Procedure</t>
    <phoneticPr fontId="1" type="noConversion"/>
  </si>
  <si>
    <t>VP-TEP-P0001-PI-PR-0002</t>
    <phoneticPr fontId="1" type="noConversion"/>
  </si>
  <si>
    <t>VP-TEP-P0001-PI-PR-0003</t>
    <phoneticPr fontId="1" type="noConversion"/>
  </si>
  <si>
    <t>VP-TEP-P0001-PI-PR-0004</t>
    <phoneticPr fontId="1" type="noConversion"/>
  </si>
  <si>
    <t>VP-TEP-P0001-PI-PR-0005</t>
    <phoneticPr fontId="1" type="noConversion"/>
  </si>
  <si>
    <t>VP-TEP-P0001-PI-PR-0006</t>
    <phoneticPr fontId="1" type="noConversion"/>
  </si>
  <si>
    <t>VP-TEP-P0001-PI-PR-0008</t>
    <phoneticPr fontId="1" type="noConversion"/>
  </si>
  <si>
    <t>VP-TEP-P0001-PI-LI-0002</t>
    <phoneticPr fontId="1" type="noConversion"/>
  </si>
  <si>
    <t>Organization Chart</t>
    <phoneticPr fontId="1" type="noConversion"/>
  </si>
  <si>
    <t>Sub-Vendor List</t>
    <phoneticPr fontId="1" type="noConversion"/>
  </si>
  <si>
    <t>VP-TEP-P0001-PI-LI-0003</t>
    <phoneticPr fontId="1" type="noConversion"/>
  </si>
  <si>
    <t>Overall Schedule</t>
    <phoneticPr fontId="1" type="noConversion"/>
  </si>
  <si>
    <t>VP-TEP-P0001-PI-SC-0001</t>
    <phoneticPr fontId="1" type="noConversion"/>
  </si>
  <si>
    <t>VP-TEP-P0001-PI-PR-0001</t>
    <phoneticPr fontId="1" type="noConversion"/>
  </si>
  <si>
    <t>Inspection &amp; Test Procedure</t>
    <phoneticPr fontId="1" type="noConversion"/>
  </si>
  <si>
    <t>VP-TEP-P0001-PI-PL-0001</t>
    <phoneticPr fontId="1" type="noConversion"/>
  </si>
  <si>
    <t>Inspection &amp; Test Plan</t>
    <phoneticPr fontId="1" type="noConversion"/>
  </si>
  <si>
    <t>Rubber Lining Procedure</t>
    <phoneticPr fontId="1" type="noConversion"/>
  </si>
  <si>
    <t>VP-TEP-P0001-PI-PR-0007</t>
    <phoneticPr fontId="1" type="noConversion"/>
  </si>
  <si>
    <t>Fabrication Procedure</t>
    <phoneticPr fontId="1" type="noConversion"/>
  </si>
  <si>
    <t>VP-TEP-P0001-PI-TD-0001</t>
    <phoneticPr fontId="1" type="noConversion"/>
  </si>
  <si>
    <t>Fabrication Isometric Drawing
(Spool Drawing)</t>
    <phoneticPr fontId="1" type="noConversion"/>
  </si>
  <si>
    <t>T-0001</t>
    <phoneticPr fontId="1" type="noConversion"/>
  </si>
  <si>
    <t>Packing &amp; Preservation Procedure</t>
    <phoneticPr fontId="1" type="noConversion"/>
  </si>
  <si>
    <t>VP-TEP-P0001-PI-PR-0009</t>
    <phoneticPr fontId="1" type="noConversion"/>
  </si>
  <si>
    <t>DOCUMENT No.</t>
    <phoneticPr fontId="1" type="noConversion"/>
  </si>
  <si>
    <t>Document 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</si>
</sst>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[$-409]d&quot;-&quot;mmm&quot;-&quot;yy;@"/>
    <numFmt numFmtId="177" formatCode="_-* #,##0\ _€_-;\-* #,##0\ _€_-;_-* &quot;-&quot;\ _€_-;_-@_-"/>
    <numFmt numFmtId="178" formatCode="_(* #,##0_);_(* \(#,##0\);_(* &quot;-&quot;_);_(@_)"/>
    <numFmt numFmtId="179" formatCode="_(* #,##0.00_);_(* \(#,##0.00\);_(* &quot;-&quot;??_);_(@_)"/>
    <numFmt numFmtId="180" formatCode="0_);[Red]\(0\)"/>
    <numFmt numFmtId="181" formatCode="0.0%"/>
  </numFmts>
  <fonts count="3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name val="Arial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9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u/>
      <sz val="8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/>
      <sz val="8"/>
      <name val="맑은 고딕"/>
      <family val="3"/>
      <charset val="129"/>
    </font>
    <font>
      <b/>
      <sz val="8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u/>
      <sz val="9.15"/>
      <color theme="1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8"/>
      <color rgb="FF0000FF"/>
      <name val="맑은 고딕"/>
      <family val="3"/>
      <charset val="129"/>
    </font>
    <font>
      <b/>
      <sz val="9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8"/>
      <color theme="3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0"/>
      <name val="바탕체"/>
      <family val="1"/>
      <charset val="129"/>
    </font>
    <font>
      <b/>
      <sz val="11"/>
      <name val="Arial"/>
      <family val="2"/>
      <charset val="129"/>
    </font>
    <font>
      <b/>
      <sz val="11"/>
      <name val="맑은 고딕"/>
      <family val="3"/>
      <charset val="129"/>
    </font>
    <font>
      <b/>
      <sz val="11"/>
      <name val="Arial"/>
      <family val="2"/>
    </font>
    <font>
      <sz val="9"/>
      <color theme="1"/>
      <name val="Arial Narrow"/>
      <family val="2"/>
    </font>
    <font>
      <sz val="10"/>
      <color theme="3"/>
      <name val="Arial Narrow"/>
      <family val="2"/>
    </font>
    <font>
      <sz val="10"/>
      <name val="Arial Narrow"/>
      <family val="2"/>
    </font>
    <font>
      <sz val="10"/>
      <color rgb="FF00206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hair">
        <color indexed="64"/>
      </left>
      <right style="medium">
        <color auto="1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/>
      <right/>
      <top style="hair">
        <color indexed="64"/>
      </top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auto="1"/>
      </right>
      <top style="hair">
        <color indexed="64"/>
      </top>
      <bottom style="medium">
        <color auto="1"/>
      </bottom>
      <diagonal/>
    </border>
  </borders>
  <cellStyleXfs count="15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11" fillId="0" borderId="0">
      <alignment vertical="center"/>
    </xf>
    <xf numFmtId="0" fontId="3" fillId="0" borderId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41" fontId="11" fillId="0" borderId="0" applyFont="0" applyFill="0" applyBorder="0" applyAlignment="0" applyProtection="0">
      <alignment vertical="center"/>
    </xf>
    <xf numFmtId="0" fontId="31" fillId="0" borderId="0"/>
  </cellStyleXfs>
  <cellXfs count="227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176" fontId="15" fillId="0" borderId="0" xfId="0" applyNumberFormat="1" applyFont="1" applyAlignment="1">
      <alignment horizontal="center" vertical="center"/>
    </xf>
    <xf numFmtId="0" fontId="1" fillId="4" borderId="0" xfId="7" applyFont="1" applyFill="1" applyBorder="1"/>
    <xf numFmtId="0" fontId="12" fillId="4" borderId="0" xfId="7" applyFont="1" applyFill="1" applyBorder="1" applyAlignment="1">
      <alignment vertical="center"/>
    </xf>
    <xf numFmtId="0" fontId="9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17" fillId="0" borderId="0" xfId="0" applyFont="1">
      <alignment vertical="center"/>
    </xf>
    <xf numFmtId="176" fontId="19" fillId="4" borderId="1" xfId="0" applyNumberFormat="1" applyFont="1" applyFill="1" applyBorder="1" applyAlignment="1">
      <alignment vertical="center"/>
    </xf>
    <xf numFmtId="176" fontId="19" fillId="4" borderId="1" xfId="0" applyNumberFormat="1" applyFont="1" applyFill="1" applyBorder="1" applyAlignment="1">
      <alignment horizontal="right" vertical="center"/>
    </xf>
    <xf numFmtId="0" fontId="15" fillId="0" borderId="0" xfId="0" applyNumberFormat="1" applyFont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0" fillId="5" borderId="5" xfId="0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41" fontId="15" fillId="0" borderId="0" xfId="13" applyFont="1" applyAlignment="1">
      <alignment horizontal="center" vertical="center"/>
    </xf>
    <xf numFmtId="0" fontId="1" fillId="4" borderId="0" xfId="7" applyFont="1" applyFill="1" applyBorder="1" applyAlignment="1">
      <alignment horizontal="left"/>
    </xf>
    <xf numFmtId="0" fontId="12" fillId="4" borderId="0" xfId="7" applyFont="1" applyFill="1" applyBorder="1" applyAlignment="1">
      <alignment horizontal="left" vertical="center"/>
    </xf>
    <xf numFmtId="0" fontId="22" fillId="3" borderId="10" xfId="0" applyFont="1" applyFill="1" applyBorder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15" fillId="6" borderId="8" xfId="0" quotePrefix="1" applyFont="1" applyFill="1" applyBorder="1" applyAlignment="1">
      <alignment horizontal="center" vertical="center"/>
    </xf>
    <xf numFmtId="0" fontId="15" fillId="6" borderId="9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5" fillId="6" borderId="7" xfId="0" applyNumberFormat="1" applyFont="1" applyFill="1" applyBorder="1" applyAlignment="1">
      <alignment horizontal="center" vertical="center"/>
    </xf>
    <xf numFmtId="0" fontId="15" fillId="6" borderId="17" xfId="0" applyNumberFormat="1" applyFont="1" applyFill="1" applyBorder="1" applyAlignment="1">
      <alignment horizontal="center" vertical="center"/>
    </xf>
    <xf numFmtId="0" fontId="15" fillId="6" borderId="25" xfId="0" applyNumberFormat="1" applyFont="1" applyFill="1" applyBorder="1" applyAlignment="1">
      <alignment horizontal="center" vertical="center"/>
    </xf>
    <xf numFmtId="181" fontId="25" fillId="0" borderId="6" xfId="1" applyNumberFormat="1" applyFont="1" applyBorder="1" applyAlignment="1">
      <alignment vertical="center" shrinkToFit="1"/>
    </xf>
    <xf numFmtId="0" fontId="2" fillId="6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0" borderId="30" xfId="0" applyFont="1" applyBorder="1" applyAlignment="1">
      <alignment horizontal="left" vertical="center"/>
    </xf>
    <xf numFmtId="0" fontId="28" fillId="0" borderId="31" xfId="0" applyFont="1" applyBorder="1" applyAlignment="1">
      <alignment horizontal="left" vertical="center"/>
    </xf>
    <xf numFmtId="0" fontId="0" fillId="0" borderId="32" xfId="0" applyBorder="1" applyAlignment="1">
      <alignment vertical="center" wrapText="1"/>
    </xf>
    <xf numFmtId="0" fontId="28" fillId="0" borderId="29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36" xfId="0" applyFont="1" applyBorder="1">
      <alignment vertical="center"/>
    </xf>
    <xf numFmtId="0" fontId="33" fillId="0" borderId="22" xfId="0" applyFont="1" applyFill="1" applyBorder="1" applyAlignment="1">
      <alignment vertical="center" wrapText="1"/>
    </xf>
    <xf numFmtId="0" fontId="15" fillId="5" borderId="28" xfId="0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left" vertical="center"/>
    </xf>
    <xf numFmtId="0" fontId="15" fillId="0" borderId="0" xfId="0" applyFont="1" applyBorder="1">
      <alignment vertical="center"/>
    </xf>
    <xf numFmtId="0" fontId="20" fillId="5" borderId="22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left" vertical="center"/>
    </xf>
    <xf numFmtId="0" fontId="17" fillId="5" borderId="18" xfId="0" applyFont="1" applyFill="1" applyBorder="1" applyAlignment="1">
      <alignment horizontal="left" vertical="center"/>
    </xf>
    <xf numFmtId="0" fontId="17" fillId="5" borderId="27" xfId="0" applyFont="1" applyFill="1" applyBorder="1" applyAlignment="1">
      <alignment horizontal="left" vertical="center"/>
    </xf>
    <xf numFmtId="0" fontId="17" fillId="5" borderId="25" xfId="0" applyFont="1" applyFill="1" applyBorder="1" applyAlignment="1">
      <alignment horizontal="left" vertical="center"/>
    </xf>
    <xf numFmtId="176" fontId="36" fillId="5" borderId="3" xfId="0" applyNumberFormat="1" applyFont="1" applyFill="1" applyBorder="1" applyAlignment="1">
      <alignment horizontal="center" vertical="center"/>
    </xf>
    <xf numFmtId="176" fontId="37" fillId="5" borderId="2" xfId="0" applyNumberFormat="1" applyFont="1" applyFill="1" applyBorder="1" applyAlignment="1">
      <alignment horizontal="center" vertical="center"/>
    </xf>
    <xf numFmtId="0" fontId="38" fillId="5" borderId="4" xfId="0" applyNumberFormat="1" applyFont="1" applyFill="1" applyBorder="1" applyAlignment="1">
      <alignment horizontal="center" vertical="center"/>
    </xf>
    <xf numFmtId="176" fontId="37" fillId="5" borderId="20" xfId="0" applyNumberFormat="1" applyFont="1" applyFill="1" applyBorder="1" applyAlignment="1">
      <alignment horizontal="center" vertical="center"/>
    </xf>
    <xf numFmtId="0" fontId="37" fillId="5" borderId="4" xfId="0" applyNumberFormat="1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38" fillId="5" borderId="16" xfId="0" applyNumberFormat="1" applyFont="1" applyFill="1" applyBorder="1" applyAlignment="1">
      <alignment horizontal="center" vertical="center"/>
    </xf>
    <xf numFmtId="176" fontId="37" fillId="5" borderId="15" xfId="0" applyNumberFormat="1" applyFont="1" applyFill="1" applyBorder="1" applyAlignment="1">
      <alignment horizontal="center" vertical="center"/>
    </xf>
    <xf numFmtId="176" fontId="37" fillId="5" borderId="26" xfId="0" applyNumberFormat="1" applyFont="1" applyFill="1" applyBorder="1" applyAlignment="1">
      <alignment horizontal="center" vertical="center"/>
    </xf>
    <xf numFmtId="0" fontId="37" fillId="5" borderId="16" xfId="0" applyNumberFormat="1" applyFont="1" applyFill="1" applyBorder="1" applyAlignment="1">
      <alignment horizontal="center" vertical="center"/>
    </xf>
    <xf numFmtId="0" fontId="37" fillId="5" borderId="15" xfId="0" applyFont="1" applyFill="1" applyBorder="1" applyAlignment="1">
      <alignment horizontal="center" vertical="center"/>
    </xf>
    <xf numFmtId="180" fontId="37" fillId="5" borderId="16" xfId="0" applyNumberFormat="1" applyFont="1" applyFill="1" applyBorder="1" applyAlignment="1">
      <alignment horizontal="center" vertical="center"/>
    </xf>
    <xf numFmtId="180" fontId="37" fillId="5" borderId="4" xfId="0" applyNumberFormat="1" applyFont="1" applyFill="1" applyBorder="1" applyAlignment="1">
      <alignment horizontal="center" vertical="center"/>
    </xf>
    <xf numFmtId="176" fontId="36" fillId="5" borderId="34" xfId="0" applyNumberFormat="1" applyFont="1" applyFill="1" applyBorder="1" applyAlignment="1">
      <alignment horizontal="center" vertical="center"/>
    </xf>
    <xf numFmtId="176" fontId="37" fillId="5" borderId="3" xfId="0" applyNumberFormat="1" applyFont="1" applyFill="1" applyBorder="1" applyAlignment="1">
      <alignment horizontal="center" vertical="center"/>
    </xf>
    <xf numFmtId="0" fontId="20" fillId="5" borderId="39" xfId="0" applyFont="1" applyFill="1" applyBorder="1" applyAlignment="1">
      <alignment horizontal="center" vertical="center"/>
    </xf>
    <xf numFmtId="176" fontId="36" fillId="5" borderId="40" xfId="0" applyNumberFormat="1" applyFont="1" applyFill="1" applyBorder="1" applyAlignment="1">
      <alignment horizontal="center" vertical="center"/>
    </xf>
    <xf numFmtId="176" fontId="37" fillId="5" borderId="41" xfId="0" applyNumberFormat="1" applyFont="1" applyFill="1" applyBorder="1" applyAlignment="1">
      <alignment horizontal="center" vertical="center"/>
    </xf>
    <xf numFmtId="0" fontId="38" fillId="5" borderId="42" xfId="0" applyNumberFormat="1" applyFont="1" applyFill="1" applyBorder="1" applyAlignment="1">
      <alignment horizontal="center" vertical="center"/>
    </xf>
    <xf numFmtId="176" fontId="37" fillId="5" borderId="43" xfId="0" applyNumberFormat="1" applyFont="1" applyFill="1" applyBorder="1" applyAlignment="1">
      <alignment horizontal="center" vertical="center"/>
    </xf>
    <xf numFmtId="0" fontId="37" fillId="5" borderId="42" xfId="0" applyNumberFormat="1" applyFont="1" applyFill="1" applyBorder="1" applyAlignment="1">
      <alignment horizontal="center" vertical="center"/>
    </xf>
    <xf numFmtId="0" fontId="37" fillId="5" borderId="41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176" fontId="36" fillId="5" borderId="17" xfId="0" applyNumberFormat="1" applyFont="1" applyFill="1" applyBorder="1" applyAlignment="1">
      <alignment horizontal="center" vertical="center"/>
    </xf>
    <xf numFmtId="176" fontId="37" fillId="5" borderId="6" xfId="0" applyNumberFormat="1" applyFont="1" applyFill="1" applyBorder="1" applyAlignment="1">
      <alignment horizontal="center" vertical="center"/>
    </xf>
    <xf numFmtId="0" fontId="38" fillId="5" borderId="7" xfId="0" applyNumberFormat="1" applyFont="1" applyFill="1" applyBorder="1" applyAlignment="1">
      <alignment horizontal="center" vertical="center"/>
    </xf>
    <xf numFmtId="176" fontId="37" fillId="5" borderId="19" xfId="0" applyNumberFormat="1" applyFont="1" applyFill="1" applyBorder="1" applyAlignment="1">
      <alignment horizontal="center" vertical="center"/>
    </xf>
    <xf numFmtId="0" fontId="37" fillId="5" borderId="7" xfId="0" applyNumberFormat="1" applyFont="1" applyFill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180" fontId="37" fillId="5" borderId="7" xfId="0" applyNumberFormat="1" applyFont="1" applyFill="1" applyBorder="1" applyAlignment="1">
      <alignment horizontal="center" vertical="center"/>
    </xf>
    <xf numFmtId="0" fontId="20" fillId="5" borderId="37" xfId="0" applyFont="1" applyFill="1" applyBorder="1" applyAlignment="1">
      <alignment horizontal="center" vertical="center" wrapText="1"/>
    </xf>
    <xf numFmtId="0" fontId="38" fillId="5" borderId="46" xfId="0" applyNumberFormat="1" applyFont="1" applyFill="1" applyBorder="1" applyAlignment="1">
      <alignment horizontal="center" vertical="center"/>
    </xf>
    <xf numFmtId="176" fontId="37" fillId="5" borderId="47" xfId="0" applyNumberFormat="1" applyFont="1" applyFill="1" applyBorder="1" applyAlignment="1">
      <alignment horizontal="center" vertical="center"/>
    </xf>
    <xf numFmtId="176" fontId="37" fillId="5" borderId="48" xfId="0" applyNumberFormat="1" applyFont="1" applyFill="1" applyBorder="1" applyAlignment="1">
      <alignment horizontal="center" vertical="center"/>
    </xf>
    <xf numFmtId="0" fontId="37" fillId="5" borderId="46" xfId="0" applyNumberFormat="1" applyFont="1" applyFill="1" applyBorder="1" applyAlignment="1">
      <alignment horizontal="center" vertical="center"/>
    </xf>
    <xf numFmtId="0" fontId="37" fillId="5" borderId="47" xfId="0" applyFont="1" applyFill="1" applyBorder="1" applyAlignment="1">
      <alignment horizontal="center" vertical="center"/>
    </xf>
    <xf numFmtId="180" fontId="37" fillId="5" borderId="46" xfId="0" applyNumberFormat="1" applyFont="1" applyFill="1" applyBorder="1" applyAlignment="1">
      <alignment horizontal="center" vertical="center"/>
    </xf>
    <xf numFmtId="0" fontId="17" fillId="5" borderId="44" xfId="0" applyFont="1" applyFill="1" applyBorder="1" applyAlignment="1">
      <alignment horizontal="left" vertical="center"/>
    </xf>
    <xf numFmtId="0" fontId="17" fillId="5" borderId="45" xfId="0" applyFont="1" applyFill="1" applyBorder="1" applyAlignment="1">
      <alignment horizontal="left" vertical="center"/>
    </xf>
    <xf numFmtId="0" fontId="20" fillId="5" borderId="10" xfId="0" applyFont="1" applyFill="1" applyBorder="1" applyAlignment="1">
      <alignment horizontal="center" vertical="center" wrapText="1"/>
    </xf>
    <xf numFmtId="180" fontId="37" fillId="5" borderId="42" xfId="0" applyNumberFormat="1" applyFont="1" applyFill="1" applyBorder="1" applyAlignment="1">
      <alignment horizontal="center" vertical="center"/>
    </xf>
    <xf numFmtId="0" fontId="34" fillId="0" borderId="22" xfId="14" applyFont="1" applyBorder="1" applyAlignment="1">
      <alignment vertical="center" wrapText="1"/>
    </xf>
    <xf numFmtId="0" fontId="34" fillId="0" borderId="37" xfId="14" applyFont="1" applyBorder="1" applyAlignment="1">
      <alignment vertical="center" wrapText="1"/>
    </xf>
    <xf numFmtId="0" fontId="33" fillId="0" borderId="37" xfId="0" applyFont="1" applyFill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22" fillId="3" borderId="37" xfId="0" applyFont="1" applyFill="1" applyBorder="1" applyAlignment="1">
      <alignment vertical="center"/>
    </xf>
    <xf numFmtId="0" fontId="22" fillId="3" borderId="40" xfId="0" applyNumberFormat="1" applyFont="1" applyFill="1" applyBorder="1" applyAlignment="1">
      <alignment horizontal="center" vertical="center"/>
    </xf>
    <xf numFmtId="176" fontId="22" fillId="3" borderId="41" xfId="0" applyNumberFormat="1" applyFont="1" applyFill="1" applyBorder="1" applyAlignment="1">
      <alignment horizontal="center" vertical="center"/>
    </xf>
    <xf numFmtId="0" fontId="22" fillId="3" borderId="42" xfId="0" applyNumberFormat="1" applyFont="1" applyFill="1" applyBorder="1" applyAlignment="1">
      <alignment horizontal="center" vertical="center"/>
    </xf>
    <xf numFmtId="176" fontId="22" fillId="3" borderId="40" xfId="0" applyNumberFormat="1" applyFont="1" applyFill="1" applyBorder="1" applyAlignment="1">
      <alignment horizontal="center" vertical="center"/>
    </xf>
    <xf numFmtId="0" fontId="22" fillId="3" borderId="41" xfId="0" applyFont="1" applyFill="1" applyBorder="1" applyAlignment="1">
      <alignment horizontal="center" vertical="center" wrapText="1"/>
    </xf>
    <xf numFmtId="176" fontId="22" fillId="3" borderId="45" xfId="0" applyNumberFormat="1" applyFont="1" applyFill="1" applyBorder="1" applyAlignment="1">
      <alignment horizontal="center" vertical="center"/>
    </xf>
    <xf numFmtId="0" fontId="22" fillId="3" borderId="43" xfId="0" applyNumberFormat="1" applyFont="1" applyFill="1" applyBorder="1" applyAlignment="1">
      <alignment horizontal="center" vertical="center"/>
    </xf>
    <xf numFmtId="176" fontId="37" fillId="5" borderId="40" xfId="0" applyNumberFormat="1" applyFont="1" applyFill="1" applyBorder="1" applyAlignment="1">
      <alignment horizontal="center" vertical="center"/>
    </xf>
    <xf numFmtId="0" fontId="15" fillId="5" borderId="44" xfId="0" applyFont="1" applyFill="1" applyBorder="1" applyAlignment="1">
      <alignment horizontal="left" vertical="center"/>
    </xf>
    <xf numFmtId="0" fontId="15" fillId="5" borderId="45" xfId="0" applyFont="1" applyFill="1" applyBorder="1" applyAlignment="1">
      <alignment horizontal="left" vertical="center"/>
    </xf>
    <xf numFmtId="176" fontId="37" fillId="5" borderId="17" xfId="0" applyNumberFormat="1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left" vertical="center"/>
    </xf>
    <xf numFmtId="0" fontId="15" fillId="5" borderId="25" xfId="0" applyFont="1" applyFill="1" applyBorder="1" applyAlignment="1">
      <alignment horizontal="left" vertical="center"/>
    </xf>
    <xf numFmtId="176" fontId="15" fillId="0" borderId="0" xfId="0" applyNumberFormat="1" applyFont="1" applyBorder="1" applyAlignment="1">
      <alignment horizontal="center" vertical="center"/>
    </xf>
    <xf numFmtId="176" fontId="2" fillId="5" borderId="0" xfId="0" applyNumberFormat="1" applyFont="1" applyFill="1" applyBorder="1" applyAlignment="1">
      <alignment horizontal="center" vertical="center"/>
    </xf>
    <xf numFmtId="0" fontId="8" fillId="4" borderId="52" xfId="7" applyFont="1" applyFill="1" applyBorder="1" applyAlignment="1">
      <alignment vertical="center"/>
    </xf>
    <xf numFmtId="176" fontId="1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8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9" fillId="4" borderId="53" xfId="0" applyFont="1" applyFill="1" applyBorder="1">
      <alignment vertical="center"/>
    </xf>
    <xf numFmtId="0" fontId="9" fillId="4" borderId="52" xfId="0" applyFont="1" applyFill="1" applyBorder="1" applyAlignment="1">
      <alignment vertical="center"/>
    </xf>
    <xf numFmtId="176" fontId="1" fillId="4" borderId="0" xfId="0" quotePrefix="1" applyNumberFormat="1" applyFont="1" applyFill="1" applyBorder="1" applyAlignment="1">
      <alignment horizontal="left" vertical="center"/>
    </xf>
    <xf numFmtId="176" fontId="1" fillId="4" borderId="0" xfId="0" applyNumberFormat="1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NumberFormat="1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1" fillId="4" borderId="0" xfId="0" quotePrefix="1" applyFont="1" applyFill="1" applyBorder="1" applyAlignment="1">
      <alignment horizontal="left" vertical="center"/>
    </xf>
    <xf numFmtId="176" fontId="16" fillId="4" borderId="0" xfId="12" applyNumberFormat="1" applyFill="1" applyBorder="1" applyAlignment="1" applyProtection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7" fillId="4" borderId="52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0" xfId="0" applyFont="1" applyFill="1" applyBorder="1">
      <alignment vertical="center"/>
    </xf>
    <xf numFmtId="176" fontId="14" fillId="4" borderId="0" xfId="0" applyNumberFormat="1" applyFont="1" applyFill="1" applyBorder="1" applyAlignment="1">
      <alignment horizontal="center" vertical="center"/>
    </xf>
    <xf numFmtId="0" fontId="14" fillId="4" borderId="0" xfId="0" applyNumberFormat="1" applyFont="1" applyFill="1" applyBorder="1" applyAlignment="1">
      <alignment horizontal="center" vertical="center"/>
    </xf>
    <xf numFmtId="176" fontId="23" fillId="4" borderId="0" xfId="0" applyNumberFormat="1" applyFont="1" applyFill="1" applyBorder="1" applyAlignment="1">
      <alignment horizontal="centerContinuous" vertical="center"/>
    </xf>
    <xf numFmtId="0" fontId="19" fillId="4" borderId="0" xfId="0" applyNumberFormat="1" applyFont="1" applyFill="1" applyBorder="1" applyAlignment="1">
      <alignment horizontal="centerContinuous" vertical="center"/>
    </xf>
    <xf numFmtId="176" fontId="19" fillId="4" borderId="0" xfId="0" applyNumberFormat="1" applyFont="1" applyFill="1" applyBorder="1" applyAlignment="1">
      <alignment horizontal="right" vertical="center"/>
    </xf>
    <xf numFmtId="0" fontId="17" fillId="5" borderId="64" xfId="0" applyFont="1" applyFill="1" applyBorder="1" applyAlignment="1">
      <alignment horizontal="left" vertical="center"/>
    </xf>
    <xf numFmtId="0" fontId="17" fillId="5" borderId="60" xfId="0" applyFont="1" applyFill="1" applyBorder="1" applyAlignment="1">
      <alignment horizontal="left" vertical="center"/>
    </xf>
    <xf numFmtId="0" fontId="17" fillId="5" borderId="62" xfId="0" applyFont="1" applyFill="1" applyBorder="1" applyAlignment="1">
      <alignment horizontal="left" vertical="center"/>
    </xf>
    <xf numFmtId="0" fontId="15" fillId="5" borderId="60" xfId="0" applyFont="1" applyFill="1" applyBorder="1" applyAlignment="1">
      <alignment horizontal="left" vertical="center"/>
    </xf>
    <xf numFmtId="0" fontId="15" fillId="5" borderId="62" xfId="0" applyFont="1" applyFill="1" applyBorder="1" applyAlignment="1">
      <alignment horizontal="left" vertical="center"/>
    </xf>
    <xf numFmtId="0" fontId="15" fillId="5" borderId="64" xfId="0" applyFont="1" applyFill="1" applyBorder="1" applyAlignment="1">
      <alignment horizontal="left" vertical="center"/>
    </xf>
    <xf numFmtId="181" fontId="25" fillId="0" borderId="66" xfId="1" applyNumberFormat="1" applyFont="1" applyBorder="1" applyAlignment="1">
      <alignment vertical="center" shrinkToFit="1"/>
    </xf>
    <xf numFmtId="0" fontId="15" fillId="6" borderId="71" xfId="0" applyFont="1" applyFill="1" applyBorder="1" applyAlignment="1">
      <alignment horizontal="center" vertical="center"/>
    </xf>
    <xf numFmtId="0" fontId="15" fillId="6" borderId="72" xfId="0" applyNumberFormat="1" applyFont="1" applyFill="1" applyBorder="1" applyAlignment="1">
      <alignment horizontal="center" vertical="center"/>
    </xf>
    <xf numFmtId="0" fontId="2" fillId="6" borderId="73" xfId="0" applyNumberFormat="1" applyFont="1" applyFill="1" applyBorder="1" applyAlignment="1">
      <alignment horizontal="center" vertical="center"/>
    </xf>
    <xf numFmtId="0" fontId="2" fillId="6" borderId="74" xfId="0" applyNumberFormat="1" applyFont="1" applyFill="1" applyBorder="1" applyAlignment="1">
      <alignment horizontal="center" vertical="center"/>
    </xf>
    <xf numFmtId="0" fontId="15" fillId="6" borderId="75" xfId="0" applyNumberFormat="1" applyFont="1" applyFill="1" applyBorder="1" applyAlignment="1">
      <alignment horizontal="center" vertical="center"/>
    </xf>
    <xf numFmtId="0" fontId="15" fillId="6" borderId="76" xfId="0" applyNumberFormat="1" applyFont="1" applyFill="1" applyBorder="1" applyAlignment="1">
      <alignment horizontal="center" vertical="center"/>
    </xf>
    <xf numFmtId="0" fontId="15" fillId="6" borderId="74" xfId="0" applyNumberFormat="1" applyFont="1" applyFill="1" applyBorder="1" applyAlignment="1">
      <alignment horizontal="center" vertical="center"/>
    </xf>
    <xf numFmtId="0" fontId="2" fillId="6" borderId="77" xfId="0" applyNumberFormat="1" applyFont="1" applyFill="1" applyBorder="1" applyAlignment="1">
      <alignment horizontal="center" vertical="center"/>
    </xf>
    <xf numFmtId="181" fontId="25" fillId="0" borderId="73" xfId="1" applyNumberFormat="1" applyFont="1" applyBorder="1" applyAlignment="1">
      <alignment vertical="center" shrinkToFit="1"/>
    </xf>
    <xf numFmtId="181" fontId="25" fillId="0" borderId="79" xfId="1" applyNumberFormat="1" applyFont="1" applyBorder="1" applyAlignment="1">
      <alignment vertical="center" shrinkToFit="1"/>
    </xf>
    <xf numFmtId="0" fontId="32" fillId="5" borderId="10" xfId="0" applyFont="1" applyFill="1" applyBorder="1" applyAlignment="1">
      <alignment vertical="center" wrapText="1"/>
    </xf>
    <xf numFmtId="0" fontId="32" fillId="5" borderId="22" xfId="0" applyFont="1" applyFill="1" applyBorder="1" applyAlignment="1">
      <alignment vertical="center" wrapText="1"/>
    </xf>
    <xf numFmtId="0" fontId="32" fillId="5" borderId="37" xfId="0" applyFont="1" applyFill="1" applyBorder="1" applyAlignment="1">
      <alignment vertical="center" wrapText="1"/>
    </xf>
    <xf numFmtId="0" fontId="15" fillId="5" borderId="63" xfId="0" applyFont="1" applyFill="1" applyBorder="1" applyAlignment="1">
      <alignment horizontal="center" vertical="center"/>
    </xf>
    <xf numFmtId="0" fontId="15" fillId="5" borderId="58" xfId="0" applyFont="1" applyFill="1" applyBorder="1" applyAlignment="1">
      <alignment horizontal="center" vertical="center"/>
    </xf>
    <xf numFmtId="0" fontId="15" fillId="5" borderId="61" xfId="0" applyFont="1" applyFill="1" applyBorder="1" applyAlignment="1">
      <alignment horizontal="center" vertical="center"/>
    </xf>
    <xf numFmtId="0" fontId="35" fillId="5" borderId="10" xfId="0" quotePrefix="1" applyFont="1" applyFill="1" applyBorder="1" applyAlignment="1">
      <alignment vertical="center"/>
    </xf>
    <xf numFmtId="0" fontId="35" fillId="5" borderId="22" xfId="0" quotePrefix="1" applyFont="1" applyFill="1" applyBorder="1" applyAlignment="1">
      <alignment vertical="center"/>
    </xf>
    <xf numFmtId="0" fontId="35" fillId="5" borderId="37" xfId="0" quotePrefix="1" applyFont="1" applyFill="1" applyBorder="1" applyAlignment="1">
      <alignment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22" xfId="0" applyFont="1" applyFill="1" applyBorder="1" applyAlignment="1">
      <alignment horizontal="left" vertical="center" wrapText="1"/>
    </xf>
    <xf numFmtId="0" fontId="32" fillId="5" borderId="37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39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0" fillId="5" borderId="22" xfId="0" applyFont="1" applyFill="1" applyBorder="1" applyAlignment="1">
      <alignment horizontal="center" vertical="center" wrapText="1"/>
    </xf>
    <xf numFmtId="0" fontId="20" fillId="5" borderId="37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5" fillId="6" borderId="23" xfId="0" applyNumberFormat="1" applyFont="1" applyFill="1" applyBorder="1" applyAlignment="1">
      <alignment horizontal="center" vertical="center" shrinkToFit="1"/>
    </xf>
    <xf numFmtId="0" fontId="15" fillId="6" borderId="78" xfId="0" applyNumberFormat="1" applyFont="1" applyFill="1" applyBorder="1" applyAlignment="1">
      <alignment horizontal="center" vertical="center" shrinkToFit="1"/>
    </xf>
    <xf numFmtId="0" fontId="15" fillId="6" borderId="10" xfId="0" applyFont="1" applyFill="1" applyBorder="1" applyAlignment="1">
      <alignment horizontal="center" vertical="center"/>
    </xf>
    <xf numFmtId="0" fontId="15" fillId="6" borderId="70" xfId="0" applyFont="1" applyFill="1" applyBorder="1" applyAlignment="1">
      <alignment horizontal="center" vertical="center"/>
    </xf>
    <xf numFmtId="0" fontId="17" fillId="5" borderId="44" xfId="0" applyFont="1" applyFill="1" applyBorder="1" applyAlignment="1">
      <alignment horizontal="left" vertical="center"/>
    </xf>
    <xf numFmtId="0" fontId="17" fillId="5" borderId="45" xfId="0" applyFont="1" applyFill="1" applyBorder="1" applyAlignment="1">
      <alignment horizontal="left" vertical="center"/>
    </xf>
    <xf numFmtId="0" fontId="17" fillId="5" borderId="62" xfId="0" applyFont="1" applyFill="1" applyBorder="1" applyAlignment="1">
      <alignment horizontal="left" vertical="center"/>
    </xf>
    <xf numFmtId="0" fontId="17" fillId="5" borderId="27" xfId="0" applyFont="1" applyFill="1" applyBorder="1" applyAlignment="1">
      <alignment horizontal="left" vertical="center"/>
    </xf>
    <xf numFmtId="0" fontId="17" fillId="5" borderId="25" xfId="0" applyFont="1" applyFill="1" applyBorder="1" applyAlignment="1">
      <alignment horizontal="left" vertical="center"/>
    </xf>
    <xf numFmtId="0" fontId="17" fillId="5" borderId="64" xfId="0" applyFont="1" applyFill="1" applyBorder="1" applyAlignment="1">
      <alignment horizontal="left" vertical="center"/>
    </xf>
    <xf numFmtId="1" fontId="21" fillId="6" borderId="65" xfId="0" applyNumberFormat="1" applyFont="1" applyFill="1" applyBorder="1" applyAlignment="1">
      <alignment horizontal="center" vertical="center"/>
    </xf>
    <xf numFmtId="1" fontId="21" fillId="6" borderId="24" xfId="0" applyNumberFormat="1" applyFont="1" applyFill="1" applyBorder="1" applyAlignment="1">
      <alignment horizontal="center" vertical="center"/>
    </xf>
    <xf numFmtId="1" fontId="21" fillId="6" borderId="13" xfId="0" applyNumberFormat="1" applyFont="1" applyFill="1" applyBorder="1" applyAlignment="1">
      <alignment horizontal="center" vertical="center"/>
    </xf>
    <xf numFmtId="1" fontId="21" fillId="6" borderId="67" xfId="0" applyNumberFormat="1" applyFont="1" applyFill="1" applyBorder="1" applyAlignment="1">
      <alignment horizontal="center" vertical="center"/>
    </xf>
    <xf numFmtId="1" fontId="21" fillId="6" borderId="68" xfId="0" applyNumberFormat="1" applyFont="1" applyFill="1" applyBorder="1" applyAlignment="1">
      <alignment horizontal="center" vertical="center"/>
    </xf>
    <xf numFmtId="1" fontId="21" fillId="6" borderId="69" xfId="0" applyNumberFormat="1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left" vertical="center"/>
    </xf>
    <xf numFmtId="0" fontId="17" fillId="5" borderId="18" xfId="0" applyFont="1" applyFill="1" applyBorder="1" applyAlignment="1">
      <alignment horizontal="left" vertical="center"/>
    </xf>
    <xf numFmtId="0" fontId="17" fillId="5" borderId="60" xfId="0" applyFont="1" applyFill="1" applyBorder="1" applyAlignment="1">
      <alignment horizontal="left" vertical="center"/>
    </xf>
    <xf numFmtId="0" fontId="35" fillId="5" borderId="33" xfId="0" quotePrefix="1" applyFont="1" applyFill="1" applyBorder="1" applyAlignment="1">
      <alignment vertical="center"/>
    </xf>
    <xf numFmtId="0" fontId="30" fillId="0" borderId="49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10" fontId="24" fillId="6" borderId="17" xfId="1" applyNumberFormat="1" applyFont="1" applyFill="1" applyBorder="1" applyAlignment="1">
      <alignment horizontal="center" vertical="center"/>
    </xf>
    <xf numFmtId="10" fontId="24" fillId="6" borderId="75" xfId="1" applyNumberFormat="1" applyFont="1" applyFill="1" applyBorder="1" applyAlignment="1">
      <alignment horizontal="center" vertical="center"/>
    </xf>
    <xf numFmtId="10" fontId="14" fillId="6" borderId="17" xfId="1" applyNumberFormat="1" applyFont="1" applyFill="1" applyBorder="1" applyAlignment="1">
      <alignment horizontal="center" vertical="center"/>
    </xf>
    <xf numFmtId="10" fontId="14" fillId="6" borderId="75" xfId="1" applyNumberFormat="1" applyFont="1" applyFill="1" applyBorder="1" applyAlignment="1">
      <alignment horizontal="center" vertical="center"/>
    </xf>
    <xf numFmtId="0" fontId="17" fillId="5" borderId="35" xfId="0" applyFont="1" applyFill="1" applyBorder="1" applyAlignment="1">
      <alignment horizontal="left" vertical="center"/>
    </xf>
    <xf numFmtId="0" fontId="17" fillId="5" borderId="21" xfId="0" applyFont="1" applyFill="1" applyBorder="1" applyAlignment="1">
      <alignment horizontal="left" vertical="center"/>
    </xf>
    <xf numFmtId="0" fontId="17" fillId="5" borderId="59" xfId="0" applyFont="1" applyFill="1" applyBorder="1" applyAlignment="1">
      <alignment horizontal="left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2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57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70" xfId="0" applyFont="1" applyFill="1" applyBorder="1" applyAlignment="1">
      <alignment horizontal="center" vertical="center"/>
    </xf>
    <xf numFmtId="0" fontId="34" fillId="0" borderId="14" xfId="14" applyFont="1" applyBorder="1" applyAlignment="1">
      <alignment horizontal="left" vertical="center" wrapText="1"/>
    </xf>
    <xf numFmtId="0" fontId="34" fillId="0" borderId="38" xfId="14" applyFont="1" applyBorder="1" applyAlignment="1">
      <alignment horizontal="left" vertical="center" wrapText="1"/>
    </xf>
    <xf numFmtId="0" fontId="32" fillId="5" borderId="10" xfId="0" quotePrefix="1" applyFont="1" applyFill="1" applyBorder="1" applyAlignment="1">
      <alignment vertical="center" wrapText="1"/>
    </xf>
    <xf numFmtId="0" fontId="32" fillId="5" borderId="22" xfId="0" quotePrefix="1" applyFont="1" applyFill="1" applyBorder="1" applyAlignment="1">
      <alignment vertical="center" wrapText="1"/>
    </xf>
    <xf numFmtId="0" fontId="32" fillId="5" borderId="37" xfId="0" quotePrefix="1" applyFont="1" applyFill="1" applyBorder="1" applyAlignment="1">
      <alignment vertical="center" wrapText="1"/>
    </xf>
  </cellXfs>
  <cellStyles count="15">
    <cellStyle name="Comma [0]_airRECEIVER" xfId="8" xr:uid="{00000000-0005-0000-0000-000000000000}"/>
    <cellStyle name="Comma_airRECEIVER" xfId="9" xr:uid="{00000000-0005-0000-0000-000001000000}"/>
    <cellStyle name="Currency [0]_airRECEIVER" xfId="10" xr:uid="{00000000-0005-0000-0000-000002000000}"/>
    <cellStyle name="Currency_airRECEIVER" xfId="11" xr:uid="{00000000-0005-0000-0000-000003000000}"/>
    <cellStyle name="백분율" xfId="1" builtinId="5"/>
    <cellStyle name="쉼표 [0]" xfId="13" builtinId="6"/>
    <cellStyle name="쉼표 [0] 2" xfId="2" xr:uid="{00000000-0005-0000-0000-000006000000}"/>
    <cellStyle name="콤마 [0]_FORMAT" xfId="3" xr:uid="{00000000-0005-0000-0000-000007000000}"/>
    <cellStyle name="콤마_FORMAT" xfId="4" xr:uid="{00000000-0005-0000-0000-000008000000}"/>
    <cellStyle name="표준" xfId="0" builtinId="0"/>
    <cellStyle name="표준 2" xfId="5" xr:uid="{00000000-0005-0000-0000-00000A000000}"/>
    <cellStyle name="표준 3" xfId="6" xr:uid="{00000000-0005-0000-0000-00000B000000}"/>
    <cellStyle name="표준_3013_LGE_vpi" xfId="14" xr:uid="{00000000-0005-0000-0000-00000C000000}"/>
    <cellStyle name="표준_VDR-Print-Log-only" xfId="7" xr:uid="{00000000-0005-0000-0000-00000D000000}"/>
    <cellStyle name="하이퍼링크" xfId="12" builtinId="8"/>
  </cellStyles>
  <dxfs count="0"/>
  <tableStyles count="0" defaultTableStyle="TableStyleMedium9" defaultPivotStyle="PivotStyleLight16"/>
  <colors>
    <mruColors>
      <color rgb="FF00CC66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jlee@mjts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78"/>
  <sheetViews>
    <sheetView tabSelected="1" view="pageBreakPreview" zoomScaleSheetLayoutView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C13" sqref="C13:C15"/>
    </sheetView>
  </sheetViews>
  <sheetFormatPr defaultColWidth="9" defaultRowHeight="15.75" x14ac:dyDescent="0.6"/>
  <cols>
    <col min="1" max="1" width="7.375" style="3" customWidth="1"/>
    <col min="2" max="2" width="22.1875" style="5" customWidth="1"/>
    <col min="3" max="3" width="46.3125" style="6" customWidth="1"/>
    <col min="4" max="4" width="5.3125" style="5" hidden="1" customWidth="1"/>
    <col min="5" max="5" width="5.1875" style="5" bestFit="1" customWidth="1"/>
    <col min="6" max="6" width="4.5" style="5" bestFit="1" customWidth="1"/>
    <col min="7" max="7" width="9.625" style="7" customWidth="1"/>
    <col min="8" max="8" width="9.625" style="1" customWidth="1"/>
    <col min="9" max="9" width="9.6875" style="2" customWidth="1"/>
    <col min="10" max="11" width="9.625" style="7" hidden="1" customWidth="1"/>
    <col min="12" max="12" width="4.625" style="15" hidden="1" customWidth="1"/>
    <col min="13" max="13" width="9.625" style="7" hidden="1" customWidth="1"/>
    <col min="14" max="14" width="4.625" style="7" hidden="1" customWidth="1"/>
    <col min="15" max="15" width="4.625" style="15" hidden="1" customWidth="1"/>
    <col min="16" max="17" width="9.625" style="7" customWidth="1"/>
    <col min="18" max="18" width="3.6875" style="5" customWidth="1"/>
    <col min="19" max="19" width="15" style="15" customWidth="1"/>
    <col min="20" max="21" width="9.625" style="7" customWidth="1"/>
    <col min="22" max="22" width="3.6875" style="7" customWidth="1"/>
    <col min="23" max="23" width="9.6875" style="15" customWidth="1"/>
    <col min="24" max="24" width="7.125" style="12" customWidth="1"/>
    <col min="25" max="26" width="7.125" style="4" customWidth="1"/>
    <col min="27" max="27" width="10.875" style="4" customWidth="1"/>
    <col min="28" max="16384" width="9" style="4"/>
  </cols>
  <sheetData>
    <row r="1" spans="1:27" ht="29.55" customHeight="1" x14ac:dyDescent="0.6">
      <c r="A1" s="200" t="s">
        <v>60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2"/>
    </row>
    <row r="2" spans="1:27" s="10" customFormat="1" ht="12" customHeight="1" x14ac:dyDescent="0.5">
      <c r="A2" s="113" t="s">
        <v>2</v>
      </c>
      <c r="B2" s="8"/>
      <c r="C2" s="23"/>
      <c r="D2" s="9"/>
      <c r="E2" s="9"/>
      <c r="F2" s="9"/>
      <c r="G2" s="9" t="s">
        <v>34</v>
      </c>
      <c r="H2" s="114"/>
      <c r="I2" s="115"/>
      <c r="J2" s="9"/>
      <c r="K2" s="9"/>
      <c r="L2" s="114"/>
      <c r="M2" s="9"/>
      <c r="N2" s="9"/>
      <c r="O2" s="9"/>
      <c r="P2" s="9"/>
      <c r="Q2" s="9"/>
      <c r="R2" s="116"/>
      <c r="S2" s="115"/>
      <c r="T2" s="9" t="s">
        <v>8</v>
      </c>
      <c r="U2" s="9"/>
      <c r="V2" s="9"/>
      <c r="W2" s="9"/>
      <c r="X2" s="117"/>
      <c r="Y2" s="118"/>
      <c r="Z2" s="118"/>
      <c r="AA2" s="119"/>
    </row>
    <row r="3" spans="1:27" s="10" customFormat="1" ht="12" customHeight="1" x14ac:dyDescent="0.5">
      <c r="A3" s="120" t="s">
        <v>3</v>
      </c>
      <c r="B3" s="121" t="s">
        <v>52</v>
      </c>
      <c r="C3" s="22"/>
      <c r="D3" s="8"/>
      <c r="E3" s="8"/>
      <c r="F3" s="8"/>
      <c r="G3" s="8" t="s">
        <v>45</v>
      </c>
      <c r="H3" s="114"/>
      <c r="I3" s="115"/>
      <c r="J3" s="122"/>
      <c r="K3" s="123"/>
      <c r="L3" s="122"/>
      <c r="M3" s="8"/>
      <c r="N3" s="8"/>
      <c r="O3" s="8"/>
      <c r="P3" s="122"/>
      <c r="Q3" s="122"/>
      <c r="R3" s="8"/>
      <c r="S3" s="115"/>
      <c r="T3" s="122" t="s">
        <v>30</v>
      </c>
      <c r="U3" s="122"/>
      <c r="V3" s="122"/>
      <c r="W3" s="8"/>
      <c r="X3" s="117"/>
      <c r="Y3" s="118"/>
      <c r="Z3" s="118"/>
      <c r="AA3" s="119"/>
    </row>
    <row r="4" spans="1:27" s="10" customFormat="1" ht="12" customHeight="1" x14ac:dyDescent="0.5">
      <c r="A4" s="120" t="s">
        <v>10</v>
      </c>
      <c r="B4" s="121" t="s">
        <v>53</v>
      </c>
      <c r="C4" s="22"/>
      <c r="D4" s="8"/>
      <c r="E4" s="8"/>
      <c r="F4" s="8"/>
      <c r="G4" s="22" t="s">
        <v>46</v>
      </c>
      <c r="H4" s="114"/>
      <c r="I4" s="115"/>
      <c r="J4" s="122"/>
      <c r="K4" s="123"/>
      <c r="L4" s="122"/>
      <c r="M4" s="8"/>
      <c r="N4" s="8"/>
      <c r="O4" s="8"/>
      <c r="P4" s="122"/>
      <c r="Q4" s="122"/>
      <c r="R4" s="8"/>
      <c r="S4" s="115"/>
      <c r="T4" s="122" t="s">
        <v>31</v>
      </c>
      <c r="U4" s="122"/>
      <c r="V4" s="122"/>
      <c r="W4" s="8"/>
      <c r="X4" s="117"/>
      <c r="Y4" s="118"/>
      <c r="Z4" s="118"/>
      <c r="AA4" s="119"/>
    </row>
    <row r="5" spans="1:27" s="10" customFormat="1" ht="12" customHeight="1" x14ac:dyDescent="0.5">
      <c r="A5" s="120" t="s">
        <v>4</v>
      </c>
      <c r="B5" s="121" t="s">
        <v>54</v>
      </c>
      <c r="C5" s="8"/>
      <c r="D5" s="122"/>
      <c r="E5" s="122"/>
      <c r="F5" s="122"/>
      <c r="G5" s="22" t="s">
        <v>51</v>
      </c>
      <c r="H5" s="114"/>
      <c r="I5" s="124"/>
      <c r="J5" s="122"/>
      <c r="K5" s="123"/>
      <c r="L5" s="122"/>
      <c r="M5" s="8"/>
      <c r="N5" s="8"/>
      <c r="O5" s="122"/>
      <c r="P5" s="122"/>
      <c r="Q5" s="122"/>
      <c r="R5" s="122"/>
      <c r="S5" s="115"/>
      <c r="T5" s="122" t="s">
        <v>32</v>
      </c>
      <c r="U5" s="122"/>
      <c r="V5" s="122"/>
      <c r="W5" s="122"/>
      <c r="X5" s="117"/>
      <c r="Y5" s="118"/>
      <c r="Z5" s="118"/>
      <c r="AA5" s="119"/>
    </row>
    <row r="6" spans="1:27" s="10" customFormat="1" ht="12" customHeight="1" x14ac:dyDescent="0.5">
      <c r="A6" s="120" t="s">
        <v>11</v>
      </c>
      <c r="B6" s="121" t="s">
        <v>55</v>
      </c>
      <c r="C6" s="8"/>
      <c r="D6" s="125"/>
      <c r="E6" s="125"/>
      <c r="F6" s="122"/>
      <c r="G6" s="22" t="s">
        <v>50</v>
      </c>
      <c r="H6" s="114"/>
      <c r="I6" s="115"/>
      <c r="J6" s="122"/>
      <c r="K6" s="126"/>
      <c r="L6" s="122"/>
      <c r="M6" s="8"/>
      <c r="N6" s="8"/>
      <c r="O6" s="8"/>
      <c r="P6" s="122"/>
      <c r="Q6" s="122"/>
      <c r="R6" s="8"/>
      <c r="S6" s="115"/>
      <c r="T6" s="122" t="s">
        <v>33</v>
      </c>
      <c r="U6" s="122"/>
      <c r="V6" s="122"/>
      <c r="W6" s="8"/>
      <c r="X6" s="117"/>
      <c r="Y6" s="118"/>
      <c r="Z6" s="118"/>
      <c r="AA6" s="119"/>
    </row>
    <row r="7" spans="1:27" s="10" customFormat="1" ht="12" customHeight="1" x14ac:dyDescent="0.5">
      <c r="A7" s="120" t="s">
        <v>5</v>
      </c>
      <c r="B7" s="121" t="s">
        <v>56</v>
      </c>
      <c r="C7" s="8"/>
      <c r="D7" s="8"/>
      <c r="E7" s="8"/>
      <c r="F7" s="8"/>
      <c r="G7" s="8"/>
      <c r="H7" s="114"/>
      <c r="I7" s="115"/>
      <c r="J7" s="125"/>
      <c r="K7" s="122"/>
      <c r="L7" s="122"/>
      <c r="M7" s="8"/>
      <c r="N7" s="8"/>
      <c r="O7" s="8"/>
      <c r="P7" s="114"/>
      <c r="Q7" s="8"/>
      <c r="R7" s="8"/>
      <c r="S7" s="115"/>
      <c r="T7" s="8"/>
      <c r="U7" s="8"/>
      <c r="V7" s="8"/>
      <c r="W7" s="8"/>
      <c r="X7" s="117"/>
      <c r="Y7" s="118"/>
      <c r="Z7" s="118"/>
      <c r="AA7" s="119"/>
    </row>
    <row r="8" spans="1:27" s="10" customFormat="1" ht="12" customHeight="1" x14ac:dyDescent="0.5">
      <c r="A8" s="120" t="s">
        <v>6</v>
      </c>
      <c r="B8" s="127" t="s">
        <v>57</v>
      </c>
      <c r="C8" s="8"/>
      <c r="D8" s="122"/>
      <c r="E8" s="122"/>
      <c r="F8" s="122"/>
      <c r="G8" s="122"/>
      <c r="H8" s="114"/>
      <c r="I8" s="115"/>
      <c r="J8" s="125"/>
      <c r="K8" s="122"/>
      <c r="L8" s="122"/>
      <c r="M8" s="8"/>
      <c r="N8" s="8"/>
      <c r="O8" s="122"/>
      <c r="P8" s="114"/>
      <c r="Q8" s="122"/>
      <c r="R8" s="122"/>
      <c r="S8" s="115"/>
      <c r="T8" s="8"/>
      <c r="U8" s="8"/>
      <c r="V8" s="8"/>
      <c r="W8" s="122"/>
      <c r="X8" s="117"/>
      <c r="Y8" s="118"/>
      <c r="Z8" s="118"/>
      <c r="AA8" s="119"/>
    </row>
    <row r="9" spans="1:27" s="10" customFormat="1" ht="12" customHeight="1" x14ac:dyDescent="0.5">
      <c r="A9" s="120" t="s">
        <v>9</v>
      </c>
      <c r="B9" s="121" t="s">
        <v>24</v>
      </c>
      <c r="C9" s="128"/>
      <c r="D9" s="128"/>
      <c r="E9" s="128"/>
      <c r="F9" s="8"/>
      <c r="G9" s="128"/>
      <c r="H9" s="114"/>
      <c r="I9" s="115"/>
      <c r="J9" s="125"/>
      <c r="K9" s="122"/>
      <c r="L9" s="122"/>
      <c r="M9" s="128"/>
      <c r="N9" s="128"/>
      <c r="O9" s="128"/>
      <c r="P9" s="114"/>
      <c r="Q9" s="114"/>
      <c r="R9" s="116"/>
      <c r="S9" s="115"/>
      <c r="T9" s="128"/>
      <c r="U9" s="128"/>
      <c r="V9" s="128"/>
      <c r="W9" s="128"/>
      <c r="X9" s="117"/>
      <c r="Y9" s="118"/>
      <c r="Z9" s="118"/>
      <c r="AA9" s="119"/>
    </row>
    <row r="10" spans="1:27" s="11" customFormat="1" ht="21" customHeight="1" x14ac:dyDescent="0.6">
      <c r="A10" s="129" t="s">
        <v>47</v>
      </c>
      <c r="B10" s="130"/>
      <c r="C10" s="131"/>
      <c r="D10" s="130"/>
      <c r="E10" s="130"/>
      <c r="F10" s="130"/>
      <c r="G10" s="132"/>
      <c r="H10" s="132"/>
      <c r="I10" s="133"/>
      <c r="J10" s="132"/>
      <c r="K10" s="132"/>
      <c r="L10" s="133"/>
      <c r="M10" s="134" t="s">
        <v>26</v>
      </c>
      <c r="N10" s="134"/>
      <c r="O10" s="135"/>
      <c r="P10" s="132"/>
      <c r="Q10" s="136"/>
      <c r="R10" s="13"/>
      <c r="S10" s="13"/>
      <c r="T10" s="132"/>
      <c r="U10" s="132"/>
      <c r="V10" s="132"/>
      <c r="W10" s="14"/>
      <c r="X10" s="16"/>
      <c r="Y10" s="14" t="s">
        <v>7</v>
      </c>
      <c r="Z10" s="210">
        <f ca="1">TODAY()</f>
        <v>44832</v>
      </c>
      <c r="AA10" s="211"/>
    </row>
    <row r="11" spans="1:27" s="25" customFormat="1" ht="15" customHeight="1" x14ac:dyDescent="0.6">
      <c r="A11" s="170" t="s">
        <v>1</v>
      </c>
      <c r="B11" s="168" t="s">
        <v>94</v>
      </c>
      <c r="C11" s="168" t="s">
        <v>95</v>
      </c>
      <c r="D11" s="218" t="s">
        <v>13</v>
      </c>
      <c r="E11" s="166" t="s">
        <v>13</v>
      </c>
      <c r="F11" s="24" t="s">
        <v>14</v>
      </c>
      <c r="G11" s="175" t="s">
        <v>15</v>
      </c>
      <c r="H11" s="179"/>
      <c r="I11" s="178"/>
      <c r="J11" s="175" t="s">
        <v>41</v>
      </c>
      <c r="K11" s="179"/>
      <c r="L11" s="178"/>
      <c r="M11" s="175" t="s">
        <v>25</v>
      </c>
      <c r="N11" s="176"/>
      <c r="O11" s="178"/>
      <c r="P11" s="175" t="s">
        <v>49</v>
      </c>
      <c r="Q11" s="179"/>
      <c r="R11" s="179"/>
      <c r="S11" s="178"/>
      <c r="T11" s="175" t="s">
        <v>48</v>
      </c>
      <c r="U11" s="176"/>
      <c r="V11" s="176"/>
      <c r="W11" s="177"/>
      <c r="X11" s="212" t="s">
        <v>21</v>
      </c>
      <c r="Y11" s="213"/>
      <c r="Z11" s="213"/>
      <c r="AA11" s="214"/>
    </row>
    <row r="12" spans="1:27" s="25" customFormat="1" ht="15" customHeight="1" x14ac:dyDescent="0.6">
      <c r="A12" s="171"/>
      <c r="B12" s="169"/>
      <c r="C12" s="169"/>
      <c r="D12" s="219"/>
      <c r="E12" s="167"/>
      <c r="F12" s="97"/>
      <c r="G12" s="98" t="s">
        <v>16</v>
      </c>
      <c r="H12" s="99" t="s">
        <v>17</v>
      </c>
      <c r="I12" s="100" t="s">
        <v>18</v>
      </c>
      <c r="J12" s="101" t="s">
        <v>19</v>
      </c>
      <c r="K12" s="99" t="s">
        <v>17</v>
      </c>
      <c r="L12" s="100" t="s">
        <v>22</v>
      </c>
      <c r="M12" s="101" t="s">
        <v>17</v>
      </c>
      <c r="N12" s="102" t="s">
        <v>20</v>
      </c>
      <c r="O12" s="100" t="s">
        <v>18</v>
      </c>
      <c r="P12" s="101" t="s">
        <v>19</v>
      </c>
      <c r="Q12" s="99" t="s">
        <v>17</v>
      </c>
      <c r="R12" s="102" t="s">
        <v>20</v>
      </c>
      <c r="S12" s="100" t="s">
        <v>18</v>
      </c>
      <c r="T12" s="101" t="s">
        <v>19</v>
      </c>
      <c r="U12" s="99" t="s">
        <v>0</v>
      </c>
      <c r="V12" s="103" t="s">
        <v>27</v>
      </c>
      <c r="W12" s="104" t="s">
        <v>18</v>
      </c>
      <c r="X12" s="215"/>
      <c r="Y12" s="216"/>
      <c r="Z12" s="216"/>
      <c r="AA12" s="217"/>
    </row>
    <row r="13" spans="1:27" ht="13.5" customHeight="1" x14ac:dyDescent="0.6">
      <c r="A13" s="158">
        <v>1</v>
      </c>
      <c r="B13" s="161" t="s">
        <v>58</v>
      </c>
      <c r="C13" s="222" t="s">
        <v>63</v>
      </c>
      <c r="D13" s="93"/>
      <c r="E13" s="172"/>
      <c r="F13" s="20" t="s">
        <v>35</v>
      </c>
      <c r="G13" s="65">
        <v>44398</v>
      </c>
      <c r="H13" s="65">
        <v>44399</v>
      </c>
      <c r="I13" s="58" t="s">
        <v>91</v>
      </c>
      <c r="J13" s="65"/>
      <c r="K13" s="59"/>
      <c r="L13" s="58"/>
      <c r="M13" s="59"/>
      <c r="N13" s="60"/>
      <c r="O13" s="61"/>
      <c r="P13" s="65"/>
      <c r="Q13" s="59"/>
      <c r="R13" s="62"/>
      <c r="S13" s="61"/>
      <c r="T13" s="65"/>
      <c r="U13" s="59"/>
      <c r="V13" s="59"/>
      <c r="W13" s="61"/>
      <c r="X13" s="207"/>
      <c r="Y13" s="208"/>
      <c r="Z13" s="208"/>
      <c r="AA13" s="209"/>
    </row>
    <row r="14" spans="1:27" s="17" customFormat="1" ht="13.5" customHeight="1" x14ac:dyDescent="0.6">
      <c r="A14" s="158"/>
      <c r="B14" s="161"/>
      <c r="C14" s="222"/>
      <c r="D14" s="93"/>
      <c r="E14" s="172"/>
      <c r="F14" s="18" t="s">
        <v>36</v>
      </c>
      <c r="G14" s="52"/>
      <c r="H14" s="53"/>
      <c r="I14" s="54"/>
      <c r="J14" s="52"/>
      <c r="K14" s="53"/>
      <c r="L14" s="54"/>
      <c r="M14" s="53"/>
      <c r="N14" s="55"/>
      <c r="O14" s="56"/>
      <c r="P14" s="52"/>
      <c r="Q14" s="53"/>
      <c r="R14" s="57"/>
      <c r="S14" s="56"/>
      <c r="T14" s="52"/>
      <c r="U14" s="53"/>
      <c r="V14" s="53"/>
      <c r="W14" s="56"/>
      <c r="X14" s="196"/>
      <c r="Y14" s="197"/>
      <c r="Z14" s="197"/>
      <c r="AA14" s="198"/>
    </row>
    <row r="15" spans="1:27" s="17" customFormat="1" ht="13.5" customHeight="1" x14ac:dyDescent="0.6">
      <c r="A15" s="159"/>
      <c r="B15" s="162"/>
      <c r="C15" s="223"/>
      <c r="D15" s="94"/>
      <c r="E15" s="173"/>
      <c r="F15" s="67">
        <v>0</v>
      </c>
      <c r="G15" s="68"/>
      <c r="H15" s="69"/>
      <c r="I15" s="70"/>
      <c r="J15" s="68"/>
      <c r="K15" s="69"/>
      <c r="L15" s="70"/>
      <c r="M15" s="69"/>
      <c r="N15" s="71"/>
      <c r="O15" s="72"/>
      <c r="P15" s="68"/>
      <c r="Q15" s="69"/>
      <c r="R15" s="73"/>
      <c r="S15" s="72"/>
      <c r="T15" s="68"/>
      <c r="U15" s="69"/>
      <c r="V15" s="69"/>
      <c r="W15" s="72"/>
      <c r="X15" s="184"/>
      <c r="Y15" s="185"/>
      <c r="Z15" s="185"/>
      <c r="AA15" s="186"/>
    </row>
    <row r="16" spans="1:27" s="41" customFormat="1" ht="13.5" customHeight="1" x14ac:dyDescent="0.6">
      <c r="A16" s="157">
        <v>2</v>
      </c>
      <c r="B16" s="160" t="s">
        <v>76</v>
      </c>
      <c r="C16" s="154" t="s">
        <v>77</v>
      </c>
      <c r="D16" s="96"/>
      <c r="E16" s="91"/>
      <c r="F16" s="74" t="s">
        <v>12</v>
      </c>
      <c r="G16" s="65">
        <v>44398</v>
      </c>
      <c r="H16" s="65">
        <v>44399</v>
      </c>
      <c r="I16" s="58" t="s">
        <v>91</v>
      </c>
      <c r="J16" s="75"/>
      <c r="K16" s="76"/>
      <c r="L16" s="77"/>
      <c r="M16" s="76"/>
      <c r="N16" s="78"/>
      <c r="O16" s="79"/>
      <c r="P16" s="75"/>
      <c r="Q16" s="76"/>
      <c r="R16" s="80"/>
      <c r="S16" s="80"/>
      <c r="T16" s="75"/>
      <c r="U16" s="76"/>
      <c r="V16" s="76"/>
      <c r="W16" s="81"/>
      <c r="X16" s="50"/>
      <c r="Y16" s="51"/>
      <c r="Z16" s="51"/>
      <c r="AA16" s="137"/>
    </row>
    <row r="17" spans="1:27" s="41" customFormat="1" ht="13.5" customHeight="1" x14ac:dyDescent="0.6">
      <c r="A17" s="158"/>
      <c r="B17" s="161"/>
      <c r="C17" s="155"/>
      <c r="D17" s="43"/>
      <c r="E17" s="47"/>
      <c r="F17" s="18" t="s">
        <v>36</v>
      </c>
      <c r="G17" s="52"/>
      <c r="H17" s="53"/>
      <c r="I17" s="58"/>
      <c r="J17" s="52"/>
      <c r="K17" s="53"/>
      <c r="L17" s="58"/>
      <c r="M17" s="59"/>
      <c r="N17" s="60"/>
      <c r="O17" s="61"/>
      <c r="P17" s="52"/>
      <c r="Q17" s="53"/>
      <c r="R17" s="62"/>
      <c r="S17" s="62"/>
      <c r="T17" s="52"/>
      <c r="U17" s="53"/>
      <c r="V17" s="59"/>
      <c r="W17" s="63"/>
      <c r="X17" s="48"/>
      <c r="Y17" s="49"/>
      <c r="Z17" s="49"/>
      <c r="AA17" s="138"/>
    </row>
    <row r="18" spans="1:27" s="41" customFormat="1" ht="13.5" customHeight="1" x14ac:dyDescent="0.6">
      <c r="A18" s="159"/>
      <c r="B18" s="162"/>
      <c r="C18" s="156"/>
      <c r="D18" s="95"/>
      <c r="E18" s="82"/>
      <c r="F18" s="67">
        <v>0</v>
      </c>
      <c r="G18" s="68"/>
      <c r="H18" s="69"/>
      <c r="I18" s="83"/>
      <c r="J18" s="68"/>
      <c r="K18" s="69"/>
      <c r="L18" s="83"/>
      <c r="M18" s="84"/>
      <c r="N18" s="85"/>
      <c r="O18" s="86"/>
      <c r="P18" s="68"/>
      <c r="Q18" s="69"/>
      <c r="R18" s="87"/>
      <c r="S18" s="87"/>
      <c r="T18" s="68"/>
      <c r="U18" s="69"/>
      <c r="V18" s="84"/>
      <c r="W18" s="88"/>
      <c r="X18" s="89"/>
      <c r="Y18" s="90"/>
      <c r="Z18" s="90"/>
      <c r="AA18" s="139"/>
    </row>
    <row r="19" spans="1:27" ht="13.5" customHeight="1" x14ac:dyDescent="0.6">
      <c r="A19" s="157">
        <v>3</v>
      </c>
      <c r="B19" s="160" t="s">
        <v>79</v>
      </c>
      <c r="C19" s="154" t="s">
        <v>78</v>
      </c>
      <c r="D19" s="96"/>
      <c r="E19" s="174"/>
      <c r="F19" s="74" t="s">
        <v>61</v>
      </c>
      <c r="G19" s="65">
        <v>44398</v>
      </c>
      <c r="H19" s="65">
        <v>44399</v>
      </c>
      <c r="I19" s="58" t="s">
        <v>91</v>
      </c>
      <c r="J19" s="75"/>
      <c r="K19" s="76"/>
      <c r="L19" s="77"/>
      <c r="M19" s="76"/>
      <c r="N19" s="78"/>
      <c r="O19" s="79"/>
      <c r="P19" s="75"/>
      <c r="Q19" s="76"/>
      <c r="R19" s="80"/>
      <c r="S19" s="80"/>
      <c r="T19" s="75"/>
      <c r="U19" s="76"/>
      <c r="V19" s="76"/>
      <c r="W19" s="81"/>
      <c r="X19" s="187"/>
      <c r="Y19" s="188"/>
      <c r="Z19" s="188"/>
      <c r="AA19" s="189"/>
    </row>
    <row r="20" spans="1:27" s="17" customFormat="1" ht="13.5" customHeight="1" x14ac:dyDescent="0.6">
      <c r="A20" s="158"/>
      <c r="B20" s="161"/>
      <c r="C20" s="155"/>
      <c r="D20" s="43"/>
      <c r="E20" s="172"/>
      <c r="F20" s="18" t="s">
        <v>62</v>
      </c>
      <c r="G20" s="52"/>
      <c r="H20" s="53"/>
      <c r="I20" s="54"/>
      <c r="J20" s="52"/>
      <c r="K20" s="53"/>
      <c r="L20" s="54"/>
      <c r="M20" s="53"/>
      <c r="N20" s="55"/>
      <c r="O20" s="56"/>
      <c r="P20" s="52"/>
      <c r="Q20" s="53"/>
      <c r="R20" s="57"/>
      <c r="S20" s="57"/>
      <c r="T20" s="52"/>
      <c r="U20" s="53"/>
      <c r="V20" s="53"/>
      <c r="W20" s="64"/>
      <c r="X20" s="196"/>
      <c r="Y20" s="197"/>
      <c r="Z20" s="197"/>
      <c r="AA20" s="198"/>
    </row>
    <row r="21" spans="1:27" s="17" customFormat="1" ht="13.5" customHeight="1" x14ac:dyDescent="0.6">
      <c r="A21" s="159"/>
      <c r="B21" s="162"/>
      <c r="C21" s="156"/>
      <c r="D21" s="95"/>
      <c r="E21" s="173"/>
      <c r="F21" s="67">
        <v>0</v>
      </c>
      <c r="G21" s="68"/>
      <c r="H21" s="69"/>
      <c r="I21" s="70"/>
      <c r="J21" s="68"/>
      <c r="K21" s="69"/>
      <c r="L21" s="70"/>
      <c r="M21" s="69"/>
      <c r="N21" s="71"/>
      <c r="O21" s="72"/>
      <c r="P21" s="68"/>
      <c r="Q21" s="69"/>
      <c r="R21" s="73"/>
      <c r="S21" s="73"/>
      <c r="T21" s="68"/>
      <c r="U21" s="69"/>
      <c r="V21" s="69"/>
      <c r="W21" s="92"/>
      <c r="X21" s="184"/>
      <c r="Y21" s="185"/>
      <c r="Z21" s="185"/>
      <c r="AA21" s="186"/>
    </row>
    <row r="22" spans="1:27" s="41" customFormat="1" ht="13.5" customHeight="1" x14ac:dyDescent="0.6">
      <c r="A22" s="157">
        <v>4</v>
      </c>
      <c r="B22" s="160" t="s">
        <v>81</v>
      </c>
      <c r="C22" s="154" t="s">
        <v>80</v>
      </c>
      <c r="D22" s="96"/>
      <c r="E22" s="91"/>
      <c r="F22" s="74" t="s">
        <v>12</v>
      </c>
      <c r="G22" s="65">
        <v>44398</v>
      </c>
      <c r="H22" s="65">
        <v>44399</v>
      </c>
      <c r="I22" s="58" t="s">
        <v>91</v>
      </c>
      <c r="J22" s="75"/>
      <c r="K22" s="76"/>
      <c r="L22" s="77"/>
      <c r="M22" s="76"/>
      <c r="N22" s="78"/>
      <c r="O22" s="79"/>
      <c r="P22" s="75"/>
      <c r="Q22" s="76"/>
      <c r="R22" s="80"/>
      <c r="S22" s="80"/>
      <c r="T22" s="75"/>
      <c r="U22" s="76"/>
      <c r="V22" s="76"/>
      <c r="W22" s="81"/>
      <c r="X22" s="50"/>
      <c r="Y22" s="51"/>
      <c r="Z22" s="51"/>
      <c r="AA22" s="137"/>
    </row>
    <row r="23" spans="1:27" s="41" customFormat="1" ht="13.5" customHeight="1" x14ac:dyDescent="0.6">
      <c r="A23" s="158"/>
      <c r="B23" s="161"/>
      <c r="C23" s="155"/>
      <c r="D23" s="43"/>
      <c r="E23" s="47"/>
      <c r="F23" s="18" t="s">
        <v>36</v>
      </c>
      <c r="G23" s="52"/>
      <c r="H23" s="53"/>
      <c r="I23" s="58"/>
      <c r="J23" s="52"/>
      <c r="K23" s="53"/>
      <c r="L23" s="58"/>
      <c r="M23" s="59"/>
      <c r="N23" s="60"/>
      <c r="O23" s="61"/>
      <c r="P23" s="52"/>
      <c r="Q23" s="53"/>
      <c r="R23" s="62"/>
      <c r="S23" s="62"/>
      <c r="T23" s="52"/>
      <c r="U23" s="53"/>
      <c r="V23" s="59"/>
      <c r="W23" s="63"/>
      <c r="X23" s="48"/>
      <c r="Y23" s="49"/>
      <c r="Z23" s="49"/>
      <c r="AA23" s="138"/>
    </row>
    <row r="24" spans="1:27" s="41" customFormat="1" ht="13.5" customHeight="1" x14ac:dyDescent="0.6">
      <c r="A24" s="159"/>
      <c r="B24" s="162"/>
      <c r="C24" s="156"/>
      <c r="D24" s="95"/>
      <c r="E24" s="82"/>
      <c r="F24" s="67">
        <v>0</v>
      </c>
      <c r="G24" s="68"/>
      <c r="H24" s="69"/>
      <c r="I24" s="83"/>
      <c r="J24" s="68"/>
      <c r="K24" s="69"/>
      <c r="L24" s="83"/>
      <c r="M24" s="84"/>
      <c r="N24" s="85"/>
      <c r="O24" s="86"/>
      <c r="P24" s="68"/>
      <c r="Q24" s="69"/>
      <c r="R24" s="87"/>
      <c r="S24" s="87"/>
      <c r="T24" s="68"/>
      <c r="U24" s="69"/>
      <c r="V24" s="84"/>
      <c r="W24" s="88"/>
      <c r="X24" s="89"/>
      <c r="Y24" s="90"/>
      <c r="Z24" s="90"/>
      <c r="AA24" s="139"/>
    </row>
    <row r="25" spans="1:27" s="41" customFormat="1" ht="13.5" customHeight="1" x14ac:dyDescent="0.6">
      <c r="A25" s="157">
        <v>5</v>
      </c>
      <c r="B25" s="160" t="s">
        <v>89</v>
      </c>
      <c r="C25" s="154" t="s">
        <v>90</v>
      </c>
      <c r="D25" s="96"/>
      <c r="E25" s="91"/>
      <c r="F25" s="74" t="s">
        <v>12</v>
      </c>
      <c r="G25" s="65">
        <v>44398</v>
      </c>
      <c r="H25" s="65">
        <v>44399</v>
      </c>
      <c r="I25" s="58" t="s">
        <v>91</v>
      </c>
      <c r="J25" s="75"/>
      <c r="K25" s="76"/>
      <c r="L25" s="77"/>
      <c r="M25" s="76"/>
      <c r="N25" s="78"/>
      <c r="O25" s="79"/>
      <c r="P25" s="75"/>
      <c r="Q25" s="76"/>
      <c r="R25" s="80"/>
      <c r="S25" s="79"/>
      <c r="T25" s="75"/>
      <c r="U25" s="76"/>
      <c r="V25" s="76"/>
      <c r="W25" s="81"/>
      <c r="X25" s="50"/>
      <c r="Y25" s="51"/>
      <c r="Z25" s="51"/>
      <c r="AA25" s="137"/>
    </row>
    <row r="26" spans="1:27" s="41" customFormat="1" ht="13.5" customHeight="1" x14ac:dyDescent="0.6">
      <c r="A26" s="158"/>
      <c r="B26" s="161"/>
      <c r="C26" s="155"/>
      <c r="D26" s="43"/>
      <c r="E26" s="47"/>
      <c r="F26" s="18" t="s">
        <v>36</v>
      </c>
      <c r="G26" s="52"/>
      <c r="H26" s="53"/>
      <c r="I26" s="61"/>
      <c r="J26" s="52"/>
      <c r="K26" s="53"/>
      <c r="L26" s="58"/>
      <c r="M26" s="53"/>
      <c r="N26" s="60"/>
      <c r="O26" s="61"/>
      <c r="P26" s="52"/>
      <c r="Q26" s="53"/>
      <c r="R26" s="62"/>
      <c r="S26" s="61"/>
      <c r="T26" s="52"/>
      <c r="U26" s="53"/>
      <c r="V26" s="59"/>
      <c r="W26" s="63"/>
      <c r="X26" s="48"/>
      <c r="Y26" s="49"/>
      <c r="Z26" s="49"/>
      <c r="AA26" s="138"/>
    </row>
    <row r="27" spans="1:27" s="41" customFormat="1" ht="13.5" customHeight="1" x14ac:dyDescent="0.6">
      <c r="A27" s="159"/>
      <c r="B27" s="162"/>
      <c r="C27" s="156"/>
      <c r="D27" s="95"/>
      <c r="E27" s="82"/>
      <c r="F27" s="67">
        <v>0</v>
      </c>
      <c r="G27" s="68"/>
      <c r="H27" s="69"/>
      <c r="I27" s="86"/>
      <c r="J27" s="68"/>
      <c r="K27" s="69"/>
      <c r="L27" s="83"/>
      <c r="M27" s="69"/>
      <c r="N27" s="85"/>
      <c r="O27" s="86"/>
      <c r="P27" s="68"/>
      <c r="Q27" s="69"/>
      <c r="R27" s="87"/>
      <c r="S27" s="86"/>
      <c r="T27" s="68"/>
      <c r="U27" s="69"/>
      <c r="V27" s="84"/>
      <c r="W27" s="88"/>
      <c r="X27" s="89"/>
      <c r="Y27" s="90"/>
      <c r="Z27" s="90"/>
      <c r="AA27" s="139"/>
    </row>
    <row r="28" spans="1:27" s="41" customFormat="1" ht="13.5" customHeight="1" x14ac:dyDescent="0.6">
      <c r="A28" s="157">
        <v>6</v>
      </c>
      <c r="B28" s="160" t="s">
        <v>84</v>
      </c>
      <c r="C28" s="154" t="s">
        <v>85</v>
      </c>
      <c r="D28" s="96"/>
      <c r="E28" s="91"/>
      <c r="F28" s="74" t="s">
        <v>12</v>
      </c>
      <c r="G28" s="65">
        <v>44398</v>
      </c>
      <c r="H28" s="65">
        <v>44399</v>
      </c>
      <c r="I28" s="58" t="s">
        <v>91</v>
      </c>
      <c r="J28" s="75"/>
      <c r="K28" s="76"/>
      <c r="L28" s="77"/>
      <c r="M28" s="76"/>
      <c r="N28" s="78"/>
      <c r="O28" s="79"/>
      <c r="P28" s="75"/>
      <c r="Q28" s="76"/>
      <c r="R28" s="80"/>
      <c r="S28" s="80"/>
      <c r="T28" s="75"/>
      <c r="U28" s="76"/>
      <c r="V28" s="76"/>
      <c r="W28" s="81"/>
      <c r="X28" s="50"/>
      <c r="Y28" s="51"/>
      <c r="Z28" s="51"/>
      <c r="AA28" s="137"/>
    </row>
    <row r="29" spans="1:27" s="41" customFormat="1" ht="13.5" customHeight="1" x14ac:dyDescent="0.6">
      <c r="A29" s="158"/>
      <c r="B29" s="161"/>
      <c r="C29" s="155"/>
      <c r="D29" s="43"/>
      <c r="E29" s="47"/>
      <c r="F29" s="18" t="s">
        <v>36</v>
      </c>
      <c r="G29" s="52"/>
      <c r="H29" s="53"/>
      <c r="I29" s="58"/>
      <c r="J29" s="52"/>
      <c r="K29" s="53"/>
      <c r="L29" s="58"/>
      <c r="M29" s="59"/>
      <c r="N29" s="60"/>
      <c r="O29" s="61"/>
      <c r="P29" s="52"/>
      <c r="Q29" s="53"/>
      <c r="R29" s="62"/>
      <c r="S29" s="62"/>
      <c r="T29" s="52"/>
      <c r="U29" s="53"/>
      <c r="V29" s="59"/>
      <c r="W29" s="63"/>
      <c r="X29" s="48"/>
      <c r="Y29" s="49"/>
      <c r="Z29" s="49"/>
      <c r="AA29" s="138"/>
    </row>
    <row r="30" spans="1:27" s="41" customFormat="1" ht="13.5" customHeight="1" x14ac:dyDescent="0.6">
      <c r="A30" s="159"/>
      <c r="B30" s="162"/>
      <c r="C30" s="156"/>
      <c r="D30" s="95"/>
      <c r="E30" s="82"/>
      <c r="F30" s="67">
        <v>0</v>
      </c>
      <c r="G30" s="68"/>
      <c r="H30" s="69"/>
      <c r="I30" s="83"/>
      <c r="J30" s="68"/>
      <c r="K30" s="69"/>
      <c r="L30" s="83"/>
      <c r="M30" s="84"/>
      <c r="N30" s="85"/>
      <c r="O30" s="86"/>
      <c r="P30" s="68"/>
      <c r="Q30" s="69"/>
      <c r="R30" s="87"/>
      <c r="S30" s="87"/>
      <c r="T30" s="68"/>
      <c r="U30" s="69"/>
      <c r="V30" s="84"/>
      <c r="W30" s="88"/>
      <c r="X30" s="89"/>
      <c r="Y30" s="90"/>
      <c r="Z30" s="90"/>
      <c r="AA30" s="139"/>
    </row>
    <row r="31" spans="1:27" s="41" customFormat="1" ht="13.5" customHeight="1" x14ac:dyDescent="0.6">
      <c r="A31" s="157">
        <v>7</v>
      </c>
      <c r="B31" s="160" t="s">
        <v>82</v>
      </c>
      <c r="C31" s="154" t="s">
        <v>83</v>
      </c>
      <c r="D31" s="96"/>
      <c r="E31" s="91"/>
      <c r="F31" s="74" t="s">
        <v>12</v>
      </c>
      <c r="G31" s="65">
        <v>44398</v>
      </c>
      <c r="H31" s="65">
        <v>44399</v>
      </c>
      <c r="I31" s="58" t="s">
        <v>91</v>
      </c>
      <c r="J31" s="75"/>
      <c r="K31" s="76"/>
      <c r="L31" s="77"/>
      <c r="M31" s="76"/>
      <c r="N31" s="78"/>
      <c r="O31" s="79"/>
      <c r="P31" s="75"/>
      <c r="Q31" s="76"/>
      <c r="R31" s="80"/>
      <c r="S31" s="80"/>
      <c r="T31" s="75"/>
      <c r="U31" s="76"/>
      <c r="V31" s="76"/>
      <c r="W31" s="81"/>
      <c r="X31" s="50"/>
      <c r="Y31" s="51"/>
      <c r="Z31" s="51"/>
      <c r="AA31" s="137"/>
    </row>
    <row r="32" spans="1:27" s="41" customFormat="1" ht="13.5" customHeight="1" x14ac:dyDescent="0.6">
      <c r="A32" s="158"/>
      <c r="B32" s="161"/>
      <c r="C32" s="155"/>
      <c r="D32" s="43"/>
      <c r="E32" s="47"/>
      <c r="F32" s="18" t="s">
        <v>36</v>
      </c>
      <c r="G32" s="52"/>
      <c r="H32" s="53"/>
      <c r="I32" s="54"/>
      <c r="J32" s="52"/>
      <c r="K32" s="53"/>
      <c r="L32" s="54"/>
      <c r="M32" s="53"/>
      <c r="N32" s="55"/>
      <c r="O32" s="56"/>
      <c r="P32" s="52"/>
      <c r="Q32" s="53"/>
      <c r="R32" s="57"/>
      <c r="S32" s="57"/>
      <c r="T32" s="52"/>
      <c r="U32" s="53"/>
      <c r="V32" s="53"/>
      <c r="W32" s="64"/>
      <c r="X32" s="48"/>
      <c r="Y32" s="49"/>
      <c r="Z32" s="49"/>
      <c r="AA32" s="138"/>
    </row>
    <row r="33" spans="1:27" s="42" customFormat="1" ht="13.5" customHeight="1" x14ac:dyDescent="0.6">
      <c r="A33" s="159"/>
      <c r="B33" s="162"/>
      <c r="C33" s="156"/>
      <c r="D33" s="95"/>
      <c r="E33" s="82"/>
      <c r="F33" s="67">
        <v>0</v>
      </c>
      <c r="G33" s="68"/>
      <c r="H33" s="69"/>
      <c r="I33" s="70"/>
      <c r="J33" s="68"/>
      <c r="K33" s="69"/>
      <c r="L33" s="70"/>
      <c r="M33" s="69"/>
      <c r="N33" s="71"/>
      <c r="O33" s="72"/>
      <c r="P33" s="68"/>
      <c r="Q33" s="69"/>
      <c r="R33" s="73"/>
      <c r="S33" s="73"/>
      <c r="T33" s="68"/>
      <c r="U33" s="69"/>
      <c r="V33" s="69"/>
      <c r="W33" s="92"/>
      <c r="X33" s="89"/>
      <c r="Y33" s="90"/>
      <c r="Z33" s="90"/>
      <c r="AA33" s="139"/>
    </row>
    <row r="34" spans="1:27" s="41" customFormat="1" ht="13.5" customHeight="1" x14ac:dyDescent="0.6">
      <c r="A34" s="157">
        <v>8</v>
      </c>
      <c r="B34" s="160" t="s">
        <v>70</v>
      </c>
      <c r="C34" s="154" t="s">
        <v>67</v>
      </c>
      <c r="D34" s="96"/>
      <c r="E34" s="91"/>
      <c r="F34" s="74" t="s">
        <v>12</v>
      </c>
      <c r="G34" s="65">
        <v>44398</v>
      </c>
      <c r="H34" s="65">
        <v>44399</v>
      </c>
      <c r="I34" s="58" t="s">
        <v>91</v>
      </c>
      <c r="J34" s="75"/>
      <c r="K34" s="76"/>
      <c r="L34" s="77"/>
      <c r="M34" s="76"/>
      <c r="N34" s="78"/>
      <c r="O34" s="79"/>
      <c r="P34" s="75"/>
      <c r="Q34" s="76"/>
      <c r="R34" s="80"/>
      <c r="S34" s="80"/>
      <c r="T34" s="75"/>
      <c r="U34" s="76"/>
      <c r="V34" s="76"/>
      <c r="W34" s="81"/>
      <c r="X34" s="50"/>
      <c r="Y34" s="51"/>
      <c r="Z34" s="51"/>
      <c r="AA34" s="137"/>
    </row>
    <row r="35" spans="1:27" s="41" customFormat="1" ht="13.5" customHeight="1" x14ac:dyDescent="0.6">
      <c r="A35" s="158"/>
      <c r="B35" s="161"/>
      <c r="C35" s="155"/>
      <c r="D35" s="43"/>
      <c r="E35" s="47"/>
      <c r="F35" s="18" t="s">
        <v>36</v>
      </c>
      <c r="G35" s="52"/>
      <c r="H35" s="53"/>
      <c r="I35" s="58"/>
      <c r="J35" s="52"/>
      <c r="K35" s="53"/>
      <c r="L35" s="58"/>
      <c r="M35" s="59"/>
      <c r="N35" s="60"/>
      <c r="O35" s="61"/>
      <c r="P35" s="52"/>
      <c r="Q35" s="53"/>
      <c r="R35" s="62"/>
      <c r="S35" s="62"/>
      <c r="T35" s="52"/>
      <c r="U35" s="53"/>
      <c r="V35" s="59"/>
      <c r="W35" s="63"/>
      <c r="X35" s="48"/>
      <c r="Y35" s="49"/>
      <c r="Z35" s="49"/>
      <c r="AA35" s="138"/>
    </row>
    <row r="36" spans="1:27" s="41" customFormat="1" ht="13.5" customHeight="1" x14ac:dyDescent="0.6">
      <c r="A36" s="159"/>
      <c r="B36" s="162"/>
      <c r="C36" s="156"/>
      <c r="D36" s="95"/>
      <c r="E36" s="82"/>
      <c r="F36" s="67">
        <v>0</v>
      </c>
      <c r="G36" s="68"/>
      <c r="H36" s="69"/>
      <c r="I36" s="83"/>
      <c r="J36" s="68"/>
      <c r="K36" s="69"/>
      <c r="L36" s="83"/>
      <c r="M36" s="84"/>
      <c r="N36" s="85"/>
      <c r="O36" s="86"/>
      <c r="P36" s="68"/>
      <c r="Q36" s="69"/>
      <c r="R36" s="87"/>
      <c r="S36" s="87"/>
      <c r="T36" s="68"/>
      <c r="U36" s="69"/>
      <c r="V36" s="84"/>
      <c r="W36" s="88"/>
      <c r="X36" s="89"/>
      <c r="Y36" s="90"/>
      <c r="Z36" s="90"/>
      <c r="AA36" s="139"/>
    </row>
    <row r="37" spans="1:27" ht="13.5" customHeight="1" x14ac:dyDescent="0.6">
      <c r="A37" s="157">
        <v>9</v>
      </c>
      <c r="B37" s="160" t="s">
        <v>71</v>
      </c>
      <c r="C37" s="224" t="s">
        <v>69</v>
      </c>
      <c r="D37" s="96"/>
      <c r="E37" s="174"/>
      <c r="F37" s="74" t="s">
        <v>12</v>
      </c>
      <c r="G37" s="65">
        <v>44398</v>
      </c>
      <c r="H37" s="65">
        <v>44399</v>
      </c>
      <c r="I37" s="58" t="s">
        <v>91</v>
      </c>
      <c r="J37" s="75"/>
      <c r="K37" s="76"/>
      <c r="L37" s="77"/>
      <c r="M37" s="76"/>
      <c r="N37" s="78"/>
      <c r="O37" s="79"/>
      <c r="P37" s="75"/>
      <c r="Q37" s="76"/>
      <c r="R37" s="80"/>
      <c r="S37" s="80"/>
      <c r="T37" s="75"/>
      <c r="U37" s="76"/>
      <c r="V37" s="76"/>
      <c r="W37" s="81"/>
      <c r="X37" s="187"/>
      <c r="Y37" s="188"/>
      <c r="Z37" s="188"/>
      <c r="AA37" s="189"/>
    </row>
    <row r="38" spans="1:27" s="17" customFormat="1" ht="13.5" customHeight="1" x14ac:dyDescent="0.6">
      <c r="A38" s="158"/>
      <c r="B38" s="161"/>
      <c r="C38" s="225"/>
      <c r="D38" s="43"/>
      <c r="E38" s="172"/>
      <c r="F38" s="18" t="s">
        <v>36</v>
      </c>
      <c r="G38" s="52"/>
      <c r="H38" s="53"/>
      <c r="I38" s="56"/>
      <c r="J38" s="52"/>
      <c r="K38" s="53"/>
      <c r="L38" s="54"/>
      <c r="M38" s="53"/>
      <c r="N38" s="55"/>
      <c r="O38" s="56"/>
      <c r="P38" s="52"/>
      <c r="Q38" s="53"/>
      <c r="R38" s="57"/>
      <c r="S38" s="56"/>
      <c r="T38" s="52"/>
      <c r="U38" s="53"/>
      <c r="V38" s="53"/>
      <c r="W38" s="64"/>
      <c r="X38" s="196"/>
      <c r="Y38" s="197"/>
      <c r="Z38" s="197"/>
      <c r="AA38" s="198"/>
    </row>
    <row r="39" spans="1:27" s="17" customFormat="1" ht="13.5" customHeight="1" x14ac:dyDescent="0.6">
      <c r="A39" s="159"/>
      <c r="B39" s="162"/>
      <c r="C39" s="226"/>
      <c r="D39" s="95"/>
      <c r="E39" s="173"/>
      <c r="F39" s="67">
        <v>0</v>
      </c>
      <c r="G39" s="68"/>
      <c r="H39" s="69"/>
      <c r="I39" s="72"/>
      <c r="J39" s="68"/>
      <c r="K39" s="69"/>
      <c r="L39" s="70"/>
      <c r="M39" s="69"/>
      <c r="N39" s="71"/>
      <c r="O39" s="72"/>
      <c r="P39" s="68"/>
      <c r="Q39" s="69"/>
      <c r="R39" s="73"/>
      <c r="S39" s="72"/>
      <c r="T39" s="68"/>
      <c r="U39" s="69"/>
      <c r="V39" s="69"/>
      <c r="W39" s="92"/>
      <c r="X39" s="184"/>
      <c r="Y39" s="185"/>
      <c r="Z39" s="185"/>
      <c r="AA39" s="186"/>
    </row>
    <row r="40" spans="1:27" ht="13.5" customHeight="1" x14ac:dyDescent="0.6">
      <c r="A40" s="157">
        <v>10</v>
      </c>
      <c r="B40" s="160" t="s">
        <v>72</v>
      </c>
      <c r="C40" s="163" t="s">
        <v>88</v>
      </c>
      <c r="D40" s="96"/>
      <c r="E40" s="174"/>
      <c r="F40" s="74" t="s">
        <v>12</v>
      </c>
      <c r="G40" s="65">
        <v>44398</v>
      </c>
      <c r="H40" s="65">
        <v>44399</v>
      </c>
      <c r="I40" s="58" t="s">
        <v>91</v>
      </c>
      <c r="J40" s="75"/>
      <c r="K40" s="76"/>
      <c r="L40" s="77"/>
      <c r="M40" s="76"/>
      <c r="N40" s="78"/>
      <c r="O40" s="79"/>
      <c r="P40" s="75"/>
      <c r="Q40" s="76"/>
      <c r="R40" s="80"/>
      <c r="S40" s="79"/>
      <c r="T40" s="75"/>
      <c r="U40" s="76"/>
      <c r="V40" s="76"/>
      <c r="W40" s="81"/>
      <c r="X40" s="187"/>
      <c r="Y40" s="188"/>
      <c r="Z40" s="188"/>
      <c r="AA40" s="189"/>
    </row>
    <row r="41" spans="1:27" s="17" customFormat="1" ht="13.5" customHeight="1" x14ac:dyDescent="0.6">
      <c r="A41" s="158"/>
      <c r="B41" s="161"/>
      <c r="C41" s="164"/>
      <c r="D41" s="43"/>
      <c r="E41" s="172"/>
      <c r="F41" s="18" t="s">
        <v>36</v>
      </c>
      <c r="G41" s="52"/>
      <c r="H41" s="53"/>
      <c r="I41" s="54"/>
      <c r="J41" s="52"/>
      <c r="K41" s="53"/>
      <c r="L41" s="54"/>
      <c r="M41" s="53"/>
      <c r="N41" s="55"/>
      <c r="O41" s="56"/>
      <c r="P41" s="52"/>
      <c r="Q41" s="53"/>
      <c r="R41" s="57"/>
      <c r="S41" s="56"/>
      <c r="T41" s="52"/>
      <c r="U41" s="53"/>
      <c r="V41" s="53"/>
      <c r="W41" s="64"/>
      <c r="X41" s="196"/>
      <c r="Y41" s="197"/>
      <c r="Z41" s="197"/>
      <c r="AA41" s="198"/>
    </row>
    <row r="42" spans="1:27" s="17" customFormat="1" ht="13.5" customHeight="1" x14ac:dyDescent="0.6">
      <c r="A42" s="159"/>
      <c r="B42" s="162"/>
      <c r="C42" s="165"/>
      <c r="D42" s="95"/>
      <c r="E42" s="173"/>
      <c r="F42" s="67">
        <v>0</v>
      </c>
      <c r="G42" s="68"/>
      <c r="H42" s="69"/>
      <c r="I42" s="70"/>
      <c r="J42" s="68"/>
      <c r="K42" s="69"/>
      <c r="L42" s="70"/>
      <c r="M42" s="69"/>
      <c r="N42" s="71"/>
      <c r="O42" s="72"/>
      <c r="P42" s="68"/>
      <c r="Q42" s="69"/>
      <c r="R42" s="73"/>
      <c r="S42" s="72"/>
      <c r="T42" s="68"/>
      <c r="U42" s="69"/>
      <c r="V42" s="69"/>
      <c r="W42" s="92"/>
      <c r="X42" s="184"/>
      <c r="Y42" s="185"/>
      <c r="Z42" s="185"/>
      <c r="AA42" s="186"/>
    </row>
    <row r="43" spans="1:27" ht="13.5" customHeight="1" x14ac:dyDescent="0.6">
      <c r="A43" s="157">
        <v>11</v>
      </c>
      <c r="B43" s="160" t="s">
        <v>73</v>
      </c>
      <c r="C43" s="154" t="s">
        <v>68</v>
      </c>
      <c r="D43" s="96"/>
      <c r="E43" s="174"/>
      <c r="F43" s="74" t="s">
        <v>12</v>
      </c>
      <c r="G43" s="65">
        <v>44398</v>
      </c>
      <c r="H43" s="65">
        <v>44399</v>
      </c>
      <c r="I43" s="58" t="s">
        <v>91</v>
      </c>
      <c r="J43" s="75"/>
      <c r="K43" s="76"/>
      <c r="L43" s="77"/>
      <c r="M43" s="76"/>
      <c r="N43" s="78"/>
      <c r="O43" s="79"/>
      <c r="P43" s="75"/>
      <c r="Q43" s="76"/>
      <c r="R43" s="80"/>
      <c r="S43" s="79"/>
      <c r="T43" s="75"/>
      <c r="U43" s="76"/>
      <c r="V43" s="76"/>
      <c r="W43" s="81"/>
      <c r="X43" s="187"/>
      <c r="Y43" s="188"/>
      <c r="Z43" s="188"/>
      <c r="AA43" s="189"/>
    </row>
    <row r="44" spans="1:27" s="17" customFormat="1" ht="13.5" customHeight="1" x14ac:dyDescent="0.6">
      <c r="A44" s="158"/>
      <c r="B44" s="161"/>
      <c r="C44" s="155"/>
      <c r="D44" s="43"/>
      <c r="E44" s="172"/>
      <c r="F44" s="18" t="s">
        <v>36</v>
      </c>
      <c r="G44" s="52"/>
      <c r="H44" s="53"/>
      <c r="I44" s="56"/>
      <c r="J44" s="52"/>
      <c r="K44" s="53"/>
      <c r="L44" s="54"/>
      <c r="M44" s="53"/>
      <c r="N44" s="55"/>
      <c r="O44" s="56"/>
      <c r="P44" s="52"/>
      <c r="Q44" s="53"/>
      <c r="R44" s="57"/>
      <c r="S44" s="56"/>
      <c r="T44" s="52"/>
      <c r="U44" s="53"/>
      <c r="V44" s="53"/>
      <c r="W44" s="64"/>
      <c r="X44" s="196"/>
      <c r="Y44" s="197"/>
      <c r="Z44" s="197"/>
      <c r="AA44" s="198"/>
    </row>
    <row r="45" spans="1:27" s="17" customFormat="1" ht="13.5" customHeight="1" x14ac:dyDescent="0.6">
      <c r="A45" s="159"/>
      <c r="B45" s="162"/>
      <c r="C45" s="156"/>
      <c r="D45" s="95"/>
      <c r="E45" s="173"/>
      <c r="F45" s="67">
        <v>0</v>
      </c>
      <c r="G45" s="68"/>
      <c r="H45" s="69"/>
      <c r="I45" s="72"/>
      <c r="J45" s="68"/>
      <c r="K45" s="69"/>
      <c r="L45" s="70"/>
      <c r="M45" s="69"/>
      <c r="N45" s="71"/>
      <c r="O45" s="72"/>
      <c r="P45" s="68"/>
      <c r="Q45" s="69"/>
      <c r="R45" s="73"/>
      <c r="S45" s="72"/>
      <c r="T45" s="68"/>
      <c r="U45" s="69"/>
      <c r="V45" s="69"/>
      <c r="W45" s="92"/>
      <c r="X45" s="184"/>
      <c r="Y45" s="185"/>
      <c r="Z45" s="185"/>
      <c r="AA45" s="186"/>
    </row>
    <row r="46" spans="1:27" s="41" customFormat="1" ht="13.5" customHeight="1" x14ac:dyDescent="0.6">
      <c r="A46" s="157">
        <v>12</v>
      </c>
      <c r="B46" s="160" t="s">
        <v>74</v>
      </c>
      <c r="C46" s="154" t="s">
        <v>64</v>
      </c>
      <c r="D46" s="96"/>
      <c r="E46" s="91"/>
      <c r="F46" s="74" t="s">
        <v>12</v>
      </c>
      <c r="G46" s="65">
        <v>44398</v>
      </c>
      <c r="H46" s="65">
        <v>44399</v>
      </c>
      <c r="I46" s="58" t="s">
        <v>91</v>
      </c>
      <c r="J46" s="75"/>
      <c r="K46" s="76"/>
      <c r="L46" s="77"/>
      <c r="M46" s="76"/>
      <c r="N46" s="78"/>
      <c r="O46" s="79"/>
      <c r="P46" s="75"/>
      <c r="Q46" s="76"/>
      <c r="R46" s="80"/>
      <c r="S46" s="79"/>
      <c r="T46" s="75"/>
      <c r="U46" s="76"/>
      <c r="V46" s="76"/>
      <c r="W46" s="81"/>
      <c r="X46" s="50"/>
      <c r="Y46" s="51"/>
      <c r="Z46" s="51"/>
      <c r="AA46" s="137"/>
    </row>
    <row r="47" spans="1:27" s="41" customFormat="1" ht="13.5" customHeight="1" x14ac:dyDescent="0.6">
      <c r="A47" s="158"/>
      <c r="B47" s="161"/>
      <c r="C47" s="155"/>
      <c r="D47" s="43"/>
      <c r="E47" s="47"/>
      <c r="F47" s="18" t="s">
        <v>36</v>
      </c>
      <c r="G47" s="52"/>
      <c r="H47" s="53"/>
      <c r="I47" s="61"/>
      <c r="J47" s="52"/>
      <c r="K47" s="53"/>
      <c r="L47" s="58"/>
      <c r="M47" s="53"/>
      <c r="N47" s="60"/>
      <c r="O47" s="61"/>
      <c r="P47" s="52"/>
      <c r="Q47" s="53"/>
      <c r="R47" s="62"/>
      <c r="S47" s="61"/>
      <c r="T47" s="52"/>
      <c r="U47" s="53"/>
      <c r="V47" s="59"/>
      <c r="W47" s="63"/>
      <c r="X47" s="48"/>
      <c r="Y47" s="49"/>
      <c r="Z47" s="49"/>
      <c r="AA47" s="138"/>
    </row>
    <row r="48" spans="1:27" s="41" customFormat="1" ht="13.5" customHeight="1" x14ac:dyDescent="0.6">
      <c r="A48" s="159"/>
      <c r="B48" s="162"/>
      <c r="C48" s="156"/>
      <c r="D48" s="95"/>
      <c r="E48" s="82"/>
      <c r="F48" s="67">
        <v>0</v>
      </c>
      <c r="G48" s="68"/>
      <c r="H48" s="69"/>
      <c r="I48" s="86"/>
      <c r="J48" s="68"/>
      <c r="K48" s="69"/>
      <c r="L48" s="83"/>
      <c r="M48" s="69"/>
      <c r="N48" s="85"/>
      <c r="O48" s="86"/>
      <c r="P48" s="68"/>
      <c r="Q48" s="69"/>
      <c r="R48" s="87"/>
      <c r="S48" s="86"/>
      <c r="T48" s="68"/>
      <c r="U48" s="69"/>
      <c r="V48" s="84"/>
      <c r="W48" s="88"/>
      <c r="X48" s="89"/>
      <c r="Y48" s="90"/>
      <c r="Z48" s="90"/>
      <c r="AA48" s="139"/>
    </row>
    <row r="49" spans="1:29" s="41" customFormat="1" ht="13.5" customHeight="1" x14ac:dyDescent="0.6">
      <c r="A49" s="157">
        <v>13</v>
      </c>
      <c r="B49" s="160" t="s">
        <v>87</v>
      </c>
      <c r="C49" s="163" t="s">
        <v>86</v>
      </c>
      <c r="D49" s="96"/>
      <c r="E49" s="91"/>
      <c r="F49" s="74" t="s">
        <v>12</v>
      </c>
      <c r="G49" s="65">
        <v>44398</v>
      </c>
      <c r="H49" s="65">
        <v>44399</v>
      </c>
      <c r="I49" s="58" t="s">
        <v>91</v>
      </c>
      <c r="J49" s="75"/>
      <c r="K49" s="76"/>
      <c r="L49" s="77"/>
      <c r="M49" s="76"/>
      <c r="N49" s="78"/>
      <c r="O49" s="79"/>
      <c r="P49" s="75"/>
      <c r="Q49" s="76"/>
      <c r="R49" s="80"/>
      <c r="S49" s="79"/>
      <c r="T49" s="75"/>
      <c r="U49" s="76"/>
      <c r="V49" s="76"/>
      <c r="W49" s="81"/>
      <c r="X49" s="50"/>
      <c r="Y49" s="51"/>
      <c r="Z49" s="51"/>
      <c r="AA49" s="137"/>
    </row>
    <row r="50" spans="1:29" s="41" customFormat="1" ht="13.5" customHeight="1" x14ac:dyDescent="0.6">
      <c r="A50" s="158"/>
      <c r="B50" s="161"/>
      <c r="C50" s="164"/>
      <c r="D50" s="43"/>
      <c r="E50" s="47"/>
      <c r="F50" s="18" t="s">
        <v>36</v>
      </c>
      <c r="G50" s="52"/>
      <c r="H50" s="53"/>
      <c r="I50" s="61"/>
      <c r="J50" s="52"/>
      <c r="K50" s="53"/>
      <c r="L50" s="58"/>
      <c r="M50" s="53"/>
      <c r="N50" s="60"/>
      <c r="O50" s="61"/>
      <c r="P50" s="52"/>
      <c r="Q50" s="53"/>
      <c r="R50" s="62"/>
      <c r="S50" s="61"/>
      <c r="T50" s="52"/>
      <c r="U50" s="53"/>
      <c r="V50" s="59"/>
      <c r="W50" s="63"/>
      <c r="X50" s="48"/>
      <c r="Y50" s="49"/>
      <c r="Z50" s="49"/>
      <c r="AA50" s="138"/>
    </row>
    <row r="51" spans="1:29" s="41" customFormat="1" ht="13.5" customHeight="1" x14ac:dyDescent="0.6">
      <c r="A51" s="159"/>
      <c r="B51" s="162"/>
      <c r="C51" s="165"/>
      <c r="D51" s="95"/>
      <c r="E51" s="82"/>
      <c r="F51" s="67">
        <v>0</v>
      </c>
      <c r="G51" s="68"/>
      <c r="H51" s="69"/>
      <c r="I51" s="86"/>
      <c r="J51" s="68"/>
      <c r="K51" s="69"/>
      <c r="L51" s="83"/>
      <c r="M51" s="69"/>
      <c r="N51" s="85"/>
      <c r="O51" s="86"/>
      <c r="P51" s="68"/>
      <c r="Q51" s="69"/>
      <c r="R51" s="87"/>
      <c r="S51" s="86"/>
      <c r="T51" s="68"/>
      <c r="U51" s="69"/>
      <c r="V51" s="84"/>
      <c r="W51" s="88"/>
      <c r="X51" s="89"/>
      <c r="Y51" s="90"/>
      <c r="Z51" s="90"/>
      <c r="AA51" s="139"/>
    </row>
    <row r="52" spans="1:29" s="41" customFormat="1" ht="13.5" customHeight="1" x14ac:dyDescent="0.6">
      <c r="A52" s="157">
        <v>14</v>
      </c>
      <c r="B52" s="160" t="s">
        <v>75</v>
      </c>
      <c r="C52" s="154" t="s">
        <v>65</v>
      </c>
      <c r="D52" s="96"/>
      <c r="E52" s="91"/>
      <c r="F52" s="74" t="s">
        <v>12</v>
      </c>
      <c r="G52" s="65">
        <v>44398</v>
      </c>
      <c r="H52" s="65">
        <v>44399</v>
      </c>
      <c r="I52" s="58" t="s">
        <v>91</v>
      </c>
      <c r="J52" s="75"/>
      <c r="K52" s="76"/>
      <c r="L52" s="77"/>
      <c r="M52" s="76"/>
      <c r="N52" s="78"/>
      <c r="O52" s="79"/>
      <c r="P52" s="75"/>
      <c r="Q52" s="76"/>
      <c r="R52" s="80"/>
      <c r="S52" s="79"/>
      <c r="T52" s="75"/>
      <c r="U52" s="76"/>
      <c r="V52" s="76"/>
      <c r="W52" s="81"/>
      <c r="X52" s="50"/>
      <c r="Y52" s="51"/>
      <c r="Z52" s="51"/>
      <c r="AA52" s="137"/>
    </row>
    <row r="53" spans="1:29" s="41" customFormat="1" ht="13.5" customHeight="1" x14ac:dyDescent="0.6">
      <c r="A53" s="158"/>
      <c r="B53" s="161"/>
      <c r="C53" s="155"/>
      <c r="D53" s="43"/>
      <c r="E53" s="47"/>
      <c r="F53" s="18" t="s">
        <v>36</v>
      </c>
      <c r="G53" s="52"/>
      <c r="H53" s="53"/>
      <c r="I53" s="61"/>
      <c r="J53" s="52"/>
      <c r="K53" s="53"/>
      <c r="L53" s="58"/>
      <c r="M53" s="53"/>
      <c r="N53" s="60"/>
      <c r="O53" s="61"/>
      <c r="P53" s="66"/>
      <c r="Q53" s="53"/>
      <c r="R53" s="62"/>
      <c r="S53" s="61"/>
      <c r="T53" s="66"/>
      <c r="U53" s="53"/>
      <c r="V53" s="59"/>
      <c r="W53" s="63"/>
      <c r="X53" s="44"/>
      <c r="Y53" s="45"/>
      <c r="Z53" s="45"/>
      <c r="AA53" s="140"/>
      <c r="AB53" s="46"/>
      <c r="AC53" s="46"/>
    </row>
    <row r="54" spans="1:29" s="41" customFormat="1" ht="13.5" customHeight="1" x14ac:dyDescent="0.6">
      <c r="A54" s="159"/>
      <c r="B54" s="162"/>
      <c r="C54" s="156"/>
      <c r="D54" s="95"/>
      <c r="E54" s="82"/>
      <c r="F54" s="67">
        <v>0</v>
      </c>
      <c r="G54" s="68"/>
      <c r="H54" s="69"/>
      <c r="I54" s="86"/>
      <c r="J54" s="68"/>
      <c r="K54" s="69"/>
      <c r="L54" s="83"/>
      <c r="M54" s="69"/>
      <c r="N54" s="85"/>
      <c r="O54" s="86"/>
      <c r="P54" s="105"/>
      <c r="Q54" s="69"/>
      <c r="R54" s="87"/>
      <c r="S54" s="86"/>
      <c r="T54" s="105"/>
      <c r="U54" s="69"/>
      <c r="V54" s="84"/>
      <c r="W54" s="88"/>
      <c r="X54" s="106"/>
      <c r="Y54" s="107"/>
      <c r="Z54" s="107"/>
      <c r="AA54" s="141"/>
      <c r="AB54" s="46"/>
      <c r="AC54" s="46"/>
    </row>
    <row r="55" spans="1:29" s="41" customFormat="1" ht="13.5" customHeight="1" x14ac:dyDescent="0.6">
      <c r="A55" s="157">
        <v>15</v>
      </c>
      <c r="B55" s="160" t="s">
        <v>93</v>
      </c>
      <c r="C55" s="154" t="s">
        <v>92</v>
      </c>
      <c r="D55" s="96"/>
      <c r="E55" s="91"/>
      <c r="F55" s="74" t="s">
        <v>12</v>
      </c>
      <c r="G55" s="65">
        <v>44398</v>
      </c>
      <c r="H55" s="65">
        <v>44399</v>
      </c>
      <c r="I55" s="58" t="s">
        <v>91</v>
      </c>
      <c r="J55" s="75"/>
      <c r="K55" s="76"/>
      <c r="L55" s="77"/>
      <c r="M55" s="76"/>
      <c r="N55" s="78"/>
      <c r="O55" s="79"/>
      <c r="P55" s="108"/>
      <c r="Q55" s="76"/>
      <c r="R55" s="80"/>
      <c r="S55" s="79"/>
      <c r="T55" s="108"/>
      <c r="U55" s="76"/>
      <c r="V55" s="76"/>
      <c r="W55" s="81"/>
      <c r="X55" s="109"/>
      <c r="Y55" s="110"/>
      <c r="Z55" s="110"/>
      <c r="AA55" s="142"/>
      <c r="AB55" s="46"/>
      <c r="AC55" s="46"/>
    </row>
    <row r="56" spans="1:29" s="41" customFormat="1" ht="13.5" customHeight="1" x14ac:dyDescent="0.6">
      <c r="A56" s="158"/>
      <c r="B56" s="161"/>
      <c r="C56" s="155"/>
      <c r="D56" s="43"/>
      <c r="E56" s="47"/>
      <c r="F56" s="18" t="s">
        <v>36</v>
      </c>
      <c r="G56" s="52"/>
      <c r="H56" s="53"/>
      <c r="I56" s="61"/>
      <c r="J56" s="52"/>
      <c r="K56" s="53"/>
      <c r="L56" s="58"/>
      <c r="M56" s="53"/>
      <c r="N56" s="60"/>
      <c r="O56" s="61"/>
      <c r="P56" s="66"/>
      <c r="Q56" s="53"/>
      <c r="R56" s="62"/>
      <c r="S56" s="61"/>
      <c r="T56" s="66"/>
      <c r="U56" s="53"/>
      <c r="V56" s="59"/>
      <c r="W56" s="63"/>
      <c r="X56" s="44"/>
      <c r="Y56" s="45"/>
      <c r="Z56" s="45"/>
      <c r="AA56" s="140"/>
      <c r="AB56" s="46"/>
      <c r="AC56" s="46"/>
    </row>
    <row r="57" spans="1:29" s="41" customFormat="1" ht="13.5" customHeight="1" x14ac:dyDescent="0.6">
      <c r="A57" s="159"/>
      <c r="B57" s="162"/>
      <c r="C57" s="156"/>
      <c r="D57" s="95"/>
      <c r="E57" s="82"/>
      <c r="F57" s="67">
        <v>0</v>
      </c>
      <c r="G57" s="68"/>
      <c r="H57" s="69"/>
      <c r="I57" s="86"/>
      <c r="J57" s="68"/>
      <c r="K57" s="69"/>
      <c r="L57" s="83"/>
      <c r="M57" s="69"/>
      <c r="N57" s="85"/>
      <c r="O57" s="86"/>
      <c r="P57" s="105"/>
      <c r="Q57" s="69"/>
      <c r="R57" s="87"/>
      <c r="S57" s="86"/>
      <c r="T57" s="105"/>
      <c r="U57" s="69"/>
      <c r="V57" s="84"/>
      <c r="W57" s="88"/>
      <c r="X57" s="106"/>
      <c r="Y57" s="107"/>
      <c r="Z57" s="107"/>
      <c r="AA57" s="141"/>
      <c r="AB57" s="46"/>
      <c r="AC57" s="46"/>
    </row>
    <row r="58" spans="1:29" ht="13.5" customHeight="1" x14ac:dyDescent="0.6">
      <c r="A58" s="157">
        <v>16</v>
      </c>
      <c r="B58" s="161" t="s">
        <v>59</v>
      </c>
      <c r="C58" s="155" t="s">
        <v>66</v>
      </c>
      <c r="D58" s="43"/>
      <c r="E58" s="172"/>
      <c r="F58" s="20" t="s">
        <v>12</v>
      </c>
      <c r="G58" s="65"/>
      <c r="H58" s="59"/>
      <c r="I58" s="58"/>
      <c r="J58" s="65"/>
      <c r="K58" s="59"/>
      <c r="L58" s="58"/>
      <c r="M58" s="59"/>
      <c r="N58" s="60"/>
      <c r="O58" s="61"/>
      <c r="P58" s="65"/>
      <c r="Q58" s="59"/>
      <c r="R58" s="62"/>
      <c r="S58" s="61"/>
      <c r="T58" s="65"/>
      <c r="U58" s="59"/>
      <c r="V58" s="59"/>
      <c r="W58" s="63"/>
      <c r="X58" s="207"/>
      <c r="Y58" s="208"/>
      <c r="Z58" s="208"/>
      <c r="AA58" s="209"/>
    </row>
    <row r="59" spans="1:29" s="17" customFormat="1" ht="13.5" customHeight="1" x14ac:dyDescent="0.6">
      <c r="A59" s="158"/>
      <c r="B59" s="161"/>
      <c r="C59" s="155"/>
      <c r="D59" s="43"/>
      <c r="E59" s="172"/>
      <c r="F59" s="18" t="s">
        <v>36</v>
      </c>
      <c r="G59" s="52"/>
      <c r="H59" s="53"/>
      <c r="I59" s="54"/>
      <c r="J59" s="52"/>
      <c r="K59" s="53"/>
      <c r="L59" s="54"/>
      <c r="M59" s="53"/>
      <c r="N59" s="55"/>
      <c r="O59" s="56"/>
      <c r="P59" s="52"/>
      <c r="Q59" s="53"/>
      <c r="R59" s="57"/>
      <c r="S59" s="56"/>
      <c r="T59" s="52"/>
      <c r="U59" s="53"/>
      <c r="V59" s="53"/>
      <c r="W59" s="64"/>
      <c r="X59" s="196"/>
      <c r="Y59" s="197"/>
      <c r="Z59" s="197"/>
      <c r="AA59" s="198"/>
    </row>
    <row r="60" spans="1:29" s="17" customFormat="1" ht="13.5" customHeight="1" x14ac:dyDescent="0.6">
      <c r="A60" s="159"/>
      <c r="B60" s="199"/>
      <c r="C60" s="155"/>
      <c r="D60" s="95"/>
      <c r="E60" s="172"/>
      <c r="F60" s="18">
        <v>0</v>
      </c>
      <c r="G60" s="52"/>
      <c r="H60" s="53"/>
      <c r="I60" s="54"/>
      <c r="J60" s="52"/>
      <c r="K60" s="53"/>
      <c r="L60" s="61"/>
      <c r="M60" s="53"/>
      <c r="N60" s="55"/>
      <c r="O60" s="56"/>
      <c r="P60" s="52"/>
      <c r="Q60" s="53"/>
      <c r="R60" s="57"/>
      <c r="S60" s="56"/>
      <c r="T60" s="52"/>
      <c r="U60" s="53"/>
      <c r="V60" s="53"/>
      <c r="W60" s="64"/>
      <c r="X60" s="196"/>
      <c r="Y60" s="197"/>
      <c r="Z60" s="197"/>
      <c r="AA60" s="198"/>
    </row>
    <row r="61" spans="1:29" ht="15" customHeight="1" x14ac:dyDescent="0.6">
      <c r="A61" s="190" t="s">
        <v>23</v>
      </c>
      <c r="B61" s="191"/>
      <c r="C61" s="192"/>
      <c r="D61" s="220"/>
      <c r="E61" s="182">
        <f>COUNTIF(E13:E60,"=A")</f>
        <v>0</v>
      </c>
      <c r="F61" s="26" t="s">
        <v>12</v>
      </c>
      <c r="G61" s="27">
        <f ca="1">SUMPRODUCT((G$13:G60&lt;=$Z$10)*($F$13:$F60=$F61)*($D$13:$D60=$C61)*(G$13:G60&lt;&gt;0))</f>
        <v>15</v>
      </c>
      <c r="H61" s="28">
        <f ca="1">SUMPRODUCT((H$13:H60&lt;=$Z$10)*($F$13:$F60=$F61)*($D$13:$D60=$C61)*(H$13:H60&lt;&gt;0))</f>
        <v>15</v>
      </c>
      <c r="I61" s="29">
        <f t="shared" ref="I61:I62" ca="1" si="0">H61-G61</f>
        <v>0</v>
      </c>
      <c r="J61" s="27">
        <f ca="1">SUMPRODUCT((J$13:J60&lt;=$Z$10)*($F$13:$F60=$F61)*($D$13:$D60=$C61)*(J$13:J60&lt;&gt;0))</f>
        <v>0</v>
      </c>
      <c r="K61" s="28">
        <f ca="1">SUMPRODUCT((K$13:K60&lt;=$Z$10)*($F$13:$F60=$F61)*($D$13:$D60=$C61)*(K$13:K60&lt;&gt;0))</f>
        <v>0</v>
      </c>
      <c r="L61" s="29">
        <f t="shared" ref="L61:L62" ca="1" si="1">K61-J61</f>
        <v>0</v>
      </c>
      <c r="M61" s="31"/>
      <c r="N61" s="32"/>
      <c r="O61" s="30"/>
      <c r="P61" s="27">
        <f ca="1">SUMPRODUCT((P$13:P60&lt;=$Z$10)*($F$13:$F60=$F61)*($D$13:$D60=$C61)*(P$13:P60&lt;&gt;0))</f>
        <v>0</v>
      </c>
      <c r="Q61" s="28">
        <f ca="1">SUMPRODUCT((Q$13:Q60&lt;=$Z$10)*($F$13:$F60=$F61)*($D$13:$D60=$C61)*(Q$13:Q60&lt;&gt;0))</f>
        <v>0</v>
      </c>
      <c r="R61" s="34">
        <f t="shared" ref="R61:R62" ca="1" si="2">Q61-P61</f>
        <v>0</v>
      </c>
      <c r="S61" s="180"/>
      <c r="T61" s="27">
        <f ca="1">SUMPRODUCT((T$13:T60&lt;=$Z$10)*($F$13:$F60=$F61)*($D$13:$D60=$C61)*(T$13:T60&lt;&gt;0))</f>
        <v>0</v>
      </c>
      <c r="U61" s="28">
        <f ca="1">SUMPRODUCT((U$13:U60&lt;=$Z$10)*($F$13:$F60=$F61)*($D$13:$D60=$C61)*(U$13:U60&lt;&gt;0))</f>
        <v>0</v>
      </c>
      <c r="V61" s="28">
        <f t="shared" ref="V61:V62" ca="1" si="3">U61-T61</f>
        <v>0</v>
      </c>
      <c r="W61" s="180"/>
      <c r="X61" s="203" t="s">
        <v>28</v>
      </c>
      <c r="Y61" s="33" t="e">
        <f ca="1">ROUND(G61/#REF!*0.4,3)</f>
        <v>#REF!</v>
      </c>
      <c r="Z61" s="205" t="s">
        <v>29</v>
      </c>
      <c r="AA61" s="143" t="e">
        <f ca="1">ROUND(H61/#REF!*0.4,3)</f>
        <v>#REF!</v>
      </c>
    </row>
    <row r="62" spans="1:29" ht="15" customHeight="1" thickBot="1" x14ac:dyDescent="0.65">
      <c r="A62" s="193"/>
      <c r="B62" s="194"/>
      <c r="C62" s="195"/>
      <c r="D62" s="221"/>
      <c r="E62" s="183"/>
      <c r="F62" s="144">
        <v>0</v>
      </c>
      <c r="G62" s="145">
        <f ca="1">SUMPRODUCT((G$13:G60&lt;=$Z$10)*($F$13:$F60=$F62)*($D$13:$D60=$C61)*(G$13:G60&lt;&gt;0))</f>
        <v>0</v>
      </c>
      <c r="H62" s="146">
        <f ca="1">SUMPRODUCT((H$13:H60&lt;=$Z$10)*($F$13:$F60=$F62)*($D$13:$D60=$C61)*(H$13:H60&lt;&gt;0))</f>
        <v>0</v>
      </c>
      <c r="I62" s="147">
        <f t="shared" ca="1" si="0"/>
        <v>0</v>
      </c>
      <c r="J62" s="145">
        <f ca="1">SUMPRODUCT((J$13:J60&lt;=$Z$10)*($F$13:$F60=$F62)*($D$13:$D60=$C61)*(J$13:J60&lt;&gt;0))</f>
        <v>0</v>
      </c>
      <c r="K62" s="146">
        <f ca="1">SUMPRODUCT((K$13:K60&lt;=$Z$10)*($F$13:$F60=$F62)*($D$13:$D60=$C61)*(K$13:K60&lt;&gt;0))</f>
        <v>0</v>
      </c>
      <c r="L62" s="147">
        <f t="shared" ca="1" si="1"/>
        <v>0</v>
      </c>
      <c r="M62" s="148"/>
      <c r="N62" s="149"/>
      <c r="O62" s="150"/>
      <c r="P62" s="145">
        <f ca="1">SUMPRODUCT((P$13:P60&lt;=$Z$10)*($F$13:$F60=$F62)*($D$13:$D60=$C61)*(P$13:P60&lt;&gt;0))</f>
        <v>0</v>
      </c>
      <c r="Q62" s="146">
        <f ca="1">SUMPRODUCT((Q$13:Q60&lt;=$Z$10)*($F$13:$F60=$F62)*($D$13:$D60=$C61)*(Q$13:Q60&lt;&gt;0))</f>
        <v>0</v>
      </c>
      <c r="R62" s="151">
        <f t="shared" ca="1" si="2"/>
        <v>0</v>
      </c>
      <c r="S62" s="181"/>
      <c r="T62" s="145">
        <f ca="1">SUMPRODUCT((T$13:T60&lt;=$Z$10)*($F$13:$F60=$F62)*($D$13:$D60=$C61)*(T$13:T60&lt;&gt;0))</f>
        <v>0</v>
      </c>
      <c r="U62" s="146">
        <f ca="1">SUMPRODUCT((U$13:U60&lt;=$Z$10)*($F$13:$F60=$F62)*($D$13:$D60=$C61)*(U$13:U60&lt;&gt;0))</f>
        <v>0</v>
      </c>
      <c r="V62" s="146">
        <f t="shared" ca="1" si="3"/>
        <v>0</v>
      </c>
      <c r="W62" s="181"/>
      <c r="X62" s="204"/>
      <c r="Y62" s="152" t="e">
        <f ca="1">ROUND(G62/#REF!*0.6,3)</f>
        <v>#REF!</v>
      </c>
      <c r="Z62" s="206"/>
      <c r="AA62" s="153" t="e">
        <f ca="1">ROUND(H62/#REF!*0.6,3)</f>
        <v>#REF!</v>
      </c>
    </row>
    <row r="63" spans="1:29" x14ac:dyDescent="0.6">
      <c r="A63" s="35"/>
      <c r="G63" s="111"/>
      <c r="H63" s="112"/>
      <c r="I63" s="19"/>
    </row>
    <row r="78" spans="10:10" x14ac:dyDescent="0.6">
      <c r="J78" s="21"/>
    </row>
  </sheetData>
  <autoFilter ref="F12:W62" xr:uid="{00000000-0009-0000-0000-000000000000}"/>
  <mergeCells count="92">
    <mergeCell ref="D11:D12"/>
    <mergeCell ref="A55:A57"/>
    <mergeCell ref="B55:B57"/>
    <mergeCell ref="C55:C57"/>
    <mergeCell ref="D61:D62"/>
    <mergeCell ref="C13:C15"/>
    <mergeCell ref="A52:A54"/>
    <mergeCell ref="C52:C54"/>
    <mergeCell ref="A28:A30"/>
    <mergeCell ref="A31:A33"/>
    <mergeCell ref="A34:A36"/>
    <mergeCell ref="C37:C39"/>
    <mergeCell ref="C28:C30"/>
    <mergeCell ref="B52:B54"/>
    <mergeCell ref="C49:C51"/>
    <mergeCell ref="B49:B51"/>
    <mergeCell ref="A1:AA1"/>
    <mergeCell ref="X61:X62"/>
    <mergeCell ref="Z61:Z62"/>
    <mergeCell ref="X45:AA45"/>
    <mergeCell ref="X58:AA58"/>
    <mergeCell ref="X59:AA59"/>
    <mergeCell ref="X60:AA60"/>
    <mergeCell ref="X40:AA40"/>
    <mergeCell ref="X41:AA41"/>
    <mergeCell ref="X42:AA42"/>
    <mergeCell ref="X43:AA43"/>
    <mergeCell ref="X44:AA44"/>
    <mergeCell ref="Z10:AA10"/>
    <mergeCell ref="X11:AA12"/>
    <mergeCell ref="X13:AA13"/>
    <mergeCell ref="X14:AA14"/>
    <mergeCell ref="X15:AA15"/>
    <mergeCell ref="X19:AA19"/>
    <mergeCell ref="C58:C60"/>
    <mergeCell ref="E19:E21"/>
    <mergeCell ref="A61:C62"/>
    <mergeCell ref="X37:AA37"/>
    <mergeCell ref="X38:AA38"/>
    <mergeCell ref="X39:AA39"/>
    <mergeCell ref="A49:A51"/>
    <mergeCell ref="B46:B48"/>
    <mergeCell ref="A58:A60"/>
    <mergeCell ref="A37:A39"/>
    <mergeCell ref="B58:B60"/>
    <mergeCell ref="B40:B42"/>
    <mergeCell ref="X20:AA20"/>
    <mergeCell ref="X21:AA21"/>
    <mergeCell ref="W61:W62"/>
    <mergeCell ref="S61:S62"/>
    <mergeCell ref="E61:E62"/>
    <mergeCell ref="E37:E39"/>
    <mergeCell ref="E58:E60"/>
    <mergeCell ref="E43:E45"/>
    <mergeCell ref="T11:W11"/>
    <mergeCell ref="M11:O11"/>
    <mergeCell ref="P11:S11"/>
    <mergeCell ref="G11:I11"/>
    <mergeCell ref="J11:L11"/>
    <mergeCell ref="E11:E12"/>
    <mergeCell ref="B11:B12"/>
    <mergeCell ref="C11:C12"/>
    <mergeCell ref="A43:A45"/>
    <mergeCell ref="A13:A15"/>
    <mergeCell ref="B13:B15"/>
    <mergeCell ref="A11:A12"/>
    <mergeCell ref="B43:B45"/>
    <mergeCell ref="B37:B39"/>
    <mergeCell ref="A40:A42"/>
    <mergeCell ref="E13:E15"/>
    <mergeCell ref="E40:E42"/>
    <mergeCell ref="C43:C45"/>
    <mergeCell ref="A16:A18"/>
    <mergeCell ref="B16:B18"/>
    <mergeCell ref="B28:B30"/>
    <mergeCell ref="C46:C48"/>
    <mergeCell ref="C40:C42"/>
    <mergeCell ref="C19:C21"/>
    <mergeCell ref="C25:C27"/>
    <mergeCell ref="A25:A27"/>
    <mergeCell ref="B25:B27"/>
    <mergeCell ref="A46:A48"/>
    <mergeCell ref="B31:B33"/>
    <mergeCell ref="B34:B36"/>
    <mergeCell ref="C31:C33"/>
    <mergeCell ref="C34:C36"/>
    <mergeCell ref="C16:C18"/>
    <mergeCell ref="A19:A21"/>
    <mergeCell ref="B19:B21"/>
    <mergeCell ref="A22:A24"/>
    <mergeCell ref="B22:B24"/>
    <mergeCell ref="C22:C24"/>
  </mergeCells>
  <phoneticPr fontId="1" type="noConversion"/>
  <hyperlinks>
    <hyperlink ref="B8" r:id="rId1" xr:uid="{00000000-0004-0000-0000-000000000000}"/>
  </hyperlinks>
  <printOptions horizontalCentered="1"/>
  <pageMargins left="0.37" right="0.28000000000000003" top="0.66" bottom="0.16" header="0" footer="0"/>
  <pageSetup paperSize="8" scale="85" orientation="landscape" r:id="rId2"/>
  <headerFooter>
    <oddFooter>&amp;C&amp;9&amp;P of &amp;N</oddFooter>
  </headerFooter>
  <ignoredErrors>
    <ignoredError sqref="I61:I6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10"/>
  <sheetViews>
    <sheetView workbookViewId="0">
      <selection activeCell="C24" sqref="C24"/>
    </sheetView>
  </sheetViews>
  <sheetFormatPr defaultRowHeight="16.899999999999999" x14ac:dyDescent="0.6"/>
  <cols>
    <col min="2" max="2" width="55.3125" customWidth="1"/>
  </cols>
  <sheetData>
    <row r="3" spans="2:2" ht="17.25" thickBot="1" x14ac:dyDescent="0.65"/>
    <row r="4" spans="2:2" s="36" customFormat="1" x14ac:dyDescent="0.6">
      <c r="B4" s="37" t="s">
        <v>37</v>
      </c>
    </row>
    <row r="5" spans="2:2" s="36" customFormat="1" x14ac:dyDescent="0.6">
      <c r="B5" s="38" t="s">
        <v>38</v>
      </c>
    </row>
    <row r="6" spans="2:2" s="36" customFormat="1" x14ac:dyDescent="0.6">
      <c r="B6" s="38" t="s">
        <v>39</v>
      </c>
    </row>
    <row r="7" spans="2:2" s="36" customFormat="1" x14ac:dyDescent="0.6">
      <c r="B7" s="38" t="s">
        <v>40</v>
      </c>
    </row>
    <row r="8" spans="2:2" ht="84.75" thickBot="1" x14ac:dyDescent="0.65">
      <c r="B8" s="39" t="s">
        <v>44</v>
      </c>
    </row>
    <row r="9" spans="2:2" ht="17.25" thickBot="1" x14ac:dyDescent="0.65">
      <c r="B9" s="40" t="s">
        <v>42</v>
      </c>
    </row>
    <row r="10" spans="2:2" ht="17.25" thickBot="1" x14ac:dyDescent="0.65">
      <c r="B10" s="40" t="s">
        <v>43</v>
      </c>
    </row>
  </sheetData>
  <phoneticPr fontId="26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8DCD84A14CA1469B2B3DD86F87EB69" ma:contentTypeVersion="2" ma:contentTypeDescription="Create a new document." ma:contentTypeScope="" ma:versionID="33c77081005537558164c5771ab5aa71">
  <xsd:schema xmlns:xsd="http://www.w3.org/2001/XMLSchema" xmlns:xs="http://www.w3.org/2001/XMLSchema" xmlns:p="http://schemas.microsoft.com/office/2006/metadata/properties" xmlns:ns1="http://schemas.microsoft.com/sharepoint/v3" xmlns:ns2="2dd0b168-efc3-4dc6-bde9-abe884fe09f2" targetNamespace="http://schemas.microsoft.com/office/2006/metadata/properties" ma:root="true" ma:fieldsID="1a229c2d7e2cf187b5998fcb58621ff1" ns1:_="" ns2:_="">
    <xsd:import namespace="http://schemas.microsoft.com/sharepoint/v3"/>
    <xsd:import namespace="2dd0b168-efc3-4dc6-bde9-abe884fe09f2"/>
    <xsd:element name="properties">
      <xsd:complexType>
        <xsd:sequence>
          <xsd:element name="documentManagement">
            <xsd:complexType>
              <xsd:all>
                <xsd:element ref="ns1:DisplayHasUniqueRoleAssign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isplayHasUniqueRoleAssign" ma:index="8" nillable="true" ma:displayName="sec." ma:default="FALSE" ma:description="" ma:hidden="true" ma:internalName="DisplayHasUniqueRoleAssign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0b168-efc3-4dc6-bde9-abe884fe09f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splayHasUniqueRoleAssign xmlns="http://schemas.microsoft.com/sharepoint/v3">false</DisplayHasUniqueRoleAssign>
  </documentManagement>
</p:properties>
</file>

<file path=customXml/itemProps1.xml><?xml version="1.0" encoding="utf-8"?>
<ds:datastoreItem xmlns:ds="http://schemas.openxmlformats.org/officeDocument/2006/customXml" ds:itemID="{88164D2D-F928-45CC-853B-9E8DC2C971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52F9F2-281F-4F42-8FA1-4D7267C77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dd0b168-efc3-4dc6-bde9-abe884fe0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CD6CD0-D4C8-40AE-A7D6-3D4669CFFE9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Sheet</vt:lpstr>
      <vt:lpstr>Sheet1</vt:lpstr>
      <vt:lpstr>Sheet!Print_Area</vt:lpstr>
      <vt:lpstr>Sheet!Print_Titles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moornmo</cp:lastModifiedBy>
  <cp:lastPrinted>2021-07-22T06:10:40Z</cp:lastPrinted>
  <dcterms:created xsi:type="dcterms:W3CDTF">2011-11-18T07:42:34Z</dcterms:created>
  <dcterms:modified xsi:type="dcterms:W3CDTF">2022-09-28T08:59:08Z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0x010100848DCD84A14CA1469B2B3DD86F87EB69</vt:lpwstr>
  </property>
</Properties>
</file>