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Networks\"/>
    </mc:Choice>
  </mc:AlternateContent>
  <bookViews>
    <workbookView xWindow="0" yWindow="0" windowWidth="7476" windowHeight="2964" activeTab="1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2" i="2"/>
  <c r="O13" i="2"/>
  <c r="O16" i="2"/>
  <c r="O17" i="2"/>
  <c r="O18" i="2"/>
  <c r="O19" i="2"/>
  <c r="O20" i="2"/>
  <c r="O21" i="2"/>
  <c r="O22" i="2"/>
  <c r="O23" i="2"/>
  <c r="O26" i="2"/>
  <c r="O27" i="2"/>
  <c r="O28" i="2"/>
  <c r="O29" i="2"/>
  <c r="O30" i="2"/>
  <c r="O31" i="2"/>
  <c r="O32" i="2"/>
  <c r="O33" i="2"/>
  <c r="O2" i="2"/>
  <c r="G3" i="2"/>
  <c r="G4" i="2"/>
  <c r="G5" i="2"/>
  <c r="G6" i="2"/>
  <c r="G7" i="2"/>
  <c r="G8" i="2"/>
  <c r="G9" i="2"/>
  <c r="G12" i="2"/>
  <c r="G13" i="2"/>
  <c r="G16" i="2"/>
  <c r="G17" i="2"/>
  <c r="G18" i="2"/>
  <c r="G19" i="2"/>
  <c r="G20" i="2"/>
  <c r="G21" i="2"/>
  <c r="G22" i="2"/>
  <c r="G23" i="2"/>
  <c r="G26" i="2"/>
  <c r="G27" i="2"/>
  <c r="G28" i="2"/>
  <c r="G29" i="2"/>
  <c r="G30" i="2"/>
  <c r="G31" i="2"/>
  <c r="G32" i="2"/>
  <c r="G33" i="2"/>
  <c r="G2" i="2"/>
  <c r="P3" i="2"/>
  <c r="P4" i="2"/>
  <c r="P5" i="2"/>
  <c r="P6" i="2"/>
  <c r="P7" i="2"/>
  <c r="P8" i="2"/>
  <c r="P9" i="2"/>
  <c r="P12" i="2"/>
  <c r="P13" i="2"/>
  <c r="P16" i="2"/>
  <c r="P17" i="2"/>
  <c r="P18" i="2"/>
  <c r="P19" i="2"/>
  <c r="P20" i="2"/>
  <c r="P21" i="2"/>
  <c r="P22" i="2"/>
  <c r="P23" i="2"/>
  <c r="P26" i="2"/>
  <c r="P27" i="2"/>
  <c r="P28" i="2"/>
  <c r="P29" i="2"/>
  <c r="P30" i="2"/>
  <c r="P31" i="2"/>
  <c r="P32" i="2"/>
  <c r="P33" i="2"/>
  <c r="P2" i="2"/>
  <c r="H12" i="2"/>
  <c r="H13" i="2"/>
  <c r="H16" i="2"/>
  <c r="H17" i="2"/>
  <c r="H18" i="2"/>
  <c r="H19" i="2"/>
  <c r="H20" i="2"/>
  <c r="H21" i="2"/>
  <c r="H22" i="2"/>
  <c r="H23" i="2"/>
  <c r="H26" i="2"/>
  <c r="H27" i="2"/>
  <c r="H28" i="2"/>
  <c r="H29" i="2"/>
  <c r="H30" i="2"/>
  <c r="H31" i="2"/>
  <c r="H32" i="2"/>
  <c r="H33" i="2"/>
  <c r="H3" i="2"/>
  <c r="H4" i="2"/>
  <c r="H5" i="2"/>
  <c r="H6" i="2"/>
  <c r="H7" i="2"/>
  <c r="H8" i="2"/>
  <c r="H9" i="2"/>
  <c r="H2" i="2"/>
</calcChain>
</file>

<file path=xl/sharedStrings.xml><?xml version="1.0" encoding="utf-8"?>
<sst xmlns="http://schemas.openxmlformats.org/spreadsheetml/2006/main" count="116" uniqueCount="35">
  <si>
    <t>Airport</t>
  </si>
  <si>
    <t>Email</t>
  </si>
  <si>
    <t>Generated ER</t>
  </si>
  <si>
    <t>Generated SF</t>
  </si>
  <si>
    <t>Generated GEO</t>
  </si>
  <si>
    <t>GBDS</t>
  </si>
  <si>
    <t>Z3</t>
  </si>
  <si>
    <t>NetworkX</t>
  </si>
  <si>
    <t>?</t>
  </si>
  <si>
    <t>Greedy</t>
  </si>
  <si>
    <t>Generated ER 5k</t>
  </si>
  <si>
    <t>Generated SF 5k</t>
  </si>
  <si>
    <t>Generated GEO 5k</t>
  </si>
  <si>
    <t>Generated ER 1500</t>
  </si>
  <si>
    <t>Generated SF 1500</t>
  </si>
  <si>
    <t>Generated GEO 1500</t>
  </si>
  <si>
    <t>Run Time STDEV</t>
  </si>
  <si>
    <t>DS STDEV</t>
  </si>
  <si>
    <t xml:space="preserve">GBDS </t>
  </si>
  <si>
    <t>email</t>
  </si>
  <si>
    <t>5000SF</t>
  </si>
  <si>
    <t>5000ER</t>
  </si>
  <si>
    <t>5000GEO</t>
  </si>
  <si>
    <t>1500GEO</t>
  </si>
  <si>
    <t>1500SF</t>
  </si>
  <si>
    <t>1500ER</t>
  </si>
  <si>
    <t>z3</t>
  </si>
  <si>
    <t>airport</t>
  </si>
  <si>
    <t>Run1</t>
  </si>
  <si>
    <t>Run2</t>
  </si>
  <si>
    <t>Run3</t>
  </si>
  <si>
    <t>Run4</t>
  </si>
  <si>
    <t>Run5</t>
  </si>
  <si>
    <t>STDEV</t>
  </si>
  <si>
    <t>AVG 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</si>
</sst>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Run1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Sheet2!$A$2:$A$9</c:f>
              <c:strCache>
                <c:ptCount val="8"/>
                <c:pt idx="0">
                  <c:v>Airport</c:v>
                </c:pt>
                <c:pt idx="1">
                  <c:v>email</c:v>
                </c:pt>
                <c:pt idx="2">
                  <c:v>5000SF</c:v>
                </c:pt>
                <c:pt idx="3">
                  <c:v>5000ER</c:v>
                </c:pt>
                <c:pt idx="4">
                  <c:v>5000GEO</c:v>
                </c:pt>
                <c:pt idx="5">
                  <c:v>1500GEO</c:v>
                </c:pt>
                <c:pt idx="6">
                  <c:v>1500SF</c:v>
                </c:pt>
                <c:pt idx="7">
                  <c:v>1500ER</c:v>
                </c:pt>
              </c:strCache>
            </c:strRef>
          </c:cat>
          <c:val>
            <c:numRef>
              <c:f>Sheet2!$B$2:$B$9</c:f>
              <c:numCache>
                <c:formatCode>General</c:formatCode>
                <c:ptCount val="8"/>
                <c:pt idx="0">
                  <c:v>0.51700000000000002</c:v>
                </c:pt>
                <c:pt idx="1">
                  <c:v>0.45</c:v>
                </c:pt>
                <c:pt idx="2">
                  <c:v>44</c:v>
                </c:pt>
                <c:pt idx="3">
                  <c:v>55.9</c:v>
                </c:pt>
                <c:pt idx="4">
                  <c:v>82</c:v>
                </c:pt>
                <c:pt idx="5">
                  <c:v>12.6</c:v>
                </c:pt>
                <c:pt idx="6">
                  <c:v>6.851</c:v>
                </c:pt>
                <c:pt idx="7">
                  <c:v>9.75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Run2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Sheet2!$A$2:$A$9</c:f>
              <c:strCache>
                <c:ptCount val="8"/>
                <c:pt idx="0">
                  <c:v>Airport</c:v>
                </c:pt>
                <c:pt idx="1">
                  <c:v>email</c:v>
                </c:pt>
                <c:pt idx="2">
                  <c:v>5000SF</c:v>
                </c:pt>
                <c:pt idx="3">
                  <c:v>5000ER</c:v>
                </c:pt>
                <c:pt idx="4">
                  <c:v>5000GEO</c:v>
                </c:pt>
                <c:pt idx="5">
                  <c:v>1500GEO</c:v>
                </c:pt>
                <c:pt idx="6">
                  <c:v>1500SF</c:v>
                </c:pt>
                <c:pt idx="7">
                  <c:v>1500ER</c:v>
                </c:pt>
              </c:strCache>
            </c:strRef>
          </c:cat>
          <c:val>
            <c:numRef>
              <c:f>Sheet2!$C$2:$C$9</c:f>
              <c:numCache>
                <c:formatCode>General</c:formatCode>
                <c:ptCount val="8"/>
                <c:pt idx="0">
                  <c:v>0.51500000000000001</c:v>
                </c:pt>
                <c:pt idx="1">
                  <c:v>0.48399999999999999</c:v>
                </c:pt>
                <c:pt idx="2">
                  <c:v>44</c:v>
                </c:pt>
                <c:pt idx="3">
                  <c:v>56.4</c:v>
                </c:pt>
                <c:pt idx="4">
                  <c:v>81</c:v>
                </c:pt>
                <c:pt idx="5">
                  <c:v>13.5</c:v>
                </c:pt>
                <c:pt idx="6">
                  <c:v>6.5</c:v>
                </c:pt>
                <c:pt idx="7">
                  <c:v>12.2</c:v>
                </c:pt>
              </c:numCache>
            </c:numRef>
          </c:val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Run3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Sheet2!$A$2:$A$9</c:f>
              <c:strCache>
                <c:ptCount val="8"/>
                <c:pt idx="0">
                  <c:v>Airport</c:v>
                </c:pt>
                <c:pt idx="1">
                  <c:v>email</c:v>
                </c:pt>
                <c:pt idx="2">
                  <c:v>5000SF</c:v>
                </c:pt>
                <c:pt idx="3">
                  <c:v>5000ER</c:v>
                </c:pt>
                <c:pt idx="4">
                  <c:v>5000GEO</c:v>
                </c:pt>
                <c:pt idx="5">
                  <c:v>1500GEO</c:v>
                </c:pt>
                <c:pt idx="6">
                  <c:v>1500SF</c:v>
                </c:pt>
                <c:pt idx="7">
                  <c:v>1500ER</c:v>
                </c:pt>
              </c:strCache>
            </c:strRef>
          </c:cat>
          <c:val>
            <c:numRef>
              <c:f>Sheet2!$D$2:$D$9</c:f>
              <c:numCache>
                <c:formatCode>General</c:formatCode>
                <c:ptCount val="8"/>
                <c:pt idx="0">
                  <c:v>0.498</c:v>
                </c:pt>
                <c:pt idx="1">
                  <c:v>0.47</c:v>
                </c:pt>
                <c:pt idx="2">
                  <c:v>45</c:v>
                </c:pt>
                <c:pt idx="3">
                  <c:v>61</c:v>
                </c:pt>
                <c:pt idx="4">
                  <c:v>82</c:v>
                </c:pt>
                <c:pt idx="5">
                  <c:v>13.2</c:v>
                </c:pt>
                <c:pt idx="6">
                  <c:v>6.38</c:v>
                </c:pt>
                <c:pt idx="7">
                  <c:v>10.3</c:v>
                </c:pt>
              </c:numCache>
            </c:numRef>
          </c:val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Run4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Sheet2!$A$2:$A$9</c:f>
              <c:strCache>
                <c:ptCount val="8"/>
                <c:pt idx="0">
                  <c:v>Airport</c:v>
                </c:pt>
                <c:pt idx="1">
                  <c:v>email</c:v>
                </c:pt>
                <c:pt idx="2">
                  <c:v>5000SF</c:v>
                </c:pt>
                <c:pt idx="3">
                  <c:v>5000ER</c:v>
                </c:pt>
                <c:pt idx="4">
                  <c:v>5000GEO</c:v>
                </c:pt>
                <c:pt idx="5">
                  <c:v>1500GEO</c:v>
                </c:pt>
                <c:pt idx="6">
                  <c:v>1500SF</c:v>
                </c:pt>
                <c:pt idx="7">
                  <c:v>1500ER</c:v>
                </c:pt>
              </c:strCache>
            </c:strRef>
          </c:cat>
          <c:val>
            <c:numRef>
              <c:f>Sheet2!$E$2:$E$9</c:f>
              <c:numCache>
                <c:formatCode>General</c:formatCode>
                <c:ptCount val="8"/>
                <c:pt idx="0">
                  <c:v>0.502</c:v>
                </c:pt>
                <c:pt idx="1">
                  <c:v>0.45900000000000002</c:v>
                </c:pt>
                <c:pt idx="2">
                  <c:v>46</c:v>
                </c:pt>
                <c:pt idx="3">
                  <c:v>72</c:v>
                </c:pt>
                <c:pt idx="4">
                  <c:v>84</c:v>
                </c:pt>
                <c:pt idx="5">
                  <c:v>13.1</c:v>
                </c:pt>
                <c:pt idx="6">
                  <c:v>6.4</c:v>
                </c:pt>
                <c:pt idx="7">
                  <c:v>11.1</c:v>
                </c:pt>
              </c:numCache>
            </c:numRef>
          </c:val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Run5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Sheet2!$A$2:$A$9</c:f>
              <c:strCache>
                <c:ptCount val="8"/>
                <c:pt idx="0">
                  <c:v>Airport</c:v>
                </c:pt>
                <c:pt idx="1">
                  <c:v>email</c:v>
                </c:pt>
                <c:pt idx="2">
                  <c:v>5000SF</c:v>
                </c:pt>
                <c:pt idx="3">
                  <c:v>5000ER</c:v>
                </c:pt>
                <c:pt idx="4">
                  <c:v>5000GEO</c:v>
                </c:pt>
                <c:pt idx="5">
                  <c:v>1500GEO</c:v>
                </c:pt>
                <c:pt idx="6">
                  <c:v>1500SF</c:v>
                </c:pt>
                <c:pt idx="7">
                  <c:v>1500ER</c:v>
                </c:pt>
              </c:strCache>
            </c:strRef>
          </c:cat>
          <c:val>
            <c:numRef>
              <c:f>Sheet2!$F$2:$F$9</c:f>
              <c:numCache>
                <c:formatCode>General</c:formatCode>
                <c:ptCount val="8"/>
                <c:pt idx="0">
                  <c:v>0.502</c:v>
                </c:pt>
                <c:pt idx="1">
                  <c:v>0.46200000000000002</c:v>
                </c:pt>
                <c:pt idx="2">
                  <c:v>51</c:v>
                </c:pt>
                <c:pt idx="5">
                  <c:v>12.6</c:v>
                </c:pt>
                <c:pt idx="6">
                  <c:v>7.2</c:v>
                </c:pt>
                <c:pt idx="7">
                  <c:v>11.1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409208"/>
        <c:axId val="463409600"/>
      </c:barChart>
      <c:catAx>
        <c:axId val="46340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09600"/>
        <c:crosses val="autoZero"/>
        <c:auto val="1"/>
        <c:lblAlgn val="ctr"/>
        <c:lblOffset val="100"/>
        <c:noMultiLvlLbl val="0"/>
      </c:catAx>
      <c:valAx>
        <c:axId val="46340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09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</xdr:colOff>
      <xdr:row>8</xdr:row>
      <xdr:rowOff>19050</xdr:rowOff>
    </xdr:from>
    <xdr:to>
      <xdr:col>9</xdr:col>
      <xdr:colOff>350520</xdr:colOff>
      <xdr:row>23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B10" sqref="B10"/>
    </sheetView>
  </sheetViews>
  <sheetFormatPr defaultRowHeight="14.4" x14ac:dyDescent="0.3"/>
  <cols>
    <col min="1" max="1" width="18.21875" bestFit="1" customWidth="1"/>
    <col min="7" max="7" width="18.21875" bestFit="1" customWidth="1"/>
  </cols>
  <sheetData>
    <row r="1" spans="1:11" x14ac:dyDescent="0.3">
      <c r="B1" t="s">
        <v>5</v>
      </c>
      <c r="C1" t="s">
        <v>6</v>
      </c>
      <c r="D1" t="s">
        <v>7</v>
      </c>
      <c r="E1" t="s">
        <v>9</v>
      </c>
      <c r="H1" t="s">
        <v>5</v>
      </c>
      <c r="I1" t="s">
        <v>6</v>
      </c>
      <c r="J1" t="s">
        <v>7</v>
      </c>
      <c r="K1" t="s">
        <v>9</v>
      </c>
    </row>
    <row r="2" spans="1:11" x14ac:dyDescent="0.3">
      <c r="A2" t="s">
        <v>0</v>
      </c>
      <c r="B2">
        <v>0.505</v>
      </c>
      <c r="C2">
        <v>3.1</v>
      </c>
      <c r="D2">
        <v>4.1449999999999996</v>
      </c>
      <c r="E2">
        <v>1.1499999999999999</v>
      </c>
      <c r="G2" t="s">
        <v>0</v>
      </c>
      <c r="H2">
        <v>154</v>
      </c>
      <c r="I2">
        <v>145</v>
      </c>
      <c r="J2">
        <v>587</v>
      </c>
      <c r="K2">
        <v>1054</v>
      </c>
    </row>
    <row r="3" spans="1:11" x14ac:dyDescent="0.3">
      <c r="A3" t="s">
        <v>1</v>
      </c>
      <c r="B3">
        <v>0.45</v>
      </c>
      <c r="C3">
        <v>2.58</v>
      </c>
      <c r="D3">
        <v>2.5</v>
      </c>
      <c r="E3">
        <v>0.63</v>
      </c>
      <c r="G3" t="s">
        <v>1</v>
      </c>
      <c r="H3">
        <v>132</v>
      </c>
      <c r="I3">
        <v>109</v>
      </c>
      <c r="J3">
        <v>580</v>
      </c>
      <c r="K3">
        <v>766</v>
      </c>
    </row>
    <row r="4" spans="1:11" x14ac:dyDescent="0.3">
      <c r="A4" t="s">
        <v>10</v>
      </c>
      <c r="B4">
        <v>61.325000000000003</v>
      </c>
      <c r="C4" t="s">
        <v>8</v>
      </c>
      <c r="D4">
        <v>53</v>
      </c>
      <c r="E4">
        <v>11.64</v>
      </c>
      <c r="G4" t="s">
        <v>2</v>
      </c>
      <c r="H4">
        <v>902</v>
      </c>
      <c r="I4" t="s">
        <v>8</v>
      </c>
      <c r="J4">
        <v>2714</v>
      </c>
      <c r="K4">
        <v>4301</v>
      </c>
    </row>
    <row r="5" spans="1:11" x14ac:dyDescent="0.3">
      <c r="A5" t="s">
        <v>11</v>
      </c>
      <c r="B5">
        <v>46</v>
      </c>
      <c r="C5" t="s">
        <v>8</v>
      </c>
      <c r="D5">
        <v>30</v>
      </c>
      <c r="E5">
        <v>13.123799999999999</v>
      </c>
      <c r="G5" t="s">
        <v>3</v>
      </c>
      <c r="H5">
        <v>890</v>
      </c>
      <c r="I5" t="s">
        <v>8</v>
      </c>
      <c r="J5">
        <v>1644</v>
      </c>
      <c r="K5">
        <v>3548</v>
      </c>
    </row>
    <row r="6" spans="1:11" x14ac:dyDescent="0.3">
      <c r="A6" t="s">
        <v>12</v>
      </c>
      <c r="B6">
        <v>82.25</v>
      </c>
      <c r="C6" t="s">
        <v>8</v>
      </c>
      <c r="D6">
        <v>64</v>
      </c>
      <c r="E6">
        <v>9.99</v>
      </c>
      <c r="G6" t="s">
        <v>4</v>
      </c>
      <c r="H6">
        <v>760</v>
      </c>
      <c r="I6" t="s">
        <v>8</v>
      </c>
      <c r="J6">
        <v>4133</v>
      </c>
      <c r="K6">
        <v>5002</v>
      </c>
    </row>
    <row r="7" spans="1:11" x14ac:dyDescent="0.3">
      <c r="A7" t="s">
        <v>13</v>
      </c>
      <c r="B7">
        <v>10.89</v>
      </c>
      <c r="C7" t="s">
        <v>8</v>
      </c>
      <c r="D7">
        <v>4.5</v>
      </c>
      <c r="E7">
        <v>0.73560000000000003</v>
      </c>
      <c r="G7" t="s">
        <v>13</v>
      </c>
      <c r="H7">
        <v>168</v>
      </c>
      <c r="J7">
        <v>380</v>
      </c>
      <c r="K7">
        <v>529</v>
      </c>
    </row>
    <row r="8" spans="1:11" x14ac:dyDescent="0.3">
      <c r="A8" t="s">
        <v>14</v>
      </c>
      <c r="B8">
        <v>6.66</v>
      </c>
      <c r="C8" t="s">
        <v>8</v>
      </c>
      <c r="D8">
        <v>3.24</v>
      </c>
      <c r="E8">
        <v>0.69779999999999998</v>
      </c>
      <c r="G8" t="s">
        <v>14</v>
      </c>
      <c r="H8">
        <v>198</v>
      </c>
      <c r="J8">
        <v>292</v>
      </c>
      <c r="K8">
        <v>447</v>
      </c>
    </row>
    <row r="9" spans="1:11" x14ac:dyDescent="0.3">
      <c r="A9" t="s">
        <v>15</v>
      </c>
      <c r="B9">
        <v>13</v>
      </c>
      <c r="C9" t="s">
        <v>8</v>
      </c>
      <c r="D9">
        <v>7.64</v>
      </c>
      <c r="E9">
        <v>1.2529999999999999</v>
      </c>
      <c r="G9" t="s">
        <v>15</v>
      </c>
      <c r="H9">
        <v>134</v>
      </c>
      <c r="J9">
        <v>1236</v>
      </c>
      <c r="K9">
        <v>1391</v>
      </c>
    </row>
    <row r="12" spans="1:11" x14ac:dyDescent="0.3">
      <c r="A12" t="s">
        <v>16</v>
      </c>
      <c r="G12" t="s">
        <v>17</v>
      </c>
    </row>
    <row r="14" spans="1:11" x14ac:dyDescent="0.3">
      <c r="B14" t="s">
        <v>5</v>
      </c>
      <c r="C14" t="s">
        <v>6</v>
      </c>
      <c r="D14" t="s">
        <v>7</v>
      </c>
      <c r="E14" t="s">
        <v>9</v>
      </c>
      <c r="H14" t="s">
        <v>5</v>
      </c>
      <c r="I14" t="s">
        <v>6</v>
      </c>
      <c r="J14" t="s">
        <v>7</v>
      </c>
      <c r="K14" t="s">
        <v>9</v>
      </c>
    </row>
    <row r="15" spans="1:11" x14ac:dyDescent="0.3">
      <c r="A15" t="s">
        <v>0</v>
      </c>
      <c r="G15" t="s">
        <v>0</v>
      </c>
    </row>
    <row r="16" spans="1:11" x14ac:dyDescent="0.3">
      <c r="A16" t="s">
        <v>1</v>
      </c>
      <c r="G16" t="s">
        <v>1</v>
      </c>
    </row>
    <row r="17" spans="1:7" x14ac:dyDescent="0.3">
      <c r="A17" t="s">
        <v>10</v>
      </c>
      <c r="G17" t="s">
        <v>2</v>
      </c>
    </row>
    <row r="18" spans="1:7" x14ac:dyDescent="0.3">
      <c r="A18" t="s">
        <v>11</v>
      </c>
      <c r="G18" t="s">
        <v>3</v>
      </c>
    </row>
    <row r="19" spans="1:7" x14ac:dyDescent="0.3">
      <c r="A19" t="s">
        <v>12</v>
      </c>
      <c r="G19" t="s">
        <v>4</v>
      </c>
    </row>
    <row r="20" spans="1:7" x14ac:dyDescent="0.3">
      <c r="A20" t="s">
        <v>13</v>
      </c>
      <c r="G20" t="s">
        <v>13</v>
      </c>
    </row>
    <row r="21" spans="1:7" x14ac:dyDescent="0.3">
      <c r="A21" t="s">
        <v>14</v>
      </c>
      <c r="G21" t="s">
        <v>14</v>
      </c>
    </row>
    <row r="22" spans="1:7" x14ac:dyDescent="0.3">
      <c r="A22" t="s">
        <v>15</v>
      </c>
      <c r="G22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abSelected="1" workbookViewId="0">
      <selection activeCell="J1" sqref="J1:Q1"/>
    </sheetView>
  </sheetViews>
  <sheetFormatPr defaultRowHeight="14.4" x14ac:dyDescent="0.3"/>
  <cols>
    <col min="7" max="7" width="11.6640625" bestFit="1" customWidth="1"/>
  </cols>
  <sheetData>
    <row r="1" spans="1:17" x14ac:dyDescent="0.3">
      <c r="A1" t="s">
        <v>18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34</v>
      </c>
      <c r="H1" t="s">
        <v>33</v>
      </c>
      <c r="J1" t="s">
        <v>18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34</v>
      </c>
      <c r="Q1" t="s">
        <v>33</v>
      </c>
    </row>
    <row r="2" spans="1:17" x14ac:dyDescent="0.3">
      <c r="A2" t="s">
        <v>0</v>
      </c>
      <c r="B2">
        <v>0.51700000000000002</v>
      </c>
      <c r="C2">
        <v>0.51500000000000001</v>
      </c>
      <c r="D2">
        <v>0.498</v>
      </c>
      <c r="E2">
        <v>0.502</v>
      </c>
      <c r="F2">
        <v>0.502</v>
      </c>
      <c r="G2">
        <f>AVERAGE(B2:F2)</f>
        <v>0.50679999999999992</v>
      </c>
      <c r="H2">
        <f>_xlfn.STDEV.P(B2:F2)</f>
        <v>7.6785415281809943E-3</v>
      </c>
      <c r="J2">
        <v>154</v>
      </c>
      <c r="K2">
        <v>154</v>
      </c>
      <c r="L2">
        <v>154</v>
      </c>
      <c r="M2">
        <v>155</v>
      </c>
      <c r="N2">
        <v>155</v>
      </c>
      <c r="O2">
        <f>AVERAGE(J2:N2)</f>
        <v>154.4</v>
      </c>
      <c r="P2">
        <f>_xlfn.STDEV.P(J2:N2)</f>
        <v>0.4898979485566356</v>
      </c>
    </row>
    <row r="3" spans="1:17" x14ac:dyDescent="0.3">
      <c r="A3" t="s">
        <v>19</v>
      </c>
      <c r="B3">
        <v>0.45</v>
      </c>
      <c r="C3">
        <v>0.48399999999999999</v>
      </c>
      <c r="D3">
        <v>0.47</v>
      </c>
      <c r="E3">
        <v>0.45900000000000002</v>
      </c>
      <c r="F3">
        <v>0.46200000000000002</v>
      </c>
      <c r="G3">
        <f t="shared" ref="G3:G33" si="0">AVERAGE(B3:F3)</f>
        <v>0.46500000000000002</v>
      </c>
      <c r="H3">
        <f>_xlfn.STDEV.P(B3:F3)</f>
        <v>1.145425685062107E-2</v>
      </c>
      <c r="J3">
        <v>132</v>
      </c>
      <c r="K3">
        <v>132</v>
      </c>
      <c r="L3">
        <v>132</v>
      </c>
      <c r="M3">
        <v>132</v>
      </c>
      <c r="N3">
        <v>132</v>
      </c>
      <c r="O3">
        <f t="shared" ref="O3:O33" si="1">AVERAGE(J3:N3)</f>
        <v>132</v>
      </c>
      <c r="P3">
        <f>_xlfn.STDEV.P(J3:N3)</f>
        <v>0</v>
      </c>
    </row>
    <row r="4" spans="1:17" x14ac:dyDescent="0.3">
      <c r="A4" t="s">
        <v>20</v>
      </c>
      <c r="B4">
        <v>44</v>
      </c>
      <c r="C4">
        <v>44</v>
      </c>
      <c r="D4">
        <v>45</v>
      </c>
      <c r="E4">
        <v>46</v>
      </c>
      <c r="F4">
        <v>51</v>
      </c>
      <c r="G4">
        <f t="shared" si="0"/>
        <v>46</v>
      </c>
      <c r="H4">
        <f>_xlfn.STDEV.P(B4:F4)</f>
        <v>2.6076809620810595</v>
      </c>
      <c r="J4">
        <v>902</v>
      </c>
      <c r="K4">
        <v>889</v>
      </c>
      <c r="L4">
        <v>890</v>
      </c>
      <c r="M4">
        <v>891</v>
      </c>
      <c r="N4">
        <v>880</v>
      </c>
      <c r="O4">
        <f t="shared" si="1"/>
        <v>890.4</v>
      </c>
      <c r="P4">
        <f>_xlfn.STDEV.P(J4:N4)</f>
        <v>7.0028565600046377</v>
      </c>
    </row>
    <row r="5" spans="1:17" x14ac:dyDescent="0.3">
      <c r="A5" t="s">
        <v>21</v>
      </c>
      <c r="B5">
        <v>55.9</v>
      </c>
      <c r="C5">
        <v>56.4</v>
      </c>
      <c r="D5">
        <v>61</v>
      </c>
      <c r="E5">
        <v>72</v>
      </c>
      <c r="G5">
        <f t="shared" si="0"/>
        <v>61.325000000000003</v>
      </c>
      <c r="H5">
        <f>_xlfn.STDEV.P(B5:F5)</f>
        <v>6.4758686675997277</v>
      </c>
      <c r="J5">
        <v>885</v>
      </c>
      <c r="K5">
        <v>914</v>
      </c>
      <c r="L5">
        <v>907</v>
      </c>
      <c r="M5">
        <v>900</v>
      </c>
      <c r="O5">
        <f t="shared" si="1"/>
        <v>901.5</v>
      </c>
      <c r="P5">
        <f>_xlfn.STDEV.P(J5:N5)</f>
        <v>10.735455276791944</v>
      </c>
    </row>
    <row r="6" spans="1:17" x14ac:dyDescent="0.3">
      <c r="A6" t="s">
        <v>22</v>
      </c>
      <c r="B6">
        <v>82</v>
      </c>
      <c r="C6">
        <v>81</v>
      </c>
      <c r="D6">
        <v>82</v>
      </c>
      <c r="E6">
        <v>84</v>
      </c>
      <c r="G6">
        <f t="shared" si="0"/>
        <v>82.25</v>
      </c>
      <c r="H6">
        <f>_xlfn.STDEV.P(B6:F6)</f>
        <v>1.0897247358851685</v>
      </c>
      <c r="J6">
        <v>770</v>
      </c>
      <c r="K6">
        <v>749</v>
      </c>
      <c r="L6">
        <v>754</v>
      </c>
      <c r="M6">
        <v>766</v>
      </c>
      <c r="O6">
        <f t="shared" si="1"/>
        <v>759.75</v>
      </c>
      <c r="P6">
        <f>_xlfn.STDEV.P(J6:N6)</f>
        <v>8.5549693161343363</v>
      </c>
    </row>
    <row r="7" spans="1:17" x14ac:dyDescent="0.3">
      <c r="A7" t="s">
        <v>23</v>
      </c>
      <c r="B7">
        <v>12.6</v>
      </c>
      <c r="C7">
        <v>13.5</v>
      </c>
      <c r="D7">
        <v>13.2</v>
      </c>
      <c r="E7">
        <v>13.1</v>
      </c>
      <c r="F7">
        <v>12.6</v>
      </c>
      <c r="G7">
        <f t="shared" si="0"/>
        <v>13</v>
      </c>
      <c r="H7">
        <f>_xlfn.STDEV.P(B7:F7)</f>
        <v>0.35213633723318022</v>
      </c>
      <c r="J7">
        <v>133</v>
      </c>
      <c r="K7">
        <v>136</v>
      </c>
      <c r="L7">
        <v>138</v>
      </c>
      <c r="M7">
        <v>130</v>
      </c>
      <c r="N7">
        <v>132</v>
      </c>
      <c r="O7">
        <f t="shared" si="1"/>
        <v>133.80000000000001</v>
      </c>
      <c r="P7">
        <f>_xlfn.STDEV.P(J7:N7)</f>
        <v>2.8565713714171399</v>
      </c>
    </row>
    <row r="8" spans="1:17" x14ac:dyDescent="0.3">
      <c r="A8" t="s">
        <v>24</v>
      </c>
      <c r="B8">
        <v>6.851</v>
      </c>
      <c r="C8">
        <v>6.5</v>
      </c>
      <c r="D8">
        <v>6.38</v>
      </c>
      <c r="E8">
        <v>6.4</v>
      </c>
      <c r="F8">
        <v>7.2</v>
      </c>
      <c r="G8">
        <f t="shared" si="0"/>
        <v>6.6662000000000008</v>
      </c>
      <c r="H8">
        <f>_xlfn.STDEV.P(B8:F8)</f>
        <v>0.31606606904253426</v>
      </c>
      <c r="J8">
        <v>199</v>
      </c>
      <c r="K8">
        <v>200</v>
      </c>
      <c r="L8">
        <v>197</v>
      </c>
      <c r="M8">
        <v>198</v>
      </c>
      <c r="N8">
        <v>197</v>
      </c>
      <c r="O8">
        <f t="shared" si="1"/>
        <v>198.2</v>
      </c>
      <c r="P8">
        <f>_xlfn.STDEV.P(J8:N8)</f>
        <v>1.1661903789690602</v>
      </c>
    </row>
    <row r="9" spans="1:17" x14ac:dyDescent="0.3">
      <c r="A9" t="s">
        <v>25</v>
      </c>
      <c r="B9">
        <v>9.75</v>
      </c>
      <c r="C9">
        <v>12.2</v>
      </c>
      <c r="D9">
        <v>10.3</v>
      </c>
      <c r="E9">
        <v>11.1</v>
      </c>
      <c r="F9">
        <v>11.1</v>
      </c>
      <c r="G9">
        <f t="shared" si="0"/>
        <v>10.89</v>
      </c>
      <c r="H9">
        <f>_xlfn.STDEV.P(B9:F9)</f>
        <v>0.83090312311363923</v>
      </c>
      <c r="J9">
        <v>175</v>
      </c>
      <c r="K9">
        <v>164</v>
      </c>
      <c r="L9">
        <v>170</v>
      </c>
      <c r="M9">
        <v>166</v>
      </c>
      <c r="N9">
        <v>163</v>
      </c>
      <c r="O9">
        <f t="shared" si="1"/>
        <v>167.6</v>
      </c>
      <c r="P9">
        <f>_xlfn.STDEV.P(J9:N9)</f>
        <v>4.4090815370097207</v>
      </c>
    </row>
    <row r="11" spans="1:17" x14ac:dyDescent="0.3">
      <c r="A11" t="s">
        <v>26</v>
      </c>
    </row>
    <row r="12" spans="1:17" x14ac:dyDescent="0.3">
      <c r="A12" t="s">
        <v>27</v>
      </c>
      <c r="B12">
        <v>2.94</v>
      </c>
      <c r="C12">
        <v>3.2</v>
      </c>
      <c r="D12">
        <v>2.94</v>
      </c>
      <c r="E12">
        <v>3.12</v>
      </c>
      <c r="F12">
        <v>3.01</v>
      </c>
      <c r="G12">
        <f t="shared" si="0"/>
        <v>3.0419999999999998</v>
      </c>
      <c r="H12">
        <f>_xlfn.STDEV.P(B12:F12)</f>
        <v>0.10283968105745964</v>
      </c>
      <c r="J12">
        <v>145</v>
      </c>
      <c r="K12">
        <v>145</v>
      </c>
      <c r="L12">
        <v>145</v>
      </c>
      <c r="M12">
        <v>145</v>
      </c>
      <c r="N12">
        <v>145</v>
      </c>
      <c r="O12">
        <f t="shared" si="1"/>
        <v>145</v>
      </c>
      <c r="P12">
        <f>_xlfn.STDEV.P(J12:N12)</f>
        <v>0</v>
      </c>
    </row>
    <row r="13" spans="1:17" x14ac:dyDescent="0.3">
      <c r="A13" t="s">
        <v>19</v>
      </c>
      <c r="B13">
        <v>2.58</v>
      </c>
      <c r="C13">
        <v>2.65</v>
      </c>
      <c r="D13">
        <v>2.68</v>
      </c>
      <c r="E13">
        <v>2.57</v>
      </c>
      <c r="F13">
        <v>2.5499999999999998</v>
      </c>
      <c r="G13">
        <f t="shared" si="0"/>
        <v>2.6060000000000003</v>
      </c>
      <c r="H13">
        <f>_xlfn.STDEV.P(B13:F13)</f>
        <v>5.0039984012787302E-2</v>
      </c>
      <c r="J13">
        <v>109</v>
      </c>
      <c r="K13">
        <v>109</v>
      </c>
      <c r="L13">
        <v>109</v>
      </c>
      <c r="M13">
        <v>109</v>
      </c>
      <c r="N13">
        <v>109</v>
      </c>
      <c r="O13">
        <f t="shared" si="1"/>
        <v>109</v>
      </c>
      <c r="P13">
        <f>_xlfn.STDEV.P(J13:N13)</f>
        <v>0</v>
      </c>
    </row>
    <row r="15" spans="1:17" x14ac:dyDescent="0.3">
      <c r="A15" t="s">
        <v>7</v>
      </c>
    </row>
    <row r="16" spans="1:17" x14ac:dyDescent="0.3">
      <c r="A16" t="s">
        <v>27</v>
      </c>
      <c r="B16">
        <v>4.1449999999999996</v>
      </c>
      <c r="C16">
        <v>3.9</v>
      </c>
      <c r="D16">
        <v>3.419</v>
      </c>
      <c r="E16">
        <v>3.69</v>
      </c>
      <c r="F16">
        <v>3.13</v>
      </c>
      <c r="G16">
        <f t="shared" si="0"/>
        <v>3.6567999999999996</v>
      </c>
      <c r="H16">
        <f>_xlfn.STDEV.P(B16:F16)</f>
        <v>0.35571190590139079</v>
      </c>
      <c r="J16">
        <v>587</v>
      </c>
      <c r="K16">
        <v>587</v>
      </c>
      <c r="L16">
        <v>587</v>
      </c>
      <c r="M16">
        <v>587</v>
      </c>
      <c r="N16">
        <v>587</v>
      </c>
      <c r="O16">
        <f t="shared" si="1"/>
        <v>587</v>
      </c>
      <c r="P16">
        <f>_xlfn.STDEV.P(J16:N16)</f>
        <v>0</v>
      </c>
    </row>
    <row r="17" spans="1:16" x14ac:dyDescent="0.3">
      <c r="A17" t="s">
        <v>19</v>
      </c>
      <c r="B17">
        <v>2.5</v>
      </c>
      <c r="C17">
        <v>2.6</v>
      </c>
      <c r="D17">
        <v>3.7</v>
      </c>
      <c r="E17">
        <v>2.9</v>
      </c>
      <c r="F17">
        <v>3.1</v>
      </c>
      <c r="G17">
        <f t="shared" si="0"/>
        <v>2.96</v>
      </c>
      <c r="H17">
        <f>_xlfn.STDEV.P(B17:F17)</f>
        <v>0.42708313008125121</v>
      </c>
      <c r="J17">
        <v>580</v>
      </c>
      <c r="K17">
        <v>580</v>
      </c>
      <c r="L17">
        <v>580</v>
      </c>
      <c r="M17">
        <v>580</v>
      </c>
      <c r="N17">
        <v>580</v>
      </c>
      <c r="O17">
        <f t="shared" si="1"/>
        <v>580</v>
      </c>
      <c r="P17">
        <f>_xlfn.STDEV.P(J17:N17)</f>
        <v>0</v>
      </c>
    </row>
    <row r="18" spans="1:16" x14ac:dyDescent="0.3">
      <c r="A18" t="s">
        <v>21</v>
      </c>
      <c r="B18">
        <v>53</v>
      </c>
      <c r="C18">
        <v>55</v>
      </c>
      <c r="D18">
        <v>55</v>
      </c>
      <c r="E18">
        <v>54</v>
      </c>
      <c r="F18">
        <v>55</v>
      </c>
      <c r="G18">
        <f t="shared" si="0"/>
        <v>54.4</v>
      </c>
      <c r="H18">
        <f>_xlfn.STDEV.P(B18:F18)</f>
        <v>0.79999999999999993</v>
      </c>
      <c r="J18">
        <v>2714</v>
      </c>
      <c r="K18">
        <v>2714</v>
      </c>
      <c r="L18">
        <v>2714</v>
      </c>
      <c r="M18">
        <v>2714</v>
      </c>
      <c r="N18">
        <v>2714</v>
      </c>
      <c r="O18">
        <f t="shared" si="1"/>
        <v>2714</v>
      </c>
      <c r="P18">
        <f>_xlfn.STDEV.P(J18:N18)</f>
        <v>0</v>
      </c>
    </row>
    <row r="19" spans="1:16" x14ac:dyDescent="0.3">
      <c r="A19" t="s">
        <v>22</v>
      </c>
      <c r="B19">
        <v>64</v>
      </c>
      <c r="C19">
        <v>65</v>
      </c>
      <c r="D19">
        <v>64</v>
      </c>
      <c r="E19">
        <v>64</v>
      </c>
      <c r="F19">
        <v>65</v>
      </c>
      <c r="G19">
        <f t="shared" si="0"/>
        <v>64.400000000000006</v>
      </c>
      <c r="H19">
        <f>_xlfn.STDEV.P(B19:F19)</f>
        <v>0.4898979485566356</v>
      </c>
      <c r="J19">
        <v>4133</v>
      </c>
      <c r="K19">
        <v>4133</v>
      </c>
      <c r="L19">
        <v>4133</v>
      </c>
      <c r="M19">
        <v>4133</v>
      </c>
      <c r="N19">
        <v>4133</v>
      </c>
      <c r="O19">
        <f t="shared" si="1"/>
        <v>4133</v>
      </c>
      <c r="P19">
        <f>_xlfn.STDEV.P(J19:N19)</f>
        <v>0</v>
      </c>
    </row>
    <row r="20" spans="1:16" x14ac:dyDescent="0.3">
      <c r="A20" t="s">
        <v>20</v>
      </c>
      <c r="B20">
        <v>30</v>
      </c>
      <c r="C20">
        <v>31</v>
      </c>
      <c r="D20">
        <v>31</v>
      </c>
      <c r="E20">
        <v>31</v>
      </c>
      <c r="F20">
        <v>36</v>
      </c>
      <c r="G20">
        <f t="shared" si="0"/>
        <v>31.8</v>
      </c>
      <c r="H20">
        <f>_xlfn.STDEV.P(B20:F20)</f>
        <v>2.1354156504062622</v>
      </c>
      <c r="J20">
        <v>1644</v>
      </c>
      <c r="K20">
        <v>1644</v>
      </c>
      <c r="L20">
        <v>1644</v>
      </c>
      <c r="M20">
        <v>1644</v>
      </c>
      <c r="N20">
        <v>1644</v>
      </c>
      <c r="O20">
        <f t="shared" si="1"/>
        <v>1644</v>
      </c>
      <c r="P20">
        <f>_xlfn.STDEV.P(J20:N20)</f>
        <v>0</v>
      </c>
    </row>
    <row r="21" spans="1:16" x14ac:dyDescent="0.3">
      <c r="A21" t="s">
        <v>25</v>
      </c>
      <c r="B21">
        <v>4.5999999999999996</v>
      </c>
      <c r="C21">
        <v>4.7</v>
      </c>
      <c r="D21">
        <v>4.3</v>
      </c>
      <c r="E21">
        <v>4.2</v>
      </c>
      <c r="F21">
        <v>4.8</v>
      </c>
      <c r="G21">
        <f t="shared" si="0"/>
        <v>4.5200000000000005</v>
      </c>
      <c r="H21">
        <f>_xlfn.STDEV.P(B21:F21)</f>
        <v>0.23151673805580447</v>
      </c>
      <c r="J21">
        <v>380</v>
      </c>
      <c r="K21">
        <v>380</v>
      </c>
      <c r="L21">
        <v>380</v>
      </c>
      <c r="M21">
        <v>380</v>
      </c>
      <c r="N21">
        <v>380</v>
      </c>
      <c r="O21">
        <f t="shared" si="1"/>
        <v>380</v>
      </c>
      <c r="P21">
        <f>_xlfn.STDEV.P(J21:N21)</f>
        <v>0</v>
      </c>
    </row>
    <row r="22" spans="1:16" x14ac:dyDescent="0.3">
      <c r="A22" t="s">
        <v>23</v>
      </c>
      <c r="B22">
        <v>7.6</v>
      </c>
      <c r="C22">
        <v>7.6</v>
      </c>
      <c r="D22">
        <v>7.7</v>
      </c>
      <c r="E22">
        <v>7.9</v>
      </c>
      <c r="F22">
        <v>7.4</v>
      </c>
      <c r="G22">
        <f t="shared" si="0"/>
        <v>7.6399999999999988</v>
      </c>
      <c r="H22">
        <f>_xlfn.STDEV.P(B22:F22)</f>
        <v>0.16248076809271925</v>
      </c>
      <c r="J22">
        <v>1236</v>
      </c>
      <c r="K22">
        <v>1236</v>
      </c>
      <c r="L22">
        <v>1236</v>
      </c>
      <c r="M22">
        <v>1236</v>
      </c>
      <c r="N22">
        <v>1236</v>
      </c>
      <c r="O22">
        <f t="shared" si="1"/>
        <v>1236</v>
      </c>
      <c r="P22">
        <f>_xlfn.STDEV.P(J22:N22)</f>
        <v>0</v>
      </c>
    </row>
    <row r="23" spans="1:16" x14ac:dyDescent="0.3">
      <c r="A23" t="s">
        <v>24</v>
      </c>
      <c r="B23">
        <v>2.9</v>
      </c>
      <c r="C23">
        <v>3.3</v>
      </c>
      <c r="D23">
        <v>3.3</v>
      </c>
      <c r="E23">
        <v>3</v>
      </c>
      <c r="F23">
        <v>3.7</v>
      </c>
      <c r="G23">
        <f t="shared" si="0"/>
        <v>3.2399999999999998</v>
      </c>
      <c r="H23">
        <f>_xlfn.STDEV.P(B23:F23)</f>
        <v>0.28000000000000003</v>
      </c>
      <c r="J23">
        <v>292</v>
      </c>
      <c r="K23">
        <v>292</v>
      </c>
      <c r="L23">
        <v>292</v>
      </c>
      <c r="M23">
        <v>292</v>
      </c>
      <c r="N23">
        <v>292</v>
      </c>
      <c r="O23">
        <f t="shared" si="1"/>
        <v>292</v>
      </c>
      <c r="P23">
        <f>_xlfn.STDEV.P(J23:N23)</f>
        <v>0</v>
      </c>
    </row>
    <row r="25" spans="1:16" x14ac:dyDescent="0.3">
      <c r="A25" t="s">
        <v>9</v>
      </c>
    </row>
    <row r="26" spans="1:16" x14ac:dyDescent="0.3">
      <c r="A26" t="s">
        <v>27</v>
      </c>
      <c r="B26">
        <v>1.137</v>
      </c>
      <c r="C26">
        <v>1.1499999999999999</v>
      </c>
      <c r="D26">
        <v>1.1259999999999999</v>
      </c>
      <c r="E26">
        <v>1.206</v>
      </c>
      <c r="F26">
        <v>1.129</v>
      </c>
      <c r="G26">
        <f t="shared" si="0"/>
        <v>1.1496</v>
      </c>
      <c r="H26">
        <f>_xlfn.STDEV.P(B26:F26)</f>
        <v>2.9397959112836387E-2</v>
      </c>
      <c r="J26">
        <v>1056</v>
      </c>
      <c r="K26">
        <v>1054</v>
      </c>
      <c r="L26">
        <v>1053</v>
      </c>
      <c r="M26">
        <v>1047</v>
      </c>
      <c r="N26">
        <v>1058</v>
      </c>
      <c r="O26">
        <f t="shared" si="1"/>
        <v>1053.5999999999999</v>
      </c>
      <c r="P26">
        <f>_xlfn.STDEV.P(J26:N26)</f>
        <v>3.7202150475476548</v>
      </c>
    </row>
    <row r="27" spans="1:16" x14ac:dyDescent="0.3">
      <c r="A27" t="s">
        <v>19</v>
      </c>
      <c r="B27">
        <v>0.627</v>
      </c>
      <c r="C27">
        <v>0.61899999999999999</v>
      </c>
      <c r="D27">
        <v>0.64200000000000002</v>
      </c>
      <c r="E27">
        <v>0.64</v>
      </c>
      <c r="F27">
        <v>0.62</v>
      </c>
      <c r="G27">
        <f t="shared" si="0"/>
        <v>0.62960000000000005</v>
      </c>
      <c r="H27">
        <f>_xlfn.STDEV.P(B27:F27)</f>
        <v>9.7283092056122556E-3</v>
      </c>
      <c r="J27">
        <v>764</v>
      </c>
      <c r="K27">
        <v>766</v>
      </c>
      <c r="L27">
        <v>763</v>
      </c>
      <c r="M27">
        <v>767</v>
      </c>
      <c r="N27">
        <v>770</v>
      </c>
      <c r="O27">
        <f t="shared" si="1"/>
        <v>766</v>
      </c>
      <c r="P27">
        <f>_xlfn.STDEV.P(J27:N27)</f>
        <v>2.4494897427831779</v>
      </c>
    </row>
    <row r="28" spans="1:16" x14ac:dyDescent="0.3">
      <c r="A28" t="s">
        <v>21</v>
      </c>
      <c r="B28">
        <v>11.6</v>
      </c>
      <c r="C28">
        <v>11.5</v>
      </c>
      <c r="D28">
        <v>11.3</v>
      </c>
      <c r="E28">
        <v>11.9</v>
      </c>
      <c r="F28">
        <v>11.9</v>
      </c>
      <c r="G28">
        <f t="shared" si="0"/>
        <v>11.64</v>
      </c>
      <c r="H28">
        <f>_xlfn.STDEV.P(B28:F28)</f>
        <v>0.23323807579381198</v>
      </c>
      <c r="J28">
        <v>4224</v>
      </c>
      <c r="K28">
        <v>4234</v>
      </c>
      <c r="L28">
        <v>4155</v>
      </c>
      <c r="M28">
        <v>4470</v>
      </c>
      <c r="N28">
        <v>4422</v>
      </c>
      <c r="O28">
        <f t="shared" si="1"/>
        <v>4301</v>
      </c>
      <c r="P28">
        <f>_xlfn.STDEV.P(J28:N28)</f>
        <v>122.42222020532057</v>
      </c>
    </row>
    <row r="29" spans="1:16" x14ac:dyDescent="0.3">
      <c r="A29" t="s">
        <v>22</v>
      </c>
      <c r="B29">
        <v>12.78</v>
      </c>
      <c r="C29">
        <v>12.97</v>
      </c>
      <c r="D29">
        <v>13.813000000000001</v>
      </c>
      <c r="E29">
        <v>12.76</v>
      </c>
      <c r="F29">
        <v>13.289</v>
      </c>
      <c r="G29">
        <f t="shared" si="0"/>
        <v>13.122399999999999</v>
      </c>
      <c r="H29">
        <f>_xlfn.STDEV.P(B29:F29)</f>
        <v>0.39407643928557851</v>
      </c>
      <c r="J29">
        <v>4972</v>
      </c>
      <c r="K29">
        <v>4980</v>
      </c>
      <c r="L29">
        <v>5072</v>
      </c>
      <c r="M29">
        <v>4949</v>
      </c>
      <c r="N29">
        <v>5036</v>
      </c>
      <c r="O29">
        <f t="shared" si="1"/>
        <v>5001.8</v>
      </c>
      <c r="P29">
        <f>_xlfn.STDEV.P(J29:N29)</f>
        <v>45.274275256485332</v>
      </c>
    </row>
    <row r="30" spans="1:16" x14ac:dyDescent="0.3">
      <c r="A30" t="s">
        <v>20</v>
      </c>
      <c r="B30">
        <v>10.19</v>
      </c>
      <c r="C30">
        <v>9.9890000000000008</v>
      </c>
      <c r="D30">
        <v>9.4909999999999997</v>
      </c>
      <c r="E30">
        <v>9.36</v>
      </c>
      <c r="F30">
        <v>10.92</v>
      </c>
      <c r="G30">
        <f t="shared" si="0"/>
        <v>9.99</v>
      </c>
      <c r="H30">
        <f>_xlfn.STDEV.P(B30:F30)</f>
        <v>0.55692046110732918</v>
      </c>
      <c r="J30">
        <v>3739</v>
      </c>
      <c r="K30">
        <v>3586</v>
      </c>
      <c r="L30">
        <v>3435</v>
      </c>
      <c r="M30">
        <v>3368</v>
      </c>
      <c r="N30">
        <v>3611</v>
      </c>
      <c r="O30">
        <f t="shared" si="1"/>
        <v>3547.8</v>
      </c>
      <c r="P30">
        <f>_xlfn.STDEV.P(J30:N30)</f>
        <v>131.95665955153609</v>
      </c>
    </row>
    <row r="31" spans="1:16" x14ac:dyDescent="0.3">
      <c r="A31" t="s">
        <v>25</v>
      </c>
      <c r="B31">
        <v>0.68</v>
      </c>
      <c r="C31">
        <v>0.72099999999999997</v>
      </c>
      <c r="D31">
        <v>0.71499999999999997</v>
      </c>
      <c r="E31">
        <v>0.70799999999999996</v>
      </c>
      <c r="F31">
        <v>0.84599999999999997</v>
      </c>
      <c r="G31">
        <f t="shared" si="0"/>
        <v>0.73399999999999999</v>
      </c>
      <c r="H31">
        <f>_xlfn.STDEV.P(B31:F31)</f>
        <v>5.7733872206876952E-2</v>
      </c>
      <c r="J31">
        <v>509</v>
      </c>
      <c r="K31">
        <v>534</v>
      </c>
      <c r="L31">
        <v>536</v>
      </c>
      <c r="M31">
        <v>483</v>
      </c>
      <c r="N31">
        <v>584</v>
      </c>
      <c r="O31">
        <f t="shared" si="1"/>
        <v>529.20000000000005</v>
      </c>
      <c r="P31">
        <f>_xlfn.STDEV.P(J31:N31)</f>
        <v>33.510595339384821</v>
      </c>
    </row>
    <row r="32" spans="1:16" x14ac:dyDescent="0.3">
      <c r="A32" t="s">
        <v>23</v>
      </c>
      <c r="B32">
        <v>1.179</v>
      </c>
      <c r="C32">
        <v>1.2190000000000001</v>
      </c>
      <c r="D32">
        <v>1.2330000000000001</v>
      </c>
      <c r="E32">
        <v>1.1830000000000001</v>
      </c>
      <c r="F32">
        <v>1.4510000000000001</v>
      </c>
      <c r="G32">
        <f t="shared" si="0"/>
        <v>1.2530000000000001</v>
      </c>
      <c r="H32">
        <f>_xlfn.STDEV.P(B32:F32)</f>
        <v>0.10112961979558709</v>
      </c>
      <c r="J32">
        <v>1346</v>
      </c>
      <c r="K32">
        <v>1337</v>
      </c>
      <c r="L32">
        <v>1435</v>
      </c>
      <c r="M32">
        <v>1452</v>
      </c>
      <c r="N32">
        <v>1386</v>
      </c>
      <c r="O32">
        <f t="shared" si="1"/>
        <v>1391.2</v>
      </c>
      <c r="P32">
        <f>_xlfn.STDEV.P(J32:N32)</f>
        <v>46.092949569321341</v>
      </c>
    </row>
    <row r="33" spans="1:16" x14ac:dyDescent="0.3">
      <c r="A33" t="s">
        <v>24</v>
      </c>
      <c r="B33">
        <v>0.92300000000000004</v>
      </c>
      <c r="C33">
        <v>0.64400000000000002</v>
      </c>
      <c r="D33">
        <v>0.63600000000000001</v>
      </c>
      <c r="E33">
        <v>0.624</v>
      </c>
      <c r="F33">
        <v>0.64400000000000002</v>
      </c>
      <c r="G33">
        <f t="shared" si="0"/>
        <v>0.69420000000000015</v>
      </c>
      <c r="H33">
        <f>_xlfn.STDEV.P(B33:F33)</f>
        <v>0.11463402636215764</v>
      </c>
      <c r="J33">
        <v>447</v>
      </c>
      <c r="K33">
        <v>447</v>
      </c>
      <c r="L33">
        <v>447</v>
      </c>
      <c r="M33">
        <v>447</v>
      </c>
      <c r="N33">
        <v>447</v>
      </c>
      <c r="O33">
        <f t="shared" si="1"/>
        <v>447</v>
      </c>
      <c r="P33">
        <f>_xlfn.STDEV.P(J33:N33)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E9"/>
    </sheetView>
  </sheetViews>
  <sheetFormatPr defaultRowHeight="14.4" x14ac:dyDescent="0.3"/>
  <sheetData>
    <row r="1" spans="1:5" x14ac:dyDescent="0.3">
      <c r="B1" t="s">
        <v>5</v>
      </c>
      <c r="C1" t="s">
        <v>6</v>
      </c>
      <c r="D1" t="s">
        <v>7</v>
      </c>
      <c r="E1" t="s">
        <v>9</v>
      </c>
    </row>
    <row r="2" spans="1:5" x14ac:dyDescent="0.3">
      <c r="A2" t="s">
        <v>0</v>
      </c>
    </row>
    <row r="3" spans="1:5" x14ac:dyDescent="0.3">
      <c r="A3" t="s">
        <v>1</v>
      </c>
    </row>
    <row r="4" spans="1:5" x14ac:dyDescent="0.3">
      <c r="A4" t="s">
        <v>20</v>
      </c>
    </row>
    <row r="5" spans="1:5" x14ac:dyDescent="0.3">
      <c r="A5" t="s">
        <v>22</v>
      </c>
    </row>
    <row r="6" spans="1:5" x14ac:dyDescent="0.3">
      <c r="A6" t="s">
        <v>21</v>
      </c>
    </row>
    <row r="7" spans="1:5" x14ac:dyDescent="0.3">
      <c r="A7" t="s">
        <v>24</v>
      </c>
    </row>
    <row r="8" spans="1:5" x14ac:dyDescent="0.3">
      <c r="A8" t="s">
        <v>23</v>
      </c>
    </row>
    <row r="9" spans="1:5" x14ac:dyDescent="0.3">
      <c r="A9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Beecham</dc:creator>
  <cp:lastModifiedBy>Alex Beecham</cp:lastModifiedBy>
  <dcterms:created xsi:type="dcterms:W3CDTF">2017-05-07T23:43:45Z</dcterms:created>
  <dcterms:modified xsi:type="dcterms:W3CDTF">2017-05-08T00:58:27Z</dcterms:modified>
</cp:coreProperties>
</file>