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P" sheetId="1" r:id="rId1"/>
    <sheet name="raw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B1" i="2"/>
  <c r="C1" i="2"/>
  <c r="D1" i="2"/>
  <c r="E1" i="2"/>
  <c r="F1" i="2"/>
  <c r="G1" i="2"/>
  <c r="A1" i="2"/>
  <c r="B1" i="1" l="1"/>
  <c r="B3" i="1" s="1"/>
  <c r="B19" i="1"/>
  <c r="D1" i="1"/>
  <c r="D3" i="1" s="1"/>
  <c r="D19" i="1"/>
  <c r="C1" i="1"/>
  <c r="C3" i="1" s="1"/>
  <c r="C19" i="1"/>
  <c r="F1" i="1"/>
  <c r="F3" i="1" s="1"/>
  <c r="F19" i="1"/>
  <c r="E1" i="1"/>
  <c r="E3" i="1" s="1"/>
  <c r="E19" i="1"/>
  <c r="D4" i="1"/>
  <c r="C4" i="1"/>
  <c r="E4" i="1"/>
  <c r="B5" i="1"/>
  <c r="D5" i="1"/>
  <c r="F5" i="1"/>
  <c r="B4" i="1"/>
  <c r="F4" i="1"/>
  <c r="C5" i="1"/>
  <c r="B2" i="1"/>
  <c r="B6" i="1"/>
  <c r="C2" i="1"/>
  <c r="D2" i="1"/>
  <c r="D6" i="1"/>
  <c r="F2" i="1"/>
  <c r="F6" i="1" l="1"/>
  <c r="C6" i="1"/>
  <c r="E6" i="1"/>
  <c r="I19" i="1"/>
  <c r="C24" i="1"/>
  <c r="C23" i="1"/>
  <c r="C22" i="1"/>
  <c r="C21" i="1"/>
  <c r="C20" i="1"/>
  <c r="D23" i="1"/>
  <c r="D22" i="1"/>
  <c r="J19" i="1"/>
  <c r="D20" i="1"/>
  <c r="D24" i="1"/>
  <c r="D21" i="1"/>
  <c r="K19" i="1"/>
  <c r="E24" i="1"/>
  <c r="E22" i="1"/>
  <c r="E21" i="1"/>
  <c r="E20" i="1"/>
  <c r="E23" i="1"/>
  <c r="E2" i="1"/>
  <c r="F20" i="1"/>
  <c r="F22" i="1"/>
  <c r="F21" i="1"/>
  <c r="L19" i="1"/>
  <c r="F24" i="1"/>
  <c r="F23" i="1"/>
  <c r="B23" i="1"/>
  <c r="B21" i="1"/>
  <c r="B24" i="1"/>
  <c r="B20" i="1"/>
  <c r="B22" i="1"/>
  <c r="H19" i="1"/>
  <c r="E5" i="1"/>
  <c r="J24" i="1" l="1"/>
  <c r="P19" i="1"/>
  <c r="J21" i="1"/>
  <c r="J22" i="1"/>
  <c r="J23" i="1"/>
  <c r="J20" i="1"/>
  <c r="K24" i="1"/>
  <c r="Q19" i="1"/>
  <c r="K22" i="1"/>
  <c r="K21" i="1"/>
  <c r="K20" i="1"/>
  <c r="K23" i="1"/>
  <c r="H24" i="1"/>
  <c r="N19" i="1"/>
  <c r="H21" i="1"/>
  <c r="H22" i="1"/>
  <c r="H23" i="1"/>
  <c r="H20" i="1"/>
  <c r="L24" i="1"/>
  <c r="R19" i="1"/>
  <c r="L21" i="1"/>
  <c r="L22" i="1"/>
  <c r="L23" i="1"/>
  <c r="L20" i="1"/>
  <c r="I24" i="1"/>
  <c r="O19" i="1"/>
  <c r="I22" i="1"/>
  <c r="I21" i="1"/>
  <c r="I23" i="1"/>
  <c r="I20" i="1"/>
  <c r="N22" i="1" l="1"/>
  <c r="T19" i="1"/>
  <c r="N20" i="1"/>
  <c r="N21" i="1"/>
  <c r="N24" i="1"/>
  <c r="N23" i="1"/>
  <c r="W19" i="1"/>
  <c r="Q24" i="1"/>
  <c r="Q23" i="1"/>
  <c r="Q22" i="1"/>
  <c r="Q21" i="1"/>
  <c r="Q20" i="1"/>
  <c r="O22" i="1"/>
  <c r="U19" i="1"/>
  <c r="O24" i="1"/>
  <c r="O21" i="1"/>
  <c r="O20" i="1"/>
  <c r="O23" i="1"/>
  <c r="R22" i="1"/>
  <c r="X19" i="1"/>
  <c r="R24" i="1"/>
  <c r="R21" i="1"/>
  <c r="R20" i="1"/>
  <c r="R23" i="1"/>
  <c r="P22" i="1"/>
  <c r="P21" i="1"/>
  <c r="P20" i="1"/>
  <c r="P23" i="1"/>
  <c r="V19" i="1"/>
  <c r="P24" i="1"/>
  <c r="V20" i="1" l="1"/>
  <c r="V23" i="1"/>
  <c r="V22" i="1"/>
  <c r="V24" i="1"/>
  <c r="V21" i="1"/>
  <c r="X24" i="1"/>
  <c r="X20" i="1"/>
  <c r="X23" i="1"/>
  <c r="X22" i="1"/>
  <c r="X21" i="1"/>
  <c r="W22" i="1"/>
  <c r="W24" i="1"/>
  <c r="W20" i="1"/>
  <c r="W23" i="1"/>
  <c r="W21" i="1"/>
  <c r="T24" i="1"/>
  <c r="T22" i="1"/>
  <c r="T21" i="1"/>
  <c r="T20" i="1"/>
  <c r="T23" i="1"/>
  <c r="U20" i="1"/>
  <c r="U24" i="1"/>
  <c r="U23" i="1"/>
  <c r="U22" i="1"/>
  <c r="U21" i="1"/>
</calcChain>
</file>

<file path=xl/sharedStrings.xml><?xml version="1.0" encoding="utf-8"?>
<sst xmlns="http://schemas.openxmlformats.org/spreadsheetml/2006/main" count="16" uniqueCount="13">
  <si>
    <t>서울특별시</t>
    <phoneticPr fontId="2" type="noConversion"/>
  </si>
  <si>
    <t>경기도</t>
    <phoneticPr fontId="2" type="noConversion"/>
  </si>
  <si>
    <t>전국</t>
    <phoneticPr fontId="2" type="noConversion"/>
  </si>
  <si>
    <t>전라북도</t>
    <phoneticPr fontId="2" type="noConversion"/>
  </si>
  <si>
    <t>충청남도</t>
    <phoneticPr fontId="2" type="noConversion"/>
  </si>
  <si>
    <t>거래규모</t>
    <phoneticPr fontId="2" type="noConversion"/>
  </si>
  <si>
    <t>다가구주택</t>
  </si>
  <si>
    <t>다세대주택</t>
  </si>
  <si>
    <t>단독주택</t>
  </si>
  <si>
    <t>아파트</t>
  </si>
  <si>
    <t>연립주택</t>
  </si>
  <si>
    <t>서울</t>
    <phoneticPr fontId="2" type="noConversion"/>
  </si>
  <si>
    <t>주택종류별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</si>
</sst>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41" fontId="0" fillId="0" borderId="0" xfId="1" applyFont="1" applyAlignment="1"/>
    <xf numFmtId="3" fontId="0" fillId="0" borderId="0" xfId="1" applyNumberFormat="1" applyFont="1" applyAlignment="1"/>
    <xf numFmtId="3" fontId="0" fillId="0" borderId="0" xfId="0" applyNumberFormat="1"/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GP!$A$20</c:f>
              <c:strCache>
                <c:ptCount val="1"/>
                <c:pt idx="0">
                  <c:v>다가구주택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GP!$B$18:$X$19</c:f>
              <c:multiLvlStrCache>
                <c:ptCount val="2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2023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2023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2021</c:v>
                  </c:pt>
                  <c:pt idx="21">
                    <c:v>2022</c:v>
                  </c:pt>
                  <c:pt idx="22">
                    <c:v>2023</c:v>
                  </c:pt>
                </c:lvl>
                <c:lvl>
                  <c:pt idx="0">
                    <c:v>전국</c:v>
                  </c:pt>
                  <c:pt idx="6">
                    <c:v>서울</c:v>
                  </c:pt>
                  <c:pt idx="12">
                    <c:v>경기도</c:v>
                  </c:pt>
                  <c:pt idx="18">
                    <c:v>전라북도</c:v>
                  </c:pt>
                </c:lvl>
              </c:multiLvlStrCache>
            </c:multiLvlStrRef>
          </c:cat>
          <c:val>
            <c:numRef>
              <c:f>GP!$B$20:$L$20</c:f>
              <c:numCache>
                <c:formatCode>#,##0</c:formatCode>
                <c:ptCount val="11"/>
                <c:pt idx="0">
                  <c:v>21265</c:v>
                </c:pt>
                <c:pt idx="1">
                  <c:v>27606</c:v>
                </c:pt>
                <c:pt idx="2">
                  <c:v>23450</c:v>
                </c:pt>
                <c:pt idx="3">
                  <c:v>14689</c:v>
                </c:pt>
                <c:pt idx="4">
                  <c:v>9158</c:v>
                </c:pt>
                <c:pt idx="6">
                  <c:v>4499</c:v>
                </c:pt>
                <c:pt idx="7">
                  <c:v>5684</c:v>
                </c:pt>
                <c:pt idx="8">
                  <c:v>4829</c:v>
                </c:pt>
                <c:pt idx="9">
                  <c:v>2798</c:v>
                </c:pt>
                <c:pt idx="10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CD9-B317-321AB87B42B9}"/>
            </c:ext>
          </c:extLst>
        </c:ser>
        <c:ser>
          <c:idx val="1"/>
          <c:order val="1"/>
          <c:tx>
            <c:strRef>
              <c:f>GP!$A$21</c:f>
              <c:strCache>
                <c:ptCount val="1"/>
                <c:pt idx="0">
                  <c:v>다세대주택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GP!$B$18:$X$19</c:f>
              <c:multiLvlStrCache>
                <c:ptCount val="2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2023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2023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2021</c:v>
                  </c:pt>
                  <c:pt idx="21">
                    <c:v>2022</c:v>
                  </c:pt>
                  <c:pt idx="22">
                    <c:v>2023</c:v>
                  </c:pt>
                </c:lvl>
                <c:lvl>
                  <c:pt idx="0">
                    <c:v>전국</c:v>
                  </c:pt>
                  <c:pt idx="6">
                    <c:v>서울</c:v>
                  </c:pt>
                  <c:pt idx="12">
                    <c:v>경기도</c:v>
                  </c:pt>
                  <c:pt idx="18">
                    <c:v>전라북도</c:v>
                  </c:pt>
                </c:lvl>
              </c:multiLvlStrCache>
            </c:multiLvlStrRef>
          </c:cat>
          <c:val>
            <c:numRef>
              <c:f>GP!$B$21:$X$21</c:f>
              <c:numCache>
                <c:formatCode>#,##0</c:formatCode>
                <c:ptCount val="23"/>
                <c:pt idx="0">
                  <c:v>171296</c:v>
                </c:pt>
                <c:pt idx="1">
                  <c:v>213841</c:v>
                </c:pt>
                <c:pt idx="2">
                  <c:v>226239</c:v>
                </c:pt>
                <c:pt idx="3">
                  <c:v>135851</c:v>
                </c:pt>
                <c:pt idx="4">
                  <c:v>84502</c:v>
                </c:pt>
                <c:pt idx="6">
                  <c:v>56608</c:v>
                </c:pt>
                <c:pt idx="7">
                  <c:v>75959</c:v>
                </c:pt>
                <c:pt idx="8">
                  <c:v>75104</c:v>
                </c:pt>
                <c:pt idx="9">
                  <c:v>41918</c:v>
                </c:pt>
                <c:pt idx="10">
                  <c:v>27993</c:v>
                </c:pt>
                <c:pt idx="12">
                  <c:v>58770</c:v>
                </c:pt>
                <c:pt idx="13">
                  <c:v>72264</c:v>
                </c:pt>
                <c:pt idx="14">
                  <c:v>73456</c:v>
                </c:pt>
                <c:pt idx="15">
                  <c:v>46251</c:v>
                </c:pt>
                <c:pt idx="16">
                  <c:v>27177</c:v>
                </c:pt>
                <c:pt idx="18">
                  <c:v>1176</c:v>
                </c:pt>
                <c:pt idx="19">
                  <c:v>1158</c:v>
                </c:pt>
                <c:pt idx="20">
                  <c:v>968</c:v>
                </c:pt>
                <c:pt idx="21">
                  <c:v>830</c:v>
                </c:pt>
                <c:pt idx="22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3-4CD9-B317-321AB87B42B9}"/>
            </c:ext>
          </c:extLst>
        </c:ser>
        <c:ser>
          <c:idx val="2"/>
          <c:order val="2"/>
          <c:tx>
            <c:strRef>
              <c:f>GP!$A$22</c:f>
              <c:strCache>
                <c:ptCount val="1"/>
                <c:pt idx="0">
                  <c:v>단독주택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GP!$B$18:$X$19</c:f>
              <c:multiLvlStrCache>
                <c:ptCount val="2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2023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2023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2021</c:v>
                  </c:pt>
                  <c:pt idx="21">
                    <c:v>2022</c:v>
                  </c:pt>
                  <c:pt idx="22">
                    <c:v>2023</c:v>
                  </c:pt>
                </c:lvl>
                <c:lvl>
                  <c:pt idx="0">
                    <c:v>전국</c:v>
                  </c:pt>
                  <c:pt idx="6">
                    <c:v>서울</c:v>
                  </c:pt>
                  <c:pt idx="12">
                    <c:v>경기도</c:v>
                  </c:pt>
                  <c:pt idx="18">
                    <c:v>전라북도</c:v>
                  </c:pt>
                </c:lvl>
              </c:multiLvlStrCache>
            </c:multiLvlStrRef>
          </c:cat>
          <c:val>
            <c:numRef>
              <c:f>GP!$B$22:$X$22</c:f>
              <c:numCache>
                <c:formatCode>#,##0</c:formatCode>
                <c:ptCount val="23"/>
                <c:pt idx="0">
                  <c:v>123762</c:v>
                </c:pt>
                <c:pt idx="1">
                  <c:v>155783</c:v>
                </c:pt>
                <c:pt idx="2">
                  <c:v>147529</c:v>
                </c:pt>
                <c:pt idx="3">
                  <c:v>103403</c:v>
                </c:pt>
                <c:pt idx="4">
                  <c:v>76059</c:v>
                </c:pt>
                <c:pt idx="6">
                  <c:v>13143</c:v>
                </c:pt>
                <c:pt idx="7">
                  <c:v>15974</c:v>
                </c:pt>
                <c:pt idx="8">
                  <c:v>11767</c:v>
                </c:pt>
                <c:pt idx="9">
                  <c:v>6622</c:v>
                </c:pt>
                <c:pt idx="10">
                  <c:v>3573</c:v>
                </c:pt>
                <c:pt idx="12">
                  <c:v>16525</c:v>
                </c:pt>
                <c:pt idx="13">
                  <c:v>22011</c:v>
                </c:pt>
                <c:pt idx="14">
                  <c:v>22072</c:v>
                </c:pt>
                <c:pt idx="15">
                  <c:v>15103</c:v>
                </c:pt>
                <c:pt idx="16">
                  <c:v>10635</c:v>
                </c:pt>
                <c:pt idx="18">
                  <c:v>6973</c:v>
                </c:pt>
                <c:pt idx="19">
                  <c:v>8919</c:v>
                </c:pt>
                <c:pt idx="20">
                  <c:v>8831</c:v>
                </c:pt>
                <c:pt idx="21">
                  <c:v>6967</c:v>
                </c:pt>
                <c:pt idx="22">
                  <c:v>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3-4CD9-B317-321AB87B42B9}"/>
            </c:ext>
          </c:extLst>
        </c:ser>
        <c:ser>
          <c:idx val="4"/>
          <c:order val="4"/>
          <c:tx>
            <c:strRef>
              <c:f>GP!$A$24</c:f>
              <c:strCache>
                <c:ptCount val="1"/>
                <c:pt idx="0">
                  <c:v>연립주택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GP!$B$18:$X$19</c:f>
              <c:multiLvlStrCache>
                <c:ptCount val="2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2023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2023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2021</c:v>
                  </c:pt>
                  <c:pt idx="21">
                    <c:v>2022</c:v>
                  </c:pt>
                  <c:pt idx="22">
                    <c:v>2023</c:v>
                  </c:pt>
                </c:lvl>
                <c:lvl>
                  <c:pt idx="0">
                    <c:v>전국</c:v>
                  </c:pt>
                  <c:pt idx="6">
                    <c:v>서울</c:v>
                  </c:pt>
                  <c:pt idx="12">
                    <c:v>경기도</c:v>
                  </c:pt>
                  <c:pt idx="18">
                    <c:v>전라북도</c:v>
                  </c:pt>
                </c:lvl>
              </c:multiLvlStrCache>
            </c:multiLvlStrRef>
          </c:cat>
          <c:val>
            <c:numRef>
              <c:f>GP!$B$24:$X$24</c:f>
              <c:numCache>
                <c:formatCode>#,##0</c:formatCode>
                <c:ptCount val="23"/>
                <c:pt idx="0">
                  <c:v>35514</c:v>
                </c:pt>
                <c:pt idx="1">
                  <c:v>49260</c:v>
                </c:pt>
                <c:pt idx="2">
                  <c:v>47090</c:v>
                </c:pt>
                <c:pt idx="3">
                  <c:v>29752</c:v>
                </c:pt>
                <c:pt idx="4">
                  <c:v>22233</c:v>
                </c:pt>
                <c:pt idx="6">
                  <c:v>7038</c:v>
                </c:pt>
                <c:pt idx="7">
                  <c:v>9431</c:v>
                </c:pt>
                <c:pt idx="8">
                  <c:v>7655</c:v>
                </c:pt>
                <c:pt idx="9">
                  <c:v>4557</c:v>
                </c:pt>
                <c:pt idx="10">
                  <c:v>3277</c:v>
                </c:pt>
                <c:pt idx="12">
                  <c:v>9573</c:v>
                </c:pt>
                <c:pt idx="13">
                  <c:v>14341</c:v>
                </c:pt>
                <c:pt idx="14">
                  <c:v>12699</c:v>
                </c:pt>
                <c:pt idx="15">
                  <c:v>6573</c:v>
                </c:pt>
                <c:pt idx="16">
                  <c:v>5248</c:v>
                </c:pt>
                <c:pt idx="18">
                  <c:v>1288</c:v>
                </c:pt>
                <c:pt idx="19">
                  <c:v>1776</c:v>
                </c:pt>
                <c:pt idx="20">
                  <c:v>1617</c:v>
                </c:pt>
                <c:pt idx="21">
                  <c:v>1386</c:v>
                </c:pt>
                <c:pt idx="22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3-4CD9-B317-321AB87B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5052319"/>
        <c:axId val="1595055231"/>
      </c:barChart>
      <c:lineChart>
        <c:grouping val="standard"/>
        <c:varyColors val="0"/>
        <c:ser>
          <c:idx val="3"/>
          <c:order val="3"/>
          <c:tx>
            <c:v>아파트(우축)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multiLvlStrRef>
              <c:f>GP!$B$18:$X$19</c:f>
              <c:multiLvlStrCache>
                <c:ptCount val="2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2023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2023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2021</c:v>
                  </c:pt>
                  <c:pt idx="21">
                    <c:v>2022</c:v>
                  </c:pt>
                  <c:pt idx="22">
                    <c:v>2023</c:v>
                  </c:pt>
                </c:lvl>
                <c:lvl>
                  <c:pt idx="0">
                    <c:v>전국</c:v>
                  </c:pt>
                  <c:pt idx="6">
                    <c:v>서울</c:v>
                  </c:pt>
                  <c:pt idx="12">
                    <c:v>경기도</c:v>
                  </c:pt>
                  <c:pt idx="18">
                    <c:v>전라북도</c:v>
                  </c:pt>
                </c:lvl>
              </c:multiLvlStrCache>
            </c:multiLvlStrRef>
          </c:cat>
          <c:val>
            <c:numRef>
              <c:f>GP!$B$23:$X$23</c:f>
              <c:numCache>
                <c:formatCode>#,##0</c:formatCode>
                <c:ptCount val="23"/>
                <c:pt idx="0">
                  <c:v>1217661</c:v>
                </c:pt>
                <c:pt idx="1">
                  <c:v>1575375</c:v>
                </c:pt>
                <c:pt idx="2">
                  <c:v>1176473</c:v>
                </c:pt>
                <c:pt idx="3">
                  <c:v>649652</c:v>
                </c:pt>
                <c:pt idx="4">
                  <c:v>736843</c:v>
                </c:pt>
                <c:pt idx="6">
                  <c:v>129610</c:v>
                </c:pt>
                <c:pt idx="7">
                  <c:v>166847</c:v>
                </c:pt>
                <c:pt idx="8">
                  <c:v>93648</c:v>
                </c:pt>
                <c:pt idx="9">
                  <c:v>41207</c:v>
                </c:pt>
                <c:pt idx="10">
                  <c:v>83922</c:v>
                </c:pt>
                <c:pt idx="12">
                  <c:v>391646</c:v>
                </c:pt>
                <c:pt idx="13">
                  <c:v>475919</c:v>
                </c:pt>
                <c:pt idx="14">
                  <c:v>327992</c:v>
                </c:pt>
                <c:pt idx="15">
                  <c:v>158381</c:v>
                </c:pt>
                <c:pt idx="16">
                  <c:v>194922</c:v>
                </c:pt>
                <c:pt idx="18">
                  <c:v>37074</c:v>
                </c:pt>
                <c:pt idx="19">
                  <c:v>47899</c:v>
                </c:pt>
                <c:pt idx="20">
                  <c:v>42414</c:v>
                </c:pt>
                <c:pt idx="21">
                  <c:v>32534</c:v>
                </c:pt>
                <c:pt idx="22">
                  <c:v>26602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833-4CD9-B317-321AB87B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84847"/>
        <c:axId val="442284015"/>
      </c:lineChart>
      <c:catAx>
        <c:axId val="15950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055231"/>
        <c:crosses val="autoZero"/>
        <c:auto val="1"/>
        <c:lblAlgn val="ctr"/>
        <c:lblOffset val="100"/>
        <c:noMultiLvlLbl val="0"/>
      </c:catAx>
      <c:valAx>
        <c:axId val="15950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052319"/>
        <c:crosses val="autoZero"/>
        <c:crossBetween val="between"/>
      </c:valAx>
      <c:valAx>
        <c:axId val="44228401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284847"/>
        <c:crosses val="max"/>
        <c:crossBetween val="between"/>
      </c:valAx>
      <c:catAx>
        <c:axId val="442284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228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GP!$A$3</c:f>
              <c:strCache>
                <c:ptCount val="1"/>
                <c:pt idx="0">
                  <c:v>서울특별시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GP!$B$1:$F$1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GP!$B$3:$F$3</c:f>
              <c:numCache>
                <c:formatCode>#,##0</c:formatCode>
                <c:ptCount val="5"/>
                <c:pt idx="0">
                  <c:v>15125</c:v>
                </c:pt>
                <c:pt idx="1">
                  <c:v>18195</c:v>
                </c:pt>
                <c:pt idx="2">
                  <c:v>10741</c:v>
                </c:pt>
                <c:pt idx="3">
                  <c:v>3208</c:v>
                </c:pt>
                <c:pt idx="4">
                  <c:v>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9-4093-A036-0192A99F56C5}"/>
            </c:ext>
          </c:extLst>
        </c:ser>
        <c:ser>
          <c:idx val="2"/>
          <c:order val="2"/>
          <c:tx>
            <c:strRef>
              <c:f>GP!$A$4</c:f>
              <c:strCache>
                <c:ptCount val="1"/>
                <c:pt idx="0">
                  <c:v>경기도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GP!$B$1:$F$1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GP!$B$4:$F$4</c:f>
              <c:numCache>
                <c:formatCode>#,##0</c:formatCode>
                <c:ptCount val="5"/>
                <c:pt idx="0">
                  <c:v>35003</c:v>
                </c:pt>
                <c:pt idx="1">
                  <c:v>48887</c:v>
                </c:pt>
                <c:pt idx="2">
                  <c:v>26086</c:v>
                </c:pt>
                <c:pt idx="3">
                  <c:v>13759</c:v>
                </c:pt>
                <c:pt idx="4">
                  <c:v>14517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9-4093-A036-0192A99F56C5}"/>
            </c:ext>
          </c:extLst>
        </c:ser>
        <c:ser>
          <c:idx val="3"/>
          <c:order val="3"/>
          <c:tx>
            <c:strRef>
              <c:f>GP!$A$5</c:f>
              <c:strCache>
                <c:ptCount val="1"/>
                <c:pt idx="0">
                  <c:v>전라북도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GP!$B$1:$F$1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GP!$B$5:$F$5</c:f>
              <c:numCache>
                <c:formatCode>#,##0</c:formatCode>
                <c:ptCount val="5"/>
                <c:pt idx="0">
                  <c:v>3970</c:v>
                </c:pt>
                <c:pt idx="1">
                  <c:v>5148</c:v>
                </c:pt>
                <c:pt idx="2">
                  <c:v>3467</c:v>
                </c:pt>
                <c:pt idx="3">
                  <c:v>3075</c:v>
                </c:pt>
                <c:pt idx="4">
                  <c:v>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9-4093-A036-0192A99F56C5}"/>
            </c:ext>
          </c:extLst>
        </c:ser>
        <c:ser>
          <c:idx val="4"/>
          <c:order val="4"/>
          <c:tx>
            <c:strRef>
              <c:f>GP!$A$6</c:f>
              <c:strCache>
                <c:ptCount val="1"/>
                <c:pt idx="0">
                  <c:v>충청남도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GP!$B$1:$F$1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GP!$B$6:$F$6</c:f>
              <c:numCache>
                <c:formatCode>#,##0</c:formatCode>
                <c:ptCount val="5"/>
                <c:pt idx="0">
                  <c:v>4070</c:v>
                </c:pt>
                <c:pt idx="1">
                  <c:v>5043</c:v>
                </c:pt>
                <c:pt idx="2">
                  <c:v>4227</c:v>
                </c:pt>
                <c:pt idx="3">
                  <c:v>2933</c:v>
                </c:pt>
                <c:pt idx="4">
                  <c:v>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9-4093-A036-0192A99F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2335007"/>
        <c:axId val="742333343"/>
      </c:barChart>
      <c:lineChart>
        <c:grouping val="standard"/>
        <c:varyColors val="0"/>
        <c:ser>
          <c:idx val="0"/>
          <c:order val="0"/>
          <c:tx>
            <c:strRef>
              <c:f>GP!$A$2</c:f>
              <c:strCache>
                <c:ptCount val="1"/>
                <c:pt idx="0">
                  <c:v>전국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strRef>
              <c:f>GP!$B$1:$F$1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GP!$B$2:$F$2</c:f>
              <c:numCache>
                <c:formatCode>#,##0</c:formatCode>
                <c:ptCount val="5"/>
                <c:pt idx="0">
                  <c:v>114384</c:v>
                </c:pt>
                <c:pt idx="1">
                  <c:v>154743</c:v>
                </c:pt>
                <c:pt idx="2">
                  <c:v>95446</c:v>
                </c:pt>
                <c:pt idx="3">
                  <c:v>56596</c:v>
                </c:pt>
                <c:pt idx="4">
                  <c:v>61411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29-4093-A036-0192A99F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37919"/>
        <c:axId val="742337503"/>
      </c:lineChart>
      <c:catAx>
        <c:axId val="74233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333343"/>
        <c:crosses val="autoZero"/>
        <c:auto val="1"/>
        <c:lblAlgn val="ctr"/>
        <c:lblOffset val="100"/>
        <c:noMultiLvlLbl val="0"/>
      </c:catAx>
      <c:valAx>
        <c:axId val="7423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335007"/>
        <c:crosses val="autoZero"/>
        <c:crossBetween val="between"/>
      </c:valAx>
      <c:valAx>
        <c:axId val="74233750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337919"/>
        <c:crosses val="max"/>
        <c:crossBetween val="between"/>
      </c:valAx>
      <c:catAx>
        <c:axId val="74233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337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55884</xdr:colOff>
      <xdr:row>3</xdr:row>
      <xdr:rowOff>129886</xdr:rowOff>
    </xdr:from>
    <xdr:to>
      <xdr:col>44</xdr:col>
      <xdr:colOff>138546</xdr:colOff>
      <xdr:row>30</xdr:row>
      <xdr:rowOff>138546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139780</xdr:colOff>
      <xdr:row>3</xdr:row>
      <xdr:rowOff>164770</xdr:rowOff>
    </xdr:from>
    <xdr:to>
      <xdr:col>24</xdr:col>
      <xdr:colOff>183076</xdr:colOff>
      <xdr:row>30</xdr:row>
      <xdr:rowOff>68036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si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SIS Data"/>
    </sheetNames>
    <sheetDataSet>
      <sheetData sheetId="0">
        <row r="1">
          <cell r="A1" t="str">
            <v>행정구역별</v>
          </cell>
          <cell r="B1" t="str">
            <v>유형별</v>
          </cell>
          <cell r="C1" t="str">
            <v>2019</v>
          </cell>
          <cell r="D1" t="str">
            <v>2020</v>
          </cell>
          <cell r="E1" t="str">
            <v>2021</v>
          </cell>
          <cell r="F1" t="str">
            <v>2022</v>
          </cell>
          <cell r="G1" t="str">
            <v>2023</v>
          </cell>
        </row>
        <row r="2">
          <cell r="A2" t="str">
            <v>경기도</v>
          </cell>
          <cell r="B2" t="str">
            <v>101~135㎡</v>
          </cell>
          <cell r="C2">
            <v>35003</v>
          </cell>
          <cell r="D2">
            <v>48887</v>
          </cell>
          <cell r="E2">
            <v>26086</v>
          </cell>
          <cell r="F2">
            <v>13759</v>
          </cell>
          <cell r="G2">
            <v>14517</v>
          </cell>
        </row>
        <row r="3">
          <cell r="A3" t="str">
            <v>경기도</v>
          </cell>
          <cell r="B3" t="str">
            <v>136~165㎡</v>
          </cell>
          <cell r="C3">
            <v>6051</v>
          </cell>
          <cell r="D3">
            <v>9983</v>
          </cell>
          <cell r="E3">
            <v>6734</v>
          </cell>
          <cell r="F3">
            <v>2795</v>
          </cell>
          <cell r="G3">
            <v>3056</v>
          </cell>
        </row>
        <row r="4">
          <cell r="A4" t="str">
            <v>경기도</v>
          </cell>
          <cell r="B4" t="str">
            <v>166~198㎡</v>
          </cell>
          <cell r="C4">
            <v>3125</v>
          </cell>
          <cell r="D4">
            <v>5078</v>
          </cell>
          <cell r="E4">
            <v>3860</v>
          </cell>
          <cell r="F4">
            <v>2098</v>
          </cell>
          <cell r="G4">
            <v>1873</v>
          </cell>
        </row>
        <row r="5">
          <cell r="A5" t="str">
            <v>경기도</v>
          </cell>
          <cell r="B5" t="str">
            <v>198㎡초과</v>
          </cell>
          <cell r="C5">
            <v>5742</v>
          </cell>
          <cell r="D5">
            <v>7797</v>
          </cell>
          <cell r="E5">
            <v>7513</v>
          </cell>
          <cell r="F5">
            <v>4639</v>
          </cell>
          <cell r="G5">
            <v>3312</v>
          </cell>
        </row>
        <row r="6">
          <cell r="A6" t="str">
            <v>경기도</v>
          </cell>
          <cell r="B6" t="str">
            <v>20㎡이하</v>
          </cell>
          <cell r="C6">
            <v>6628</v>
          </cell>
          <cell r="D6">
            <v>6820</v>
          </cell>
          <cell r="E6">
            <v>6266</v>
          </cell>
          <cell r="F6">
            <v>4372</v>
          </cell>
          <cell r="G6">
            <v>3353</v>
          </cell>
        </row>
        <row r="7">
          <cell r="A7" t="str">
            <v>경기도</v>
          </cell>
          <cell r="B7" t="str">
            <v>21~40㎡</v>
          </cell>
          <cell r="C7">
            <v>32281</v>
          </cell>
          <cell r="D7">
            <v>41352</v>
          </cell>
          <cell r="E7">
            <v>38333</v>
          </cell>
          <cell r="F7">
            <v>23272</v>
          </cell>
          <cell r="G7">
            <v>16923</v>
          </cell>
        </row>
        <row r="8">
          <cell r="A8" t="str">
            <v>경기도</v>
          </cell>
          <cell r="B8" t="str">
            <v>41~60㎡</v>
          </cell>
          <cell r="C8">
            <v>138397</v>
          </cell>
          <cell r="D8">
            <v>191442</v>
          </cell>
          <cell r="E8">
            <v>164136</v>
          </cell>
          <cell r="F8">
            <v>75779</v>
          </cell>
          <cell r="G8">
            <v>79963</v>
          </cell>
        </row>
        <row r="9">
          <cell r="A9" t="str">
            <v>경기도</v>
          </cell>
          <cell r="B9" t="str">
            <v>61~85㎡</v>
          </cell>
          <cell r="C9">
            <v>240803</v>
          </cell>
          <cell r="D9">
            <v>266275</v>
          </cell>
          <cell r="E9">
            <v>179396</v>
          </cell>
          <cell r="F9">
            <v>98465</v>
          </cell>
          <cell r="G9">
            <v>108982</v>
          </cell>
        </row>
        <row r="10">
          <cell r="A10" t="str">
            <v>경기도</v>
          </cell>
          <cell r="B10" t="str">
            <v>86~100㎡</v>
          </cell>
          <cell r="C10">
            <v>13443</v>
          </cell>
          <cell r="D10">
            <v>13348</v>
          </cell>
          <cell r="E10">
            <v>9175</v>
          </cell>
          <cell r="F10">
            <v>4309</v>
          </cell>
          <cell r="G10">
            <v>7949</v>
          </cell>
        </row>
        <row r="11">
          <cell r="A11" t="str">
            <v>경기도</v>
          </cell>
          <cell r="B11" t="str">
            <v>거래규모</v>
          </cell>
          <cell r="C11">
            <v>481473</v>
          </cell>
          <cell r="D11">
            <v>590982</v>
          </cell>
          <cell r="E11">
            <v>441499</v>
          </cell>
          <cell r="F11">
            <v>229488</v>
          </cell>
          <cell r="G11">
            <v>239928</v>
          </cell>
        </row>
        <row r="12">
          <cell r="A12" t="str">
            <v>경기도</v>
          </cell>
          <cell r="B12" t="str">
            <v>다가구주택</v>
          </cell>
          <cell r="C12">
            <v>4959</v>
          </cell>
          <cell r="D12">
            <v>6447</v>
          </cell>
          <cell r="E12">
            <v>5280</v>
          </cell>
          <cell r="F12">
            <v>3180</v>
          </cell>
          <cell r="G12">
            <v>1946</v>
          </cell>
        </row>
        <row r="13">
          <cell r="A13" t="str">
            <v>경기도</v>
          </cell>
          <cell r="B13" t="str">
            <v>다세대주택</v>
          </cell>
          <cell r="C13">
            <v>58770</v>
          </cell>
          <cell r="D13">
            <v>72264</v>
          </cell>
          <cell r="E13">
            <v>73456</v>
          </cell>
          <cell r="F13">
            <v>46251</v>
          </cell>
          <cell r="G13">
            <v>27177</v>
          </cell>
        </row>
        <row r="14">
          <cell r="A14" t="str">
            <v>경기도</v>
          </cell>
          <cell r="B14" t="str">
            <v>단독주택</v>
          </cell>
          <cell r="C14">
            <v>16525</v>
          </cell>
          <cell r="D14">
            <v>22011</v>
          </cell>
          <cell r="E14">
            <v>22072</v>
          </cell>
          <cell r="F14">
            <v>15103</v>
          </cell>
          <cell r="G14">
            <v>10635</v>
          </cell>
        </row>
        <row r="15">
          <cell r="A15" t="str">
            <v>경기도</v>
          </cell>
          <cell r="B15" t="str">
            <v>아파트</v>
          </cell>
          <cell r="C15">
            <v>391646</v>
          </cell>
          <cell r="D15">
            <v>475919</v>
          </cell>
          <cell r="E15">
            <v>327992</v>
          </cell>
          <cell r="F15">
            <v>158381</v>
          </cell>
          <cell r="G15">
            <v>194922</v>
          </cell>
        </row>
        <row r="16">
          <cell r="A16" t="str">
            <v>경기도</v>
          </cell>
          <cell r="B16" t="str">
            <v>연립주택</v>
          </cell>
          <cell r="C16">
            <v>9573</v>
          </cell>
          <cell r="D16">
            <v>14341</v>
          </cell>
          <cell r="E16">
            <v>12699</v>
          </cell>
          <cell r="F16">
            <v>6573</v>
          </cell>
          <cell r="G16">
            <v>5248</v>
          </cell>
        </row>
        <row r="17">
          <cell r="A17" t="str">
            <v>경기도</v>
          </cell>
          <cell r="B17" t="str">
            <v>주택유형</v>
          </cell>
          <cell r="C17">
            <v>481473</v>
          </cell>
          <cell r="D17">
            <v>590982</v>
          </cell>
          <cell r="E17">
            <v>441499</v>
          </cell>
          <cell r="F17">
            <v>229488</v>
          </cell>
          <cell r="G17">
            <v>239928</v>
          </cell>
        </row>
        <row r="18">
          <cell r="A18" t="str">
            <v>서울특별시</v>
          </cell>
          <cell r="B18" t="str">
            <v>101~135㎡</v>
          </cell>
          <cell r="C18">
            <v>15125</v>
          </cell>
          <cell r="D18">
            <v>18195</v>
          </cell>
          <cell r="E18">
            <v>10741</v>
          </cell>
          <cell r="F18">
            <v>3208</v>
          </cell>
          <cell r="G18">
            <v>6839</v>
          </cell>
        </row>
        <row r="19">
          <cell r="A19" t="str">
            <v>서울특별시</v>
          </cell>
          <cell r="B19" t="str">
            <v>136~165㎡</v>
          </cell>
          <cell r="C19">
            <v>4701</v>
          </cell>
          <cell r="D19">
            <v>5448</v>
          </cell>
          <cell r="E19">
            <v>3648</v>
          </cell>
          <cell r="F19">
            <v>1716</v>
          </cell>
          <cell r="G19">
            <v>1939</v>
          </cell>
        </row>
        <row r="20">
          <cell r="A20" t="str">
            <v>서울특별시</v>
          </cell>
          <cell r="B20" t="str">
            <v>166~198㎡</v>
          </cell>
          <cell r="C20">
            <v>2540</v>
          </cell>
          <cell r="D20">
            <v>3226</v>
          </cell>
          <cell r="E20">
            <v>2595</v>
          </cell>
          <cell r="F20">
            <v>1236</v>
          </cell>
          <cell r="G20">
            <v>931</v>
          </cell>
        </row>
        <row r="21">
          <cell r="A21" t="str">
            <v>서울특별시</v>
          </cell>
          <cell r="B21" t="str">
            <v>198㎡초과</v>
          </cell>
          <cell r="C21">
            <v>6320</v>
          </cell>
          <cell r="D21">
            <v>7684</v>
          </cell>
          <cell r="E21">
            <v>6849</v>
          </cell>
          <cell r="F21">
            <v>3827</v>
          </cell>
          <cell r="G21">
            <v>2025</v>
          </cell>
        </row>
        <row r="22">
          <cell r="A22" t="str">
            <v>서울특별시</v>
          </cell>
          <cell r="B22" t="str">
            <v>20㎡이하</v>
          </cell>
          <cell r="C22">
            <v>8052</v>
          </cell>
          <cell r="D22">
            <v>11534</v>
          </cell>
          <cell r="E22">
            <v>10900</v>
          </cell>
          <cell r="F22">
            <v>8012</v>
          </cell>
          <cell r="G22">
            <v>6063</v>
          </cell>
        </row>
        <row r="23">
          <cell r="A23" t="str">
            <v>서울특별시</v>
          </cell>
          <cell r="B23" t="str">
            <v>21~40㎡</v>
          </cell>
          <cell r="C23">
            <v>38428</v>
          </cell>
          <cell r="D23">
            <v>54321</v>
          </cell>
          <cell r="E23">
            <v>48625</v>
          </cell>
          <cell r="F23">
            <v>27666</v>
          </cell>
          <cell r="G23">
            <v>25415</v>
          </cell>
        </row>
        <row r="24">
          <cell r="A24" t="str">
            <v>서울특별시</v>
          </cell>
          <cell r="B24" t="str">
            <v>41~60㎡</v>
          </cell>
          <cell r="C24">
            <v>70489</v>
          </cell>
          <cell r="D24">
            <v>99197</v>
          </cell>
          <cell r="E24">
            <v>63406</v>
          </cell>
          <cell r="F24">
            <v>33011</v>
          </cell>
          <cell r="G24">
            <v>42366</v>
          </cell>
        </row>
        <row r="25">
          <cell r="A25" t="str">
            <v>서울특별시</v>
          </cell>
          <cell r="B25" t="str">
            <v>61~85㎡</v>
          </cell>
          <cell r="C25">
            <v>61972</v>
          </cell>
          <cell r="D25">
            <v>69982</v>
          </cell>
          <cell r="E25">
            <v>43582</v>
          </cell>
          <cell r="F25">
            <v>17342</v>
          </cell>
          <cell r="G25">
            <v>32259</v>
          </cell>
        </row>
        <row r="26">
          <cell r="A26" t="str">
            <v>서울특별시</v>
          </cell>
          <cell r="B26" t="str">
            <v>86~100㎡</v>
          </cell>
          <cell r="C26">
            <v>3271</v>
          </cell>
          <cell r="D26">
            <v>4308</v>
          </cell>
          <cell r="E26">
            <v>2657</v>
          </cell>
          <cell r="F26">
            <v>1084</v>
          </cell>
          <cell r="G26">
            <v>2491</v>
          </cell>
        </row>
        <row r="27">
          <cell r="A27" t="str">
            <v>서울특별시</v>
          </cell>
          <cell r="B27" t="str">
            <v>거래규모</v>
          </cell>
          <cell r="C27">
            <v>210898</v>
          </cell>
          <cell r="D27">
            <v>273895</v>
          </cell>
          <cell r="E27">
            <v>193003</v>
          </cell>
          <cell r="F27">
            <v>97102</v>
          </cell>
          <cell r="G27">
            <v>120328</v>
          </cell>
        </row>
        <row r="28">
          <cell r="A28" t="str">
            <v>서울특별시</v>
          </cell>
          <cell r="B28" t="str">
            <v>다가구주택</v>
          </cell>
          <cell r="C28">
            <v>4499</v>
          </cell>
          <cell r="D28">
            <v>5684</v>
          </cell>
          <cell r="E28">
            <v>4829</v>
          </cell>
          <cell r="F28">
            <v>2798</v>
          </cell>
          <cell r="G28">
            <v>1563</v>
          </cell>
        </row>
        <row r="29">
          <cell r="A29" t="str">
            <v>서울특별시</v>
          </cell>
          <cell r="B29" t="str">
            <v>다세대주택</v>
          </cell>
          <cell r="C29">
            <v>56608</v>
          </cell>
          <cell r="D29">
            <v>75959</v>
          </cell>
          <cell r="E29">
            <v>75104</v>
          </cell>
          <cell r="F29">
            <v>41918</v>
          </cell>
          <cell r="G29">
            <v>27993</v>
          </cell>
        </row>
        <row r="30">
          <cell r="A30" t="str">
            <v>서울특별시</v>
          </cell>
          <cell r="B30" t="str">
            <v>단독주택</v>
          </cell>
          <cell r="C30">
            <v>13143</v>
          </cell>
          <cell r="D30">
            <v>15974</v>
          </cell>
          <cell r="E30">
            <v>11767</v>
          </cell>
          <cell r="F30">
            <v>6622</v>
          </cell>
          <cell r="G30">
            <v>3573</v>
          </cell>
        </row>
        <row r="31">
          <cell r="A31" t="str">
            <v>서울특별시</v>
          </cell>
          <cell r="B31" t="str">
            <v>아파트</v>
          </cell>
          <cell r="C31">
            <v>129610</v>
          </cell>
          <cell r="D31">
            <v>166847</v>
          </cell>
          <cell r="E31">
            <v>93648</v>
          </cell>
          <cell r="F31">
            <v>41207</v>
          </cell>
          <cell r="G31">
            <v>83922</v>
          </cell>
        </row>
        <row r="32">
          <cell r="A32" t="str">
            <v>서울특별시</v>
          </cell>
          <cell r="B32" t="str">
            <v>연립주택</v>
          </cell>
          <cell r="C32">
            <v>7038</v>
          </cell>
          <cell r="D32">
            <v>9431</v>
          </cell>
          <cell r="E32">
            <v>7655</v>
          </cell>
          <cell r="F32">
            <v>4557</v>
          </cell>
          <cell r="G32">
            <v>3277</v>
          </cell>
        </row>
        <row r="33">
          <cell r="A33" t="str">
            <v>서울특별시</v>
          </cell>
          <cell r="B33" t="str">
            <v>주택유형</v>
          </cell>
          <cell r="C33">
            <v>210898</v>
          </cell>
          <cell r="D33">
            <v>273895</v>
          </cell>
          <cell r="E33">
            <v>193003</v>
          </cell>
          <cell r="F33">
            <v>97102</v>
          </cell>
          <cell r="G33">
            <v>120328</v>
          </cell>
        </row>
        <row r="34">
          <cell r="A34" t="str">
            <v>전국</v>
          </cell>
          <cell r="B34" t="str">
            <v>101~135㎡</v>
          </cell>
          <cell r="C34">
            <v>114384</v>
          </cell>
          <cell r="D34">
            <v>154743</v>
          </cell>
          <cell r="E34">
            <v>95446</v>
          </cell>
          <cell r="F34">
            <v>56596</v>
          </cell>
          <cell r="G34">
            <v>61411</v>
          </cell>
        </row>
        <row r="35">
          <cell r="A35" t="str">
            <v>전국</v>
          </cell>
          <cell r="B35" t="str">
            <v>136~165㎡</v>
          </cell>
          <cell r="C35">
            <v>25915</v>
          </cell>
          <cell r="D35">
            <v>38299</v>
          </cell>
          <cell r="E35">
            <v>27022</v>
          </cell>
          <cell r="F35">
            <v>14634</v>
          </cell>
          <cell r="G35">
            <v>13345</v>
          </cell>
        </row>
        <row r="36">
          <cell r="A36" t="str">
            <v>전국</v>
          </cell>
          <cell r="B36" t="str">
            <v>166~198㎡</v>
          </cell>
          <cell r="C36">
            <v>12631</v>
          </cell>
          <cell r="D36">
            <v>18154</v>
          </cell>
          <cell r="E36">
            <v>14643</v>
          </cell>
          <cell r="F36">
            <v>8763</v>
          </cell>
          <cell r="G36">
            <v>6587</v>
          </cell>
        </row>
        <row r="37">
          <cell r="A37" t="str">
            <v>전국</v>
          </cell>
          <cell r="B37" t="str">
            <v>198㎡초과</v>
          </cell>
          <cell r="C37">
            <v>29006</v>
          </cell>
          <cell r="D37">
            <v>36355</v>
          </cell>
          <cell r="E37">
            <v>33704</v>
          </cell>
          <cell r="F37">
            <v>21720</v>
          </cell>
          <cell r="G37">
            <v>14317</v>
          </cell>
        </row>
        <row r="38">
          <cell r="A38" t="str">
            <v>전국</v>
          </cell>
          <cell r="B38" t="str">
            <v>20㎡이하</v>
          </cell>
          <cell r="C38">
            <v>30704</v>
          </cell>
          <cell r="D38">
            <v>35817</v>
          </cell>
          <cell r="E38">
            <v>32071</v>
          </cell>
          <cell r="F38">
            <v>23115</v>
          </cell>
          <cell r="G38">
            <v>17649</v>
          </cell>
        </row>
        <row r="39">
          <cell r="A39" t="str">
            <v>전국</v>
          </cell>
          <cell r="B39" t="str">
            <v>21~40㎡</v>
          </cell>
          <cell r="C39">
            <v>128688</v>
          </cell>
          <cell r="D39">
            <v>173143</v>
          </cell>
          <cell r="E39">
            <v>171839</v>
          </cell>
          <cell r="F39">
            <v>105842</v>
          </cell>
          <cell r="G39">
            <v>83227</v>
          </cell>
        </row>
        <row r="40">
          <cell r="A40" t="str">
            <v>전국</v>
          </cell>
          <cell r="B40" t="str">
            <v>41~60㎡</v>
          </cell>
          <cell r="C40">
            <v>432269</v>
          </cell>
          <cell r="D40">
            <v>619223</v>
          </cell>
          <cell r="E40">
            <v>540110</v>
          </cell>
          <cell r="F40">
            <v>288970</v>
          </cell>
          <cell r="G40">
            <v>281682</v>
          </cell>
        </row>
        <row r="41">
          <cell r="A41" t="str">
            <v>전국</v>
          </cell>
          <cell r="B41" t="str">
            <v>61~85㎡</v>
          </cell>
          <cell r="C41">
            <v>752171</v>
          </cell>
          <cell r="D41">
            <v>895189</v>
          </cell>
          <cell r="E41">
            <v>666747</v>
          </cell>
          <cell r="F41">
            <v>387950</v>
          </cell>
          <cell r="G41">
            <v>422263</v>
          </cell>
        </row>
        <row r="42">
          <cell r="A42" t="str">
            <v>전국</v>
          </cell>
          <cell r="B42" t="str">
            <v>86~100㎡</v>
          </cell>
          <cell r="C42">
            <v>43730</v>
          </cell>
          <cell r="D42">
            <v>50942</v>
          </cell>
          <cell r="E42">
            <v>39199</v>
          </cell>
          <cell r="F42">
            <v>25757</v>
          </cell>
          <cell r="G42">
            <v>28314</v>
          </cell>
        </row>
        <row r="43">
          <cell r="A43" t="str">
            <v>전국</v>
          </cell>
          <cell r="B43" t="str">
            <v>거래규모</v>
          </cell>
          <cell r="C43">
            <v>1569498</v>
          </cell>
          <cell r="D43">
            <v>2021865</v>
          </cell>
          <cell r="E43">
            <v>1620781</v>
          </cell>
          <cell r="F43">
            <v>933347</v>
          </cell>
          <cell r="G43">
            <v>928795</v>
          </cell>
        </row>
        <row r="44">
          <cell r="A44" t="str">
            <v>전국</v>
          </cell>
          <cell r="B44" t="str">
            <v>다가구주택</v>
          </cell>
          <cell r="C44">
            <v>21265</v>
          </cell>
          <cell r="D44">
            <v>27606</v>
          </cell>
          <cell r="E44">
            <v>23450</v>
          </cell>
          <cell r="F44">
            <v>14689</v>
          </cell>
          <cell r="G44">
            <v>9158</v>
          </cell>
        </row>
        <row r="45">
          <cell r="A45" t="str">
            <v>전국</v>
          </cell>
          <cell r="B45" t="str">
            <v>다세대주택</v>
          </cell>
          <cell r="C45">
            <v>171296</v>
          </cell>
          <cell r="D45">
            <v>213841</v>
          </cell>
          <cell r="E45">
            <v>226239</v>
          </cell>
          <cell r="F45">
            <v>135851</v>
          </cell>
          <cell r="G45">
            <v>84502</v>
          </cell>
        </row>
        <row r="46">
          <cell r="A46" t="str">
            <v>전국</v>
          </cell>
          <cell r="B46" t="str">
            <v>단독주택</v>
          </cell>
          <cell r="C46">
            <v>123762</v>
          </cell>
          <cell r="D46">
            <v>155783</v>
          </cell>
          <cell r="E46">
            <v>147529</v>
          </cell>
          <cell r="F46">
            <v>103403</v>
          </cell>
          <cell r="G46">
            <v>76059</v>
          </cell>
        </row>
        <row r="47">
          <cell r="A47" t="str">
            <v>전국</v>
          </cell>
          <cell r="B47" t="str">
            <v>아파트</v>
          </cell>
          <cell r="C47">
            <v>1217661</v>
          </cell>
          <cell r="D47">
            <v>1575375</v>
          </cell>
          <cell r="E47">
            <v>1176473</v>
          </cell>
          <cell r="F47">
            <v>649652</v>
          </cell>
          <cell r="G47">
            <v>736843</v>
          </cell>
        </row>
        <row r="48">
          <cell r="A48" t="str">
            <v>전국</v>
          </cell>
          <cell r="B48" t="str">
            <v>연립주택</v>
          </cell>
          <cell r="C48">
            <v>35514</v>
          </cell>
          <cell r="D48">
            <v>49260</v>
          </cell>
          <cell r="E48">
            <v>47090</v>
          </cell>
          <cell r="F48">
            <v>29752</v>
          </cell>
          <cell r="G48">
            <v>22233</v>
          </cell>
        </row>
        <row r="49">
          <cell r="A49" t="str">
            <v>전국</v>
          </cell>
          <cell r="B49" t="str">
            <v>주택유형</v>
          </cell>
          <cell r="C49">
            <v>1569498</v>
          </cell>
          <cell r="D49">
            <v>2021865</v>
          </cell>
          <cell r="E49">
            <v>1620781</v>
          </cell>
          <cell r="F49">
            <v>933347</v>
          </cell>
          <cell r="G49">
            <v>928795</v>
          </cell>
        </row>
        <row r="50">
          <cell r="A50" t="str">
            <v>전라북도</v>
          </cell>
          <cell r="B50" t="str">
            <v>101~135㎡</v>
          </cell>
          <cell r="C50">
            <v>3970</v>
          </cell>
          <cell r="D50">
            <v>5148</v>
          </cell>
          <cell r="E50">
            <v>3467</v>
          </cell>
          <cell r="F50">
            <v>3075</v>
          </cell>
          <cell r="G50">
            <v>2614</v>
          </cell>
        </row>
        <row r="51">
          <cell r="A51" t="str">
            <v>전라북도</v>
          </cell>
          <cell r="B51" t="str">
            <v>136~165㎡</v>
          </cell>
          <cell r="C51">
            <v>719</v>
          </cell>
          <cell r="D51">
            <v>1024</v>
          </cell>
          <cell r="E51">
            <v>978</v>
          </cell>
          <cell r="F51">
            <v>625</v>
          </cell>
          <cell r="G51">
            <v>515</v>
          </cell>
        </row>
        <row r="52">
          <cell r="A52" t="str">
            <v>전라북도</v>
          </cell>
          <cell r="B52" t="str">
            <v>166~198㎡</v>
          </cell>
          <cell r="C52">
            <v>373</v>
          </cell>
          <cell r="D52">
            <v>489</v>
          </cell>
          <cell r="E52">
            <v>450</v>
          </cell>
          <cell r="F52">
            <v>340</v>
          </cell>
          <cell r="G52">
            <v>243</v>
          </cell>
        </row>
        <row r="53">
          <cell r="A53" t="str">
            <v>전라북도</v>
          </cell>
          <cell r="B53" t="str">
            <v>198㎡초과</v>
          </cell>
          <cell r="C53">
            <v>1115</v>
          </cell>
          <cell r="D53">
            <v>1312</v>
          </cell>
          <cell r="E53">
            <v>1246</v>
          </cell>
          <cell r="F53">
            <v>951</v>
          </cell>
          <cell r="G53">
            <v>628</v>
          </cell>
        </row>
        <row r="54">
          <cell r="A54" t="str">
            <v>전라북도</v>
          </cell>
          <cell r="B54" t="str">
            <v>20㎡이하</v>
          </cell>
          <cell r="C54">
            <v>704</v>
          </cell>
          <cell r="D54">
            <v>641</v>
          </cell>
          <cell r="E54">
            <v>589</v>
          </cell>
          <cell r="F54">
            <v>477</v>
          </cell>
          <cell r="G54">
            <v>426</v>
          </cell>
        </row>
        <row r="55">
          <cell r="A55" t="str">
            <v>전라북도</v>
          </cell>
          <cell r="B55" t="str">
            <v>21~40㎡</v>
          </cell>
          <cell r="C55">
            <v>2600</v>
          </cell>
          <cell r="D55">
            <v>3321</v>
          </cell>
          <cell r="E55">
            <v>3359</v>
          </cell>
          <cell r="F55">
            <v>2882</v>
          </cell>
          <cell r="G55">
            <v>2321</v>
          </cell>
        </row>
        <row r="56">
          <cell r="A56" t="str">
            <v>전라북도</v>
          </cell>
          <cell r="B56" t="str">
            <v>41~60㎡</v>
          </cell>
          <cell r="C56">
            <v>12812</v>
          </cell>
          <cell r="D56">
            <v>19283</v>
          </cell>
          <cell r="E56">
            <v>19664</v>
          </cell>
          <cell r="F56">
            <v>13512</v>
          </cell>
          <cell r="G56">
            <v>10492</v>
          </cell>
        </row>
        <row r="57">
          <cell r="A57" t="str">
            <v>전라북도</v>
          </cell>
          <cell r="B57" t="str">
            <v>61~85㎡</v>
          </cell>
          <cell r="C57">
            <v>22684</v>
          </cell>
          <cell r="D57">
            <v>27075</v>
          </cell>
          <cell r="E57">
            <v>22569</v>
          </cell>
          <cell r="F57">
            <v>18581</v>
          </cell>
          <cell r="G57">
            <v>15317</v>
          </cell>
        </row>
        <row r="58">
          <cell r="A58" t="str">
            <v>전라북도</v>
          </cell>
          <cell r="B58" t="str">
            <v>86~100㎡</v>
          </cell>
          <cell r="C58">
            <v>2138</v>
          </cell>
          <cell r="D58">
            <v>2146</v>
          </cell>
          <cell r="E58">
            <v>2170</v>
          </cell>
          <cell r="F58">
            <v>1766</v>
          </cell>
          <cell r="G58">
            <v>1317</v>
          </cell>
        </row>
        <row r="59">
          <cell r="A59" t="str">
            <v>전라북도</v>
          </cell>
          <cell r="B59" t="str">
            <v>거래규모</v>
          </cell>
          <cell r="C59">
            <v>47115</v>
          </cell>
          <cell r="D59">
            <v>60439</v>
          </cell>
          <cell r="E59">
            <v>54492</v>
          </cell>
          <cell r="F59">
            <v>42209</v>
          </cell>
          <cell r="G59">
            <v>33873</v>
          </cell>
        </row>
        <row r="60">
          <cell r="A60" t="str">
            <v>전라북도</v>
          </cell>
          <cell r="B60" t="str">
            <v>다가구주택</v>
          </cell>
          <cell r="C60">
            <v>604</v>
          </cell>
          <cell r="D60">
            <v>687</v>
          </cell>
          <cell r="E60">
            <v>662</v>
          </cell>
          <cell r="F60">
            <v>492</v>
          </cell>
          <cell r="G60">
            <v>336</v>
          </cell>
        </row>
        <row r="61">
          <cell r="A61" t="str">
            <v>전라북도</v>
          </cell>
          <cell r="B61" t="str">
            <v>다세대주택</v>
          </cell>
          <cell r="C61">
            <v>1176</v>
          </cell>
          <cell r="D61">
            <v>1158</v>
          </cell>
          <cell r="E61">
            <v>968</v>
          </cell>
          <cell r="F61">
            <v>830</v>
          </cell>
          <cell r="G61">
            <v>688</v>
          </cell>
        </row>
        <row r="62">
          <cell r="A62" t="str">
            <v>전라북도</v>
          </cell>
          <cell r="B62" t="str">
            <v>단독주택</v>
          </cell>
          <cell r="C62">
            <v>6973</v>
          </cell>
          <cell r="D62">
            <v>8919</v>
          </cell>
          <cell r="E62">
            <v>8831</v>
          </cell>
          <cell r="F62">
            <v>6967</v>
          </cell>
          <cell r="G62">
            <v>5370</v>
          </cell>
        </row>
        <row r="63">
          <cell r="A63" t="str">
            <v>전라북도</v>
          </cell>
          <cell r="B63" t="str">
            <v>아파트</v>
          </cell>
          <cell r="C63">
            <v>37074</v>
          </cell>
          <cell r="D63">
            <v>47899</v>
          </cell>
          <cell r="E63">
            <v>42414</v>
          </cell>
          <cell r="F63">
            <v>32534</v>
          </cell>
          <cell r="G63">
            <v>26602</v>
          </cell>
        </row>
        <row r="64">
          <cell r="A64" t="str">
            <v>전라북도</v>
          </cell>
          <cell r="B64" t="str">
            <v>연립주택</v>
          </cell>
          <cell r="C64">
            <v>1288</v>
          </cell>
          <cell r="D64">
            <v>1776</v>
          </cell>
          <cell r="E64">
            <v>1617</v>
          </cell>
          <cell r="F64">
            <v>1386</v>
          </cell>
          <cell r="G64">
            <v>877</v>
          </cell>
        </row>
        <row r="65">
          <cell r="A65" t="str">
            <v>전라북도</v>
          </cell>
          <cell r="B65" t="str">
            <v>주택유형</v>
          </cell>
          <cell r="C65">
            <v>47115</v>
          </cell>
          <cell r="D65">
            <v>60439</v>
          </cell>
          <cell r="E65">
            <v>54492</v>
          </cell>
          <cell r="F65">
            <v>42209</v>
          </cell>
          <cell r="G65">
            <v>33873</v>
          </cell>
        </row>
        <row r="66">
          <cell r="A66" t="str">
            <v>충청남도</v>
          </cell>
          <cell r="B66" t="str">
            <v>101~135㎡</v>
          </cell>
          <cell r="C66">
            <v>4070</v>
          </cell>
          <cell r="D66">
            <v>5043</v>
          </cell>
          <cell r="E66">
            <v>4227</v>
          </cell>
          <cell r="F66">
            <v>2933</v>
          </cell>
          <cell r="G66">
            <v>3211</v>
          </cell>
        </row>
        <row r="67">
          <cell r="A67" t="str">
            <v>충청남도</v>
          </cell>
          <cell r="B67" t="str">
            <v>136~165㎡</v>
          </cell>
          <cell r="C67">
            <v>910</v>
          </cell>
          <cell r="D67">
            <v>1325</v>
          </cell>
          <cell r="E67">
            <v>1164</v>
          </cell>
          <cell r="F67">
            <v>774</v>
          </cell>
          <cell r="G67">
            <v>560</v>
          </cell>
        </row>
        <row r="68">
          <cell r="A68" t="str">
            <v>충청남도</v>
          </cell>
          <cell r="B68" t="str">
            <v>166~198㎡</v>
          </cell>
          <cell r="C68">
            <v>465</v>
          </cell>
          <cell r="D68">
            <v>660</v>
          </cell>
          <cell r="E68">
            <v>667</v>
          </cell>
          <cell r="F68">
            <v>502</v>
          </cell>
          <cell r="G68">
            <v>360</v>
          </cell>
        </row>
        <row r="69">
          <cell r="A69" t="str">
            <v>충청남도</v>
          </cell>
          <cell r="B69" t="str">
            <v>198㎡초과</v>
          </cell>
          <cell r="C69">
            <v>1312</v>
          </cell>
          <cell r="D69">
            <v>1374</v>
          </cell>
          <cell r="E69">
            <v>1379</v>
          </cell>
          <cell r="F69">
            <v>1081</v>
          </cell>
          <cell r="G69">
            <v>745</v>
          </cell>
        </row>
        <row r="70">
          <cell r="A70" t="str">
            <v>충청남도</v>
          </cell>
          <cell r="B70" t="str">
            <v>20㎡이하</v>
          </cell>
          <cell r="C70">
            <v>907</v>
          </cell>
          <cell r="D70">
            <v>1438</v>
          </cell>
          <cell r="E70">
            <v>2068</v>
          </cell>
          <cell r="F70">
            <v>794</v>
          </cell>
          <cell r="G70">
            <v>602</v>
          </cell>
        </row>
        <row r="71">
          <cell r="A71" t="str">
            <v>충청남도</v>
          </cell>
          <cell r="B71" t="str">
            <v>21~40㎡</v>
          </cell>
          <cell r="C71">
            <v>4868</v>
          </cell>
          <cell r="D71">
            <v>6362</v>
          </cell>
          <cell r="E71">
            <v>7931</v>
          </cell>
          <cell r="F71">
            <v>6281</v>
          </cell>
          <cell r="G71">
            <v>5140</v>
          </cell>
        </row>
        <row r="72">
          <cell r="A72" t="str">
            <v>충청남도</v>
          </cell>
          <cell r="B72" t="str">
            <v>41~60㎡</v>
          </cell>
          <cell r="C72">
            <v>14508</v>
          </cell>
          <cell r="D72">
            <v>23101</v>
          </cell>
          <cell r="E72">
            <v>27201</v>
          </cell>
          <cell r="F72">
            <v>15052</v>
          </cell>
          <cell r="G72">
            <v>13016</v>
          </cell>
        </row>
        <row r="73">
          <cell r="A73" t="str">
            <v>충청남도</v>
          </cell>
          <cell r="B73" t="str">
            <v>61~85㎡</v>
          </cell>
          <cell r="C73">
            <v>29695</v>
          </cell>
          <cell r="D73">
            <v>41373</v>
          </cell>
          <cell r="E73">
            <v>49849</v>
          </cell>
          <cell r="F73">
            <v>27351</v>
          </cell>
          <cell r="G73">
            <v>28009</v>
          </cell>
        </row>
        <row r="74">
          <cell r="A74" t="str">
            <v>충청남도</v>
          </cell>
          <cell r="B74" t="str">
            <v>86~100㎡</v>
          </cell>
          <cell r="C74">
            <v>2760</v>
          </cell>
          <cell r="D74">
            <v>3379</v>
          </cell>
          <cell r="E74">
            <v>2797</v>
          </cell>
          <cell r="F74">
            <v>2358</v>
          </cell>
          <cell r="G74">
            <v>2264</v>
          </cell>
        </row>
        <row r="75">
          <cell r="A75" t="str">
            <v>충청남도</v>
          </cell>
          <cell r="B75" t="str">
            <v>거래규모</v>
          </cell>
          <cell r="C75">
            <v>59495</v>
          </cell>
          <cell r="D75">
            <v>84055</v>
          </cell>
          <cell r="E75">
            <v>97283</v>
          </cell>
          <cell r="F75">
            <v>57126</v>
          </cell>
          <cell r="G75">
            <v>53907</v>
          </cell>
        </row>
        <row r="76">
          <cell r="A76" t="str">
            <v>충청남도</v>
          </cell>
          <cell r="B76" t="str">
            <v>다가구주택</v>
          </cell>
          <cell r="C76">
            <v>599</v>
          </cell>
          <cell r="D76">
            <v>740</v>
          </cell>
          <cell r="E76">
            <v>732</v>
          </cell>
          <cell r="F76">
            <v>550</v>
          </cell>
          <cell r="G76">
            <v>438</v>
          </cell>
        </row>
        <row r="77">
          <cell r="A77" t="str">
            <v>충청남도</v>
          </cell>
          <cell r="B77" t="str">
            <v>다세대주택</v>
          </cell>
          <cell r="C77">
            <v>2256</v>
          </cell>
          <cell r="D77">
            <v>2508</v>
          </cell>
          <cell r="E77">
            <v>3210</v>
          </cell>
          <cell r="F77">
            <v>2748</v>
          </cell>
          <cell r="G77">
            <v>2113</v>
          </cell>
        </row>
        <row r="78">
          <cell r="A78" t="str">
            <v>충청남도</v>
          </cell>
          <cell r="B78" t="str">
            <v>단독주택</v>
          </cell>
          <cell r="C78">
            <v>7748</v>
          </cell>
          <cell r="D78">
            <v>9958</v>
          </cell>
          <cell r="E78">
            <v>10212</v>
          </cell>
          <cell r="F78">
            <v>8157</v>
          </cell>
          <cell r="G78">
            <v>6473</v>
          </cell>
        </row>
        <row r="79">
          <cell r="A79" t="str">
            <v>충청남도</v>
          </cell>
          <cell r="B79" t="str">
            <v>아파트</v>
          </cell>
          <cell r="C79">
            <v>47043</v>
          </cell>
          <cell r="D79">
            <v>69159</v>
          </cell>
          <cell r="E79">
            <v>81562</v>
          </cell>
          <cell r="F79">
            <v>44354</v>
          </cell>
          <cell r="G79">
            <v>43824</v>
          </cell>
        </row>
        <row r="80">
          <cell r="A80" t="str">
            <v>충청남도</v>
          </cell>
          <cell r="B80" t="str">
            <v>연립주택</v>
          </cell>
          <cell r="C80">
            <v>1849</v>
          </cell>
          <cell r="D80">
            <v>1690</v>
          </cell>
          <cell r="E80">
            <v>1567</v>
          </cell>
          <cell r="F80">
            <v>1317</v>
          </cell>
          <cell r="G80">
            <v>1059</v>
          </cell>
        </row>
        <row r="81">
          <cell r="A81" t="str">
            <v>충청남도</v>
          </cell>
          <cell r="B81" t="str">
            <v>주택유형</v>
          </cell>
          <cell r="C81">
            <v>59495</v>
          </cell>
          <cell r="D81">
            <v>84055</v>
          </cell>
          <cell r="E81">
            <v>97283</v>
          </cell>
          <cell r="F81">
            <v>57126</v>
          </cell>
          <cell r="G81">
            <v>53907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E1" zoomScale="70" zoomScaleNormal="70" workbookViewId="0">
      <selection activeCell="E1" sqref="E1"/>
    </sheetView>
  </sheetViews>
  <sheetFormatPr defaultRowHeight="16.5" x14ac:dyDescent="0.3"/>
  <cols>
    <col min="1" max="3" width="11" bestFit="1" customWidth="1"/>
  </cols>
  <sheetData>
    <row r="1" spans="1:6" x14ac:dyDescent="0.3">
      <c r="A1" t="s">
        <v>5</v>
      </c>
      <c r="B1" s="1" t="str">
        <f>raw!C1</f>
        <v>2019</v>
      </c>
      <c r="C1" s="1" t="str">
        <f>raw!D1</f>
        <v>2020</v>
      </c>
      <c r="D1" s="1" t="str">
        <f>raw!E1</f>
        <v>2021</v>
      </c>
      <c r="E1" s="1" t="str">
        <f>raw!F1</f>
        <v>2022</v>
      </c>
      <c r="F1" s="1" t="str">
        <f>raw!G1</f>
        <v>2023</v>
      </c>
    </row>
    <row r="2" spans="1:6" x14ac:dyDescent="0.3">
      <c r="A2" t="s">
        <v>2</v>
      </c>
      <c r="B2" s="3">
        <f>INDEX(raw!$C$2:$G$81,MATCH(GP!$A2,raw!$A$2:$A$81,0),MATCH(B$1,raw!$C$1:$G$1,0))</f>
        <v>114384</v>
      </c>
      <c r="C2" s="3">
        <f>INDEX(raw!$C$2:$G$81,MATCH(GP!$A2,raw!$A$2:$A$81,0),MATCH(C$1,raw!$C$1:$G$1,0))</f>
        <v>154743</v>
      </c>
      <c r="D2" s="3">
        <f>INDEX(raw!$C$2:$G$81,MATCH(GP!$A2,raw!$A$2:$A$81,0),MATCH(D$1,raw!$C$1:$G$1,0))</f>
        <v>95446</v>
      </c>
      <c r="E2" s="3">
        <f>INDEX(raw!$C$2:$G$81,MATCH(GP!$A2,raw!$A$2:$A$81,0),MATCH(E$1,raw!$C$1:$G$1,0))</f>
        <v>56596</v>
      </c>
      <c r="F2" s="3">
        <f>INDEX(raw!$C$2:$G$81,MATCH(GP!$A2,raw!$A$2:$A$81,0),MATCH(F$1,raw!$C$1:$G$1,0))</f>
        <v>61411</v>
      </c>
    </row>
    <row r="3" spans="1:6" x14ac:dyDescent="0.3">
      <c r="A3" t="s">
        <v>0</v>
      </c>
      <c r="B3" s="3">
        <f>INDEX(raw!$C$2:$G$81,MATCH(GP!$A3,raw!$A$2:$A$81,0),MATCH(B$1,raw!$C$1:$G$1,0))</f>
        <v>15125</v>
      </c>
      <c r="C3" s="3">
        <f>INDEX(raw!$C$2:$G$81,MATCH(GP!$A3,raw!$A$2:$A$81,0),MATCH(C$1,raw!$C$1:$G$1,0))</f>
        <v>18195</v>
      </c>
      <c r="D3" s="3">
        <f>INDEX(raw!$C$2:$G$81,MATCH(GP!$A3,raw!$A$2:$A$81,0),MATCH(D$1,raw!$C$1:$G$1,0))</f>
        <v>10741</v>
      </c>
      <c r="E3" s="3">
        <f>INDEX(raw!$C$2:$G$81,MATCH(GP!$A3,raw!$A$2:$A$81,0),MATCH(E$1,raw!$C$1:$G$1,0))</f>
        <v>3208</v>
      </c>
      <c r="F3" s="3">
        <f>INDEX(raw!$C$2:$G$81,MATCH(GP!$A3,raw!$A$2:$A$81,0),MATCH(F$1,raw!$C$1:$G$1,0))</f>
        <v>6839</v>
      </c>
    </row>
    <row r="4" spans="1:6" x14ac:dyDescent="0.3">
      <c r="A4" t="s">
        <v>1</v>
      </c>
      <c r="B4" s="3">
        <f>INDEX(raw!$C$2:$G$81,MATCH(GP!$A4,raw!$A$2:$A$81,0),MATCH(B$1,raw!$C$1:$G$1,0))</f>
        <v>35003</v>
      </c>
      <c r="C4" s="3">
        <f>INDEX(raw!$C$2:$G$81,MATCH(GP!$A4,raw!$A$2:$A$81,0),MATCH(C$1,raw!$C$1:$G$1,0))</f>
        <v>48887</v>
      </c>
      <c r="D4" s="3">
        <f>INDEX(raw!$C$2:$G$81,MATCH(GP!$A4,raw!$A$2:$A$81,0),MATCH(D$1,raw!$C$1:$G$1,0))</f>
        <v>26086</v>
      </c>
      <c r="E4" s="3">
        <f>INDEX(raw!$C$2:$G$81,MATCH(GP!$A4,raw!$A$2:$A$81,0),MATCH(E$1,raw!$C$1:$G$1,0))</f>
        <v>13759</v>
      </c>
      <c r="F4" s="3">
        <f>INDEX(raw!$C$2:$G$81,MATCH(GP!$A4,raw!$A$2:$A$81,0),MATCH(F$1,raw!$C$1:$G$1,0))</f>
        <v>14517</v>
      </c>
    </row>
    <row r="5" spans="1:6" x14ac:dyDescent="0.3">
      <c r="A5" t="s">
        <v>3</v>
      </c>
      <c r="B5" s="3">
        <f>INDEX(raw!$C$2:$G$81,MATCH(GP!$A5,raw!$A$2:$A$81,0),MATCH(B$1,raw!$C$1:$G$1,0))</f>
        <v>3970</v>
      </c>
      <c r="C5" s="3">
        <f>INDEX(raw!$C$2:$G$81,MATCH(GP!$A5,raw!$A$2:$A$81,0),MATCH(C$1,raw!$C$1:$G$1,0))</f>
        <v>5148</v>
      </c>
      <c r="D5" s="3">
        <f>INDEX(raw!$C$2:$G$81,MATCH(GP!$A5,raw!$A$2:$A$81,0),MATCH(D$1,raw!$C$1:$G$1,0))</f>
        <v>3467</v>
      </c>
      <c r="E5" s="3">
        <f>INDEX(raw!$C$2:$G$81,MATCH(GP!$A5,raw!$A$2:$A$81,0),MATCH(E$1,raw!$C$1:$G$1,0))</f>
        <v>3075</v>
      </c>
      <c r="F5" s="3">
        <f>INDEX(raw!$C$2:$G$81,MATCH(GP!$A5,raw!$A$2:$A$81,0),MATCH(F$1,raw!$C$1:$G$1,0))</f>
        <v>2614</v>
      </c>
    </row>
    <row r="6" spans="1:6" x14ac:dyDescent="0.3">
      <c r="A6" t="s">
        <v>4</v>
      </c>
      <c r="B6" s="3">
        <f>INDEX(raw!$C$2:$G$81,MATCH(GP!$A6,raw!$A$2:$A$81,0),MATCH(B$1,raw!$C$1:$G$1,0))</f>
        <v>4070</v>
      </c>
      <c r="C6" s="3">
        <f>INDEX(raw!$C$2:$G$81,MATCH(GP!$A6,raw!$A$2:$A$81,0),MATCH(C$1,raw!$C$1:$G$1,0))</f>
        <v>5043</v>
      </c>
      <c r="D6" s="3">
        <f>INDEX(raw!$C$2:$G$81,MATCH(GP!$A6,raw!$A$2:$A$81,0),MATCH(D$1,raw!$C$1:$G$1,0))</f>
        <v>4227</v>
      </c>
      <c r="E6" s="3">
        <f>INDEX(raw!$C$2:$G$81,MATCH(GP!$A6,raw!$A$2:$A$81,0),MATCH(E$1,raw!$C$1:$G$1,0))</f>
        <v>2933</v>
      </c>
      <c r="F6" s="3">
        <f>INDEX(raw!$C$2:$G$81,MATCH(GP!$A6,raw!$A$2:$A$81,0),MATCH(F$1,raw!$C$1:$G$1,0))</f>
        <v>3211</v>
      </c>
    </row>
    <row r="18" spans="1:24" x14ac:dyDescent="0.3">
      <c r="B18" t="s">
        <v>2</v>
      </c>
      <c r="H18" t="s">
        <v>11</v>
      </c>
      <c r="N18" t="s">
        <v>1</v>
      </c>
      <c r="T18" t="s">
        <v>3</v>
      </c>
    </row>
    <row r="19" spans="1:24" x14ac:dyDescent="0.3">
      <c r="A19" t="s">
        <v>12</v>
      </c>
      <c r="B19" t="str">
        <f>raw!C1</f>
        <v>2019</v>
      </c>
      <c r="C19" t="str">
        <f>raw!D1</f>
        <v>2020</v>
      </c>
      <c r="D19" t="str">
        <f>raw!E1</f>
        <v>2021</v>
      </c>
      <c r="E19" t="str">
        <f>raw!F1</f>
        <v>2022</v>
      </c>
      <c r="F19" t="str">
        <f>raw!G1</f>
        <v>2023</v>
      </c>
      <c r="H19" t="str">
        <f>B19</f>
        <v>2019</v>
      </c>
      <c r="I19" t="str">
        <f>C19</f>
        <v>2020</v>
      </c>
      <c r="J19" t="str">
        <f>D19</f>
        <v>2021</v>
      </c>
      <c r="K19" t="str">
        <f>E19</f>
        <v>2022</v>
      </c>
      <c r="L19" t="str">
        <f>F19</f>
        <v>2023</v>
      </c>
      <c r="N19" t="str">
        <f>H19</f>
        <v>2019</v>
      </c>
      <c r="O19" t="str">
        <f>I19</f>
        <v>2020</v>
      </c>
      <c r="P19" t="str">
        <f>J19</f>
        <v>2021</v>
      </c>
      <c r="Q19" t="str">
        <f>K19</f>
        <v>2022</v>
      </c>
      <c r="R19" t="str">
        <f>L19</f>
        <v>2023</v>
      </c>
      <c r="T19" t="str">
        <f>N19</f>
        <v>2019</v>
      </c>
      <c r="U19" t="str">
        <f>O19</f>
        <v>2020</v>
      </c>
      <c r="V19" t="str">
        <f>P19</f>
        <v>2021</v>
      </c>
      <c r="W19" t="str">
        <f>Q19</f>
        <v>2022</v>
      </c>
      <c r="X19" t="str">
        <f>R19</f>
        <v>2023</v>
      </c>
    </row>
    <row r="20" spans="1:24" x14ac:dyDescent="0.3">
      <c r="A20" t="s">
        <v>6</v>
      </c>
      <c r="B20" s="4">
        <f>INDEX(raw!$C$34:$G$49,MATCH(GP!$A20,raw!$B$34:$B$49,0),MATCH(GP!B$19,raw!$C$1:$G$1,0))</f>
        <v>21265</v>
      </c>
      <c r="C20" s="4">
        <f>INDEX(raw!$C$34:$G$49,MATCH(GP!$A20,raw!$B$34:$B$49,0),MATCH(GP!C$19,raw!$C$1:$G$1,0))</f>
        <v>27606</v>
      </c>
      <c r="D20" s="4">
        <f>INDEX(raw!$C$34:$G$49,MATCH(GP!$A20,raw!$B$34:$B$49,0),MATCH(GP!D$19,raw!$C$1:$G$1,0))</f>
        <v>23450</v>
      </c>
      <c r="E20" s="4">
        <f>INDEX(raw!$C$34:$G$49,MATCH(GP!$A20,raw!$B$34:$B$49,0),MATCH(GP!E$19,raw!$C$1:$G$1,0))</f>
        <v>14689</v>
      </c>
      <c r="F20" s="4">
        <f>INDEX(raw!$C$34:$G$49,MATCH(GP!$A20,raw!$B$34:$B$49,0),MATCH(GP!F$19,raw!$C$1:$G$1,0))</f>
        <v>9158</v>
      </c>
      <c r="H20" s="4">
        <f>INDEX(raw!$C$18:$G$33,MATCH(GP!$A20,raw!$B$18:$B$33,0),MATCH(GP!H$19,raw!$C$1:$G$1,0))</f>
        <v>4499</v>
      </c>
      <c r="I20" s="4">
        <f>INDEX(raw!$C$18:$G$33,MATCH(GP!$A20,raw!$B$18:$B$33,0),MATCH(GP!I$19,raw!$C$1:$G$1,0))</f>
        <v>5684</v>
      </c>
      <c r="J20" s="4">
        <f>INDEX(raw!$C$18:$G$33,MATCH(GP!$A20,raw!$B$18:$B$33,0),MATCH(GP!J$19,raw!$C$1:$G$1,0))</f>
        <v>4829</v>
      </c>
      <c r="K20" s="4">
        <f>INDEX(raw!$C$18:$G$33,MATCH(GP!$A20,raw!$B$18:$B$33,0),MATCH(GP!K$19,raw!$C$1:$G$1,0))</f>
        <v>2798</v>
      </c>
      <c r="L20" s="4">
        <f>INDEX(raw!$C$18:$G$33,MATCH(GP!$A20,raw!$B$18:$B$33,0),MATCH(GP!L$19,raw!$C$1:$G$1,0))</f>
        <v>1563</v>
      </c>
      <c r="N20" s="4">
        <f>INDEX(raw!$C$2:$G$17,MATCH(GP!$A20,raw!$B$2:$B$17,0),MATCH(GP!N$19,raw!$C$1:$G$1,0))</f>
        <v>4959</v>
      </c>
      <c r="O20" s="4">
        <f>INDEX(raw!$C$2:$G$17,MATCH(GP!$A20,raw!$B$2:$B$17,0),MATCH(GP!O$19,raw!$C$1:$G$1,0))</f>
        <v>6447</v>
      </c>
      <c r="P20" s="4">
        <f>INDEX(raw!$C$2:$G$17,MATCH(GP!$A20,raw!$B$2:$B$17,0),MATCH(GP!P$19,raw!$C$1:$G$1,0))</f>
        <v>5280</v>
      </c>
      <c r="Q20" s="4">
        <f>INDEX(raw!$C$2:$G$17,MATCH(GP!$A20,raw!$B$2:$B$17,0),MATCH(GP!Q$19,raw!$C$1:$G$1,0))</f>
        <v>3180</v>
      </c>
      <c r="R20" s="4">
        <f>INDEX(raw!$C$2:$G$17,MATCH(GP!$A20,raw!$B$2:$B$17,0),MATCH(GP!R$19,raw!$C$1:$G$1,0))</f>
        <v>1946</v>
      </c>
      <c r="T20" s="4">
        <f>INDEX(raw!$C$50:$G$64,MATCH(GP!$A20,raw!$B$50:$B$65,0),MATCH(GP!T$19,raw!$C$1:$G$1,0))</f>
        <v>604</v>
      </c>
      <c r="U20" s="4">
        <f>INDEX(raw!$C$50:$G$64,MATCH(GP!$A20,raw!$B$50:$B$65,0),MATCH(GP!U$19,raw!$C$1:$G$1,0))</f>
        <v>687</v>
      </c>
      <c r="V20" s="4">
        <f>INDEX(raw!$C$50:$G$64,MATCH(GP!$A20,raw!$B$50:$B$65,0),MATCH(GP!V$19,raw!$C$1:$G$1,0))</f>
        <v>662</v>
      </c>
      <c r="W20" s="4">
        <f>INDEX(raw!$C$50:$G$64,MATCH(GP!$A20,raw!$B$50:$B$65,0),MATCH(GP!W$19,raw!$C$1:$G$1,0))</f>
        <v>492</v>
      </c>
      <c r="X20" s="4">
        <f>INDEX(raw!$C$50:$G$64,MATCH(GP!$A20,raw!$B$50:$B$65,0),MATCH(GP!X$19,raw!$C$1:$G$1,0))</f>
        <v>336</v>
      </c>
    </row>
    <row r="21" spans="1:24" x14ac:dyDescent="0.3">
      <c r="A21" t="s">
        <v>7</v>
      </c>
      <c r="B21" s="4">
        <f>INDEX(raw!$C$34:$G$49,MATCH(GP!$A21,raw!$B$34:$B$49,0),MATCH(GP!B$19,raw!$C$1:$G$1,0))</f>
        <v>171296</v>
      </c>
      <c r="C21" s="4">
        <f>INDEX(raw!$C$34:$G$49,MATCH(GP!$A21,raw!$B$34:$B$49,0),MATCH(GP!C$19,raw!$C$1:$G$1,0))</f>
        <v>213841</v>
      </c>
      <c r="D21" s="4">
        <f>INDEX(raw!$C$34:$G$49,MATCH(GP!$A21,raw!$B$34:$B$49,0),MATCH(GP!D$19,raw!$C$1:$G$1,0))</f>
        <v>226239</v>
      </c>
      <c r="E21" s="4">
        <f>INDEX(raw!$C$34:$G$49,MATCH(GP!$A21,raw!$B$34:$B$49,0),MATCH(GP!E$19,raw!$C$1:$G$1,0))</f>
        <v>135851</v>
      </c>
      <c r="F21" s="4">
        <f>INDEX(raw!$C$34:$G$49,MATCH(GP!$A21,raw!$B$34:$B$49,0),MATCH(GP!F$19,raw!$C$1:$G$1,0))</f>
        <v>84502</v>
      </c>
      <c r="H21" s="4">
        <f>INDEX(raw!$C$18:$G$33,MATCH(GP!$A21,raw!$B$18:$B$33,0),MATCH(GP!H$19,raw!$C$1:$G$1,0))</f>
        <v>56608</v>
      </c>
      <c r="I21" s="4">
        <f>INDEX(raw!$C$18:$G$33,MATCH(GP!$A21,raw!$B$18:$B$33,0),MATCH(GP!I$19,raw!$C$1:$G$1,0))</f>
        <v>75959</v>
      </c>
      <c r="J21" s="4">
        <f>INDEX(raw!$C$18:$G$33,MATCH(GP!$A21,raw!$B$18:$B$33,0),MATCH(GP!J$19,raw!$C$1:$G$1,0))</f>
        <v>75104</v>
      </c>
      <c r="K21" s="4">
        <f>INDEX(raw!$C$18:$G$33,MATCH(GP!$A21,raw!$B$18:$B$33,0),MATCH(GP!K$19,raw!$C$1:$G$1,0))</f>
        <v>41918</v>
      </c>
      <c r="L21" s="4">
        <f>INDEX(raw!$C$18:$G$33,MATCH(GP!$A21,raw!$B$18:$B$33,0),MATCH(GP!L$19,raw!$C$1:$G$1,0))</f>
        <v>27993</v>
      </c>
      <c r="N21" s="4">
        <f>INDEX(raw!$C$2:$G$17,MATCH(GP!$A21,raw!$B$2:$B$17,0),MATCH(GP!N$19,raw!$C$1:$G$1,0))</f>
        <v>58770</v>
      </c>
      <c r="O21" s="4">
        <f>INDEX(raw!$C$2:$G$17,MATCH(GP!$A21,raw!$B$2:$B$17,0),MATCH(GP!O$19,raw!$C$1:$G$1,0))</f>
        <v>72264</v>
      </c>
      <c r="P21" s="4">
        <f>INDEX(raw!$C$2:$G$17,MATCH(GP!$A21,raw!$B$2:$B$17,0),MATCH(GP!P$19,raw!$C$1:$G$1,0))</f>
        <v>73456</v>
      </c>
      <c r="Q21" s="4">
        <f>INDEX(raw!$C$2:$G$17,MATCH(GP!$A21,raw!$B$2:$B$17,0),MATCH(GP!Q$19,raw!$C$1:$G$1,0))</f>
        <v>46251</v>
      </c>
      <c r="R21" s="4">
        <f>INDEX(raw!$C$2:$G$17,MATCH(GP!$A21,raw!$B$2:$B$17,0),MATCH(GP!R$19,raw!$C$1:$G$1,0))</f>
        <v>27177</v>
      </c>
      <c r="T21" s="4">
        <f>INDEX(raw!$C$50:$G$64,MATCH(GP!$A21,raw!$B$50:$B$65,0),MATCH(GP!T$19,raw!$C$1:$G$1,0))</f>
        <v>1176</v>
      </c>
      <c r="U21" s="4">
        <f>INDEX(raw!$C$50:$G$64,MATCH(GP!$A21,raw!$B$50:$B$65,0),MATCH(GP!U$19,raw!$C$1:$G$1,0))</f>
        <v>1158</v>
      </c>
      <c r="V21" s="4">
        <f>INDEX(raw!$C$50:$G$64,MATCH(GP!$A21,raw!$B$50:$B$65,0),MATCH(GP!V$19,raw!$C$1:$G$1,0))</f>
        <v>968</v>
      </c>
      <c r="W21" s="4">
        <f>INDEX(raw!$C$50:$G$64,MATCH(GP!$A21,raw!$B$50:$B$65,0),MATCH(GP!W$19,raw!$C$1:$G$1,0))</f>
        <v>830</v>
      </c>
      <c r="X21" s="4">
        <f>INDEX(raw!$C$50:$G$64,MATCH(GP!$A21,raw!$B$50:$B$65,0),MATCH(GP!X$19,raw!$C$1:$G$1,0))</f>
        <v>688</v>
      </c>
    </row>
    <row r="22" spans="1:24" x14ac:dyDescent="0.3">
      <c r="A22" t="s">
        <v>8</v>
      </c>
      <c r="B22" s="4">
        <f>INDEX(raw!$C$34:$G$49,MATCH(GP!$A22,raw!$B$34:$B$49,0),MATCH(GP!B$19,raw!$C$1:$G$1,0))</f>
        <v>123762</v>
      </c>
      <c r="C22" s="4">
        <f>INDEX(raw!$C$34:$G$49,MATCH(GP!$A22,raw!$B$34:$B$49,0),MATCH(GP!C$19,raw!$C$1:$G$1,0))</f>
        <v>155783</v>
      </c>
      <c r="D22" s="4">
        <f>INDEX(raw!$C$34:$G$49,MATCH(GP!$A22,raw!$B$34:$B$49,0),MATCH(GP!D$19,raw!$C$1:$G$1,0))</f>
        <v>147529</v>
      </c>
      <c r="E22" s="4">
        <f>INDEX(raw!$C$34:$G$49,MATCH(GP!$A22,raw!$B$34:$B$49,0),MATCH(GP!E$19,raw!$C$1:$G$1,0))</f>
        <v>103403</v>
      </c>
      <c r="F22" s="4">
        <f>INDEX(raw!$C$34:$G$49,MATCH(GP!$A22,raw!$B$34:$B$49,0),MATCH(GP!F$19,raw!$C$1:$G$1,0))</f>
        <v>76059</v>
      </c>
      <c r="H22" s="4">
        <f>INDEX(raw!$C$18:$G$33,MATCH(GP!$A22,raw!$B$18:$B$33,0),MATCH(GP!H$19,raw!$C$1:$G$1,0))</f>
        <v>13143</v>
      </c>
      <c r="I22" s="4">
        <f>INDEX(raw!$C$18:$G$33,MATCH(GP!$A22,raw!$B$18:$B$33,0),MATCH(GP!I$19,raw!$C$1:$G$1,0))</f>
        <v>15974</v>
      </c>
      <c r="J22" s="4">
        <f>INDEX(raw!$C$18:$G$33,MATCH(GP!$A22,raw!$B$18:$B$33,0),MATCH(GP!J$19,raw!$C$1:$G$1,0))</f>
        <v>11767</v>
      </c>
      <c r="K22" s="4">
        <f>INDEX(raw!$C$18:$G$33,MATCH(GP!$A22,raw!$B$18:$B$33,0),MATCH(GP!K$19,raw!$C$1:$G$1,0))</f>
        <v>6622</v>
      </c>
      <c r="L22" s="4">
        <f>INDEX(raw!$C$18:$G$33,MATCH(GP!$A22,raw!$B$18:$B$33,0),MATCH(GP!L$19,raw!$C$1:$G$1,0))</f>
        <v>3573</v>
      </c>
      <c r="N22" s="4">
        <f>INDEX(raw!$C$2:$G$17,MATCH(GP!$A22,raw!$B$2:$B$17,0),MATCH(GP!N$19,raw!$C$1:$G$1,0))</f>
        <v>16525</v>
      </c>
      <c r="O22" s="4">
        <f>INDEX(raw!$C$2:$G$17,MATCH(GP!$A22,raw!$B$2:$B$17,0),MATCH(GP!O$19,raw!$C$1:$G$1,0))</f>
        <v>22011</v>
      </c>
      <c r="P22" s="4">
        <f>INDEX(raw!$C$2:$G$17,MATCH(GP!$A22,raw!$B$2:$B$17,0),MATCH(GP!P$19,raw!$C$1:$G$1,0))</f>
        <v>22072</v>
      </c>
      <c r="Q22" s="4">
        <f>INDEX(raw!$C$2:$G$17,MATCH(GP!$A22,raw!$B$2:$B$17,0),MATCH(GP!Q$19,raw!$C$1:$G$1,0))</f>
        <v>15103</v>
      </c>
      <c r="R22" s="4">
        <f>INDEX(raw!$C$2:$G$17,MATCH(GP!$A22,raw!$B$2:$B$17,0),MATCH(GP!R$19,raw!$C$1:$G$1,0))</f>
        <v>10635</v>
      </c>
      <c r="T22" s="4">
        <f>INDEX(raw!$C$50:$G$64,MATCH(GP!$A22,raw!$B$50:$B$65,0),MATCH(GP!T$19,raw!$C$1:$G$1,0))</f>
        <v>6973</v>
      </c>
      <c r="U22" s="4">
        <f>INDEX(raw!$C$50:$G$64,MATCH(GP!$A22,raw!$B$50:$B$65,0),MATCH(GP!U$19,raw!$C$1:$G$1,0))</f>
        <v>8919</v>
      </c>
      <c r="V22" s="4">
        <f>INDEX(raw!$C$50:$G$64,MATCH(GP!$A22,raw!$B$50:$B$65,0),MATCH(GP!V$19,raw!$C$1:$G$1,0))</f>
        <v>8831</v>
      </c>
      <c r="W22" s="4">
        <f>INDEX(raw!$C$50:$G$64,MATCH(GP!$A22,raw!$B$50:$B$65,0),MATCH(GP!W$19,raw!$C$1:$G$1,0))</f>
        <v>6967</v>
      </c>
      <c r="X22" s="4">
        <f>INDEX(raw!$C$50:$G$64,MATCH(GP!$A22,raw!$B$50:$B$65,0),MATCH(GP!X$19,raw!$C$1:$G$1,0))</f>
        <v>5370</v>
      </c>
    </row>
    <row r="23" spans="1:24" x14ac:dyDescent="0.3">
      <c r="A23" t="s">
        <v>9</v>
      </c>
      <c r="B23" s="4">
        <f>INDEX(raw!$C$34:$G$49,MATCH(GP!$A23,raw!$B$34:$B$49,0),MATCH(GP!B$19,raw!$C$1:$G$1,0))</f>
        <v>1217661</v>
      </c>
      <c r="C23" s="4">
        <f>INDEX(raw!$C$34:$G$49,MATCH(GP!$A23,raw!$B$34:$B$49,0),MATCH(GP!C$19,raw!$C$1:$G$1,0))</f>
        <v>1575375</v>
      </c>
      <c r="D23" s="4">
        <f>INDEX(raw!$C$34:$G$49,MATCH(GP!$A23,raw!$B$34:$B$49,0),MATCH(GP!D$19,raw!$C$1:$G$1,0))</f>
        <v>1176473</v>
      </c>
      <c r="E23" s="4">
        <f>INDEX(raw!$C$34:$G$49,MATCH(GP!$A23,raw!$B$34:$B$49,0),MATCH(GP!E$19,raw!$C$1:$G$1,0))</f>
        <v>649652</v>
      </c>
      <c r="F23" s="4">
        <f>INDEX(raw!$C$34:$G$49,MATCH(GP!$A23,raw!$B$34:$B$49,0),MATCH(GP!F$19,raw!$C$1:$G$1,0))</f>
        <v>736843</v>
      </c>
      <c r="H23" s="4">
        <f>INDEX(raw!$C$18:$G$33,MATCH(GP!$A23,raw!$B$18:$B$33,0),MATCH(GP!H$19,raw!$C$1:$G$1,0))</f>
        <v>129610</v>
      </c>
      <c r="I23" s="4">
        <f>INDEX(raw!$C$18:$G$33,MATCH(GP!$A23,raw!$B$18:$B$33,0),MATCH(GP!I$19,raw!$C$1:$G$1,0))</f>
        <v>166847</v>
      </c>
      <c r="J23" s="4">
        <f>INDEX(raw!$C$18:$G$33,MATCH(GP!$A23,raw!$B$18:$B$33,0),MATCH(GP!J$19,raw!$C$1:$G$1,0))</f>
        <v>93648</v>
      </c>
      <c r="K23" s="4">
        <f>INDEX(raw!$C$18:$G$33,MATCH(GP!$A23,raw!$B$18:$B$33,0),MATCH(GP!K$19,raw!$C$1:$G$1,0))</f>
        <v>41207</v>
      </c>
      <c r="L23" s="4">
        <f>INDEX(raw!$C$18:$G$33,MATCH(GP!$A23,raw!$B$18:$B$33,0),MATCH(GP!L$19,raw!$C$1:$G$1,0))</f>
        <v>83922</v>
      </c>
      <c r="N23" s="4">
        <f>INDEX(raw!$C$2:$G$17,MATCH(GP!$A23,raw!$B$2:$B$17,0),MATCH(GP!N$19,raw!$C$1:$G$1,0))</f>
        <v>391646</v>
      </c>
      <c r="O23" s="4">
        <f>INDEX(raw!$C$2:$G$17,MATCH(GP!$A23,raw!$B$2:$B$17,0),MATCH(GP!O$19,raw!$C$1:$G$1,0))</f>
        <v>475919</v>
      </c>
      <c r="P23" s="4">
        <f>INDEX(raw!$C$2:$G$17,MATCH(GP!$A23,raw!$B$2:$B$17,0),MATCH(GP!P$19,raw!$C$1:$G$1,0))</f>
        <v>327992</v>
      </c>
      <c r="Q23" s="4">
        <f>INDEX(raw!$C$2:$G$17,MATCH(GP!$A23,raw!$B$2:$B$17,0),MATCH(GP!Q$19,raw!$C$1:$G$1,0))</f>
        <v>158381</v>
      </c>
      <c r="R23" s="4">
        <f>INDEX(raw!$C$2:$G$17,MATCH(GP!$A23,raw!$B$2:$B$17,0),MATCH(GP!R$19,raw!$C$1:$G$1,0))</f>
        <v>194922</v>
      </c>
      <c r="T23" s="4">
        <f>INDEX(raw!$C$50:$G$64,MATCH(GP!$A23,raw!$B$50:$B$65,0),MATCH(GP!T$19,raw!$C$1:$G$1,0))</f>
        <v>37074</v>
      </c>
      <c r="U23" s="4">
        <f>INDEX(raw!$C$50:$G$64,MATCH(GP!$A23,raw!$B$50:$B$65,0),MATCH(GP!U$19,raw!$C$1:$G$1,0))</f>
        <v>47899</v>
      </c>
      <c r="V23" s="4">
        <f>INDEX(raw!$C$50:$G$64,MATCH(GP!$A23,raw!$B$50:$B$65,0),MATCH(GP!V$19,raw!$C$1:$G$1,0))</f>
        <v>42414</v>
      </c>
      <c r="W23" s="4">
        <f>INDEX(raw!$C$50:$G$64,MATCH(GP!$A23,raw!$B$50:$B$65,0),MATCH(GP!W$19,raw!$C$1:$G$1,0))</f>
        <v>32534</v>
      </c>
      <c r="X23" s="4">
        <f>INDEX(raw!$C$50:$G$64,MATCH(GP!$A23,raw!$B$50:$B$65,0),MATCH(GP!X$19,raw!$C$1:$G$1,0))</f>
        <v>26602</v>
      </c>
    </row>
    <row r="24" spans="1:24" x14ac:dyDescent="0.3">
      <c r="A24" t="s">
        <v>10</v>
      </c>
      <c r="B24" s="4">
        <f>INDEX(raw!$C$34:$G$49,MATCH(GP!$A24,raw!$B$34:$B$49,0),MATCH(GP!B$19,raw!$C$1:$G$1,0))</f>
        <v>35514</v>
      </c>
      <c r="C24" s="4">
        <f>INDEX(raw!$C$34:$G$49,MATCH(GP!$A24,raw!$B$34:$B$49,0),MATCH(GP!C$19,raw!$C$1:$G$1,0))</f>
        <v>49260</v>
      </c>
      <c r="D24" s="4">
        <f>INDEX(raw!$C$34:$G$49,MATCH(GP!$A24,raw!$B$34:$B$49,0),MATCH(GP!D$19,raw!$C$1:$G$1,0))</f>
        <v>47090</v>
      </c>
      <c r="E24" s="4">
        <f>INDEX(raw!$C$34:$G$49,MATCH(GP!$A24,raw!$B$34:$B$49,0),MATCH(GP!E$19,raw!$C$1:$G$1,0))</f>
        <v>29752</v>
      </c>
      <c r="F24" s="4">
        <f>INDEX(raw!$C$34:$G$49,MATCH(GP!$A24,raw!$B$34:$B$49,0),MATCH(GP!F$19,raw!$C$1:$G$1,0))</f>
        <v>22233</v>
      </c>
      <c r="H24" s="4">
        <f>INDEX(raw!$C$18:$G$33,MATCH(GP!$A24,raw!$B$18:$B$33,0),MATCH(GP!H$19,raw!$C$1:$G$1,0))</f>
        <v>7038</v>
      </c>
      <c r="I24" s="4">
        <f>INDEX(raw!$C$18:$G$33,MATCH(GP!$A24,raw!$B$18:$B$33,0),MATCH(GP!I$19,raw!$C$1:$G$1,0))</f>
        <v>9431</v>
      </c>
      <c r="J24" s="4">
        <f>INDEX(raw!$C$18:$G$33,MATCH(GP!$A24,raw!$B$18:$B$33,0),MATCH(GP!J$19,raw!$C$1:$G$1,0))</f>
        <v>7655</v>
      </c>
      <c r="K24" s="4">
        <f>INDEX(raw!$C$18:$G$33,MATCH(GP!$A24,raw!$B$18:$B$33,0),MATCH(GP!K$19,raw!$C$1:$G$1,0))</f>
        <v>4557</v>
      </c>
      <c r="L24" s="4">
        <f>INDEX(raw!$C$18:$G$33,MATCH(GP!$A24,raw!$B$18:$B$33,0),MATCH(GP!L$19,raw!$C$1:$G$1,0))</f>
        <v>3277</v>
      </c>
      <c r="N24" s="4">
        <f>INDEX(raw!$C$2:$G$17,MATCH(GP!$A24,raw!$B$2:$B$17,0),MATCH(GP!N$19,raw!$C$1:$G$1,0))</f>
        <v>9573</v>
      </c>
      <c r="O24" s="4">
        <f>INDEX(raw!$C$2:$G$17,MATCH(GP!$A24,raw!$B$2:$B$17,0),MATCH(GP!O$19,raw!$C$1:$G$1,0))</f>
        <v>14341</v>
      </c>
      <c r="P24" s="4">
        <f>INDEX(raw!$C$2:$G$17,MATCH(GP!$A24,raw!$B$2:$B$17,0),MATCH(GP!P$19,raw!$C$1:$G$1,0))</f>
        <v>12699</v>
      </c>
      <c r="Q24" s="4">
        <f>INDEX(raw!$C$2:$G$17,MATCH(GP!$A24,raw!$B$2:$B$17,0),MATCH(GP!Q$19,raw!$C$1:$G$1,0))</f>
        <v>6573</v>
      </c>
      <c r="R24" s="4">
        <f>INDEX(raw!$C$2:$G$17,MATCH(GP!$A24,raw!$B$2:$B$17,0),MATCH(GP!R$19,raw!$C$1:$G$1,0))</f>
        <v>5248</v>
      </c>
      <c r="T24" s="4">
        <f>INDEX(raw!$C$50:$G$64,MATCH(GP!$A24,raw!$B$50:$B$65,0),MATCH(GP!T$19,raw!$C$1:$G$1,0))</f>
        <v>1288</v>
      </c>
      <c r="U24" s="4">
        <f>INDEX(raw!$C$50:$G$64,MATCH(GP!$A24,raw!$B$50:$B$65,0),MATCH(GP!U$19,raw!$C$1:$G$1,0))</f>
        <v>1776</v>
      </c>
      <c r="V24" s="4">
        <f>INDEX(raw!$C$50:$G$64,MATCH(GP!$A24,raw!$B$50:$B$65,0),MATCH(GP!V$19,raw!$C$1:$G$1,0))</f>
        <v>1617</v>
      </c>
      <c r="W24" s="4">
        <f>INDEX(raw!$C$50:$G$64,MATCH(GP!$A24,raw!$B$50:$B$65,0),MATCH(GP!W$19,raw!$C$1:$G$1,0))</f>
        <v>1386</v>
      </c>
      <c r="X24" s="4">
        <f>INDEX(raw!$C$50:$G$64,MATCH(GP!$A24,raw!$B$50:$B$65,0),MATCH(GP!X$19,raw!$C$1:$G$1,0))</f>
        <v>877</v>
      </c>
    </row>
    <row r="26" spans="1:24" x14ac:dyDescent="0.3">
      <c r="B26" s="5"/>
      <c r="C26" s="5"/>
      <c r="D26" s="5"/>
      <c r="E26" s="5"/>
      <c r="F26" s="5"/>
      <c r="H26" s="5"/>
      <c r="I26" s="5"/>
      <c r="J26" s="5"/>
      <c r="K26" s="5"/>
      <c r="L26" s="5"/>
    </row>
  </sheetData>
  <mergeCells count="2">
    <mergeCell ref="B26:F26"/>
    <mergeCell ref="H26:L2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G1" sqref="G1"/>
    </sheetView>
  </sheetViews>
  <sheetFormatPr defaultRowHeight="16.5" x14ac:dyDescent="0.3"/>
  <cols>
    <col min="1" max="3" width="11" bestFit="1" customWidth="1"/>
  </cols>
  <sheetData>
    <row r="1" spans="1:7" x14ac:dyDescent="0.3">
      <c r="A1" t="str">
        <f>'[1]KOSIS Data'!A1</f>
        <v>행정구역별</v>
      </c>
      <c r="B1" t="str">
        <f>'[1]KOSIS Data'!B1</f>
        <v>유형별</v>
      </c>
      <c r="C1" s="1" t="str">
        <f>'[1]KOSIS Data'!C1</f>
        <v>2019</v>
      </c>
      <c r="D1" s="1" t="str">
        <f>'[1]KOSIS Data'!D1</f>
        <v>2020</v>
      </c>
      <c r="E1" s="1" t="str">
        <f>'[1]KOSIS Data'!E1</f>
        <v>2021</v>
      </c>
      <c r="F1" s="1" t="str">
        <f>'[1]KOSIS Data'!F1</f>
        <v>2022</v>
      </c>
      <c r="G1" s="1" t="str">
        <f>'[1]KOSIS Data'!G1</f>
        <v>2023</v>
      </c>
    </row>
    <row r="2" spans="1:7" x14ac:dyDescent="0.3">
      <c r="A2" t="str">
        <f>'[1]KOSIS Data'!A2</f>
        <v>경기도</v>
      </c>
      <c r="B2" t="str">
        <f>'[1]KOSIS Data'!B2</f>
        <v>101~135㎡</v>
      </c>
      <c r="C2">
        <f>'[1]KOSIS Data'!C2</f>
        <v>35003</v>
      </c>
      <c r="D2" s="2">
        <f>'[1]KOSIS Data'!D2</f>
        <v>48887</v>
      </c>
      <c r="E2" s="2">
        <f>'[1]KOSIS Data'!E2</f>
        <v>26086</v>
      </c>
      <c r="F2" s="2">
        <f>'[1]KOSIS Data'!F2</f>
        <v>13759</v>
      </c>
      <c r="G2" s="2">
        <f>'[1]KOSIS Data'!G2</f>
        <v>14517</v>
      </c>
    </row>
    <row r="3" spans="1:7" x14ac:dyDescent="0.3">
      <c r="A3" t="str">
        <f>'[1]KOSIS Data'!A3</f>
        <v>경기도</v>
      </c>
      <c r="B3" t="str">
        <f>'[1]KOSIS Data'!B3</f>
        <v>136~165㎡</v>
      </c>
      <c r="C3">
        <f>'[1]KOSIS Data'!C3</f>
        <v>6051</v>
      </c>
      <c r="D3" s="2">
        <f>'[1]KOSIS Data'!D3</f>
        <v>9983</v>
      </c>
      <c r="E3" s="2">
        <f>'[1]KOSIS Data'!E3</f>
        <v>6734</v>
      </c>
      <c r="F3" s="2">
        <f>'[1]KOSIS Data'!F3</f>
        <v>2795</v>
      </c>
      <c r="G3" s="2">
        <f>'[1]KOSIS Data'!G3</f>
        <v>3056</v>
      </c>
    </row>
    <row r="4" spans="1:7" x14ac:dyDescent="0.3">
      <c r="A4" t="str">
        <f>'[1]KOSIS Data'!A4</f>
        <v>경기도</v>
      </c>
      <c r="B4" t="str">
        <f>'[1]KOSIS Data'!B4</f>
        <v>166~198㎡</v>
      </c>
      <c r="C4">
        <f>'[1]KOSIS Data'!C4</f>
        <v>3125</v>
      </c>
      <c r="D4" s="2">
        <f>'[1]KOSIS Data'!D4</f>
        <v>5078</v>
      </c>
      <c r="E4" s="2">
        <f>'[1]KOSIS Data'!E4</f>
        <v>3860</v>
      </c>
      <c r="F4" s="2">
        <f>'[1]KOSIS Data'!F4</f>
        <v>2098</v>
      </c>
      <c r="G4" s="2">
        <f>'[1]KOSIS Data'!G4</f>
        <v>1873</v>
      </c>
    </row>
    <row r="5" spans="1:7" x14ac:dyDescent="0.3">
      <c r="A5" t="str">
        <f>'[1]KOSIS Data'!A5</f>
        <v>경기도</v>
      </c>
      <c r="B5" t="str">
        <f>'[1]KOSIS Data'!B5</f>
        <v>198㎡초과</v>
      </c>
      <c r="C5">
        <f>'[1]KOSIS Data'!C5</f>
        <v>5742</v>
      </c>
      <c r="D5" s="2">
        <f>'[1]KOSIS Data'!D5</f>
        <v>7797</v>
      </c>
      <c r="E5" s="2">
        <f>'[1]KOSIS Data'!E5</f>
        <v>7513</v>
      </c>
      <c r="F5" s="2">
        <f>'[1]KOSIS Data'!F5</f>
        <v>4639</v>
      </c>
      <c r="G5" s="2">
        <f>'[1]KOSIS Data'!G5</f>
        <v>3312</v>
      </c>
    </row>
    <row r="6" spans="1:7" x14ac:dyDescent="0.3">
      <c r="A6" t="str">
        <f>'[1]KOSIS Data'!A6</f>
        <v>경기도</v>
      </c>
      <c r="B6" t="str">
        <f>'[1]KOSIS Data'!B6</f>
        <v>20㎡이하</v>
      </c>
      <c r="C6">
        <f>'[1]KOSIS Data'!C6</f>
        <v>6628</v>
      </c>
      <c r="D6" s="2">
        <f>'[1]KOSIS Data'!D6</f>
        <v>6820</v>
      </c>
      <c r="E6" s="2">
        <f>'[1]KOSIS Data'!E6</f>
        <v>6266</v>
      </c>
      <c r="F6" s="2">
        <f>'[1]KOSIS Data'!F6</f>
        <v>4372</v>
      </c>
      <c r="G6" s="2">
        <f>'[1]KOSIS Data'!G6</f>
        <v>3353</v>
      </c>
    </row>
    <row r="7" spans="1:7" x14ac:dyDescent="0.3">
      <c r="A7" t="str">
        <f>'[1]KOSIS Data'!A7</f>
        <v>경기도</v>
      </c>
      <c r="B7" t="str">
        <f>'[1]KOSIS Data'!B7</f>
        <v>21~40㎡</v>
      </c>
      <c r="C7">
        <f>'[1]KOSIS Data'!C7</f>
        <v>32281</v>
      </c>
      <c r="D7" s="2">
        <f>'[1]KOSIS Data'!D7</f>
        <v>41352</v>
      </c>
      <c r="E7" s="2">
        <f>'[1]KOSIS Data'!E7</f>
        <v>38333</v>
      </c>
      <c r="F7" s="2">
        <f>'[1]KOSIS Data'!F7</f>
        <v>23272</v>
      </c>
      <c r="G7" s="2">
        <f>'[1]KOSIS Data'!G7</f>
        <v>16923</v>
      </c>
    </row>
    <row r="8" spans="1:7" x14ac:dyDescent="0.3">
      <c r="A8" t="str">
        <f>'[1]KOSIS Data'!A8</f>
        <v>경기도</v>
      </c>
      <c r="B8" t="str">
        <f>'[1]KOSIS Data'!B8</f>
        <v>41~60㎡</v>
      </c>
      <c r="C8">
        <f>'[1]KOSIS Data'!C8</f>
        <v>138397</v>
      </c>
      <c r="D8" s="2">
        <f>'[1]KOSIS Data'!D8</f>
        <v>191442</v>
      </c>
      <c r="E8" s="2">
        <f>'[1]KOSIS Data'!E8</f>
        <v>164136</v>
      </c>
      <c r="F8" s="2">
        <f>'[1]KOSIS Data'!F8</f>
        <v>75779</v>
      </c>
      <c r="G8" s="2">
        <f>'[1]KOSIS Data'!G8</f>
        <v>79963</v>
      </c>
    </row>
    <row r="9" spans="1:7" x14ac:dyDescent="0.3">
      <c r="A9" t="str">
        <f>'[1]KOSIS Data'!A9</f>
        <v>경기도</v>
      </c>
      <c r="B9" t="str">
        <f>'[1]KOSIS Data'!B9</f>
        <v>61~85㎡</v>
      </c>
      <c r="C9">
        <f>'[1]KOSIS Data'!C9</f>
        <v>240803</v>
      </c>
      <c r="D9" s="2">
        <f>'[1]KOSIS Data'!D9</f>
        <v>266275</v>
      </c>
      <c r="E9" s="2">
        <f>'[1]KOSIS Data'!E9</f>
        <v>179396</v>
      </c>
      <c r="F9" s="2">
        <f>'[1]KOSIS Data'!F9</f>
        <v>98465</v>
      </c>
      <c r="G9" s="2">
        <f>'[1]KOSIS Data'!G9</f>
        <v>108982</v>
      </c>
    </row>
    <row r="10" spans="1:7" x14ac:dyDescent="0.3">
      <c r="A10" t="str">
        <f>'[1]KOSIS Data'!A10</f>
        <v>경기도</v>
      </c>
      <c r="B10" t="str">
        <f>'[1]KOSIS Data'!B10</f>
        <v>86~100㎡</v>
      </c>
      <c r="C10">
        <f>'[1]KOSIS Data'!C10</f>
        <v>13443</v>
      </c>
      <c r="D10" s="2">
        <f>'[1]KOSIS Data'!D10</f>
        <v>13348</v>
      </c>
      <c r="E10" s="2">
        <f>'[1]KOSIS Data'!E10</f>
        <v>9175</v>
      </c>
      <c r="F10" s="2">
        <f>'[1]KOSIS Data'!F10</f>
        <v>4309</v>
      </c>
      <c r="G10" s="2">
        <f>'[1]KOSIS Data'!G10</f>
        <v>7949</v>
      </c>
    </row>
    <row r="11" spans="1:7" x14ac:dyDescent="0.3">
      <c r="A11" t="str">
        <f>'[1]KOSIS Data'!A11</f>
        <v>경기도</v>
      </c>
      <c r="B11" t="str">
        <f>'[1]KOSIS Data'!B11</f>
        <v>거래규모</v>
      </c>
      <c r="C11">
        <f>'[1]KOSIS Data'!C11</f>
        <v>481473</v>
      </c>
      <c r="D11" s="2">
        <f>'[1]KOSIS Data'!D11</f>
        <v>590982</v>
      </c>
      <c r="E11" s="2">
        <f>'[1]KOSIS Data'!E11</f>
        <v>441499</v>
      </c>
      <c r="F11" s="2">
        <f>'[1]KOSIS Data'!F11</f>
        <v>229488</v>
      </c>
      <c r="G11" s="2">
        <f>'[1]KOSIS Data'!G11</f>
        <v>239928</v>
      </c>
    </row>
    <row r="12" spans="1:7" x14ac:dyDescent="0.3">
      <c r="A12" t="str">
        <f>'[1]KOSIS Data'!A12</f>
        <v>경기도</v>
      </c>
      <c r="B12" t="str">
        <f>'[1]KOSIS Data'!B12</f>
        <v>다가구주택</v>
      </c>
      <c r="C12">
        <f>'[1]KOSIS Data'!C12</f>
        <v>4959</v>
      </c>
      <c r="D12" s="2">
        <f>'[1]KOSIS Data'!D12</f>
        <v>6447</v>
      </c>
      <c r="E12" s="2">
        <f>'[1]KOSIS Data'!E12</f>
        <v>5280</v>
      </c>
      <c r="F12" s="2">
        <f>'[1]KOSIS Data'!F12</f>
        <v>3180</v>
      </c>
      <c r="G12" s="2">
        <f>'[1]KOSIS Data'!G12</f>
        <v>1946</v>
      </c>
    </row>
    <row r="13" spans="1:7" x14ac:dyDescent="0.3">
      <c r="A13" t="str">
        <f>'[1]KOSIS Data'!A13</f>
        <v>경기도</v>
      </c>
      <c r="B13" t="str">
        <f>'[1]KOSIS Data'!B13</f>
        <v>다세대주택</v>
      </c>
      <c r="C13">
        <f>'[1]KOSIS Data'!C13</f>
        <v>58770</v>
      </c>
      <c r="D13" s="2">
        <f>'[1]KOSIS Data'!D13</f>
        <v>72264</v>
      </c>
      <c r="E13" s="2">
        <f>'[1]KOSIS Data'!E13</f>
        <v>73456</v>
      </c>
      <c r="F13" s="2">
        <f>'[1]KOSIS Data'!F13</f>
        <v>46251</v>
      </c>
      <c r="G13" s="2">
        <f>'[1]KOSIS Data'!G13</f>
        <v>27177</v>
      </c>
    </row>
    <row r="14" spans="1:7" x14ac:dyDescent="0.3">
      <c r="A14" t="str">
        <f>'[1]KOSIS Data'!A14</f>
        <v>경기도</v>
      </c>
      <c r="B14" t="str">
        <f>'[1]KOSIS Data'!B14</f>
        <v>단독주택</v>
      </c>
      <c r="C14">
        <f>'[1]KOSIS Data'!C14</f>
        <v>16525</v>
      </c>
      <c r="D14" s="2">
        <f>'[1]KOSIS Data'!D14</f>
        <v>22011</v>
      </c>
      <c r="E14" s="2">
        <f>'[1]KOSIS Data'!E14</f>
        <v>22072</v>
      </c>
      <c r="F14" s="2">
        <f>'[1]KOSIS Data'!F14</f>
        <v>15103</v>
      </c>
      <c r="G14" s="2">
        <f>'[1]KOSIS Data'!G14</f>
        <v>10635</v>
      </c>
    </row>
    <row r="15" spans="1:7" x14ac:dyDescent="0.3">
      <c r="A15" t="str">
        <f>'[1]KOSIS Data'!A15</f>
        <v>경기도</v>
      </c>
      <c r="B15" t="str">
        <f>'[1]KOSIS Data'!B15</f>
        <v>아파트</v>
      </c>
      <c r="C15">
        <f>'[1]KOSIS Data'!C15</f>
        <v>391646</v>
      </c>
      <c r="D15" s="2">
        <f>'[1]KOSIS Data'!D15</f>
        <v>475919</v>
      </c>
      <c r="E15" s="2">
        <f>'[1]KOSIS Data'!E15</f>
        <v>327992</v>
      </c>
      <c r="F15" s="2">
        <f>'[1]KOSIS Data'!F15</f>
        <v>158381</v>
      </c>
      <c r="G15" s="2">
        <f>'[1]KOSIS Data'!G15</f>
        <v>194922</v>
      </c>
    </row>
    <row r="16" spans="1:7" x14ac:dyDescent="0.3">
      <c r="A16" t="str">
        <f>'[1]KOSIS Data'!A16</f>
        <v>경기도</v>
      </c>
      <c r="B16" t="str">
        <f>'[1]KOSIS Data'!B16</f>
        <v>연립주택</v>
      </c>
      <c r="C16">
        <f>'[1]KOSIS Data'!C16</f>
        <v>9573</v>
      </c>
      <c r="D16" s="2">
        <f>'[1]KOSIS Data'!D16</f>
        <v>14341</v>
      </c>
      <c r="E16" s="2">
        <f>'[1]KOSIS Data'!E16</f>
        <v>12699</v>
      </c>
      <c r="F16" s="2">
        <f>'[1]KOSIS Data'!F16</f>
        <v>6573</v>
      </c>
      <c r="G16" s="2">
        <f>'[1]KOSIS Data'!G16</f>
        <v>5248</v>
      </c>
    </row>
    <row r="17" spans="1:7" x14ac:dyDescent="0.3">
      <c r="A17" t="str">
        <f>'[1]KOSIS Data'!A17</f>
        <v>경기도</v>
      </c>
      <c r="B17" t="str">
        <f>'[1]KOSIS Data'!B17</f>
        <v>주택유형</v>
      </c>
      <c r="C17">
        <f>'[1]KOSIS Data'!C17</f>
        <v>481473</v>
      </c>
      <c r="D17" s="2">
        <f>'[1]KOSIS Data'!D17</f>
        <v>590982</v>
      </c>
      <c r="E17" s="2">
        <f>'[1]KOSIS Data'!E17</f>
        <v>441499</v>
      </c>
      <c r="F17" s="2">
        <f>'[1]KOSIS Data'!F17</f>
        <v>229488</v>
      </c>
      <c r="G17" s="2">
        <f>'[1]KOSIS Data'!G17</f>
        <v>239928</v>
      </c>
    </row>
    <row r="18" spans="1:7" x14ac:dyDescent="0.3">
      <c r="A18" t="str">
        <f>'[1]KOSIS Data'!A18</f>
        <v>서울특별시</v>
      </c>
      <c r="B18" t="str">
        <f>'[1]KOSIS Data'!B18</f>
        <v>101~135㎡</v>
      </c>
      <c r="C18">
        <f>'[1]KOSIS Data'!C18</f>
        <v>15125</v>
      </c>
      <c r="D18" s="2">
        <f>'[1]KOSIS Data'!D18</f>
        <v>18195</v>
      </c>
      <c r="E18" s="2">
        <f>'[1]KOSIS Data'!E18</f>
        <v>10741</v>
      </c>
      <c r="F18" s="2">
        <f>'[1]KOSIS Data'!F18</f>
        <v>3208</v>
      </c>
      <c r="G18" s="2">
        <f>'[1]KOSIS Data'!G18</f>
        <v>6839</v>
      </c>
    </row>
    <row r="19" spans="1:7" x14ac:dyDescent="0.3">
      <c r="A19" t="str">
        <f>'[1]KOSIS Data'!A19</f>
        <v>서울특별시</v>
      </c>
      <c r="B19" t="str">
        <f>'[1]KOSIS Data'!B19</f>
        <v>136~165㎡</v>
      </c>
      <c r="C19">
        <f>'[1]KOSIS Data'!C19</f>
        <v>4701</v>
      </c>
      <c r="D19" s="2">
        <f>'[1]KOSIS Data'!D19</f>
        <v>5448</v>
      </c>
      <c r="E19" s="2">
        <f>'[1]KOSIS Data'!E19</f>
        <v>3648</v>
      </c>
      <c r="F19" s="2">
        <f>'[1]KOSIS Data'!F19</f>
        <v>1716</v>
      </c>
      <c r="G19" s="2">
        <f>'[1]KOSIS Data'!G19</f>
        <v>1939</v>
      </c>
    </row>
    <row r="20" spans="1:7" x14ac:dyDescent="0.3">
      <c r="A20" t="str">
        <f>'[1]KOSIS Data'!A20</f>
        <v>서울특별시</v>
      </c>
      <c r="B20" t="str">
        <f>'[1]KOSIS Data'!B20</f>
        <v>166~198㎡</v>
      </c>
      <c r="C20">
        <f>'[1]KOSIS Data'!C20</f>
        <v>2540</v>
      </c>
      <c r="D20" s="2">
        <f>'[1]KOSIS Data'!D20</f>
        <v>3226</v>
      </c>
      <c r="E20" s="2">
        <f>'[1]KOSIS Data'!E20</f>
        <v>2595</v>
      </c>
      <c r="F20" s="2">
        <f>'[1]KOSIS Data'!F20</f>
        <v>1236</v>
      </c>
      <c r="G20" s="2">
        <f>'[1]KOSIS Data'!G20</f>
        <v>931</v>
      </c>
    </row>
    <row r="21" spans="1:7" x14ac:dyDescent="0.3">
      <c r="A21" t="str">
        <f>'[1]KOSIS Data'!A21</f>
        <v>서울특별시</v>
      </c>
      <c r="B21" t="str">
        <f>'[1]KOSIS Data'!B21</f>
        <v>198㎡초과</v>
      </c>
      <c r="C21">
        <f>'[1]KOSIS Data'!C21</f>
        <v>6320</v>
      </c>
      <c r="D21" s="2">
        <f>'[1]KOSIS Data'!D21</f>
        <v>7684</v>
      </c>
      <c r="E21" s="2">
        <f>'[1]KOSIS Data'!E21</f>
        <v>6849</v>
      </c>
      <c r="F21" s="2">
        <f>'[1]KOSIS Data'!F21</f>
        <v>3827</v>
      </c>
      <c r="G21" s="2">
        <f>'[1]KOSIS Data'!G21</f>
        <v>2025</v>
      </c>
    </row>
    <row r="22" spans="1:7" x14ac:dyDescent="0.3">
      <c r="A22" t="str">
        <f>'[1]KOSIS Data'!A22</f>
        <v>서울특별시</v>
      </c>
      <c r="B22" t="str">
        <f>'[1]KOSIS Data'!B22</f>
        <v>20㎡이하</v>
      </c>
      <c r="C22">
        <f>'[1]KOSIS Data'!C22</f>
        <v>8052</v>
      </c>
      <c r="D22" s="2">
        <f>'[1]KOSIS Data'!D22</f>
        <v>11534</v>
      </c>
      <c r="E22" s="2">
        <f>'[1]KOSIS Data'!E22</f>
        <v>10900</v>
      </c>
      <c r="F22" s="2">
        <f>'[1]KOSIS Data'!F22</f>
        <v>8012</v>
      </c>
      <c r="G22" s="2">
        <f>'[1]KOSIS Data'!G22</f>
        <v>6063</v>
      </c>
    </row>
    <row r="23" spans="1:7" x14ac:dyDescent="0.3">
      <c r="A23" t="str">
        <f>'[1]KOSIS Data'!A23</f>
        <v>서울특별시</v>
      </c>
      <c r="B23" t="str">
        <f>'[1]KOSIS Data'!B23</f>
        <v>21~40㎡</v>
      </c>
      <c r="C23">
        <f>'[1]KOSIS Data'!C23</f>
        <v>38428</v>
      </c>
      <c r="D23" s="2">
        <f>'[1]KOSIS Data'!D23</f>
        <v>54321</v>
      </c>
      <c r="E23" s="2">
        <f>'[1]KOSIS Data'!E23</f>
        <v>48625</v>
      </c>
      <c r="F23" s="2">
        <f>'[1]KOSIS Data'!F23</f>
        <v>27666</v>
      </c>
      <c r="G23" s="2">
        <f>'[1]KOSIS Data'!G23</f>
        <v>25415</v>
      </c>
    </row>
    <row r="24" spans="1:7" x14ac:dyDescent="0.3">
      <c r="A24" t="str">
        <f>'[1]KOSIS Data'!A24</f>
        <v>서울특별시</v>
      </c>
      <c r="B24" t="str">
        <f>'[1]KOSIS Data'!B24</f>
        <v>41~60㎡</v>
      </c>
      <c r="C24">
        <f>'[1]KOSIS Data'!C24</f>
        <v>70489</v>
      </c>
      <c r="D24" s="2">
        <f>'[1]KOSIS Data'!D24</f>
        <v>99197</v>
      </c>
      <c r="E24" s="2">
        <f>'[1]KOSIS Data'!E24</f>
        <v>63406</v>
      </c>
      <c r="F24" s="2">
        <f>'[1]KOSIS Data'!F24</f>
        <v>33011</v>
      </c>
      <c r="G24" s="2">
        <f>'[1]KOSIS Data'!G24</f>
        <v>42366</v>
      </c>
    </row>
    <row r="25" spans="1:7" x14ac:dyDescent="0.3">
      <c r="A25" t="str">
        <f>'[1]KOSIS Data'!A25</f>
        <v>서울특별시</v>
      </c>
      <c r="B25" t="str">
        <f>'[1]KOSIS Data'!B25</f>
        <v>61~85㎡</v>
      </c>
      <c r="C25">
        <f>'[1]KOSIS Data'!C25</f>
        <v>61972</v>
      </c>
      <c r="D25" s="2">
        <f>'[1]KOSIS Data'!D25</f>
        <v>69982</v>
      </c>
      <c r="E25" s="2">
        <f>'[1]KOSIS Data'!E25</f>
        <v>43582</v>
      </c>
      <c r="F25" s="2">
        <f>'[1]KOSIS Data'!F25</f>
        <v>17342</v>
      </c>
      <c r="G25" s="2">
        <f>'[1]KOSIS Data'!G25</f>
        <v>32259</v>
      </c>
    </row>
    <row r="26" spans="1:7" x14ac:dyDescent="0.3">
      <c r="A26" t="str">
        <f>'[1]KOSIS Data'!A26</f>
        <v>서울특별시</v>
      </c>
      <c r="B26" t="str">
        <f>'[1]KOSIS Data'!B26</f>
        <v>86~100㎡</v>
      </c>
      <c r="C26">
        <f>'[1]KOSIS Data'!C26</f>
        <v>3271</v>
      </c>
      <c r="D26" s="2">
        <f>'[1]KOSIS Data'!D26</f>
        <v>4308</v>
      </c>
      <c r="E26" s="2">
        <f>'[1]KOSIS Data'!E26</f>
        <v>2657</v>
      </c>
      <c r="F26" s="2">
        <f>'[1]KOSIS Data'!F26</f>
        <v>1084</v>
      </c>
      <c r="G26" s="2">
        <f>'[1]KOSIS Data'!G26</f>
        <v>2491</v>
      </c>
    </row>
    <row r="27" spans="1:7" x14ac:dyDescent="0.3">
      <c r="A27" t="str">
        <f>'[1]KOSIS Data'!A27</f>
        <v>서울특별시</v>
      </c>
      <c r="B27" t="str">
        <f>'[1]KOSIS Data'!B27</f>
        <v>거래규모</v>
      </c>
      <c r="C27">
        <f>'[1]KOSIS Data'!C27</f>
        <v>210898</v>
      </c>
      <c r="D27" s="2">
        <f>'[1]KOSIS Data'!D27</f>
        <v>273895</v>
      </c>
      <c r="E27" s="2">
        <f>'[1]KOSIS Data'!E27</f>
        <v>193003</v>
      </c>
      <c r="F27" s="2">
        <f>'[1]KOSIS Data'!F27</f>
        <v>97102</v>
      </c>
      <c r="G27" s="2">
        <f>'[1]KOSIS Data'!G27</f>
        <v>120328</v>
      </c>
    </row>
    <row r="28" spans="1:7" x14ac:dyDescent="0.3">
      <c r="A28" t="str">
        <f>'[1]KOSIS Data'!A28</f>
        <v>서울특별시</v>
      </c>
      <c r="B28" t="str">
        <f>'[1]KOSIS Data'!B28</f>
        <v>다가구주택</v>
      </c>
      <c r="C28">
        <f>'[1]KOSIS Data'!C28</f>
        <v>4499</v>
      </c>
      <c r="D28" s="2">
        <f>'[1]KOSIS Data'!D28</f>
        <v>5684</v>
      </c>
      <c r="E28" s="2">
        <f>'[1]KOSIS Data'!E28</f>
        <v>4829</v>
      </c>
      <c r="F28" s="2">
        <f>'[1]KOSIS Data'!F28</f>
        <v>2798</v>
      </c>
      <c r="G28" s="2">
        <f>'[1]KOSIS Data'!G28</f>
        <v>1563</v>
      </c>
    </row>
    <row r="29" spans="1:7" x14ac:dyDescent="0.3">
      <c r="A29" t="str">
        <f>'[1]KOSIS Data'!A29</f>
        <v>서울특별시</v>
      </c>
      <c r="B29" t="str">
        <f>'[1]KOSIS Data'!B29</f>
        <v>다세대주택</v>
      </c>
      <c r="C29">
        <f>'[1]KOSIS Data'!C29</f>
        <v>56608</v>
      </c>
      <c r="D29" s="2">
        <f>'[1]KOSIS Data'!D29</f>
        <v>75959</v>
      </c>
      <c r="E29" s="2">
        <f>'[1]KOSIS Data'!E29</f>
        <v>75104</v>
      </c>
      <c r="F29" s="2">
        <f>'[1]KOSIS Data'!F29</f>
        <v>41918</v>
      </c>
      <c r="G29" s="2">
        <f>'[1]KOSIS Data'!G29</f>
        <v>27993</v>
      </c>
    </row>
    <row r="30" spans="1:7" x14ac:dyDescent="0.3">
      <c r="A30" t="str">
        <f>'[1]KOSIS Data'!A30</f>
        <v>서울특별시</v>
      </c>
      <c r="B30" t="str">
        <f>'[1]KOSIS Data'!B30</f>
        <v>단독주택</v>
      </c>
      <c r="C30">
        <f>'[1]KOSIS Data'!C30</f>
        <v>13143</v>
      </c>
      <c r="D30" s="2">
        <f>'[1]KOSIS Data'!D30</f>
        <v>15974</v>
      </c>
      <c r="E30" s="2">
        <f>'[1]KOSIS Data'!E30</f>
        <v>11767</v>
      </c>
      <c r="F30" s="2">
        <f>'[1]KOSIS Data'!F30</f>
        <v>6622</v>
      </c>
      <c r="G30" s="2">
        <f>'[1]KOSIS Data'!G30</f>
        <v>3573</v>
      </c>
    </row>
    <row r="31" spans="1:7" x14ac:dyDescent="0.3">
      <c r="A31" t="str">
        <f>'[1]KOSIS Data'!A31</f>
        <v>서울특별시</v>
      </c>
      <c r="B31" t="str">
        <f>'[1]KOSIS Data'!B31</f>
        <v>아파트</v>
      </c>
      <c r="C31">
        <f>'[1]KOSIS Data'!C31</f>
        <v>129610</v>
      </c>
      <c r="D31" s="2">
        <f>'[1]KOSIS Data'!D31</f>
        <v>166847</v>
      </c>
      <c r="E31" s="2">
        <f>'[1]KOSIS Data'!E31</f>
        <v>93648</v>
      </c>
      <c r="F31" s="2">
        <f>'[1]KOSIS Data'!F31</f>
        <v>41207</v>
      </c>
      <c r="G31" s="2">
        <f>'[1]KOSIS Data'!G31</f>
        <v>83922</v>
      </c>
    </row>
    <row r="32" spans="1:7" x14ac:dyDescent="0.3">
      <c r="A32" t="str">
        <f>'[1]KOSIS Data'!A32</f>
        <v>서울특별시</v>
      </c>
      <c r="B32" t="str">
        <f>'[1]KOSIS Data'!B32</f>
        <v>연립주택</v>
      </c>
      <c r="C32">
        <f>'[1]KOSIS Data'!C32</f>
        <v>7038</v>
      </c>
      <c r="D32" s="2">
        <f>'[1]KOSIS Data'!D32</f>
        <v>9431</v>
      </c>
      <c r="E32" s="2">
        <f>'[1]KOSIS Data'!E32</f>
        <v>7655</v>
      </c>
      <c r="F32" s="2">
        <f>'[1]KOSIS Data'!F32</f>
        <v>4557</v>
      </c>
      <c r="G32" s="2">
        <f>'[1]KOSIS Data'!G32</f>
        <v>3277</v>
      </c>
    </row>
    <row r="33" spans="1:7" x14ac:dyDescent="0.3">
      <c r="A33" t="str">
        <f>'[1]KOSIS Data'!A33</f>
        <v>서울특별시</v>
      </c>
      <c r="B33" t="str">
        <f>'[1]KOSIS Data'!B33</f>
        <v>주택유형</v>
      </c>
      <c r="C33">
        <f>'[1]KOSIS Data'!C33</f>
        <v>210898</v>
      </c>
      <c r="D33" s="2">
        <f>'[1]KOSIS Data'!D33</f>
        <v>273895</v>
      </c>
      <c r="E33" s="2">
        <f>'[1]KOSIS Data'!E33</f>
        <v>193003</v>
      </c>
      <c r="F33" s="2">
        <f>'[1]KOSIS Data'!F33</f>
        <v>97102</v>
      </c>
      <c r="G33" s="2">
        <f>'[1]KOSIS Data'!G33</f>
        <v>120328</v>
      </c>
    </row>
    <row r="34" spans="1:7" x14ac:dyDescent="0.3">
      <c r="A34" t="str">
        <f>'[1]KOSIS Data'!A34</f>
        <v>전국</v>
      </c>
      <c r="B34" t="str">
        <f>'[1]KOSIS Data'!B34</f>
        <v>101~135㎡</v>
      </c>
      <c r="C34">
        <f>'[1]KOSIS Data'!C34</f>
        <v>114384</v>
      </c>
      <c r="D34" s="2">
        <f>'[1]KOSIS Data'!D34</f>
        <v>154743</v>
      </c>
      <c r="E34" s="2">
        <f>'[1]KOSIS Data'!E34</f>
        <v>95446</v>
      </c>
      <c r="F34" s="2">
        <f>'[1]KOSIS Data'!F34</f>
        <v>56596</v>
      </c>
      <c r="G34" s="2">
        <f>'[1]KOSIS Data'!G34</f>
        <v>61411</v>
      </c>
    </row>
    <row r="35" spans="1:7" x14ac:dyDescent="0.3">
      <c r="A35" t="str">
        <f>'[1]KOSIS Data'!A35</f>
        <v>전국</v>
      </c>
      <c r="B35" t="str">
        <f>'[1]KOSIS Data'!B35</f>
        <v>136~165㎡</v>
      </c>
      <c r="C35">
        <f>'[1]KOSIS Data'!C35</f>
        <v>25915</v>
      </c>
      <c r="D35" s="2">
        <f>'[1]KOSIS Data'!D35</f>
        <v>38299</v>
      </c>
      <c r="E35" s="2">
        <f>'[1]KOSIS Data'!E35</f>
        <v>27022</v>
      </c>
      <c r="F35" s="2">
        <f>'[1]KOSIS Data'!F35</f>
        <v>14634</v>
      </c>
      <c r="G35" s="2">
        <f>'[1]KOSIS Data'!G35</f>
        <v>13345</v>
      </c>
    </row>
    <row r="36" spans="1:7" x14ac:dyDescent="0.3">
      <c r="A36" t="str">
        <f>'[1]KOSIS Data'!A36</f>
        <v>전국</v>
      </c>
      <c r="B36" t="str">
        <f>'[1]KOSIS Data'!B36</f>
        <v>166~198㎡</v>
      </c>
      <c r="C36">
        <f>'[1]KOSIS Data'!C36</f>
        <v>12631</v>
      </c>
      <c r="D36" s="2">
        <f>'[1]KOSIS Data'!D36</f>
        <v>18154</v>
      </c>
      <c r="E36" s="2">
        <f>'[1]KOSIS Data'!E36</f>
        <v>14643</v>
      </c>
      <c r="F36" s="2">
        <f>'[1]KOSIS Data'!F36</f>
        <v>8763</v>
      </c>
      <c r="G36" s="2">
        <f>'[1]KOSIS Data'!G36</f>
        <v>6587</v>
      </c>
    </row>
    <row r="37" spans="1:7" x14ac:dyDescent="0.3">
      <c r="A37" t="str">
        <f>'[1]KOSIS Data'!A37</f>
        <v>전국</v>
      </c>
      <c r="B37" t="str">
        <f>'[1]KOSIS Data'!B37</f>
        <v>198㎡초과</v>
      </c>
      <c r="C37">
        <f>'[1]KOSIS Data'!C37</f>
        <v>29006</v>
      </c>
      <c r="D37" s="2">
        <f>'[1]KOSIS Data'!D37</f>
        <v>36355</v>
      </c>
      <c r="E37" s="2">
        <f>'[1]KOSIS Data'!E37</f>
        <v>33704</v>
      </c>
      <c r="F37" s="2">
        <f>'[1]KOSIS Data'!F37</f>
        <v>21720</v>
      </c>
      <c r="G37" s="2">
        <f>'[1]KOSIS Data'!G37</f>
        <v>14317</v>
      </c>
    </row>
    <row r="38" spans="1:7" x14ac:dyDescent="0.3">
      <c r="A38" t="str">
        <f>'[1]KOSIS Data'!A38</f>
        <v>전국</v>
      </c>
      <c r="B38" t="str">
        <f>'[1]KOSIS Data'!B38</f>
        <v>20㎡이하</v>
      </c>
      <c r="C38">
        <f>'[1]KOSIS Data'!C38</f>
        <v>30704</v>
      </c>
      <c r="D38" s="2">
        <f>'[1]KOSIS Data'!D38</f>
        <v>35817</v>
      </c>
      <c r="E38" s="2">
        <f>'[1]KOSIS Data'!E38</f>
        <v>32071</v>
      </c>
      <c r="F38" s="2">
        <f>'[1]KOSIS Data'!F38</f>
        <v>23115</v>
      </c>
      <c r="G38" s="2">
        <f>'[1]KOSIS Data'!G38</f>
        <v>17649</v>
      </c>
    </row>
    <row r="39" spans="1:7" x14ac:dyDescent="0.3">
      <c r="A39" t="str">
        <f>'[1]KOSIS Data'!A39</f>
        <v>전국</v>
      </c>
      <c r="B39" t="str">
        <f>'[1]KOSIS Data'!B39</f>
        <v>21~40㎡</v>
      </c>
      <c r="C39">
        <f>'[1]KOSIS Data'!C39</f>
        <v>128688</v>
      </c>
      <c r="D39" s="2">
        <f>'[1]KOSIS Data'!D39</f>
        <v>173143</v>
      </c>
      <c r="E39" s="2">
        <f>'[1]KOSIS Data'!E39</f>
        <v>171839</v>
      </c>
      <c r="F39" s="2">
        <f>'[1]KOSIS Data'!F39</f>
        <v>105842</v>
      </c>
      <c r="G39" s="2">
        <f>'[1]KOSIS Data'!G39</f>
        <v>83227</v>
      </c>
    </row>
    <row r="40" spans="1:7" x14ac:dyDescent="0.3">
      <c r="A40" t="str">
        <f>'[1]KOSIS Data'!A40</f>
        <v>전국</v>
      </c>
      <c r="B40" t="str">
        <f>'[1]KOSIS Data'!B40</f>
        <v>41~60㎡</v>
      </c>
      <c r="C40">
        <f>'[1]KOSIS Data'!C40</f>
        <v>432269</v>
      </c>
      <c r="D40" s="2">
        <f>'[1]KOSIS Data'!D40</f>
        <v>619223</v>
      </c>
      <c r="E40" s="2">
        <f>'[1]KOSIS Data'!E40</f>
        <v>540110</v>
      </c>
      <c r="F40" s="2">
        <f>'[1]KOSIS Data'!F40</f>
        <v>288970</v>
      </c>
      <c r="G40" s="2">
        <f>'[1]KOSIS Data'!G40</f>
        <v>281682</v>
      </c>
    </row>
    <row r="41" spans="1:7" x14ac:dyDescent="0.3">
      <c r="A41" t="str">
        <f>'[1]KOSIS Data'!A41</f>
        <v>전국</v>
      </c>
      <c r="B41" t="str">
        <f>'[1]KOSIS Data'!B41</f>
        <v>61~85㎡</v>
      </c>
      <c r="C41">
        <f>'[1]KOSIS Data'!C41</f>
        <v>752171</v>
      </c>
      <c r="D41" s="2">
        <f>'[1]KOSIS Data'!D41</f>
        <v>895189</v>
      </c>
      <c r="E41" s="2">
        <f>'[1]KOSIS Data'!E41</f>
        <v>666747</v>
      </c>
      <c r="F41" s="2">
        <f>'[1]KOSIS Data'!F41</f>
        <v>387950</v>
      </c>
      <c r="G41" s="2">
        <f>'[1]KOSIS Data'!G41</f>
        <v>422263</v>
      </c>
    </row>
    <row r="42" spans="1:7" x14ac:dyDescent="0.3">
      <c r="A42" t="str">
        <f>'[1]KOSIS Data'!A42</f>
        <v>전국</v>
      </c>
      <c r="B42" t="str">
        <f>'[1]KOSIS Data'!B42</f>
        <v>86~100㎡</v>
      </c>
      <c r="C42">
        <f>'[1]KOSIS Data'!C42</f>
        <v>43730</v>
      </c>
      <c r="D42" s="2">
        <f>'[1]KOSIS Data'!D42</f>
        <v>50942</v>
      </c>
      <c r="E42" s="2">
        <f>'[1]KOSIS Data'!E42</f>
        <v>39199</v>
      </c>
      <c r="F42" s="2">
        <f>'[1]KOSIS Data'!F42</f>
        <v>25757</v>
      </c>
      <c r="G42" s="2">
        <f>'[1]KOSIS Data'!G42</f>
        <v>28314</v>
      </c>
    </row>
    <row r="43" spans="1:7" x14ac:dyDescent="0.3">
      <c r="A43" t="str">
        <f>'[1]KOSIS Data'!A43</f>
        <v>전국</v>
      </c>
      <c r="B43" t="str">
        <f>'[1]KOSIS Data'!B43</f>
        <v>거래규모</v>
      </c>
      <c r="C43">
        <f>'[1]KOSIS Data'!C43</f>
        <v>1569498</v>
      </c>
      <c r="D43" s="2">
        <f>'[1]KOSIS Data'!D43</f>
        <v>2021865</v>
      </c>
      <c r="E43" s="2">
        <f>'[1]KOSIS Data'!E43</f>
        <v>1620781</v>
      </c>
      <c r="F43" s="2">
        <f>'[1]KOSIS Data'!F43</f>
        <v>933347</v>
      </c>
      <c r="G43" s="2">
        <f>'[1]KOSIS Data'!G43</f>
        <v>928795</v>
      </c>
    </row>
    <row r="44" spans="1:7" x14ac:dyDescent="0.3">
      <c r="A44" t="str">
        <f>'[1]KOSIS Data'!A44</f>
        <v>전국</v>
      </c>
      <c r="B44" t="str">
        <f>'[1]KOSIS Data'!B44</f>
        <v>다가구주택</v>
      </c>
      <c r="C44">
        <f>'[1]KOSIS Data'!C44</f>
        <v>21265</v>
      </c>
      <c r="D44" s="2">
        <f>'[1]KOSIS Data'!D44</f>
        <v>27606</v>
      </c>
      <c r="E44" s="2">
        <f>'[1]KOSIS Data'!E44</f>
        <v>23450</v>
      </c>
      <c r="F44" s="2">
        <f>'[1]KOSIS Data'!F44</f>
        <v>14689</v>
      </c>
      <c r="G44" s="2">
        <f>'[1]KOSIS Data'!G44</f>
        <v>9158</v>
      </c>
    </row>
    <row r="45" spans="1:7" x14ac:dyDescent="0.3">
      <c r="A45" t="str">
        <f>'[1]KOSIS Data'!A45</f>
        <v>전국</v>
      </c>
      <c r="B45" t="str">
        <f>'[1]KOSIS Data'!B45</f>
        <v>다세대주택</v>
      </c>
      <c r="C45">
        <f>'[1]KOSIS Data'!C45</f>
        <v>171296</v>
      </c>
      <c r="D45" s="2">
        <f>'[1]KOSIS Data'!D45</f>
        <v>213841</v>
      </c>
      <c r="E45" s="2">
        <f>'[1]KOSIS Data'!E45</f>
        <v>226239</v>
      </c>
      <c r="F45" s="2">
        <f>'[1]KOSIS Data'!F45</f>
        <v>135851</v>
      </c>
      <c r="G45" s="2">
        <f>'[1]KOSIS Data'!G45</f>
        <v>84502</v>
      </c>
    </row>
    <row r="46" spans="1:7" x14ac:dyDescent="0.3">
      <c r="A46" t="str">
        <f>'[1]KOSIS Data'!A46</f>
        <v>전국</v>
      </c>
      <c r="B46" t="str">
        <f>'[1]KOSIS Data'!B46</f>
        <v>단독주택</v>
      </c>
      <c r="C46">
        <f>'[1]KOSIS Data'!C46</f>
        <v>123762</v>
      </c>
      <c r="D46" s="2">
        <f>'[1]KOSIS Data'!D46</f>
        <v>155783</v>
      </c>
      <c r="E46" s="2">
        <f>'[1]KOSIS Data'!E46</f>
        <v>147529</v>
      </c>
      <c r="F46" s="2">
        <f>'[1]KOSIS Data'!F46</f>
        <v>103403</v>
      </c>
      <c r="G46" s="2">
        <f>'[1]KOSIS Data'!G46</f>
        <v>76059</v>
      </c>
    </row>
    <row r="47" spans="1:7" x14ac:dyDescent="0.3">
      <c r="A47" t="str">
        <f>'[1]KOSIS Data'!A47</f>
        <v>전국</v>
      </c>
      <c r="B47" t="str">
        <f>'[1]KOSIS Data'!B47</f>
        <v>아파트</v>
      </c>
      <c r="C47">
        <f>'[1]KOSIS Data'!C47</f>
        <v>1217661</v>
      </c>
      <c r="D47" s="2">
        <f>'[1]KOSIS Data'!D47</f>
        <v>1575375</v>
      </c>
      <c r="E47" s="2">
        <f>'[1]KOSIS Data'!E47</f>
        <v>1176473</v>
      </c>
      <c r="F47" s="2">
        <f>'[1]KOSIS Data'!F47</f>
        <v>649652</v>
      </c>
      <c r="G47" s="2">
        <f>'[1]KOSIS Data'!G47</f>
        <v>736843</v>
      </c>
    </row>
    <row r="48" spans="1:7" x14ac:dyDescent="0.3">
      <c r="A48" t="str">
        <f>'[1]KOSIS Data'!A48</f>
        <v>전국</v>
      </c>
      <c r="B48" t="str">
        <f>'[1]KOSIS Data'!B48</f>
        <v>연립주택</v>
      </c>
      <c r="C48">
        <f>'[1]KOSIS Data'!C48</f>
        <v>35514</v>
      </c>
      <c r="D48" s="2">
        <f>'[1]KOSIS Data'!D48</f>
        <v>49260</v>
      </c>
      <c r="E48" s="2">
        <f>'[1]KOSIS Data'!E48</f>
        <v>47090</v>
      </c>
      <c r="F48" s="2">
        <f>'[1]KOSIS Data'!F48</f>
        <v>29752</v>
      </c>
      <c r="G48" s="2">
        <f>'[1]KOSIS Data'!G48</f>
        <v>22233</v>
      </c>
    </row>
    <row r="49" spans="1:7" x14ac:dyDescent="0.3">
      <c r="A49" t="str">
        <f>'[1]KOSIS Data'!A49</f>
        <v>전국</v>
      </c>
      <c r="B49" t="str">
        <f>'[1]KOSIS Data'!B49</f>
        <v>주택유형</v>
      </c>
      <c r="C49">
        <f>'[1]KOSIS Data'!C49</f>
        <v>1569498</v>
      </c>
      <c r="D49" s="2">
        <f>'[1]KOSIS Data'!D49</f>
        <v>2021865</v>
      </c>
      <c r="E49" s="2">
        <f>'[1]KOSIS Data'!E49</f>
        <v>1620781</v>
      </c>
      <c r="F49" s="2">
        <f>'[1]KOSIS Data'!F49</f>
        <v>933347</v>
      </c>
      <c r="G49" s="2">
        <f>'[1]KOSIS Data'!G49</f>
        <v>928795</v>
      </c>
    </row>
    <row r="50" spans="1:7" x14ac:dyDescent="0.3">
      <c r="A50" t="str">
        <f>'[1]KOSIS Data'!A50</f>
        <v>전라북도</v>
      </c>
      <c r="B50" t="str">
        <f>'[1]KOSIS Data'!B50</f>
        <v>101~135㎡</v>
      </c>
      <c r="C50">
        <f>'[1]KOSIS Data'!C50</f>
        <v>3970</v>
      </c>
      <c r="D50" s="2">
        <f>'[1]KOSIS Data'!D50</f>
        <v>5148</v>
      </c>
      <c r="E50" s="2">
        <f>'[1]KOSIS Data'!E50</f>
        <v>3467</v>
      </c>
      <c r="F50" s="2">
        <f>'[1]KOSIS Data'!F50</f>
        <v>3075</v>
      </c>
      <c r="G50" s="2">
        <f>'[1]KOSIS Data'!G50</f>
        <v>2614</v>
      </c>
    </row>
    <row r="51" spans="1:7" x14ac:dyDescent="0.3">
      <c r="A51" t="str">
        <f>'[1]KOSIS Data'!A51</f>
        <v>전라북도</v>
      </c>
      <c r="B51" t="str">
        <f>'[1]KOSIS Data'!B51</f>
        <v>136~165㎡</v>
      </c>
      <c r="C51">
        <f>'[1]KOSIS Data'!C51</f>
        <v>719</v>
      </c>
      <c r="D51" s="2">
        <f>'[1]KOSIS Data'!D51</f>
        <v>1024</v>
      </c>
      <c r="E51" s="2">
        <f>'[1]KOSIS Data'!E51</f>
        <v>978</v>
      </c>
      <c r="F51" s="2">
        <f>'[1]KOSIS Data'!F51</f>
        <v>625</v>
      </c>
      <c r="G51" s="2">
        <f>'[1]KOSIS Data'!G51</f>
        <v>515</v>
      </c>
    </row>
    <row r="52" spans="1:7" x14ac:dyDescent="0.3">
      <c r="A52" t="str">
        <f>'[1]KOSIS Data'!A52</f>
        <v>전라북도</v>
      </c>
      <c r="B52" t="str">
        <f>'[1]KOSIS Data'!B52</f>
        <v>166~198㎡</v>
      </c>
      <c r="C52">
        <f>'[1]KOSIS Data'!C52</f>
        <v>373</v>
      </c>
      <c r="D52" s="2">
        <f>'[1]KOSIS Data'!D52</f>
        <v>489</v>
      </c>
      <c r="E52" s="2">
        <f>'[1]KOSIS Data'!E52</f>
        <v>450</v>
      </c>
      <c r="F52" s="2">
        <f>'[1]KOSIS Data'!F52</f>
        <v>340</v>
      </c>
      <c r="G52" s="2">
        <f>'[1]KOSIS Data'!G52</f>
        <v>243</v>
      </c>
    </row>
    <row r="53" spans="1:7" x14ac:dyDescent="0.3">
      <c r="A53" t="str">
        <f>'[1]KOSIS Data'!A53</f>
        <v>전라북도</v>
      </c>
      <c r="B53" t="str">
        <f>'[1]KOSIS Data'!B53</f>
        <v>198㎡초과</v>
      </c>
      <c r="C53">
        <f>'[1]KOSIS Data'!C53</f>
        <v>1115</v>
      </c>
      <c r="D53" s="2">
        <f>'[1]KOSIS Data'!D53</f>
        <v>1312</v>
      </c>
      <c r="E53" s="2">
        <f>'[1]KOSIS Data'!E53</f>
        <v>1246</v>
      </c>
      <c r="F53" s="2">
        <f>'[1]KOSIS Data'!F53</f>
        <v>951</v>
      </c>
      <c r="G53" s="2">
        <f>'[1]KOSIS Data'!G53</f>
        <v>628</v>
      </c>
    </row>
    <row r="54" spans="1:7" x14ac:dyDescent="0.3">
      <c r="A54" t="str">
        <f>'[1]KOSIS Data'!A54</f>
        <v>전라북도</v>
      </c>
      <c r="B54" t="str">
        <f>'[1]KOSIS Data'!B54</f>
        <v>20㎡이하</v>
      </c>
      <c r="C54">
        <f>'[1]KOSIS Data'!C54</f>
        <v>704</v>
      </c>
      <c r="D54" s="2">
        <f>'[1]KOSIS Data'!D54</f>
        <v>641</v>
      </c>
      <c r="E54" s="2">
        <f>'[1]KOSIS Data'!E54</f>
        <v>589</v>
      </c>
      <c r="F54" s="2">
        <f>'[1]KOSIS Data'!F54</f>
        <v>477</v>
      </c>
      <c r="G54" s="2">
        <f>'[1]KOSIS Data'!G54</f>
        <v>426</v>
      </c>
    </row>
    <row r="55" spans="1:7" x14ac:dyDescent="0.3">
      <c r="A55" t="str">
        <f>'[1]KOSIS Data'!A55</f>
        <v>전라북도</v>
      </c>
      <c r="B55" t="str">
        <f>'[1]KOSIS Data'!B55</f>
        <v>21~40㎡</v>
      </c>
      <c r="C55">
        <f>'[1]KOSIS Data'!C55</f>
        <v>2600</v>
      </c>
      <c r="D55" s="2">
        <f>'[1]KOSIS Data'!D55</f>
        <v>3321</v>
      </c>
      <c r="E55" s="2">
        <f>'[1]KOSIS Data'!E55</f>
        <v>3359</v>
      </c>
      <c r="F55" s="2">
        <f>'[1]KOSIS Data'!F55</f>
        <v>2882</v>
      </c>
      <c r="G55" s="2">
        <f>'[1]KOSIS Data'!G55</f>
        <v>2321</v>
      </c>
    </row>
    <row r="56" spans="1:7" x14ac:dyDescent="0.3">
      <c r="A56" t="str">
        <f>'[1]KOSIS Data'!A56</f>
        <v>전라북도</v>
      </c>
      <c r="B56" t="str">
        <f>'[1]KOSIS Data'!B56</f>
        <v>41~60㎡</v>
      </c>
      <c r="C56">
        <f>'[1]KOSIS Data'!C56</f>
        <v>12812</v>
      </c>
      <c r="D56" s="2">
        <f>'[1]KOSIS Data'!D56</f>
        <v>19283</v>
      </c>
      <c r="E56" s="2">
        <f>'[1]KOSIS Data'!E56</f>
        <v>19664</v>
      </c>
      <c r="F56" s="2">
        <f>'[1]KOSIS Data'!F56</f>
        <v>13512</v>
      </c>
      <c r="G56" s="2">
        <f>'[1]KOSIS Data'!G56</f>
        <v>10492</v>
      </c>
    </row>
    <row r="57" spans="1:7" x14ac:dyDescent="0.3">
      <c r="A57" t="str">
        <f>'[1]KOSIS Data'!A57</f>
        <v>전라북도</v>
      </c>
      <c r="B57" t="str">
        <f>'[1]KOSIS Data'!B57</f>
        <v>61~85㎡</v>
      </c>
      <c r="C57">
        <f>'[1]KOSIS Data'!C57</f>
        <v>22684</v>
      </c>
      <c r="D57" s="2">
        <f>'[1]KOSIS Data'!D57</f>
        <v>27075</v>
      </c>
      <c r="E57" s="2">
        <f>'[1]KOSIS Data'!E57</f>
        <v>22569</v>
      </c>
      <c r="F57" s="2">
        <f>'[1]KOSIS Data'!F57</f>
        <v>18581</v>
      </c>
      <c r="G57" s="2">
        <f>'[1]KOSIS Data'!G57</f>
        <v>15317</v>
      </c>
    </row>
    <row r="58" spans="1:7" x14ac:dyDescent="0.3">
      <c r="A58" t="str">
        <f>'[1]KOSIS Data'!A58</f>
        <v>전라북도</v>
      </c>
      <c r="B58" t="str">
        <f>'[1]KOSIS Data'!B58</f>
        <v>86~100㎡</v>
      </c>
      <c r="C58">
        <f>'[1]KOSIS Data'!C58</f>
        <v>2138</v>
      </c>
      <c r="D58" s="2">
        <f>'[1]KOSIS Data'!D58</f>
        <v>2146</v>
      </c>
      <c r="E58" s="2">
        <f>'[1]KOSIS Data'!E58</f>
        <v>2170</v>
      </c>
      <c r="F58" s="2">
        <f>'[1]KOSIS Data'!F58</f>
        <v>1766</v>
      </c>
      <c r="G58" s="2">
        <f>'[1]KOSIS Data'!G58</f>
        <v>1317</v>
      </c>
    </row>
    <row r="59" spans="1:7" x14ac:dyDescent="0.3">
      <c r="A59" t="str">
        <f>'[1]KOSIS Data'!A59</f>
        <v>전라북도</v>
      </c>
      <c r="B59" t="str">
        <f>'[1]KOSIS Data'!B59</f>
        <v>거래규모</v>
      </c>
      <c r="C59">
        <f>'[1]KOSIS Data'!C59</f>
        <v>47115</v>
      </c>
      <c r="D59" s="2">
        <f>'[1]KOSIS Data'!D59</f>
        <v>60439</v>
      </c>
      <c r="E59" s="2">
        <f>'[1]KOSIS Data'!E59</f>
        <v>54492</v>
      </c>
      <c r="F59" s="2">
        <f>'[1]KOSIS Data'!F59</f>
        <v>42209</v>
      </c>
      <c r="G59" s="2">
        <f>'[1]KOSIS Data'!G59</f>
        <v>33873</v>
      </c>
    </row>
    <row r="60" spans="1:7" x14ac:dyDescent="0.3">
      <c r="A60" t="str">
        <f>'[1]KOSIS Data'!A60</f>
        <v>전라북도</v>
      </c>
      <c r="B60" t="str">
        <f>'[1]KOSIS Data'!B60</f>
        <v>다가구주택</v>
      </c>
      <c r="C60">
        <f>'[1]KOSIS Data'!C60</f>
        <v>604</v>
      </c>
      <c r="D60" s="2">
        <f>'[1]KOSIS Data'!D60</f>
        <v>687</v>
      </c>
      <c r="E60" s="2">
        <f>'[1]KOSIS Data'!E60</f>
        <v>662</v>
      </c>
      <c r="F60" s="2">
        <f>'[1]KOSIS Data'!F60</f>
        <v>492</v>
      </c>
      <c r="G60" s="2">
        <f>'[1]KOSIS Data'!G60</f>
        <v>336</v>
      </c>
    </row>
    <row r="61" spans="1:7" x14ac:dyDescent="0.3">
      <c r="A61" t="str">
        <f>'[1]KOSIS Data'!A61</f>
        <v>전라북도</v>
      </c>
      <c r="B61" t="str">
        <f>'[1]KOSIS Data'!B61</f>
        <v>다세대주택</v>
      </c>
      <c r="C61">
        <f>'[1]KOSIS Data'!C61</f>
        <v>1176</v>
      </c>
      <c r="D61" s="2">
        <f>'[1]KOSIS Data'!D61</f>
        <v>1158</v>
      </c>
      <c r="E61" s="2">
        <f>'[1]KOSIS Data'!E61</f>
        <v>968</v>
      </c>
      <c r="F61" s="2">
        <f>'[1]KOSIS Data'!F61</f>
        <v>830</v>
      </c>
      <c r="G61" s="2">
        <f>'[1]KOSIS Data'!G61</f>
        <v>688</v>
      </c>
    </row>
    <row r="62" spans="1:7" x14ac:dyDescent="0.3">
      <c r="A62" t="str">
        <f>'[1]KOSIS Data'!A62</f>
        <v>전라북도</v>
      </c>
      <c r="B62" t="str">
        <f>'[1]KOSIS Data'!B62</f>
        <v>단독주택</v>
      </c>
      <c r="C62">
        <f>'[1]KOSIS Data'!C62</f>
        <v>6973</v>
      </c>
      <c r="D62" s="2">
        <f>'[1]KOSIS Data'!D62</f>
        <v>8919</v>
      </c>
      <c r="E62" s="2">
        <f>'[1]KOSIS Data'!E62</f>
        <v>8831</v>
      </c>
      <c r="F62" s="2">
        <f>'[1]KOSIS Data'!F62</f>
        <v>6967</v>
      </c>
      <c r="G62" s="2">
        <f>'[1]KOSIS Data'!G62</f>
        <v>5370</v>
      </c>
    </row>
    <row r="63" spans="1:7" x14ac:dyDescent="0.3">
      <c r="A63" t="str">
        <f>'[1]KOSIS Data'!A63</f>
        <v>전라북도</v>
      </c>
      <c r="B63" t="str">
        <f>'[1]KOSIS Data'!B63</f>
        <v>아파트</v>
      </c>
      <c r="C63">
        <f>'[1]KOSIS Data'!C63</f>
        <v>37074</v>
      </c>
      <c r="D63" s="2">
        <f>'[1]KOSIS Data'!D63</f>
        <v>47899</v>
      </c>
      <c r="E63" s="2">
        <f>'[1]KOSIS Data'!E63</f>
        <v>42414</v>
      </c>
      <c r="F63" s="2">
        <f>'[1]KOSIS Data'!F63</f>
        <v>32534</v>
      </c>
      <c r="G63" s="2">
        <f>'[1]KOSIS Data'!G63</f>
        <v>26602</v>
      </c>
    </row>
    <row r="64" spans="1:7" x14ac:dyDescent="0.3">
      <c r="A64" t="str">
        <f>'[1]KOSIS Data'!A64</f>
        <v>전라북도</v>
      </c>
      <c r="B64" t="str">
        <f>'[1]KOSIS Data'!B64</f>
        <v>연립주택</v>
      </c>
      <c r="C64">
        <f>'[1]KOSIS Data'!C64</f>
        <v>1288</v>
      </c>
      <c r="D64" s="2">
        <f>'[1]KOSIS Data'!D64</f>
        <v>1776</v>
      </c>
      <c r="E64" s="2">
        <f>'[1]KOSIS Data'!E64</f>
        <v>1617</v>
      </c>
      <c r="F64" s="2">
        <f>'[1]KOSIS Data'!F64</f>
        <v>1386</v>
      </c>
      <c r="G64" s="2">
        <f>'[1]KOSIS Data'!G64</f>
        <v>877</v>
      </c>
    </row>
    <row r="65" spans="1:7" x14ac:dyDescent="0.3">
      <c r="A65" t="str">
        <f>'[1]KOSIS Data'!A65</f>
        <v>전라북도</v>
      </c>
      <c r="B65" t="str">
        <f>'[1]KOSIS Data'!B65</f>
        <v>주택유형</v>
      </c>
      <c r="C65">
        <f>'[1]KOSIS Data'!C65</f>
        <v>47115</v>
      </c>
      <c r="D65" s="2">
        <f>'[1]KOSIS Data'!D65</f>
        <v>60439</v>
      </c>
      <c r="E65" s="2">
        <f>'[1]KOSIS Data'!E65</f>
        <v>54492</v>
      </c>
      <c r="F65" s="2">
        <f>'[1]KOSIS Data'!F65</f>
        <v>42209</v>
      </c>
      <c r="G65" s="2">
        <f>'[1]KOSIS Data'!G65</f>
        <v>33873</v>
      </c>
    </row>
    <row r="66" spans="1:7" x14ac:dyDescent="0.3">
      <c r="A66" t="str">
        <f>'[1]KOSIS Data'!A66</f>
        <v>충청남도</v>
      </c>
      <c r="B66" t="str">
        <f>'[1]KOSIS Data'!B66</f>
        <v>101~135㎡</v>
      </c>
      <c r="C66">
        <f>'[1]KOSIS Data'!C66</f>
        <v>4070</v>
      </c>
      <c r="D66" s="2">
        <f>'[1]KOSIS Data'!D66</f>
        <v>5043</v>
      </c>
      <c r="E66" s="2">
        <f>'[1]KOSIS Data'!E66</f>
        <v>4227</v>
      </c>
      <c r="F66" s="2">
        <f>'[1]KOSIS Data'!F66</f>
        <v>2933</v>
      </c>
      <c r="G66" s="2">
        <f>'[1]KOSIS Data'!G66</f>
        <v>3211</v>
      </c>
    </row>
    <row r="67" spans="1:7" x14ac:dyDescent="0.3">
      <c r="A67" t="str">
        <f>'[1]KOSIS Data'!A67</f>
        <v>충청남도</v>
      </c>
      <c r="B67" t="str">
        <f>'[1]KOSIS Data'!B67</f>
        <v>136~165㎡</v>
      </c>
      <c r="C67">
        <f>'[1]KOSIS Data'!C67</f>
        <v>910</v>
      </c>
      <c r="D67" s="2">
        <f>'[1]KOSIS Data'!D67</f>
        <v>1325</v>
      </c>
      <c r="E67" s="2">
        <f>'[1]KOSIS Data'!E67</f>
        <v>1164</v>
      </c>
      <c r="F67" s="2">
        <f>'[1]KOSIS Data'!F67</f>
        <v>774</v>
      </c>
      <c r="G67" s="2">
        <f>'[1]KOSIS Data'!G67</f>
        <v>560</v>
      </c>
    </row>
    <row r="68" spans="1:7" x14ac:dyDescent="0.3">
      <c r="A68" t="str">
        <f>'[1]KOSIS Data'!A68</f>
        <v>충청남도</v>
      </c>
      <c r="B68" t="str">
        <f>'[1]KOSIS Data'!B68</f>
        <v>166~198㎡</v>
      </c>
      <c r="C68">
        <f>'[1]KOSIS Data'!C68</f>
        <v>465</v>
      </c>
      <c r="D68" s="2">
        <f>'[1]KOSIS Data'!D68</f>
        <v>660</v>
      </c>
      <c r="E68" s="2">
        <f>'[1]KOSIS Data'!E68</f>
        <v>667</v>
      </c>
      <c r="F68" s="2">
        <f>'[1]KOSIS Data'!F68</f>
        <v>502</v>
      </c>
      <c r="G68" s="2">
        <f>'[1]KOSIS Data'!G68</f>
        <v>360</v>
      </c>
    </row>
    <row r="69" spans="1:7" x14ac:dyDescent="0.3">
      <c r="A69" t="str">
        <f>'[1]KOSIS Data'!A69</f>
        <v>충청남도</v>
      </c>
      <c r="B69" t="str">
        <f>'[1]KOSIS Data'!B69</f>
        <v>198㎡초과</v>
      </c>
      <c r="C69">
        <f>'[1]KOSIS Data'!C69</f>
        <v>1312</v>
      </c>
      <c r="D69" s="2">
        <f>'[1]KOSIS Data'!D69</f>
        <v>1374</v>
      </c>
      <c r="E69" s="2">
        <f>'[1]KOSIS Data'!E69</f>
        <v>1379</v>
      </c>
      <c r="F69" s="2">
        <f>'[1]KOSIS Data'!F69</f>
        <v>1081</v>
      </c>
      <c r="G69" s="2">
        <f>'[1]KOSIS Data'!G69</f>
        <v>745</v>
      </c>
    </row>
    <row r="70" spans="1:7" x14ac:dyDescent="0.3">
      <c r="A70" t="str">
        <f>'[1]KOSIS Data'!A70</f>
        <v>충청남도</v>
      </c>
      <c r="B70" t="str">
        <f>'[1]KOSIS Data'!B70</f>
        <v>20㎡이하</v>
      </c>
      <c r="C70">
        <f>'[1]KOSIS Data'!C70</f>
        <v>907</v>
      </c>
      <c r="D70" s="2">
        <f>'[1]KOSIS Data'!D70</f>
        <v>1438</v>
      </c>
      <c r="E70" s="2">
        <f>'[1]KOSIS Data'!E70</f>
        <v>2068</v>
      </c>
      <c r="F70" s="2">
        <f>'[1]KOSIS Data'!F70</f>
        <v>794</v>
      </c>
      <c r="G70" s="2">
        <f>'[1]KOSIS Data'!G70</f>
        <v>602</v>
      </c>
    </row>
    <row r="71" spans="1:7" x14ac:dyDescent="0.3">
      <c r="A71" t="str">
        <f>'[1]KOSIS Data'!A71</f>
        <v>충청남도</v>
      </c>
      <c r="B71" t="str">
        <f>'[1]KOSIS Data'!B71</f>
        <v>21~40㎡</v>
      </c>
      <c r="C71">
        <f>'[1]KOSIS Data'!C71</f>
        <v>4868</v>
      </c>
      <c r="D71" s="2">
        <f>'[1]KOSIS Data'!D71</f>
        <v>6362</v>
      </c>
      <c r="E71" s="2">
        <f>'[1]KOSIS Data'!E71</f>
        <v>7931</v>
      </c>
      <c r="F71" s="2">
        <f>'[1]KOSIS Data'!F71</f>
        <v>6281</v>
      </c>
      <c r="G71" s="2">
        <f>'[1]KOSIS Data'!G71</f>
        <v>5140</v>
      </c>
    </row>
    <row r="72" spans="1:7" x14ac:dyDescent="0.3">
      <c r="A72" t="str">
        <f>'[1]KOSIS Data'!A72</f>
        <v>충청남도</v>
      </c>
      <c r="B72" t="str">
        <f>'[1]KOSIS Data'!B72</f>
        <v>41~60㎡</v>
      </c>
      <c r="C72">
        <f>'[1]KOSIS Data'!C72</f>
        <v>14508</v>
      </c>
      <c r="D72" s="2">
        <f>'[1]KOSIS Data'!D72</f>
        <v>23101</v>
      </c>
      <c r="E72" s="2">
        <f>'[1]KOSIS Data'!E72</f>
        <v>27201</v>
      </c>
      <c r="F72" s="2">
        <f>'[1]KOSIS Data'!F72</f>
        <v>15052</v>
      </c>
      <c r="G72" s="2">
        <f>'[1]KOSIS Data'!G72</f>
        <v>13016</v>
      </c>
    </row>
    <row r="73" spans="1:7" x14ac:dyDescent="0.3">
      <c r="A73" t="str">
        <f>'[1]KOSIS Data'!A73</f>
        <v>충청남도</v>
      </c>
      <c r="B73" t="str">
        <f>'[1]KOSIS Data'!B73</f>
        <v>61~85㎡</v>
      </c>
      <c r="C73">
        <f>'[1]KOSIS Data'!C73</f>
        <v>29695</v>
      </c>
      <c r="D73" s="2">
        <f>'[1]KOSIS Data'!D73</f>
        <v>41373</v>
      </c>
      <c r="E73" s="2">
        <f>'[1]KOSIS Data'!E73</f>
        <v>49849</v>
      </c>
      <c r="F73" s="2">
        <f>'[1]KOSIS Data'!F73</f>
        <v>27351</v>
      </c>
      <c r="G73" s="2">
        <f>'[1]KOSIS Data'!G73</f>
        <v>28009</v>
      </c>
    </row>
    <row r="74" spans="1:7" x14ac:dyDescent="0.3">
      <c r="A74" t="str">
        <f>'[1]KOSIS Data'!A74</f>
        <v>충청남도</v>
      </c>
      <c r="B74" t="str">
        <f>'[1]KOSIS Data'!B74</f>
        <v>86~100㎡</v>
      </c>
      <c r="C74">
        <f>'[1]KOSIS Data'!C74</f>
        <v>2760</v>
      </c>
      <c r="D74" s="2">
        <f>'[1]KOSIS Data'!D74</f>
        <v>3379</v>
      </c>
      <c r="E74" s="2">
        <f>'[1]KOSIS Data'!E74</f>
        <v>2797</v>
      </c>
      <c r="F74" s="2">
        <f>'[1]KOSIS Data'!F74</f>
        <v>2358</v>
      </c>
      <c r="G74" s="2">
        <f>'[1]KOSIS Data'!G74</f>
        <v>2264</v>
      </c>
    </row>
    <row r="75" spans="1:7" x14ac:dyDescent="0.3">
      <c r="A75" t="str">
        <f>'[1]KOSIS Data'!A75</f>
        <v>충청남도</v>
      </c>
      <c r="B75" t="str">
        <f>'[1]KOSIS Data'!B75</f>
        <v>거래규모</v>
      </c>
      <c r="C75">
        <f>'[1]KOSIS Data'!C75</f>
        <v>59495</v>
      </c>
      <c r="D75" s="2">
        <f>'[1]KOSIS Data'!D75</f>
        <v>84055</v>
      </c>
      <c r="E75" s="2">
        <f>'[1]KOSIS Data'!E75</f>
        <v>97283</v>
      </c>
      <c r="F75" s="2">
        <f>'[1]KOSIS Data'!F75</f>
        <v>57126</v>
      </c>
      <c r="G75" s="2">
        <f>'[1]KOSIS Data'!G75</f>
        <v>53907</v>
      </c>
    </row>
    <row r="76" spans="1:7" x14ac:dyDescent="0.3">
      <c r="A76" t="str">
        <f>'[1]KOSIS Data'!A76</f>
        <v>충청남도</v>
      </c>
      <c r="B76" t="str">
        <f>'[1]KOSIS Data'!B76</f>
        <v>다가구주택</v>
      </c>
      <c r="C76">
        <f>'[1]KOSIS Data'!C76</f>
        <v>599</v>
      </c>
      <c r="D76" s="2">
        <f>'[1]KOSIS Data'!D76</f>
        <v>740</v>
      </c>
      <c r="E76" s="2">
        <f>'[1]KOSIS Data'!E76</f>
        <v>732</v>
      </c>
      <c r="F76" s="2">
        <f>'[1]KOSIS Data'!F76</f>
        <v>550</v>
      </c>
      <c r="G76" s="2">
        <f>'[1]KOSIS Data'!G76</f>
        <v>438</v>
      </c>
    </row>
    <row r="77" spans="1:7" x14ac:dyDescent="0.3">
      <c r="A77" t="str">
        <f>'[1]KOSIS Data'!A77</f>
        <v>충청남도</v>
      </c>
      <c r="B77" t="str">
        <f>'[1]KOSIS Data'!B77</f>
        <v>다세대주택</v>
      </c>
      <c r="C77">
        <f>'[1]KOSIS Data'!C77</f>
        <v>2256</v>
      </c>
      <c r="D77" s="2">
        <f>'[1]KOSIS Data'!D77</f>
        <v>2508</v>
      </c>
      <c r="E77" s="2">
        <f>'[1]KOSIS Data'!E77</f>
        <v>3210</v>
      </c>
      <c r="F77" s="2">
        <f>'[1]KOSIS Data'!F77</f>
        <v>2748</v>
      </c>
      <c r="G77" s="2">
        <f>'[1]KOSIS Data'!G77</f>
        <v>2113</v>
      </c>
    </row>
    <row r="78" spans="1:7" x14ac:dyDescent="0.3">
      <c r="A78" t="str">
        <f>'[1]KOSIS Data'!A78</f>
        <v>충청남도</v>
      </c>
      <c r="B78" t="str">
        <f>'[1]KOSIS Data'!B78</f>
        <v>단독주택</v>
      </c>
      <c r="C78">
        <f>'[1]KOSIS Data'!C78</f>
        <v>7748</v>
      </c>
      <c r="D78" s="2">
        <f>'[1]KOSIS Data'!D78</f>
        <v>9958</v>
      </c>
      <c r="E78" s="2">
        <f>'[1]KOSIS Data'!E78</f>
        <v>10212</v>
      </c>
      <c r="F78" s="2">
        <f>'[1]KOSIS Data'!F78</f>
        <v>8157</v>
      </c>
      <c r="G78" s="2">
        <f>'[1]KOSIS Data'!G78</f>
        <v>6473</v>
      </c>
    </row>
    <row r="79" spans="1:7" x14ac:dyDescent="0.3">
      <c r="A79" t="str">
        <f>'[1]KOSIS Data'!A79</f>
        <v>충청남도</v>
      </c>
      <c r="B79" t="str">
        <f>'[1]KOSIS Data'!B79</f>
        <v>아파트</v>
      </c>
      <c r="C79">
        <f>'[1]KOSIS Data'!C79</f>
        <v>47043</v>
      </c>
      <c r="D79" s="2">
        <f>'[1]KOSIS Data'!D79</f>
        <v>69159</v>
      </c>
      <c r="E79" s="2">
        <f>'[1]KOSIS Data'!E79</f>
        <v>81562</v>
      </c>
      <c r="F79" s="2">
        <f>'[1]KOSIS Data'!F79</f>
        <v>44354</v>
      </c>
      <c r="G79" s="2">
        <f>'[1]KOSIS Data'!G79</f>
        <v>43824</v>
      </c>
    </row>
    <row r="80" spans="1:7" x14ac:dyDescent="0.3">
      <c r="A80" t="str">
        <f>'[1]KOSIS Data'!A80</f>
        <v>충청남도</v>
      </c>
      <c r="B80" t="str">
        <f>'[1]KOSIS Data'!B80</f>
        <v>연립주택</v>
      </c>
      <c r="C80">
        <f>'[1]KOSIS Data'!C80</f>
        <v>1849</v>
      </c>
      <c r="D80" s="2">
        <f>'[1]KOSIS Data'!D80</f>
        <v>1690</v>
      </c>
      <c r="E80" s="2">
        <f>'[1]KOSIS Data'!E80</f>
        <v>1567</v>
      </c>
      <c r="F80" s="2">
        <f>'[1]KOSIS Data'!F80</f>
        <v>1317</v>
      </c>
      <c r="G80" s="2">
        <f>'[1]KOSIS Data'!G80</f>
        <v>1059</v>
      </c>
    </row>
    <row r="81" spans="1:7" x14ac:dyDescent="0.3">
      <c r="A81" t="str">
        <f>'[1]KOSIS Data'!A81</f>
        <v>충청남도</v>
      </c>
      <c r="B81" t="str">
        <f>'[1]KOSIS Data'!B81</f>
        <v>주택유형</v>
      </c>
      <c r="C81">
        <f>'[1]KOSIS Data'!C81</f>
        <v>59495</v>
      </c>
      <c r="D81" s="2">
        <f>'[1]KOSIS Data'!D81</f>
        <v>84055</v>
      </c>
      <c r="E81" s="2">
        <f>'[1]KOSIS Data'!E81</f>
        <v>97283</v>
      </c>
      <c r="F81" s="2">
        <f>'[1]KOSIS Data'!F81</f>
        <v>57126</v>
      </c>
      <c r="G81" s="2">
        <f>'[1]KOSIS Data'!G81</f>
        <v>53907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2024-07-09T05:07:25Z</dcterms:modified>
</cp:coreProperties>
</file>