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 r:id="rId8"/>
  </externalReferences>
  <definedNames>
    <definedName name="ACTION" localSheetId="3">#REF!</definedName>
    <definedName name="ACTION">#REF!</definedName>
    <definedName name="d">'[2]Search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44525"/>
  <fileRecoveryPr repairLoad="1"/>
</workbook>
</file>

<file path=xl/calcChain.xml><?xml version="1.0" encoding="utf-8"?>
<calcChain xmlns="http://schemas.openxmlformats.org/spreadsheetml/2006/main">
  <c r="A76" i="10" l="1"/>
  <c r="A75" i="10"/>
  <c r="A74" i="10"/>
  <c r="A73" i="10"/>
  <c r="A72" i="10"/>
  <c r="A71" i="10"/>
  <c r="A70" i="10"/>
  <c r="A69" i="10"/>
  <c r="A67" i="10"/>
  <c r="A66" i="10"/>
  <c r="A65" i="10"/>
  <c r="A64" i="10"/>
  <c r="A63" i="10"/>
  <c r="A62" i="10"/>
  <c r="A61" i="10"/>
  <c r="A60" i="10"/>
  <c r="A59" i="10"/>
  <c r="A58" i="10"/>
  <c r="A57" i="10"/>
  <c r="A56" i="10"/>
  <c r="A55" i="10"/>
  <c r="A54" i="10"/>
  <c r="A53" i="10"/>
  <c r="A51" i="10"/>
  <c r="A50" i="10"/>
  <c r="A49" i="10"/>
  <c r="A47" i="10"/>
  <c r="A46" i="10"/>
  <c r="A45" i="10"/>
  <c r="A43" i="10"/>
  <c r="A42" i="10"/>
  <c r="A40" i="10"/>
  <c r="A39" i="10"/>
  <c r="A38" i="10"/>
  <c r="A37" i="10"/>
  <c r="A36" i="10"/>
  <c r="A35" i="10"/>
  <c r="A34" i="10"/>
  <c r="A33" i="10"/>
  <c r="A31" i="10"/>
  <c r="A30" i="10"/>
  <c r="A29" i="10"/>
  <c r="A28" i="10"/>
  <c r="A27" i="10"/>
  <c r="A26" i="10"/>
  <c r="A24" i="10"/>
  <c r="A22" i="10"/>
  <c r="A21" i="10"/>
  <c r="A20" i="10"/>
  <c r="A18" i="10"/>
  <c r="A17" i="10"/>
  <c r="A16" i="10"/>
  <c r="A15" i="10"/>
  <c r="A14" i="10"/>
  <c r="A13" i="10"/>
  <c r="A12" i="10"/>
  <c r="A11" i="10"/>
  <c r="A10" i="10"/>
  <c r="D6" i="10"/>
  <c r="B6" i="10"/>
  <c r="A6" i="10"/>
  <c r="A119" i="9"/>
  <c r="A120" i="9"/>
  <c r="A121" i="9"/>
  <c r="A115" i="9"/>
  <c r="A111" i="9"/>
  <c r="A112" i="9"/>
  <c r="A110" i="9"/>
  <c r="A113" i="9"/>
  <c r="A122" i="9"/>
  <c r="A118" i="9"/>
  <c r="A117" i="9"/>
  <c r="A116" i="9"/>
  <c r="A114" i="9"/>
  <c r="A103" i="9"/>
  <c r="A97" i="9"/>
  <c r="A98" i="9"/>
  <c r="A108" i="9"/>
  <c r="A107" i="9"/>
  <c r="A106" i="9"/>
  <c r="A105" i="9"/>
  <c r="A104" i="9"/>
  <c r="A102" i="9"/>
  <c r="A101" i="9"/>
  <c r="A100" i="9"/>
  <c r="A99" i="9"/>
  <c r="A89" i="9"/>
  <c r="A84" i="9"/>
  <c r="A96" i="9"/>
  <c r="A95" i="9"/>
  <c r="A94" i="9"/>
  <c r="A93" i="9"/>
  <c r="A92" i="9"/>
  <c r="A91" i="9"/>
  <c r="A90" i="9"/>
  <c r="A88" i="9"/>
  <c r="A87" i="9"/>
  <c r="A86" i="9"/>
  <c r="A85" i="9"/>
  <c r="A74" i="9"/>
  <c r="A75" i="9"/>
  <c r="A82" i="9"/>
  <c r="A81" i="9"/>
  <c r="A80" i="9"/>
  <c r="A79" i="9"/>
  <c r="A78" i="9"/>
  <c r="A77" i="9"/>
  <c r="A76" i="9"/>
  <c r="A73" i="9"/>
  <c r="A72" i="9"/>
  <c r="A68" i="9"/>
  <c r="A67" i="9"/>
  <c r="A64" i="9"/>
  <c r="A63" i="9"/>
  <c r="A59" i="9"/>
  <c r="A58" i="9"/>
  <c r="A60" i="9"/>
  <c r="A61" i="9"/>
  <c r="A62" i="9"/>
  <c r="A69" i="9"/>
  <c r="A70" i="9"/>
  <c r="A65" i="9"/>
  <c r="A66" i="9"/>
  <c r="A57" i="9"/>
  <c r="A55" i="9"/>
  <c r="A54" i="9"/>
  <c r="A53" i="9"/>
  <c r="A56" i="9"/>
  <c r="A52" i="9"/>
  <c r="A50" i="9"/>
  <c r="A49" i="9"/>
  <c r="A48" i="9"/>
  <c r="A47" i="9"/>
  <c r="A46" i="9"/>
  <c r="A45" i="9"/>
  <c r="A44" i="9"/>
  <c r="A43" i="9"/>
  <c r="A42" i="9"/>
  <c r="A41" i="9"/>
  <c r="A40" i="9"/>
  <c r="A38" i="9"/>
  <c r="A37" i="9"/>
  <c r="A36" i="9"/>
  <c r="A34" i="9"/>
  <c r="A29" i="9"/>
  <c r="A30" i="9"/>
  <c r="A31" i="9"/>
  <c r="A27" i="9"/>
  <c r="A26" i="9"/>
  <c r="A25" i="9"/>
  <c r="A23" i="9"/>
  <c r="A33" i="9"/>
  <c r="A6" i="9"/>
  <c r="B6" i="9"/>
  <c r="D6" i="9"/>
  <c r="A10" i="9"/>
  <c r="E6" i="10" l="1"/>
  <c r="C6" i="10" s="1"/>
  <c r="C6" i="1" l="1"/>
  <c r="G12" i="5" l="1"/>
  <c r="E12" i="5"/>
  <c r="D12" i="5"/>
  <c r="G11" i="5"/>
  <c r="E11" i="5"/>
  <c r="D11" i="5"/>
  <c r="A11" i="9"/>
  <c r="A12" i="9"/>
  <c r="A13" i="9"/>
  <c r="A14" i="9"/>
  <c r="A15" i="9"/>
  <c r="A16" i="9"/>
  <c r="C3" i="5"/>
  <c r="C4" i="5"/>
  <c r="C5" i="5" s="1"/>
  <c r="D3" i="2"/>
  <c r="D4" i="2"/>
  <c r="G13" i="5" l="1"/>
  <c r="D13" i="5"/>
  <c r="E13" i="5"/>
  <c r="H12" i="5"/>
  <c r="E6" i="9"/>
  <c r="H11" i="5" s="1"/>
  <c r="F12" i="5" l="1"/>
  <c r="H13" i="5"/>
  <c r="E15" i="5" s="1"/>
  <c r="C6" i="9"/>
  <c r="F11" i="5" s="1"/>
  <c r="F13" i="5" l="1"/>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Tsubaki Yukino</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 ref="B10"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<sst xmlns="http://schemas.openxmlformats.org/spreadsheetml/2006/main" count="709" uniqueCount="611">
  <si>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</si>
  <si>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</si>
  <si>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</si>
  <si>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</si>
  <si>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</si>
  <si>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</si>
  <si>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</si>
  <si>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</si>
  <si>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</si>
  <si>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</si>
  <si>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</si>
  <si>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</si>
  <si>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</si>
  <si>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</si>
  <si>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</si>
  <si>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</si>
  <si>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</si>
  <si>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</si>
  <si>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</si>
  <si>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</si>
  <si>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</si>
  <si>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</si>
  <si>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</si>
  <si>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</si>
  <si>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</si>
  <si>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</si>
  <si>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</si>
  <si>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</si>
  <si>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</si>
  <si>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</si>
  <si>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</si>
  <si>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</si>
  <si>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</si>
  <si>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</si>
  <si>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</si>
  <si>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</si>
  <si>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</si>
  <si>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</si>
  <si>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</si>
  <si>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</si>
  <si>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</si>
  <si>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</si>
  <si>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</si>
  <si>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</si>
  <si>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</si>
  <si>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</si>
  <si>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</si>
  <si>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</si>
  <si>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</si>
  <si>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</si>
  <si>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</si>
  <si>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</si>
  <si>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</si>
  <si>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</si>
  <si>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</si>
  <si>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</si>
  <si>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</si>
  <si>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</si>
  <si>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</si>
  <si>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</si>
  <si>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</si>
  <si>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</si>
  <si>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</si>
  <si>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</si>
  <si>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</si>
  <si>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</si>
  <si>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</si>
  <si>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</si>
  <si>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</si>
  <si>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</si>
  <si>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</si>
  <si>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</si>
  <si>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</si>
  <si>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</si>
  <si>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</si>
  <si>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</si>
  <si>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</si>
  <si>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</si>
  <si>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</si>
  <si>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</si>
  <si>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</si>
  <si>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</si>
  <si>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 Enter the website
2. Input "" into search text box
3. Click Search or press Enter</t>
  </si>
  <si>
    <t>1.Homepage is displayed 
2. "" is displayed in search text box
3. Search Result page is displayed</t>
  </si>
  <si>
    <t>When user search max length phrase</t>
  </si>
  <si>
    <t>1. Enter the website
2. Input [maxlength] characters into search text box
3. Click Search or press Enter</t>
  </si>
  <si>
    <t>1.Homepage is displayed 
2. Input data is displayed in search text box
3. Search Result page is displayed</t>
  </si>
  <si>
    <t>When user search over max length phrase</t>
  </si>
  <si>
    <t>1. Enter the website
2. Input [maxlength+1] characters into search text box
3. Click Search or press Enter</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</si>
  <si>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</si>
  <si>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</si>
  <si>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</si>
  <si>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</si>
  <si>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</si>
  <si>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</si>
  <si>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</si>
  <si>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</si>
  <si>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</si>
  <si>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</si>
  <si>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</si>
  <si>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</si>
  <si>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</si>
  <si>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</si>
  <si>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</si>
  <si>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</si>
  <si>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</si>
  <si>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</si>
  <si>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</si>
  <si>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</si>
  <si>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</si>
  <si>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</si>
  <si>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</si>
  <si>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</si>
  <si>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</si>
  <si>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</si>
  <si>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</si>
  <si>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</si>
  <si>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</si>
  <si>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</si>
  <si>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</si>
  <si>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</si>
  <si>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Input:
   - User name: email0@gmail.com
   - Password: 123456
4. Click Login or press Enter</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</si>
  <si>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</si>
  <si>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</si>
  <si>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</si>
  <si>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</si>
  <si>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</si>
  <si>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</si>
  <si>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</si>
  <si>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</si>
  <si>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</si>
  <si>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</si>
  <si>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</si>
  <si>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</si>
  <si>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</si>
  <si>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</si>
  <si>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</si>
  <si>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</si>
  <si>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</si>
  <si>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</si>
  <si>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</si>
  <si>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</si>
  <si>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</si>
  <si>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</si>
  <si>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</si>
  <si>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</si>
  <si>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</si>
  <si>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</si>
  <si>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</si>
  <si>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</si>
  <si>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</si>
  <si>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</si>
  <si>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</si>
  <si>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</si>
  <si>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</si>
  <si>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</si>
  <si>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</si>
  <si>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</si>
  <si>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</si>
  <si>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</si>
  <si>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</si>
  <si>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</si>
  <si>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</si>
  <si>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</si>
  <si>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</si>
  <si>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</si>
  <si>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</si>
  <si>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</si>
  <si>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</si>
  <si>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</si>
  <si>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</si>
  <si>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</si>
  <si>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</si>
  <si>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</si>
  <si>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</si>
  <si>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</si>
  <si>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</si>
  <si>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</si>
  <si>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</si>
  <si>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</si>
  <si>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</si>
  <si>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</si>
  <si>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</si>
  <si>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</si>
  <si>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</si>
  <si>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</si>
  <si>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Homepage is displayed
2. Login page is displayed
3. 
- "email0@gmail.com" is displayed in user name text box
- "••••••" is displayed in password text box
4. User is logged in</t>
  </si>
  <si>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</si>
  <si>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</si>
  <si>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</si>
  <si>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</si>
  <si>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</si>
  <si>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 Enter the website
2. Input "Dandelion" into search text box
3. Click Search or press Enter</t>
  </si>
  <si>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</si>
  <si>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</si>
  <si>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</si>
  <si>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</si>
  <si>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</si>
  <si>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</si>
  <si>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</si>
  <si>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</si>
  <si>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</si>
  <si>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</si>
  <si>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</si>
  <si>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</si>
  <si>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</si>
  <si>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</si>
  <si>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</si>
  <si>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</si>
  <si>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</si>
  <si>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</si>
  <si>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</si>
  <si>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</si>
  <si>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</si>
  <si>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</si>
  <si>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</si>
  <si>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</si>
  <si>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</si>
  <si>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</si>
  <si>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</si>
  <si>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</si>
  <si>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</si>
  <si>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</si>
  <si>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</si>
  <si>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</si>
  <si>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</si>
  <si>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</si>
  <si>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</si>
  <si>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</si>
  <si>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</si>
  <si>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</si>
  <si>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</si>
  <si>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</si>
  <si>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</si>
  <si>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</si>
  <si>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</si>
  <si>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</si>
  <si>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</si>
  <si>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</si>
  <si>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</si>
  <si>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</si>
  <si>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</si>
  <si>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</si>
  <si>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</si>
  <si>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</si>
  <si>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</si>
  <si>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</si>
  <si>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</si>
  <si>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</si>
  <si>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</si>
  <si>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</si>
  <si>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</si>
  <si>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</si>
  <si>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</si>
  <si>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</si>
  <si>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</si>
  <si>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</si>
  <si>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</si>
  <si>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</si>
  <si>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</si>
  <si>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</si>
  <si>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</si>
  <si>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</si>
  <si>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</si>
  <si>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</si>
  <si>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</si>
  <si>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</si>
  <si>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</si>
  <si>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</si>
  <si>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</si>
  <si>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</si>
  <si>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</si>
  <si>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</si>
  <si>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</si>
  <si>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</si>
  <si>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</si>
  <si>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</si>
  <si>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</si>
  <si>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</si>
  <si>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</si>
  <si>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</si>
  <si>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</si>
  <si>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</si>
  <si>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</si>
  <si>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</si>
  <si>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</si>
  <si>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</si>
  <si>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</si>
  <si>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</si>
  <si>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</si>
  <si>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</si>
  <si>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</si>
  <si>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</si>
  <si>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</si>
  <si>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</si>
  <si>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</si>
  <si>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</si>
  <si>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</si>
  <si>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</si>
  <si>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</si>
  <si>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</si>
  <si>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</si>
  <si>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</si>
  <si>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</si>
  <si>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</si>
  <si>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</si>
  <si>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</si>
  <si>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</si>
  <si>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</si>
  <si>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</si>
  <si>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</si>
  <si>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</si>
  <si>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</si>
  <si>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</si>
  <si>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</si>
  <si>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</si>
  <si>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</si>
  <si>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</si>
  <si>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</si>
  <si>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</si>
  <si>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</si>
  <si>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</si>
  <si>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</si>
  <si>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</si>
  <si>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</si>
  <si>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</si>
  <si>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</si>
  <si>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</si>
  <si>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</si>
  <si>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</si>
  <si>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</si>
  <si>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</si>
  <si>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</si>
  <si>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</si>
  <si>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</si>
  <si>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</si>
  <si>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</si>
  <si>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</si>
  <si>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</si>
  <si>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</si>
  <si>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</si>
  <si>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</si>
  <si>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</si>
  <si>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</si>
  <si>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</si>
  <si>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</si>
  <si>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</si>
  <si>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</si>
  <si>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</si>
  <si>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</si>
  <si>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</si>
  <si>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</si>
  <si>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</si>
  <si>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</si>
  <si>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</si>
  <si>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</si>
  <si>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</si>
  <si>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</si>
  <si>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</si>
  <si>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</si>
  <si>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</si>
  <si>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</si>
  <si>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</si>
  <si>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</si>
  <si>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</si>
  <si>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</si>
  <si>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</si>
  <si>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</si>
  <si>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</si>
  <si>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</si>
  <si>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</si>
  <si>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</si>
  <si>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</si>
  <si>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</si>
  <si>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</si>
  <si>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</si>
  <si>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</si>
  <si>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</si>
  <si>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</si>
  <si>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</si>
  <si>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</si>
  <si>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</si>
  <si>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</si>
  <si>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</si>
  <si>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</si>
  <si>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</si>
  <si>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</si>
  <si>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</si>
  <si>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</si>
  <si>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</si>
  <si>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</si>
  <si>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</si>
  <si>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</si>
  <si>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</si>
  <si>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</si>
  <si>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</si>
  <si>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</si>
  <si>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</si>
  <si>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</si>
  <si>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</si>
  <si>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</si>
  <si>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</si>
  <si>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</si>
  <si>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</si>
  <si>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</si>
  <si>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</si>
  <si>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</si>
  <si>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</si>
  <si>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</si>
  <si>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</si>
  <si>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</si>
  <si>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</si>
  <si>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</si>
  <si>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</si>
  <si>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</si>
  <si>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</si>
  <si>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</si>
  <si>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</si>
  <si>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</si>
  <si>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</si>
  <si>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</si>
  <si>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</si>
  <si>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</si>
  <si>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</si>
  <si>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</si>
  <si>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</si>
  <si>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</si>
  <si>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</si>
  <si>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</si>
  <si>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</si>
  <si>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</si>
  <si>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</si>
  <si>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</si>
  <si>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</si>
  <si>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</si>
  <si>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</si>
  <si>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</si>
  <si>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</si>
  <si>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</si>
  <si>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</si>
  <si>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</si>
  <si>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</si>
  <si>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</si>
  <si>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</si>
  <si>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</si>
  <si>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</si>
  <si>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</si>
  <si>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</si>
  <si>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</si>
  <si>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</si>
  <si>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</si>
  <si>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</si>
  <si>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</si>
  <si>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</si>
  <si>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</si>
  <si>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</si>
  <si>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</si>
  <si>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</si>
  <si>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</si>
  <si>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</si>
  <si>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</si>
  <si>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</si>
  <si>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</si>
  <si>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</si>
  <si>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</si>
  <si>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</si>
  <si>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</si>
  <si>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</si>
  <si>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</si>
  <si>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</si>
  <si>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</si>
  <si>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</si>
  <si>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</si>
  <si>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</si>
  <si>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</si>
  <si>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</si>
  <si>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</si>
  <si>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</si>
  <si>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</si>
  <si>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</si>
  <si>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</si>
  <si>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</si>
  <si>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</si>
  <si>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</si>
  <si>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</si>
  <si>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</si>
  <si>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</si>
  <si>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</si>
  <si>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</si>
  <si>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</si>
  <si>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</si>
  <si>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</si>
  <si>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</si>
  <si>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</si>
  <si>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Userprofile Page is displayed
2. Profile of user is displayed 
3. User is active/Deactive button and return Users list Page</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</si>
  <si>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</si>
  <si>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</si>
  <si>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</si>
  <si>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</si>
  <si>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</si>
  <si>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</si>
  <si>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</si>
  <si>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</si>
  <si>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</si>
  <si>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</si>
  <si>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</si>
  <si>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</si>
  <si>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</si>
  <si>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</si>
  <si>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</si>
  <si>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</si>
  <si>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</si>
  <si>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</si>
  <si>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</si>
  <si>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Backing Management module</t>
  </si>
  <si>
    <t>1. Enter the admin page
2. Click Backing button in Right Slide bar</t>
  </si>
  <si>
    <t>1. Enter the admin page
2. Click Backing button in Right Slide bar
3. Select a record and click View button</t>
  </si>
  <si>
    <t>1. Admin Page is displayed
2. Dropdowlist is displayed
3. Popup is displayed with backer info</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</si>
  <si>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</si>
  <si>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</si>
  <si>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</si>
  <si>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</si>
  <si>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</si>
  <si>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</si>
  <si>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</si>
  <si>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</si>
  <si>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</si>
  <si>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</si>
  <si>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</si>
  <si>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</si>
  <si>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</si>
  <si>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</si>
  <si>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</si>
  <si>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</si>
  <si>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</si>
  <si>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</si>
  <si>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</si>
  <si>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</si>
  <si>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</si>
  <si>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</si>
  <si>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</si>
  <si>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</si>
  <si>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</si>
  <si>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</si>
  <si>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</si>
  <si>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</si>
  <si>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</si>
  <si>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</si>
  <si>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</si>
  <si>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</si>
  <si>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</si>
  <si>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</si>
  <si>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</si>
  <si>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</si>
  <si>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</si>
  <si>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</si>
  <si>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</si>
  <si>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</si>
  <si>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</si>
  <si>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</si>
  <si>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</si>
  <si>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</si>
  <si>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</si>
  <si>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</si>
  <si>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</si>
  <si>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</si>
  <si>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</si>
  <si>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</si>
  <si>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</si>
  <si>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</si>
  <si>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</si>
  <si>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</si>
  <si>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</si>
  <si>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</si>
  <si>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</si>
  <si>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</si>
  <si>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</si>
  <si>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</si>
  <si>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</si>
  <si>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</si>
  <si>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</si>
  <si>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</si>
  <si>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</si>
  <si>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</si>
  <si>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</si>
  <si>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</si>
  <si>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</si>
  <si>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Backing button in sidebar</t>
  </si>
  <si>
    <t>Check View button in Backing  list table</t>
  </si>
  <si>
    <t>1. Admin Page is displayed
2. Content about backing of project is displayed</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</si>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</sst>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3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3" fillId="2" borderId="0"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3" fillId="2" borderId="0" xfId="2" applyFont="1" applyFill="1" applyAlignment="1">
      <alignment wrapText="1"/>
    </xf>
    <xf numFmtId="0" fontId="17" fillId="2" borderId="0" xfId="2" applyFont="1" applyFill="1" applyAlignment="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30" fillId="0" borderId="0" xfId="0" applyFont="1" applyAlignment="1">
      <alignment horizontal="left" vertical="center"/>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0" fontId="18" fillId="2" borderId="37" xfId="2" applyFont="1" applyFill="1" applyBorder="1" applyAlignment="1">
      <alignment horizontal="left" vertical="top" wrapText="1"/>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28" fillId="10" borderId="23" xfId="0" applyFont="1" applyFill="1" applyBorder="1" applyAlignment="1">
      <alignment horizontal="left" vertical="top" wrapText="1"/>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L_System%20Test%20Case_v1.0_E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Test case List"/>
      <sheetName val="Message Rules"/>
      <sheetName val="Common"/>
      <sheetName val="Display Homepage"/>
      <sheetName val="Account management"/>
      <sheetName val="Create Edit Project"/>
      <sheetName val="Project Detail"/>
      <sheetName val="Back Project"/>
      <sheetName val="Project management"/>
      <sheetName val="Discover"/>
      <sheetName val="Statistic"/>
      <sheetName val="Message"/>
      <sheetName val="Admin Mo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61" t="s">
        <v>0</v>
      </c>
      <c r="D2" s="161"/>
      <c r="E2" s="161"/>
      <c r="F2" s="161"/>
      <c r="G2" s="161"/>
    </row>
    <row r="3" spans="1:7">
      <c r="B3" s="6"/>
      <c r="C3" s="7"/>
      <c r="F3" s="8"/>
    </row>
    <row r="4" spans="1:7" ht="14.25" customHeight="1">
      <c r="B4" s="9" t="s">
        <v>1</v>
      </c>
      <c r="C4" s="162" t="s">
        <v>107</v>
      </c>
      <c r="D4" s="162"/>
      <c r="E4" s="162"/>
      <c r="F4" s="9" t="s">
        <v>2</v>
      </c>
      <c r="G4" s="10" t="s">
        <v>110</v>
      </c>
    </row>
    <row r="5" spans="1:7" ht="14.25" customHeight="1">
      <c r="B5" s="9" t="s">
        <v>3</v>
      </c>
      <c r="C5" s="162" t="s">
        <v>108</v>
      </c>
      <c r="D5" s="162"/>
      <c r="E5" s="162"/>
      <c r="F5" s="9" t="s">
        <v>4</v>
      </c>
      <c r="G5" s="10" t="s">
        <v>109</v>
      </c>
    </row>
    <row r="6" spans="1:7" ht="15.75" customHeight="1">
      <c r="B6" s="163" t="s">
        <v>5</v>
      </c>
      <c r="C6" s="164" t="str">
        <f>C5&amp;"_"&amp;"Integration Test Case"&amp;"_"&amp;"v1.0"</f>
        <v>DDL_Integration Test Case_v1.0</v>
      </c>
      <c r="D6" s="164"/>
      <c r="E6" s="164"/>
      <c r="F6" s="9" t="s">
        <v>6</v>
      </c>
      <c r="G6" s="87">
        <v>42305</v>
      </c>
    </row>
    <row r="7" spans="1:7" ht="13.5" customHeight="1">
      <c r="B7" s="163"/>
      <c r="C7" s="164"/>
      <c r="D7" s="164"/>
      <c r="E7" s="164"/>
      <c r="F7" s="9" t="s">
        <v>7</v>
      </c>
      <c r="G7" s="160"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8">
        <v>42305</v>
      </c>
      <c r="C12" s="89" t="s">
        <v>45</v>
      </c>
      <c r="D12" s="90"/>
      <c r="E12" s="90" t="s">
        <v>46</v>
      </c>
      <c r="F12" s="119" t="s">
        <v>55</v>
      </c>
      <c r="G12" s="22" t="s">
        <v>111</v>
      </c>
    </row>
    <row r="13" spans="1:7" s="19" customFormat="1" ht="21.75" customHeight="1">
      <c r="B13" s="88"/>
      <c r="C13" s="89"/>
      <c r="D13" s="21"/>
      <c r="E13" s="90"/>
      <c r="F13" s="21"/>
      <c r="G13" s="24"/>
    </row>
    <row r="14" spans="1:7" s="19" customFormat="1" ht="19.5" customHeight="1">
      <c r="B14" s="88"/>
      <c r="C14" s="89"/>
      <c r="D14" s="21"/>
      <c r="E14" s="9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67" t="s">
        <v>1</v>
      </c>
      <c r="C3" s="167"/>
      <c r="D3" s="168" t="str">
        <f>Cover!C4</f>
        <v>Dandelion</v>
      </c>
      <c r="E3" s="168"/>
      <c r="F3" s="168"/>
    </row>
    <row r="4" spans="2:6">
      <c r="B4" s="167" t="s">
        <v>3</v>
      </c>
      <c r="C4" s="167"/>
      <c r="D4" s="168" t="str">
        <f>Cover!C5</f>
        <v>DDL</v>
      </c>
      <c r="E4" s="168"/>
      <c r="F4" s="168"/>
    </row>
    <row r="5" spans="2:6" s="35" customFormat="1" ht="72" customHeight="1">
      <c r="B5" s="165" t="s">
        <v>15</v>
      </c>
      <c r="C5" s="165"/>
      <c r="D5" s="166" t="s">
        <v>112</v>
      </c>
      <c r="E5" s="166"/>
      <c r="F5" s="166"/>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6" t="s">
        <v>51</v>
      </c>
      <c r="E9" s="117" t="s">
        <v>57</v>
      </c>
      <c r="F9" s="116" t="s">
        <v>113</v>
      </c>
    </row>
    <row r="10" spans="2:6" ht="25.5">
      <c r="B10" s="46">
        <v>2</v>
      </c>
      <c r="C10" s="47" t="s">
        <v>50</v>
      </c>
      <c r="D10" s="156" t="s">
        <v>48</v>
      </c>
      <c r="E10" s="117" t="s">
        <v>52</v>
      </c>
      <c r="F10" s="116" t="s">
        <v>114</v>
      </c>
    </row>
    <row r="11" spans="2:6" ht="13.5">
      <c r="B11" s="46"/>
      <c r="C11" s="47"/>
      <c r="D11" s="91"/>
      <c r="E11" s="48"/>
      <c r="F11" s="49"/>
    </row>
    <row r="12" spans="2:6" ht="13.5">
      <c r="B12" s="46"/>
      <c r="C12" s="47"/>
      <c r="D12" s="91"/>
      <c r="E12" s="48"/>
      <c r="F12" s="49"/>
    </row>
    <row r="13" spans="2:6" ht="13.5">
      <c r="B13" s="46"/>
      <c r="C13" s="47"/>
      <c r="D13" s="113"/>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8" sqref="B18"/>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71" t="s">
        <v>37</v>
      </c>
      <c r="C1" s="171"/>
      <c r="D1" s="171"/>
      <c r="E1" s="171"/>
      <c r="F1" s="171"/>
      <c r="G1" s="171"/>
      <c r="H1" s="171"/>
    </row>
    <row r="2" spans="1:8" ht="14.25" customHeight="1">
      <c r="A2" s="63"/>
      <c r="B2" s="63"/>
      <c r="C2" s="64"/>
      <c r="D2" s="64"/>
      <c r="E2" s="64"/>
      <c r="F2" s="64"/>
      <c r="G2" s="64"/>
      <c r="H2" s="65"/>
    </row>
    <row r="3" spans="1:8" ht="12" customHeight="1">
      <c r="B3" s="11" t="s">
        <v>1</v>
      </c>
      <c r="C3" s="168" t="str">
        <f>Cover!C4</f>
        <v>Dandelion</v>
      </c>
      <c r="D3" s="168"/>
      <c r="E3" s="169" t="s">
        <v>2</v>
      </c>
      <c r="F3" s="169"/>
      <c r="G3" s="10" t="s">
        <v>110</v>
      </c>
      <c r="H3" s="66"/>
    </row>
    <row r="4" spans="1:8" ht="12" customHeight="1">
      <c r="B4" s="11" t="s">
        <v>3</v>
      </c>
      <c r="C4" s="168" t="str">
        <f>Cover!C5</f>
        <v>DDL</v>
      </c>
      <c r="D4" s="168"/>
      <c r="E4" s="169" t="s">
        <v>4</v>
      </c>
      <c r="F4" s="169"/>
      <c r="G4" s="10" t="s">
        <v>109</v>
      </c>
      <c r="H4" s="66"/>
    </row>
    <row r="5" spans="1:8" ht="12" customHeight="1">
      <c r="B5" s="67" t="s">
        <v>5</v>
      </c>
      <c r="C5" s="168" t="str">
        <f>C4&amp;"_"&amp;"Integration Test Report"&amp;"_"&amp;"v1.0"</f>
        <v>DDL_Integration Test Report_v1.0</v>
      </c>
      <c r="D5" s="168"/>
      <c r="E5" s="169" t="s">
        <v>6</v>
      </c>
      <c r="F5" s="169"/>
      <c r="G5" s="118"/>
      <c r="H5" s="68"/>
    </row>
    <row r="6" spans="1:8" ht="21.75" customHeight="1">
      <c r="A6" s="63"/>
      <c r="B6" s="67" t="s">
        <v>38</v>
      </c>
      <c r="C6" s="170"/>
      <c r="D6" s="170"/>
      <c r="E6" s="170"/>
      <c r="F6" s="170"/>
      <c r="G6" s="170"/>
      <c r="H6" s="170"/>
    </row>
    <row r="7" spans="1:8" ht="14.25" customHeight="1">
      <c r="A7" s="63"/>
      <c r="B7" s="69"/>
      <c r="C7" s="70"/>
      <c r="D7" s="64"/>
      <c r="E7" s="64"/>
      <c r="F7" s="64"/>
      <c r="G7" s="64"/>
      <c r="H7" s="65"/>
    </row>
    <row r="8" spans="1:8">
      <c r="B8" s="69"/>
      <c r="C8" s="70"/>
      <c r="D8" s="64"/>
      <c r="E8" s="64"/>
      <c r="F8" s="64"/>
      <c r="G8" s="64"/>
      <c r="H8" s="65"/>
    </row>
    <row r="9" spans="1:8">
      <c r="A9" s="71"/>
      <c r="B9" s="71"/>
      <c r="C9" s="71"/>
      <c r="D9" s="71"/>
      <c r="E9" s="71"/>
      <c r="F9" s="71"/>
      <c r="G9" s="71"/>
      <c r="H9" s="71"/>
    </row>
    <row r="10" spans="1:8">
      <c r="A10" s="72"/>
      <c r="B10" s="157" t="s">
        <v>16</v>
      </c>
      <c r="C10" s="73" t="s">
        <v>39</v>
      </c>
      <c r="D10" s="74" t="s">
        <v>22</v>
      </c>
      <c r="E10" s="73" t="s">
        <v>24</v>
      </c>
      <c r="F10" s="73" t="s">
        <v>26</v>
      </c>
      <c r="G10" s="73" t="s">
        <v>27</v>
      </c>
      <c r="H10" s="75" t="s">
        <v>40</v>
      </c>
    </row>
    <row r="11" spans="1:8">
      <c r="A11" s="72"/>
      <c r="B11" s="158">
        <v>1</v>
      </c>
      <c r="C11" s="156" t="s">
        <v>58</v>
      </c>
      <c r="D11" s="77">
        <f>User_Function!A6</f>
        <v>0</v>
      </c>
      <c r="E11" s="77">
        <f>User_Function!B6</f>
        <v>0</v>
      </c>
      <c r="F11" s="77">
        <f>User_Function!C6</f>
        <v>204</v>
      </c>
      <c r="G11" s="77">
        <f>User_Function!D6</f>
        <v>0</v>
      </c>
      <c r="H11" s="78">
        <f>User_Function!E6</f>
        <v>204</v>
      </c>
    </row>
    <row r="12" spans="1:8">
      <c r="A12" s="76"/>
      <c r="B12" s="158">
        <v>2</v>
      </c>
      <c r="C12" s="156" t="s">
        <v>90</v>
      </c>
      <c r="D12" s="77">
        <f>Admin_Function!A6</f>
        <v>0</v>
      </c>
      <c r="E12" s="77">
        <f>Admin_Function!B6</f>
        <v>0</v>
      </c>
      <c r="F12" s="77">
        <f>Admin_Function!C6</f>
        <v>116</v>
      </c>
      <c r="G12" s="77">
        <f>Admin_Function!D6</f>
        <v>0</v>
      </c>
      <c r="H12" s="78">
        <f>Admin_Function!E6</f>
        <v>116</v>
      </c>
    </row>
    <row r="13" spans="1:8">
      <c r="A13" s="76"/>
      <c r="B13" s="159"/>
      <c r="C13" s="79" t="s">
        <v>41</v>
      </c>
      <c r="D13" s="80">
        <f>SUM(D9:D12)</f>
        <v>0</v>
      </c>
      <c r="E13" s="80">
        <f>SUM(E9:E12)</f>
        <v>0</v>
      </c>
      <c r="F13" s="80">
        <f>SUM(F9:F12)</f>
        <v>320</v>
      </c>
      <c r="G13" s="80">
        <f>SUM(G9:G12)</f>
        <v>0</v>
      </c>
      <c r="H13" s="81">
        <f>SUM(H9:H12)</f>
        <v>320</v>
      </c>
    </row>
    <row r="14" spans="1:8">
      <c r="A14" s="71"/>
      <c r="B14" s="82"/>
      <c r="C14" s="71"/>
      <c r="D14" s="83"/>
      <c r="E14" s="84"/>
      <c r="F14" s="84"/>
      <c r="G14" s="84"/>
      <c r="H14" s="84"/>
    </row>
    <row r="15" spans="1:8">
      <c r="A15" s="71"/>
      <c r="B15" s="71"/>
      <c r="C15" s="85" t="s">
        <v>42</v>
      </c>
      <c r="D15" s="71"/>
      <c r="E15" s="86">
        <f>(D13+E13)*100/(H13-G13)</f>
        <v>0</v>
      </c>
      <c r="F15" s="71" t="s">
        <v>43</v>
      </c>
      <c r="G15" s="71"/>
      <c r="H15" s="55"/>
    </row>
    <row r="16" spans="1:8">
      <c r="A16" s="71"/>
      <c r="B16" s="71"/>
      <c r="C16" s="85" t="s">
        <v>44</v>
      </c>
      <c r="D16" s="71"/>
      <c r="E16" s="86">
        <f>D13*100/(H13-G13)</f>
        <v>0</v>
      </c>
      <c r="F16" s="71" t="s">
        <v>43</v>
      </c>
      <c r="G16" s="71"/>
      <c r="H16" s="55"/>
    </row>
    <row r="17" spans="3:4">
      <c r="C17" s="71"/>
      <c r="D17" s="71"/>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78" customWidth="1"/>
    <col min="2" max="2" width="52.875" style="178" customWidth="1"/>
    <col min="3" max="3" width="37.5" style="178" customWidth="1"/>
    <col min="4" max="16384" width="9" style="178"/>
  </cols>
  <sheetData>
    <row r="1" spans="1:3" ht="14.25" customHeight="1">
      <c r="A1" s="177" t="s">
        <v>124</v>
      </c>
      <c r="B1" s="177"/>
      <c r="C1" s="177"/>
    </row>
    <row r="2" spans="1:3" ht="14.25" customHeight="1" thickBot="1"/>
    <row r="3" spans="1:3" ht="15">
      <c r="A3" s="179" t="s">
        <v>16</v>
      </c>
      <c r="B3" s="180" t="s">
        <v>125</v>
      </c>
      <c r="C3" s="181" t="s">
        <v>126</v>
      </c>
    </row>
    <row r="4" spans="1:3" ht="15">
      <c r="A4" s="182" t="s">
        <v>127</v>
      </c>
      <c r="B4" s="183" t="s">
        <v>128</v>
      </c>
      <c r="C4" s="183"/>
    </row>
    <row r="5" spans="1:3" ht="15">
      <c r="A5" s="182" t="s">
        <v>129</v>
      </c>
      <c r="B5" s="183" t="s">
        <v>130</v>
      </c>
      <c r="C5" s="183"/>
    </row>
    <row r="6" spans="1:3" ht="15">
      <c r="A6" s="182" t="s">
        <v>131</v>
      </c>
      <c r="B6" s="183" t="s">
        <v>132</v>
      </c>
      <c r="C6" s="183"/>
    </row>
    <row r="7" spans="1:3" ht="15">
      <c r="A7" s="182" t="s">
        <v>133</v>
      </c>
      <c r="B7" s="183" t="s">
        <v>134</v>
      </c>
      <c r="C7" s="183"/>
    </row>
    <row r="8" spans="1:3" ht="15">
      <c r="A8" s="182" t="s">
        <v>135</v>
      </c>
      <c r="B8" s="183" t="s">
        <v>136</v>
      </c>
      <c r="C8" s="183"/>
    </row>
    <row r="9" spans="1:3" ht="15">
      <c r="A9" s="182" t="s">
        <v>137</v>
      </c>
      <c r="B9" s="183" t="s">
        <v>138</v>
      </c>
      <c r="C9" s="183"/>
    </row>
    <row r="10" spans="1:3" ht="15">
      <c r="A10" s="182" t="s">
        <v>139</v>
      </c>
      <c r="B10" s="183" t="s">
        <v>140</v>
      </c>
      <c r="C10" s="183"/>
    </row>
    <row r="11" spans="1:3" ht="15">
      <c r="A11" s="182" t="s">
        <v>141</v>
      </c>
      <c r="B11" s="183" t="s">
        <v>142</v>
      </c>
      <c r="C11" s="183"/>
    </row>
    <row r="12" spans="1:3" ht="15">
      <c r="A12" s="182" t="s">
        <v>143</v>
      </c>
      <c r="B12" s="183" t="s">
        <v>144</v>
      </c>
      <c r="C12" s="183"/>
    </row>
    <row r="13" spans="1:3" ht="15">
      <c r="A13" s="182" t="s">
        <v>145</v>
      </c>
      <c r="B13" s="183" t="s">
        <v>146</v>
      </c>
      <c r="C13" s="183"/>
    </row>
    <row r="14" spans="1:3" ht="15">
      <c r="A14" s="182" t="s">
        <v>147</v>
      </c>
      <c r="B14" s="184" t="s">
        <v>148</v>
      </c>
      <c r="C14" s="183"/>
    </row>
    <row r="15" spans="1:3" ht="15">
      <c r="A15" s="182" t="s">
        <v>149</v>
      </c>
      <c r="B15" s="183" t="s">
        <v>150</v>
      </c>
      <c r="C15" s="183"/>
    </row>
    <row r="16" spans="1:3" ht="15">
      <c r="A16" s="182" t="s">
        <v>151</v>
      </c>
      <c r="B16" s="183" t="s">
        <v>152</v>
      </c>
      <c r="C16" s="183"/>
    </row>
    <row r="17" spans="1:3" ht="15">
      <c r="A17" s="182" t="s">
        <v>153</v>
      </c>
      <c r="B17" s="183" t="s">
        <v>154</v>
      </c>
      <c r="C17" s="183"/>
    </row>
    <row r="18" spans="1:3" ht="15">
      <c r="A18" s="182" t="s">
        <v>155</v>
      </c>
      <c r="B18" s="183" t="s">
        <v>156</v>
      </c>
      <c r="C18" s="183"/>
    </row>
    <row r="19" spans="1:3" ht="15">
      <c r="A19" s="182" t="s">
        <v>157</v>
      </c>
      <c r="B19" s="184" t="s">
        <v>158</v>
      </c>
      <c r="C19" s="183"/>
    </row>
    <row r="20" spans="1:3" ht="15">
      <c r="A20" s="182" t="s">
        <v>159</v>
      </c>
      <c r="B20" s="184" t="s">
        <v>160</v>
      </c>
      <c r="C20" s="183"/>
    </row>
    <row r="21" spans="1:3" ht="15">
      <c r="A21" s="182" t="s">
        <v>161</v>
      </c>
      <c r="B21" s="184" t="s">
        <v>162</v>
      </c>
      <c r="C21" s="183"/>
    </row>
    <row r="22" spans="1:3" ht="60">
      <c r="A22" s="182" t="s">
        <v>163</v>
      </c>
      <c r="B22" s="185" t="s">
        <v>164</v>
      </c>
      <c r="C22" s="183"/>
    </row>
    <row r="23" spans="1:3" ht="15">
      <c r="A23" s="182" t="s">
        <v>165</v>
      </c>
      <c r="B23" s="183" t="s">
        <v>166</v>
      </c>
      <c r="C23" s="183"/>
    </row>
    <row r="24" spans="1:3" ht="15">
      <c r="A24" s="182" t="s">
        <v>167</v>
      </c>
      <c r="B24" s="183" t="s">
        <v>168</v>
      </c>
      <c r="C24" s="183"/>
    </row>
    <row r="25" spans="1:3" ht="15">
      <c r="A25" s="182" t="s">
        <v>169</v>
      </c>
      <c r="B25" s="183" t="s">
        <v>170</v>
      </c>
      <c r="C25" s="183"/>
    </row>
    <row r="26" spans="1:3" ht="15">
      <c r="A26" s="186" t="s">
        <v>171</v>
      </c>
      <c r="B26" s="183" t="s">
        <v>172</v>
      </c>
      <c r="C26" s="183"/>
    </row>
    <row r="27" spans="1:3" ht="15">
      <c r="A27" s="186" t="s">
        <v>173</v>
      </c>
      <c r="B27" s="183" t="s">
        <v>174</v>
      </c>
      <c r="C27" s="183"/>
    </row>
    <row r="28" spans="1:3" ht="15">
      <c r="A28" s="186" t="s">
        <v>175</v>
      </c>
      <c r="B28" s="183" t="s">
        <v>176</v>
      </c>
      <c r="C28" s="183"/>
    </row>
    <row r="29" spans="1:3" ht="15">
      <c r="A29" s="186" t="s">
        <v>177</v>
      </c>
      <c r="B29" s="183" t="s">
        <v>178</v>
      </c>
      <c r="C29" s="183"/>
    </row>
    <row r="30" spans="1:3" ht="15">
      <c r="A30" s="186" t="s">
        <v>179</v>
      </c>
      <c r="B30" s="183" t="s">
        <v>180</v>
      </c>
      <c r="C30" s="183"/>
    </row>
    <row r="31" spans="1:3" ht="15">
      <c r="A31" s="186" t="s">
        <v>181</v>
      </c>
      <c r="B31" s="183"/>
      <c r="C31" s="183"/>
    </row>
    <row r="32" spans="1:3" ht="15">
      <c r="A32" s="186" t="s">
        <v>182</v>
      </c>
      <c r="B32" s="183"/>
      <c r="C32" s="183"/>
    </row>
    <row r="33" spans="1:3" ht="15">
      <c r="A33" s="186" t="s">
        <v>183</v>
      </c>
      <c r="B33" s="183"/>
      <c r="C33" s="183"/>
    </row>
    <row r="34" spans="1:3" ht="15">
      <c r="A34" s="186" t="s">
        <v>184</v>
      </c>
      <c r="B34" s="183"/>
      <c r="C34" s="183"/>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38"/>
  <sheetViews>
    <sheetView zoomScale="85" zoomScaleNormal="85" workbookViewId="0">
      <selection activeCell="E6" sqref="A6:G6"/>
    </sheetView>
  </sheetViews>
  <sheetFormatPr defaultColWidth="15.25" defaultRowHeight="13.5" customHeight="1"/>
  <cols>
    <col min="1" max="1" width="15.125" style="139" customWidth="1"/>
    <col min="2" max="2" width="42.125" style="108" customWidth="1"/>
    <col min="3" max="3" width="33" style="108" customWidth="1"/>
    <col min="4" max="4" width="30.625" style="108" customWidth="1"/>
    <col min="5" max="5" width="15.25" style="108" customWidth="1"/>
    <col min="6" max="6" width="8.25" style="108" customWidth="1"/>
    <col min="7" max="7" width="7.375" style="108" customWidth="1"/>
    <col min="8" max="8" width="15.25" style="112" customWidth="1"/>
    <col min="9" max="9" width="15.25" style="108" customWidth="1"/>
    <col min="10" max="10" width="13.875" style="111" customWidth="1"/>
    <col min="11" max="11" width="15.25" style="108" customWidth="1"/>
    <col min="12" max="16384" width="15.25" style="108"/>
  </cols>
  <sheetData>
    <row r="1" spans="1:257" ht="13.5" customHeight="1" thickBot="1">
      <c r="A1" s="130" t="s">
        <v>49</v>
      </c>
      <c r="B1" s="93"/>
      <c r="C1" s="93"/>
      <c r="D1" s="93"/>
      <c r="E1" s="93"/>
      <c r="F1" s="93"/>
      <c r="G1" s="94"/>
      <c r="H1" s="95"/>
      <c r="I1" s="96"/>
      <c r="J1" s="97"/>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8"/>
      <c r="IV1" s="98"/>
      <c r="IW1" s="98"/>
    </row>
    <row r="2" spans="1:257" ht="13.5" customHeight="1">
      <c r="A2" s="131" t="s">
        <v>21</v>
      </c>
      <c r="B2" s="172" t="s">
        <v>53</v>
      </c>
      <c r="C2" s="172"/>
      <c r="D2" s="172"/>
      <c r="E2" s="172"/>
      <c r="F2" s="172"/>
      <c r="G2" s="172"/>
      <c r="H2" s="154" t="s">
        <v>22</v>
      </c>
      <c r="I2" s="96"/>
      <c r="J2" s="97"/>
      <c r="K2" s="98" t="s">
        <v>22</v>
      </c>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c r="GQ2" s="98"/>
      <c r="GR2" s="98"/>
      <c r="GS2" s="98"/>
      <c r="GT2" s="98"/>
      <c r="GU2" s="98"/>
      <c r="GV2" s="98"/>
      <c r="GW2" s="98"/>
      <c r="GX2" s="98"/>
      <c r="GY2" s="98"/>
      <c r="GZ2" s="98"/>
      <c r="HA2" s="98"/>
      <c r="HB2" s="98"/>
      <c r="HC2" s="98"/>
      <c r="HD2" s="98"/>
      <c r="HE2" s="98"/>
      <c r="HF2" s="98"/>
      <c r="HG2" s="98"/>
      <c r="HH2" s="98"/>
      <c r="HI2" s="98"/>
      <c r="HJ2" s="98"/>
      <c r="HK2" s="98"/>
      <c r="HL2" s="98"/>
      <c r="HM2" s="98"/>
      <c r="HN2" s="98"/>
      <c r="HO2" s="98"/>
      <c r="HP2" s="98"/>
      <c r="HQ2" s="98"/>
      <c r="HR2" s="98"/>
      <c r="HS2" s="98"/>
      <c r="HT2" s="98"/>
      <c r="HU2" s="98"/>
      <c r="HV2" s="98"/>
      <c r="HW2" s="98"/>
      <c r="HX2" s="98"/>
      <c r="HY2" s="98"/>
      <c r="HZ2" s="98"/>
      <c r="IA2" s="98"/>
      <c r="IB2" s="98"/>
      <c r="IC2" s="98"/>
      <c r="ID2" s="98"/>
      <c r="IE2" s="98"/>
      <c r="IF2" s="98"/>
      <c r="IG2" s="98"/>
      <c r="IH2" s="98"/>
      <c r="II2" s="98"/>
      <c r="IJ2" s="98"/>
      <c r="IK2" s="98"/>
      <c r="IL2" s="98"/>
      <c r="IM2" s="98"/>
      <c r="IN2" s="98"/>
      <c r="IO2" s="98"/>
      <c r="IP2" s="98"/>
      <c r="IQ2" s="98"/>
      <c r="IR2" s="98"/>
      <c r="IS2" s="98"/>
      <c r="IT2" s="98"/>
      <c r="IU2" s="98"/>
      <c r="IV2" s="98"/>
      <c r="IW2" s="98"/>
    </row>
    <row r="3" spans="1:257" ht="13.5" customHeight="1">
      <c r="A3" s="132" t="s">
        <v>23</v>
      </c>
      <c r="B3" s="172" t="s">
        <v>54</v>
      </c>
      <c r="C3" s="172"/>
      <c r="D3" s="172"/>
      <c r="E3" s="172"/>
      <c r="F3" s="172"/>
      <c r="G3" s="172"/>
      <c r="H3" s="154" t="s">
        <v>24</v>
      </c>
      <c r="I3" s="96"/>
      <c r="J3" s="97"/>
      <c r="K3" s="98" t="s">
        <v>24</v>
      </c>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c r="BW3" s="98"/>
      <c r="BX3" s="98"/>
      <c r="BY3" s="98"/>
      <c r="BZ3" s="98"/>
      <c r="CA3" s="98"/>
      <c r="CB3" s="98"/>
      <c r="CC3" s="98"/>
      <c r="CD3" s="98"/>
      <c r="CE3" s="98"/>
      <c r="CF3" s="98"/>
      <c r="CG3" s="98"/>
      <c r="CH3" s="98"/>
      <c r="CI3" s="98"/>
      <c r="CJ3" s="98"/>
      <c r="CK3" s="98"/>
      <c r="CL3" s="98"/>
      <c r="CM3" s="98"/>
      <c r="CN3" s="98"/>
      <c r="CO3" s="98"/>
      <c r="CP3" s="98"/>
      <c r="CQ3" s="98"/>
      <c r="CR3" s="98"/>
      <c r="CS3" s="98"/>
      <c r="CT3" s="98"/>
      <c r="CU3" s="98"/>
      <c r="CV3" s="98"/>
      <c r="CW3" s="98"/>
      <c r="CX3" s="98"/>
      <c r="CY3" s="98"/>
      <c r="CZ3" s="98"/>
      <c r="DA3" s="98"/>
      <c r="DB3" s="98"/>
      <c r="DC3" s="98"/>
      <c r="DD3" s="98"/>
      <c r="DE3" s="98"/>
      <c r="DF3" s="98"/>
      <c r="DG3" s="98"/>
      <c r="DH3" s="98"/>
      <c r="DI3" s="98"/>
      <c r="DJ3" s="98"/>
      <c r="DK3" s="98"/>
      <c r="DL3" s="98"/>
      <c r="DM3" s="98"/>
      <c r="DN3" s="98"/>
      <c r="DO3" s="98"/>
      <c r="DP3" s="98"/>
      <c r="DQ3" s="98"/>
      <c r="DR3" s="98"/>
      <c r="DS3" s="98"/>
      <c r="DT3" s="98"/>
      <c r="DU3" s="98"/>
      <c r="DV3" s="98"/>
      <c r="DW3" s="98"/>
      <c r="DX3" s="98"/>
      <c r="DY3" s="98"/>
      <c r="DZ3" s="98"/>
      <c r="EA3" s="98"/>
      <c r="EB3" s="98"/>
      <c r="EC3" s="98"/>
      <c r="ED3" s="98"/>
      <c r="EE3" s="98"/>
      <c r="EF3" s="98"/>
      <c r="EG3" s="98"/>
      <c r="EH3" s="98"/>
      <c r="EI3" s="98"/>
      <c r="EJ3" s="98"/>
      <c r="EK3" s="98"/>
      <c r="EL3" s="98"/>
      <c r="EM3" s="98"/>
      <c r="EN3" s="98"/>
      <c r="EO3" s="98"/>
      <c r="EP3" s="98"/>
      <c r="EQ3" s="98"/>
      <c r="ER3" s="98"/>
      <c r="ES3" s="98"/>
      <c r="ET3" s="98"/>
      <c r="EU3" s="98"/>
      <c r="EV3" s="98"/>
      <c r="EW3" s="98"/>
      <c r="EX3" s="98"/>
      <c r="EY3" s="98"/>
      <c r="EZ3" s="98"/>
      <c r="FA3" s="98"/>
      <c r="FB3" s="98"/>
      <c r="FC3" s="98"/>
      <c r="FD3" s="98"/>
      <c r="FE3" s="98"/>
      <c r="FF3" s="98"/>
      <c r="FG3" s="98"/>
      <c r="FH3" s="98"/>
      <c r="FI3" s="98"/>
      <c r="FJ3" s="98"/>
      <c r="FK3" s="98"/>
      <c r="FL3" s="98"/>
      <c r="FM3" s="98"/>
      <c r="FN3" s="98"/>
      <c r="FO3" s="98"/>
      <c r="FP3" s="98"/>
      <c r="FQ3" s="98"/>
      <c r="FR3" s="98"/>
      <c r="FS3" s="98"/>
      <c r="FT3" s="98"/>
      <c r="FU3" s="98"/>
      <c r="FV3" s="98"/>
      <c r="FW3" s="98"/>
      <c r="FX3" s="98"/>
      <c r="FY3" s="98"/>
      <c r="FZ3" s="98"/>
      <c r="GA3" s="98"/>
      <c r="GB3" s="98"/>
      <c r="GC3" s="98"/>
      <c r="GD3" s="98"/>
      <c r="GE3" s="98"/>
      <c r="GF3" s="98"/>
      <c r="GG3" s="98"/>
      <c r="GH3" s="98"/>
      <c r="GI3" s="98"/>
      <c r="GJ3" s="98"/>
      <c r="GK3" s="98"/>
      <c r="GL3" s="98"/>
      <c r="GM3" s="98"/>
      <c r="GN3" s="98"/>
      <c r="GO3" s="98"/>
      <c r="GP3" s="98"/>
      <c r="GQ3" s="98"/>
      <c r="GR3" s="98"/>
      <c r="GS3" s="98"/>
      <c r="GT3" s="98"/>
      <c r="GU3" s="98"/>
      <c r="GV3" s="98"/>
      <c r="GW3" s="98"/>
      <c r="GX3" s="98"/>
      <c r="GY3" s="98"/>
      <c r="GZ3" s="98"/>
      <c r="HA3" s="98"/>
      <c r="HB3" s="98"/>
      <c r="HC3" s="98"/>
      <c r="HD3" s="98"/>
      <c r="HE3" s="98"/>
      <c r="HF3" s="98"/>
      <c r="HG3" s="98"/>
      <c r="HH3" s="98"/>
      <c r="HI3" s="98"/>
      <c r="HJ3" s="98"/>
      <c r="HK3" s="98"/>
      <c r="HL3" s="98"/>
      <c r="HM3" s="98"/>
      <c r="HN3" s="98"/>
      <c r="HO3" s="98"/>
      <c r="HP3" s="98"/>
      <c r="HQ3" s="98"/>
      <c r="HR3" s="98"/>
      <c r="HS3" s="98"/>
      <c r="HT3" s="98"/>
      <c r="HU3" s="98"/>
      <c r="HV3" s="98"/>
      <c r="HW3" s="98"/>
      <c r="HX3" s="98"/>
      <c r="HY3" s="98"/>
      <c r="HZ3" s="98"/>
      <c r="IA3" s="98"/>
      <c r="IB3" s="98"/>
      <c r="IC3" s="98"/>
      <c r="ID3" s="98"/>
      <c r="IE3" s="98"/>
      <c r="IF3" s="98"/>
      <c r="IG3" s="98"/>
      <c r="IH3" s="98"/>
      <c r="II3" s="98"/>
      <c r="IJ3" s="98"/>
      <c r="IK3" s="98"/>
      <c r="IL3" s="98"/>
      <c r="IM3" s="98"/>
      <c r="IN3" s="98"/>
      <c r="IO3" s="98"/>
      <c r="IP3" s="98"/>
      <c r="IQ3" s="98"/>
      <c r="IR3" s="98"/>
      <c r="IS3" s="98"/>
      <c r="IT3" s="98"/>
      <c r="IU3" s="98"/>
      <c r="IV3" s="98"/>
      <c r="IW3" s="98"/>
    </row>
    <row r="4" spans="1:257" ht="13.5" customHeight="1">
      <c r="A4" s="131" t="s">
        <v>25</v>
      </c>
      <c r="B4" s="173" t="s">
        <v>110</v>
      </c>
      <c r="C4" s="173"/>
      <c r="D4" s="173"/>
      <c r="E4" s="173"/>
      <c r="F4" s="173"/>
      <c r="G4" s="173"/>
      <c r="H4" s="154" t="s">
        <v>27</v>
      </c>
      <c r="I4" s="96"/>
      <c r="J4" s="97"/>
      <c r="K4" s="99"/>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8"/>
      <c r="DI4" s="98"/>
      <c r="DJ4" s="98"/>
      <c r="DK4" s="98"/>
      <c r="DL4" s="98"/>
      <c r="DM4" s="98"/>
      <c r="DN4" s="98"/>
      <c r="DO4" s="98"/>
      <c r="DP4" s="98"/>
      <c r="DQ4" s="98"/>
      <c r="DR4" s="98"/>
      <c r="DS4" s="98"/>
      <c r="DT4" s="98"/>
      <c r="DU4" s="98"/>
      <c r="DV4" s="98"/>
      <c r="DW4" s="98"/>
      <c r="DX4" s="98"/>
      <c r="DY4" s="98"/>
      <c r="DZ4" s="98"/>
      <c r="EA4" s="98"/>
      <c r="EB4" s="98"/>
      <c r="EC4" s="98"/>
      <c r="ED4" s="98"/>
      <c r="EE4" s="98"/>
      <c r="EF4" s="98"/>
      <c r="EG4" s="98"/>
      <c r="EH4" s="98"/>
      <c r="EI4" s="98"/>
      <c r="EJ4" s="98"/>
      <c r="EK4" s="98"/>
      <c r="EL4" s="98"/>
      <c r="EM4" s="98"/>
      <c r="EN4" s="98"/>
      <c r="EO4" s="98"/>
      <c r="EP4" s="98"/>
      <c r="EQ4" s="98"/>
      <c r="ER4" s="98"/>
      <c r="ES4" s="98"/>
      <c r="ET4" s="98"/>
      <c r="EU4" s="98"/>
      <c r="EV4" s="98"/>
      <c r="EW4" s="98"/>
      <c r="EX4" s="98"/>
      <c r="EY4" s="98"/>
      <c r="EZ4" s="98"/>
      <c r="FA4" s="98"/>
      <c r="FB4" s="98"/>
      <c r="FC4" s="98"/>
      <c r="FD4" s="98"/>
      <c r="FE4" s="98"/>
      <c r="FF4" s="98"/>
      <c r="FG4" s="98"/>
      <c r="FH4" s="98"/>
      <c r="FI4" s="98"/>
      <c r="FJ4" s="98"/>
      <c r="FK4" s="98"/>
      <c r="FL4" s="98"/>
      <c r="FM4" s="98"/>
      <c r="FN4" s="98"/>
      <c r="FO4" s="98"/>
      <c r="FP4" s="98"/>
      <c r="FQ4" s="98"/>
      <c r="FR4" s="98"/>
      <c r="FS4" s="98"/>
      <c r="FT4" s="98"/>
      <c r="FU4" s="98"/>
      <c r="FV4" s="98"/>
      <c r="FW4" s="98"/>
      <c r="FX4" s="98"/>
      <c r="FY4" s="98"/>
      <c r="FZ4" s="98"/>
      <c r="GA4" s="98"/>
      <c r="GB4" s="98"/>
      <c r="GC4" s="98"/>
      <c r="GD4" s="98"/>
      <c r="GE4" s="98"/>
      <c r="GF4" s="98"/>
      <c r="GG4" s="98"/>
      <c r="GH4" s="98"/>
      <c r="GI4" s="98"/>
      <c r="GJ4" s="98"/>
      <c r="GK4" s="98"/>
      <c r="GL4" s="98"/>
      <c r="GM4" s="98"/>
      <c r="GN4" s="98"/>
      <c r="GO4" s="98"/>
      <c r="GP4" s="98"/>
      <c r="GQ4" s="98"/>
      <c r="GR4" s="98"/>
      <c r="GS4" s="98"/>
      <c r="GT4" s="98"/>
      <c r="GU4" s="98"/>
      <c r="GV4" s="98"/>
      <c r="GW4" s="98"/>
      <c r="GX4" s="98"/>
      <c r="GY4" s="98"/>
      <c r="GZ4" s="98"/>
      <c r="HA4" s="98"/>
      <c r="HB4" s="98"/>
      <c r="HC4" s="98"/>
      <c r="HD4" s="98"/>
      <c r="HE4" s="98"/>
      <c r="HF4" s="98"/>
      <c r="HG4" s="98"/>
      <c r="HH4" s="98"/>
      <c r="HI4" s="98"/>
      <c r="HJ4" s="98"/>
      <c r="HK4" s="98"/>
      <c r="HL4" s="98"/>
      <c r="HM4" s="98"/>
      <c r="HN4" s="98"/>
      <c r="HO4" s="98"/>
      <c r="HP4" s="98"/>
      <c r="HQ4" s="98"/>
      <c r="HR4" s="98"/>
      <c r="HS4" s="98"/>
      <c r="HT4" s="98"/>
      <c r="HU4" s="98"/>
      <c r="HV4" s="98"/>
      <c r="HW4" s="98"/>
      <c r="HX4" s="98"/>
      <c r="HY4" s="98"/>
      <c r="HZ4" s="98"/>
      <c r="IA4" s="98"/>
      <c r="IB4" s="98"/>
      <c r="IC4" s="98"/>
      <c r="ID4" s="98"/>
      <c r="IE4" s="98"/>
      <c r="IF4" s="98"/>
      <c r="IG4" s="98"/>
      <c r="IH4" s="98"/>
      <c r="II4" s="98"/>
      <c r="IJ4" s="98"/>
      <c r="IK4" s="98"/>
      <c r="IL4" s="98"/>
      <c r="IM4" s="98"/>
      <c r="IN4" s="98"/>
      <c r="IO4" s="98"/>
      <c r="IP4" s="98"/>
      <c r="IQ4" s="98"/>
      <c r="IR4" s="98"/>
      <c r="IS4" s="98"/>
      <c r="IT4" s="98"/>
      <c r="IU4" s="98"/>
      <c r="IV4" s="98"/>
      <c r="IW4" s="98"/>
    </row>
    <row r="5" spans="1:257" ht="13.5" customHeight="1">
      <c r="A5" s="133" t="s">
        <v>22</v>
      </c>
      <c r="B5" s="100" t="s">
        <v>24</v>
      </c>
      <c r="C5" s="100" t="s">
        <v>26</v>
      </c>
      <c r="D5" s="101" t="s">
        <v>27</v>
      </c>
      <c r="E5" s="174" t="s">
        <v>28</v>
      </c>
      <c r="F5" s="174"/>
      <c r="G5" s="174"/>
      <c r="H5" s="155" t="s">
        <v>26</v>
      </c>
      <c r="I5" s="102"/>
      <c r="J5" s="103"/>
      <c r="K5" s="98" t="s">
        <v>29</v>
      </c>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c r="CR5" s="98"/>
      <c r="CS5" s="98"/>
      <c r="CT5" s="98"/>
      <c r="CU5" s="98"/>
      <c r="CV5" s="98"/>
      <c r="CW5" s="98"/>
      <c r="CX5" s="98"/>
      <c r="CY5" s="98"/>
      <c r="CZ5" s="98"/>
      <c r="DA5" s="98"/>
      <c r="DB5" s="98"/>
      <c r="DC5" s="98"/>
      <c r="DD5" s="98"/>
      <c r="DE5" s="98"/>
      <c r="DF5" s="98"/>
      <c r="DG5" s="98"/>
      <c r="DH5" s="98"/>
      <c r="DI5" s="98"/>
      <c r="DJ5" s="98"/>
      <c r="DK5" s="98"/>
      <c r="DL5" s="98"/>
      <c r="DM5" s="98"/>
      <c r="DN5" s="98"/>
      <c r="DO5" s="98"/>
      <c r="DP5" s="98"/>
      <c r="DQ5" s="98"/>
      <c r="DR5" s="98"/>
      <c r="DS5" s="98"/>
      <c r="DT5" s="98"/>
      <c r="DU5" s="98"/>
      <c r="DV5" s="98"/>
      <c r="DW5" s="98"/>
      <c r="DX5" s="98"/>
      <c r="DY5" s="98"/>
      <c r="DZ5" s="98"/>
      <c r="EA5" s="98"/>
      <c r="EB5" s="98"/>
      <c r="EC5" s="98"/>
      <c r="ED5" s="98"/>
      <c r="EE5" s="98"/>
      <c r="EF5" s="98"/>
      <c r="EG5" s="98"/>
      <c r="EH5" s="98"/>
      <c r="EI5" s="98"/>
      <c r="EJ5" s="98"/>
      <c r="EK5" s="98"/>
      <c r="EL5" s="98"/>
      <c r="EM5" s="98"/>
      <c r="EN5" s="98"/>
      <c r="EO5" s="98"/>
      <c r="EP5" s="98"/>
      <c r="EQ5" s="98"/>
      <c r="ER5" s="98"/>
      <c r="ES5" s="98"/>
      <c r="ET5" s="98"/>
      <c r="EU5" s="98"/>
      <c r="EV5" s="98"/>
      <c r="EW5" s="98"/>
      <c r="EX5" s="98"/>
      <c r="EY5" s="98"/>
      <c r="EZ5" s="98"/>
      <c r="FA5" s="98"/>
      <c r="FB5" s="98"/>
      <c r="FC5" s="98"/>
      <c r="FD5" s="98"/>
      <c r="FE5" s="98"/>
      <c r="FF5" s="98"/>
      <c r="FG5" s="98"/>
      <c r="FH5" s="98"/>
      <c r="FI5" s="98"/>
      <c r="FJ5" s="98"/>
      <c r="FK5" s="98"/>
      <c r="FL5" s="98"/>
      <c r="FM5" s="98"/>
      <c r="FN5" s="98"/>
      <c r="FO5" s="98"/>
      <c r="FP5" s="98"/>
      <c r="FQ5" s="98"/>
      <c r="FR5" s="98"/>
      <c r="FS5" s="98"/>
      <c r="FT5" s="98"/>
      <c r="FU5" s="98"/>
      <c r="FV5" s="98"/>
      <c r="FW5" s="98"/>
      <c r="FX5" s="98"/>
      <c r="FY5" s="98"/>
      <c r="FZ5" s="98"/>
      <c r="GA5" s="98"/>
      <c r="GB5" s="98"/>
      <c r="GC5" s="98"/>
      <c r="GD5" s="98"/>
      <c r="GE5" s="98"/>
      <c r="GF5" s="98"/>
      <c r="GG5" s="98"/>
      <c r="GH5" s="98"/>
      <c r="GI5" s="98"/>
      <c r="GJ5" s="98"/>
      <c r="GK5" s="98"/>
      <c r="GL5" s="98"/>
      <c r="GM5" s="98"/>
      <c r="GN5" s="98"/>
      <c r="GO5" s="98"/>
      <c r="GP5" s="98"/>
      <c r="GQ5" s="98"/>
      <c r="GR5" s="98"/>
      <c r="GS5" s="98"/>
      <c r="GT5" s="98"/>
      <c r="GU5" s="98"/>
      <c r="GV5" s="98"/>
      <c r="GW5" s="98"/>
      <c r="GX5" s="98"/>
      <c r="GY5" s="98"/>
      <c r="GZ5" s="98"/>
      <c r="HA5" s="98"/>
      <c r="HB5" s="98"/>
      <c r="HC5" s="98"/>
      <c r="HD5" s="98"/>
      <c r="HE5" s="98"/>
      <c r="HF5" s="98"/>
      <c r="HG5" s="98"/>
      <c r="HH5" s="98"/>
      <c r="HI5" s="98"/>
      <c r="HJ5" s="98"/>
      <c r="HK5" s="98"/>
      <c r="HL5" s="98"/>
      <c r="HM5" s="98"/>
      <c r="HN5" s="98"/>
      <c r="HO5" s="98"/>
      <c r="HP5" s="98"/>
      <c r="HQ5" s="98"/>
      <c r="HR5" s="98"/>
      <c r="HS5" s="98"/>
      <c r="HT5" s="98"/>
      <c r="HU5" s="98"/>
      <c r="HV5" s="98"/>
      <c r="HW5" s="98"/>
      <c r="HX5" s="98"/>
      <c r="HY5" s="98"/>
      <c r="HZ5" s="98"/>
      <c r="IA5" s="98"/>
      <c r="IB5" s="98"/>
      <c r="IC5" s="98"/>
      <c r="ID5" s="98"/>
      <c r="IE5" s="98"/>
      <c r="IF5" s="98"/>
      <c r="IG5" s="98"/>
      <c r="IH5" s="98"/>
      <c r="II5" s="98"/>
      <c r="IJ5" s="98"/>
      <c r="IK5" s="98"/>
      <c r="IL5" s="98"/>
      <c r="IM5" s="98"/>
      <c r="IN5" s="98"/>
      <c r="IO5" s="98"/>
      <c r="IP5" s="98"/>
      <c r="IQ5" s="98"/>
      <c r="IR5" s="98"/>
      <c r="IS5" s="98"/>
      <c r="IT5" s="98"/>
      <c r="IU5" s="98"/>
      <c r="IV5" s="98"/>
      <c r="IW5" s="98"/>
    </row>
    <row r="6" spans="1:257" ht="13.5" customHeight="1" thickBot="1">
      <c r="A6" s="134">
        <f>COUNTIF(F9:G336,"Pass")</f>
        <v>0</v>
      </c>
      <c r="B6" s="104">
        <f>COUNTIF(F9:G783,"Fail")</f>
        <v>0</v>
      </c>
      <c r="C6" s="104">
        <f>E6-D6-B6-A6</f>
        <v>204</v>
      </c>
      <c r="D6" s="105">
        <f>COUNTIF(F9:G783,"N/A")</f>
        <v>0</v>
      </c>
      <c r="E6" s="175">
        <f>COUNTA(A9:A340)*2</f>
        <v>204</v>
      </c>
      <c r="F6" s="175"/>
      <c r="G6" s="175"/>
      <c r="H6" s="102"/>
      <c r="I6" s="102"/>
      <c r="J6" s="103"/>
      <c r="K6" s="98" t="s">
        <v>27</v>
      </c>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8"/>
      <c r="BZ6" s="98"/>
      <c r="CA6" s="98"/>
      <c r="CB6" s="98"/>
      <c r="CC6" s="98"/>
      <c r="CD6" s="98"/>
      <c r="CE6" s="98"/>
      <c r="CF6" s="98"/>
      <c r="CG6" s="98"/>
      <c r="CH6" s="98"/>
      <c r="CI6" s="98"/>
      <c r="CJ6" s="98"/>
      <c r="CK6" s="98"/>
      <c r="CL6" s="98"/>
      <c r="CM6" s="98"/>
      <c r="CN6" s="98"/>
      <c r="CO6" s="98"/>
      <c r="CP6" s="98"/>
      <c r="CQ6" s="98"/>
      <c r="CR6" s="98"/>
      <c r="CS6" s="98"/>
      <c r="CT6" s="98"/>
      <c r="CU6" s="98"/>
      <c r="CV6" s="98"/>
      <c r="CW6" s="98"/>
      <c r="CX6" s="98"/>
      <c r="CY6" s="98"/>
      <c r="CZ6" s="98"/>
      <c r="DA6" s="98"/>
      <c r="DB6" s="98"/>
      <c r="DC6" s="98"/>
      <c r="DD6" s="98"/>
      <c r="DE6" s="98"/>
      <c r="DF6" s="98"/>
      <c r="DG6" s="98"/>
      <c r="DH6" s="98"/>
      <c r="DI6" s="98"/>
      <c r="DJ6" s="98"/>
      <c r="DK6" s="98"/>
      <c r="DL6" s="98"/>
      <c r="DM6" s="98"/>
      <c r="DN6" s="98"/>
      <c r="DO6" s="98"/>
      <c r="DP6" s="98"/>
      <c r="DQ6" s="98"/>
      <c r="DR6" s="98"/>
      <c r="DS6" s="98"/>
      <c r="DT6" s="98"/>
      <c r="DU6" s="98"/>
      <c r="DV6" s="98"/>
      <c r="DW6" s="98"/>
      <c r="DX6" s="98"/>
      <c r="DY6" s="98"/>
      <c r="DZ6" s="98"/>
      <c r="EA6" s="98"/>
      <c r="EB6" s="98"/>
      <c r="EC6" s="98"/>
      <c r="ED6" s="98"/>
      <c r="EE6" s="98"/>
      <c r="EF6" s="98"/>
      <c r="EG6" s="98"/>
      <c r="EH6" s="98"/>
      <c r="EI6" s="98"/>
      <c r="EJ6" s="98"/>
      <c r="EK6" s="98"/>
      <c r="EL6" s="98"/>
      <c r="EM6" s="98"/>
      <c r="EN6" s="98"/>
      <c r="EO6" s="98"/>
      <c r="EP6" s="98"/>
      <c r="EQ6" s="98"/>
      <c r="ER6" s="98"/>
      <c r="ES6" s="98"/>
      <c r="ET6" s="98"/>
      <c r="EU6" s="98"/>
      <c r="EV6" s="98"/>
      <c r="EW6" s="98"/>
      <c r="EX6" s="98"/>
      <c r="EY6" s="98"/>
      <c r="EZ6" s="98"/>
      <c r="FA6" s="98"/>
      <c r="FB6" s="98"/>
      <c r="FC6" s="98"/>
      <c r="FD6" s="98"/>
      <c r="FE6" s="98"/>
      <c r="FF6" s="98"/>
      <c r="FG6" s="98"/>
      <c r="FH6" s="98"/>
      <c r="FI6" s="98"/>
      <c r="FJ6" s="98"/>
      <c r="FK6" s="98"/>
      <c r="FL6" s="98"/>
      <c r="FM6" s="98"/>
      <c r="FN6" s="98"/>
      <c r="FO6" s="98"/>
      <c r="FP6" s="98"/>
      <c r="FQ6" s="98"/>
      <c r="FR6" s="98"/>
      <c r="FS6" s="98"/>
      <c r="FT6" s="98"/>
      <c r="FU6" s="98"/>
      <c r="FV6" s="98"/>
      <c r="FW6" s="98"/>
      <c r="FX6" s="98"/>
      <c r="FY6" s="98"/>
      <c r="FZ6" s="98"/>
      <c r="GA6" s="98"/>
      <c r="GB6" s="98"/>
      <c r="GC6" s="98"/>
      <c r="GD6" s="98"/>
      <c r="GE6" s="98"/>
      <c r="GF6" s="98"/>
      <c r="GG6" s="98"/>
      <c r="GH6" s="98"/>
      <c r="GI6" s="98"/>
      <c r="GJ6" s="98"/>
      <c r="GK6" s="98"/>
      <c r="GL6" s="98"/>
      <c r="GM6" s="98"/>
      <c r="GN6" s="98"/>
      <c r="GO6" s="98"/>
      <c r="GP6" s="98"/>
      <c r="GQ6" s="98"/>
      <c r="GR6" s="98"/>
      <c r="GS6" s="98"/>
      <c r="GT6" s="98"/>
      <c r="GU6" s="98"/>
      <c r="GV6" s="98"/>
      <c r="GW6" s="98"/>
      <c r="GX6" s="98"/>
      <c r="GY6" s="98"/>
      <c r="GZ6" s="98"/>
      <c r="HA6" s="98"/>
      <c r="HB6" s="98"/>
      <c r="HC6" s="98"/>
      <c r="HD6" s="98"/>
      <c r="HE6" s="98"/>
      <c r="HF6" s="98"/>
      <c r="HG6" s="98"/>
      <c r="HH6" s="98"/>
      <c r="HI6" s="98"/>
      <c r="HJ6" s="98"/>
      <c r="HK6" s="98"/>
      <c r="HL6" s="98"/>
      <c r="HM6" s="98"/>
      <c r="HN6" s="98"/>
      <c r="HO6" s="98"/>
      <c r="HP6" s="98"/>
      <c r="HQ6" s="98"/>
      <c r="HR6" s="98"/>
      <c r="HS6" s="98"/>
      <c r="HT6" s="98"/>
      <c r="HU6" s="98"/>
      <c r="HV6" s="98"/>
      <c r="HW6" s="98"/>
      <c r="HX6" s="98"/>
      <c r="HY6" s="98"/>
      <c r="HZ6" s="98"/>
      <c r="IA6" s="98"/>
      <c r="IB6" s="98"/>
      <c r="IC6" s="98"/>
      <c r="ID6" s="98"/>
      <c r="IE6" s="98"/>
      <c r="IF6" s="98"/>
      <c r="IG6" s="98"/>
      <c r="IH6" s="98"/>
      <c r="II6" s="98"/>
      <c r="IJ6" s="98"/>
      <c r="IK6" s="98"/>
      <c r="IL6" s="98"/>
      <c r="IM6" s="98"/>
      <c r="IN6" s="98"/>
      <c r="IO6" s="98"/>
      <c r="IP6" s="98"/>
      <c r="IQ6" s="98"/>
      <c r="IR6" s="98"/>
      <c r="IS6" s="98"/>
      <c r="IT6" s="98"/>
      <c r="IU6" s="98"/>
      <c r="IV6" s="98"/>
      <c r="IW6" s="98"/>
    </row>
    <row r="7" spans="1:257" ht="13.5" customHeight="1">
      <c r="A7" s="135"/>
      <c r="B7" s="98"/>
      <c r="C7" s="98"/>
      <c r="D7" s="106"/>
      <c r="E7" s="106"/>
      <c r="F7" s="106"/>
      <c r="G7" s="102"/>
      <c r="H7" s="102"/>
      <c r="I7" s="102"/>
      <c r="J7" s="103"/>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c r="IW7" s="98"/>
    </row>
    <row r="8" spans="1:257" ht="51">
      <c r="A8" s="136" t="s">
        <v>30</v>
      </c>
      <c r="B8" s="56" t="s">
        <v>31</v>
      </c>
      <c r="C8" s="56" t="s">
        <v>32</v>
      </c>
      <c r="D8" s="56" t="s">
        <v>33</v>
      </c>
      <c r="E8" s="57" t="s">
        <v>34</v>
      </c>
      <c r="F8" s="57" t="s">
        <v>115</v>
      </c>
      <c r="G8" s="57" t="s">
        <v>116</v>
      </c>
      <c r="H8" s="57" t="s">
        <v>35</v>
      </c>
      <c r="I8" s="56" t="s">
        <v>36</v>
      </c>
      <c r="J8" s="5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8"/>
      <c r="CD8" s="98"/>
      <c r="CE8" s="98"/>
      <c r="CF8" s="98"/>
      <c r="CG8" s="98"/>
      <c r="CH8" s="98"/>
      <c r="CI8" s="98"/>
      <c r="CJ8" s="98"/>
      <c r="CK8" s="98"/>
      <c r="CL8" s="98"/>
      <c r="CM8" s="98"/>
      <c r="CN8" s="98"/>
      <c r="CO8" s="98"/>
      <c r="CP8" s="98"/>
      <c r="CQ8" s="98"/>
      <c r="CR8" s="98"/>
      <c r="CS8" s="98"/>
      <c r="CT8" s="98"/>
      <c r="CU8" s="98"/>
      <c r="CV8" s="98"/>
      <c r="CW8" s="98"/>
      <c r="CX8" s="98"/>
      <c r="CY8" s="98"/>
      <c r="CZ8" s="98"/>
      <c r="DA8" s="98"/>
      <c r="DB8" s="98"/>
      <c r="DC8" s="98"/>
      <c r="DD8" s="98"/>
      <c r="DE8" s="98"/>
      <c r="DF8" s="98"/>
      <c r="DG8" s="98"/>
      <c r="DH8" s="98"/>
      <c r="DI8" s="98"/>
      <c r="DJ8" s="98"/>
      <c r="DK8" s="98"/>
      <c r="DL8" s="98"/>
      <c r="DM8" s="98"/>
      <c r="DN8" s="98"/>
      <c r="DO8" s="98"/>
      <c r="DP8" s="98"/>
      <c r="DQ8" s="98"/>
      <c r="DR8" s="98"/>
      <c r="DS8" s="98"/>
      <c r="DT8" s="98"/>
      <c r="DU8" s="98"/>
      <c r="DV8" s="98"/>
      <c r="DW8" s="98"/>
      <c r="DX8" s="98"/>
      <c r="DY8" s="98"/>
      <c r="DZ8" s="98"/>
      <c r="EA8" s="98"/>
      <c r="EB8" s="98"/>
      <c r="EC8" s="98"/>
      <c r="ED8" s="98"/>
      <c r="EE8" s="98"/>
      <c r="EF8" s="98"/>
      <c r="EG8" s="98"/>
      <c r="EH8" s="98"/>
      <c r="EI8" s="98"/>
      <c r="EJ8" s="98"/>
      <c r="EK8" s="98"/>
      <c r="EL8" s="98"/>
      <c r="EM8" s="98"/>
      <c r="EN8" s="98"/>
      <c r="EO8" s="98"/>
      <c r="EP8" s="98"/>
      <c r="EQ8" s="98"/>
      <c r="ER8" s="98"/>
      <c r="ES8" s="98"/>
      <c r="ET8" s="98"/>
      <c r="EU8" s="98"/>
      <c r="EV8" s="98"/>
      <c r="EW8" s="98"/>
      <c r="EX8" s="98"/>
      <c r="EY8" s="98"/>
      <c r="EZ8" s="98"/>
      <c r="FA8" s="98"/>
      <c r="FB8" s="98"/>
      <c r="FC8" s="98"/>
      <c r="FD8" s="98"/>
      <c r="FE8" s="98"/>
      <c r="FF8" s="98"/>
      <c r="FG8" s="98"/>
      <c r="FH8" s="98"/>
      <c r="FI8" s="98"/>
      <c r="FJ8" s="98"/>
      <c r="FK8" s="98"/>
      <c r="FL8" s="98"/>
      <c r="FM8" s="98"/>
      <c r="FN8" s="98"/>
      <c r="FO8" s="98"/>
      <c r="FP8" s="98"/>
      <c r="FQ8" s="98"/>
      <c r="FR8" s="98"/>
      <c r="FS8" s="98"/>
      <c r="FT8" s="98"/>
      <c r="FU8" s="98"/>
      <c r="FV8" s="98"/>
      <c r="FW8" s="98"/>
      <c r="FX8" s="98"/>
      <c r="FY8" s="98"/>
      <c r="FZ8" s="98"/>
      <c r="GA8" s="98"/>
      <c r="GB8" s="98"/>
      <c r="GC8" s="98"/>
      <c r="GD8" s="98"/>
      <c r="GE8" s="98"/>
      <c r="GF8" s="98"/>
      <c r="GG8" s="98"/>
      <c r="GH8" s="98"/>
      <c r="GI8" s="98"/>
      <c r="GJ8" s="98"/>
      <c r="GK8" s="98"/>
      <c r="GL8" s="98"/>
      <c r="GM8" s="98"/>
      <c r="GN8" s="98"/>
      <c r="GO8" s="98"/>
      <c r="GP8" s="98"/>
      <c r="GQ8" s="98"/>
      <c r="GR8" s="98"/>
      <c r="GS8" s="98"/>
      <c r="GT8" s="98"/>
      <c r="GU8" s="98"/>
      <c r="GV8" s="98"/>
      <c r="GW8" s="98"/>
      <c r="GX8" s="98"/>
      <c r="GY8" s="98"/>
      <c r="GZ8" s="98"/>
      <c r="HA8" s="98"/>
      <c r="HB8" s="98"/>
      <c r="HC8" s="98"/>
      <c r="HD8" s="98"/>
      <c r="HE8" s="98"/>
      <c r="HF8" s="98"/>
      <c r="HG8" s="98"/>
      <c r="HH8" s="98"/>
      <c r="HI8" s="98"/>
      <c r="HJ8" s="98"/>
      <c r="HK8" s="98"/>
      <c r="HL8" s="98"/>
      <c r="HM8" s="98"/>
      <c r="HN8" s="98"/>
      <c r="HO8" s="98"/>
      <c r="HP8" s="98"/>
      <c r="HQ8" s="98"/>
      <c r="HR8" s="98"/>
      <c r="HS8" s="98"/>
      <c r="HT8" s="98"/>
      <c r="HU8" s="98"/>
      <c r="HV8" s="98"/>
      <c r="HW8" s="98"/>
      <c r="HX8" s="98"/>
      <c r="HY8" s="98"/>
      <c r="HZ8" s="98"/>
      <c r="IA8" s="98"/>
      <c r="IB8" s="98"/>
      <c r="IC8" s="98"/>
      <c r="ID8" s="98"/>
      <c r="IE8" s="98"/>
      <c r="IF8" s="98"/>
      <c r="IG8" s="98"/>
      <c r="IH8" s="98"/>
      <c r="II8" s="98"/>
      <c r="IJ8" s="98"/>
      <c r="IK8" s="98"/>
      <c r="IL8" s="98"/>
      <c r="IM8" s="98"/>
      <c r="IN8" s="98"/>
      <c r="IO8" s="98"/>
      <c r="IP8" s="98"/>
      <c r="IQ8" s="98"/>
      <c r="IR8" s="98"/>
      <c r="IS8" s="98"/>
      <c r="IT8" s="98"/>
      <c r="IU8" s="98"/>
      <c r="IV8" s="98"/>
      <c r="IW8" s="98"/>
    </row>
    <row r="9" spans="1:257" ht="14.25" customHeight="1">
      <c r="A9" s="137"/>
      <c r="B9" s="59" t="s">
        <v>59</v>
      </c>
      <c r="C9" s="59"/>
      <c r="D9" s="59"/>
      <c r="E9" s="59"/>
      <c r="F9" s="59"/>
      <c r="G9" s="59"/>
      <c r="H9" s="59"/>
      <c r="I9" s="59"/>
      <c r="J9" s="5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c r="DL9" s="98"/>
      <c r="DM9" s="98"/>
      <c r="DN9" s="98"/>
      <c r="DO9" s="98"/>
      <c r="DP9" s="98"/>
      <c r="DQ9" s="98"/>
      <c r="DR9" s="98"/>
      <c r="DS9" s="98"/>
      <c r="DT9" s="98"/>
      <c r="DU9" s="98"/>
      <c r="DV9" s="98"/>
      <c r="DW9" s="98"/>
      <c r="DX9" s="98"/>
      <c r="DY9" s="98"/>
      <c r="DZ9" s="98"/>
      <c r="EA9" s="98"/>
      <c r="EB9" s="98"/>
      <c r="EC9" s="98"/>
      <c r="ED9" s="98"/>
      <c r="EE9" s="98"/>
      <c r="EF9" s="98"/>
      <c r="EG9" s="98"/>
      <c r="EH9" s="98"/>
      <c r="EI9" s="98"/>
      <c r="EJ9" s="98"/>
      <c r="EK9" s="98"/>
      <c r="EL9" s="98"/>
      <c r="EM9" s="98"/>
      <c r="EN9" s="98"/>
      <c r="EO9" s="98"/>
      <c r="EP9" s="98"/>
      <c r="EQ9" s="98"/>
      <c r="ER9" s="98"/>
      <c r="ES9" s="98"/>
      <c r="ET9" s="98"/>
      <c r="EU9" s="98"/>
      <c r="EV9" s="98"/>
      <c r="EW9" s="98"/>
      <c r="EX9" s="98"/>
      <c r="EY9" s="98"/>
      <c r="EZ9" s="98"/>
      <c r="FA9" s="98"/>
      <c r="FB9" s="98"/>
      <c r="FC9" s="98"/>
      <c r="FD9" s="98"/>
      <c r="FE9" s="98"/>
      <c r="FF9" s="98"/>
      <c r="FG9" s="98"/>
      <c r="FH9" s="98"/>
      <c r="FI9" s="98"/>
      <c r="FJ9" s="98"/>
      <c r="FK9" s="98"/>
      <c r="FL9" s="98"/>
      <c r="FM9" s="98"/>
      <c r="FN9" s="98"/>
      <c r="FO9" s="98"/>
      <c r="FP9" s="98"/>
      <c r="FQ9" s="98"/>
      <c r="FR9" s="98"/>
      <c r="FS9" s="98"/>
      <c r="FT9" s="98"/>
      <c r="FU9" s="98"/>
      <c r="FV9" s="98"/>
      <c r="FW9" s="98"/>
      <c r="FX9" s="98"/>
      <c r="FY9" s="98"/>
      <c r="FZ9" s="98"/>
      <c r="GA9" s="98"/>
      <c r="GB9" s="98"/>
      <c r="GC9" s="98"/>
      <c r="GD9" s="98"/>
      <c r="GE9" s="98"/>
      <c r="GF9" s="98"/>
      <c r="GG9" s="98"/>
      <c r="GH9" s="98"/>
      <c r="GI9" s="98"/>
      <c r="GJ9" s="98"/>
      <c r="GK9" s="98"/>
      <c r="GL9" s="98"/>
      <c r="GM9" s="98"/>
      <c r="GN9" s="98"/>
      <c r="GO9" s="98"/>
      <c r="GP9" s="98"/>
      <c r="GQ9" s="98"/>
      <c r="GR9" s="98"/>
      <c r="GS9" s="98"/>
      <c r="GT9" s="98"/>
      <c r="GU9" s="98"/>
      <c r="GV9" s="98"/>
      <c r="GW9" s="98"/>
      <c r="GX9" s="98"/>
      <c r="GY9" s="98"/>
      <c r="GZ9" s="98"/>
      <c r="HA9" s="98"/>
      <c r="HB9" s="98"/>
      <c r="HC9" s="98"/>
      <c r="HD9" s="98"/>
      <c r="HE9" s="98"/>
      <c r="HF9" s="98"/>
      <c r="HG9" s="98"/>
      <c r="HH9" s="98"/>
      <c r="HI9" s="98"/>
      <c r="HJ9" s="98"/>
      <c r="HK9" s="98"/>
      <c r="HL9" s="98"/>
      <c r="HM9" s="98"/>
      <c r="HN9" s="98"/>
      <c r="HO9" s="98"/>
      <c r="HP9" s="98"/>
      <c r="HQ9" s="98"/>
      <c r="HR9" s="98"/>
      <c r="HS9" s="98"/>
      <c r="HT9" s="98"/>
      <c r="HU9" s="98"/>
      <c r="HV9" s="98"/>
      <c r="HW9" s="98"/>
      <c r="HX9" s="98"/>
      <c r="HY9" s="98"/>
      <c r="HZ9" s="98"/>
      <c r="IA9" s="98"/>
      <c r="IB9" s="98"/>
      <c r="IC9" s="98"/>
      <c r="ID9" s="98"/>
      <c r="IE9" s="98"/>
      <c r="IF9" s="98"/>
      <c r="IG9" s="98"/>
      <c r="IH9" s="98"/>
      <c r="II9" s="98"/>
      <c r="IJ9" s="98"/>
      <c r="IK9" s="98"/>
      <c r="IL9" s="98"/>
      <c r="IM9" s="98"/>
      <c r="IN9" s="98"/>
      <c r="IO9" s="98"/>
      <c r="IP9" s="98"/>
      <c r="IQ9" s="98"/>
      <c r="IR9" s="98"/>
      <c r="IS9" s="98"/>
      <c r="IT9" s="98"/>
      <c r="IU9" s="98"/>
      <c r="IV9" s="98"/>
      <c r="IW9" s="98"/>
    </row>
    <row r="10" spans="1:257" ht="14.25" customHeight="1">
      <c r="A10" s="138" t="str">
        <f>IF(OR(B10&lt;&gt;"",D10&lt;&gt;""),"["&amp;TEXT($B$2,"##")&amp;"-"&amp;TEXT(ROW()-10,"##")&amp;"]","")</f>
        <v>[User_login-]</v>
      </c>
      <c r="B10" s="120" t="s">
        <v>60</v>
      </c>
      <c r="C10" s="120" t="s">
        <v>117</v>
      </c>
      <c r="D10" s="120" t="s">
        <v>118</v>
      </c>
      <c r="E10" s="121"/>
      <c r="F10" s="120"/>
      <c r="G10" s="120"/>
      <c r="H10" s="122"/>
      <c r="I10" s="123"/>
      <c r="J10" s="5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8"/>
      <c r="CD10" s="98"/>
      <c r="CE10" s="98"/>
      <c r="CF10" s="98"/>
      <c r="CG10" s="98"/>
      <c r="CH10" s="98"/>
      <c r="CI10" s="9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H10" s="98"/>
      <c r="DI10" s="98"/>
      <c r="DJ10" s="98"/>
      <c r="DK10" s="98"/>
      <c r="DL10" s="98"/>
      <c r="DM10" s="98"/>
      <c r="DN10" s="98"/>
      <c r="DO10" s="98"/>
      <c r="DP10" s="98"/>
      <c r="DQ10" s="98"/>
      <c r="DR10" s="98"/>
      <c r="DS10" s="98"/>
      <c r="DT10" s="98"/>
      <c r="DU10" s="98"/>
      <c r="DV10" s="98"/>
      <c r="DW10" s="98"/>
      <c r="DX10" s="98"/>
      <c r="DY10" s="98"/>
      <c r="DZ10" s="98"/>
      <c r="EA10" s="98"/>
      <c r="EB10" s="98"/>
      <c r="EC10" s="98"/>
      <c r="ED10" s="98"/>
      <c r="EE10" s="98"/>
      <c r="EF10" s="98"/>
      <c r="EG10" s="98"/>
      <c r="EH10" s="98"/>
      <c r="EI10" s="98"/>
      <c r="EJ10" s="98"/>
      <c r="EK10" s="98"/>
      <c r="EL10" s="98"/>
      <c r="EM10" s="98"/>
      <c r="EN10" s="98"/>
      <c r="EO10" s="98"/>
      <c r="EP10" s="98"/>
      <c r="EQ10" s="98"/>
      <c r="ER10" s="98"/>
      <c r="ES10" s="98"/>
      <c r="ET10" s="98"/>
      <c r="EU10" s="98"/>
      <c r="EV10" s="98"/>
      <c r="EW10" s="98"/>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8"/>
      <c r="GK10" s="98"/>
      <c r="GL10" s="98"/>
      <c r="GM10" s="98"/>
      <c r="GN10" s="98"/>
      <c r="GO10" s="98"/>
      <c r="GP10" s="98"/>
      <c r="GQ10" s="98"/>
      <c r="GR10" s="98"/>
      <c r="GS10" s="98"/>
      <c r="GT10" s="98"/>
      <c r="GU10" s="98"/>
      <c r="GV10" s="98"/>
      <c r="GW10" s="98"/>
      <c r="GX10" s="98"/>
      <c r="GY10" s="98"/>
      <c r="GZ10" s="98"/>
      <c r="HA10" s="98"/>
      <c r="HB10" s="98"/>
      <c r="HC10" s="98"/>
      <c r="HD10" s="98"/>
      <c r="HE10" s="98"/>
      <c r="HF10" s="98"/>
      <c r="HG10" s="98"/>
      <c r="HH10" s="98"/>
      <c r="HI10" s="98"/>
      <c r="HJ10" s="98"/>
      <c r="HK10" s="98"/>
      <c r="HL10" s="98"/>
      <c r="HM10" s="98"/>
      <c r="HN10" s="98"/>
      <c r="HO10" s="98"/>
      <c r="HP10" s="98"/>
      <c r="HQ10" s="98"/>
      <c r="HR10" s="98"/>
      <c r="HS10" s="98"/>
      <c r="HT10" s="98"/>
      <c r="HU10" s="98"/>
      <c r="HV10" s="98"/>
      <c r="HW10" s="98"/>
      <c r="HX10" s="98"/>
      <c r="HY10" s="98"/>
      <c r="HZ10" s="98"/>
      <c r="IA10" s="98"/>
      <c r="IB10" s="98"/>
      <c r="IC10" s="98"/>
      <c r="ID10" s="98"/>
      <c r="IE10" s="98"/>
      <c r="IF10" s="98"/>
      <c r="IG10" s="98"/>
      <c r="IH10" s="98"/>
      <c r="II10" s="98"/>
      <c r="IJ10" s="98"/>
      <c r="IK10" s="98"/>
      <c r="IL10" s="98"/>
      <c r="IM10" s="98"/>
      <c r="IN10" s="98"/>
      <c r="IO10" s="98"/>
      <c r="IP10" s="98"/>
      <c r="IQ10" s="98"/>
      <c r="IR10" s="98"/>
      <c r="IS10" s="98"/>
      <c r="IT10" s="98"/>
      <c r="IU10" s="98"/>
      <c r="IV10" s="98"/>
      <c r="IW10" s="98"/>
    </row>
    <row r="11" spans="1:257" ht="14.25" customHeight="1">
      <c r="A11" s="138" t="str">
        <f t="shared" ref="A11:A27" si="0">IF(OR(B11&lt;&gt;"",D11&lt;&gt;""),"["&amp;TEXT($B$2,"##")&amp;"-"&amp;TEXT(ROW()-10,"##")&amp;"]","")</f>
        <v>[User_login-1]</v>
      </c>
      <c r="B11" s="120" t="s">
        <v>61</v>
      </c>
      <c r="C11" s="120" t="s">
        <v>119</v>
      </c>
      <c r="D11" s="120" t="s">
        <v>120</v>
      </c>
      <c r="E11" s="121"/>
      <c r="F11" s="120"/>
      <c r="G11" s="120"/>
      <c r="H11" s="122"/>
      <c r="I11" s="123"/>
      <c r="J11" s="5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c r="FZ11" s="98"/>
      <c r="GA11" s="98"/>
      <c r="GB11" s="98"/>
      <c r="GC11" s="98"/>
      <c r="GD11" s="98"/>
      <c r="GE11" s="98"/>
      <c r="GF11" s="98"/>
      <c r="GG11" s="98"/>
      <c r="GH11" s="98"/>
      <c r="GI11" s="98"/>
      <c r="GJ11" s="98"/>
      <c r="GK11" s="98"/>
      <c r="GL11" s="98"/>
      <c r="GM11" s="98"/>
      <c r="GN11" s="98"/>
      <c r="GO11" s="98"/>
      <c r="GP11" s="98"/>
      <c r="GQ11" s="98"/>
      <c r="GR11" s="98"/>
      <c r="GS11" s="98"/>
      <c r="GT11" s="98"/>
      <c r="GU11" s="98"/>
      <c r="GV11" s="98"/>
      <c r="GW11" s="98"/>
      <c r="GX11" s="98"/>
      <c r="GY11" s="98"/>
      <c r="GZ11" s="98"/>
      <c r="HA11" s="98"/>
      <c r="HB11" s="98"/>
      <c r="HC11" s="98"/>
      <c r="HD11" s="98"/>
      <c r="HE11" s="98"/>
      <c r="HF11" s="98"/>
      <c r="HG11" s="98"/>
      <c r="HH11" s="98"/>
      <c r="HI11" s="98"/>
      <c r="HJ11" s="98"/>
      <c r="HK11" s="98"/>
      <c r="HL11" s="98"/>
      <c r="HM11" s="98"/>
      <c r="HN11" s="98"/>
      <c r="HO11" s="98"/>
      <c r="HP11" s="98"/>
      <c r="HQ11" s="98"/>
      <c r="HR11" s="98"/>
      <c r="HS11" s="98"/>
      <c r="HT11" s="98"/>
      <c r="HU11" s="98"/>
      <c r="HV11" s="98"/>
      <c r="HW11" s="98"/>
      <c r="HX11" s="98"/>
      <c r="HY11" s="98"/>
      <c r="HZ11" s="98"/>
      <c r="IA11" s="98"/>
      <c r="IB11" s="98"/>
      <c r="IC11" s="98"/>
      <c r="ID11" s="98"/>
      <c r="IE11" s="98"/>
      <c r="IF11" s="98"/>
      <c r="IG11" s="98"/>
      <c r="IH11" s="98"/>
      <c r="II11" s="98"/>
      <c r="IJ11" s="98"/>
      <c r="IK11" s="98"/>
      <c r="IL11" s="98"/>
      <c r="IM11" s="98"/>
      <c r="IN11" s="98"/>
      <c r="IO11" s="98"/>
      <c r="IP11" s="98"/>
      <c r="IQ11" s="98"/>
      <c r="IR11" s="98"/>
      <c r="IS11" s="98"/>
      <c r="IT11" s="98"/>
      <c r="IU11" s="98"/>
      <c r="IV11" s="98"/>
      <c r="IW11" s="98"/>
    </row>
    <row r="12" spans="1:257" ht="14.25" customHeight="1">
      <c r="A12" s="138" t="str">
        <f t="shared" si="0"/>
        <v>[User_login-2]</v>
      </c>
      <c r="B12" s="124" t="s">
        <v>62</v>
      </c>
      <c r="C12" s="124" t="s">
        <v>121</v>
      </c>
      <c r="D12" s="124" t="s">
        <v>186</v>
      </c>
      <c r="E12" s="125"/>
      <c r="F12" s="120"/>
      <c r="G12" s="120"/>
      <c r="H12" s="122"/>
      <c r="I12" s="126"/>
      <c r="J12" s="5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c r="CR12" s="98"/>
      <c r="CS12" s="98"/>
      <c r="CT12" s="98"/>
      <c r="CU12" s="98"/>
      <c r="CV12" s="98"/>
      <c r="CW12" s="98"/>
      <c r="CX12" s="98"/>
      <c r="CY12" s="98"/>
      <c r="CZ12" s="98"/>
      <c r="DA12" s="98"/>
      <c r="DB12" s="98"/>
      <c r="DC12" s="98"/>
      <c r="DD12" s="98"/>
      <c r="DE12" s="98"/>
      <c r="DF12" s="98"/>
      <c r="DG12" s="98"/>
      <c r="DH12" s="98"/>
      <c r="DI12" s="98"/>
      <c r="DJ12" s="98"/>
      <c r="DK12" s="98"/>
      <c r="DL12" s="98"/>
      <c r="DM12" s="98"/>
      <c r="DN12" s="98"/>
      <c r="DO12" s="98"/>
      <c r="DP12" s="98"/>
      <c r="DQ12" s="98"/>
      <c r="DR12" s="98"/>
      <c r="DS12" s="98"/>
      <c r="DT12" s="98"/>
      <c r="DU12" s="98"/>
      <c r="DV12" s="98"/>
      <c r="DW12" s="98"/>
      <c r="DX12" s="98"/>
      <c r="DY12" s="98"/>
      <c r="DZ12" s="98"/>
      <c r="EA12" s="98"/>
      <c r="EB12" s="98"/>
      <c r="EC12" s="98"/>
      <c r="ED12" s="98"/>
      <c r="EE12" s="98"/>
      <c r="EF12" s="98"/>
      <c r="EG12" s="98"/>
      <c r="EH12" s="98"/>
      <c r="EI12" s="98"/>
      <c r="EJ12" s="98"/>
      <c r="EK12" s="98"/>
      <c r="EL12" s="98"/>
      <c r="EM12" s="98"/>
      <c r="EN12" s="98"/>
      <c r="EO12" s="98"/>
      <c r="EP12" s="98"/>
      <c r="EQ12" s="98"/>
      <c r="ER12" s="98"/>
      <c r="ES12" s="98"/>
      <c r="ET12" s="98"/>
      <c r="EU12" s="98"/>
      <c r="EV12" s="98"/>
      <c r="EW12" s="98"/>
      <c r="EX12" s="98"/>
      <c r="EY12" s="98"/>
      <c r="EZ12" s="98"/>
      <c r="FA12" s="98"/>
      <c r="FB12" s="98"/>
      <c r="FC12" s="98"/>
      <c r="FD12" s="98"/>
      <c r="FE12" s="98"/>
      <c r="FF12" s="98"/>
      <c r="FG12" s="98"/>
      <c r="FH12" s="98"/>
      <c r="FI12" s="98"/>
      <c r="FJ12" s="98"/>
      <c r="FK12" s="98"/>
      <c r="FL12" s="98"/>
      <c r="FM12" s="98"/>
      <c r="FN12" s="98"/>
      <c r="FO12" s="98"/>
      <c r="FP12" s="98"/>
      <c r="FQ12" s="98"/>
      <c r="FR12" s="98"/>
      <c r="FS12" s="98"/>
      <c r="FT12" s="98"/>
      <c r="FU12" s="98"/>
      <c r="FV12" s="98"/>
      <c r="FW12" s="98"/>
      <c r="FX12" s="98"/>
      <c r="FY12" s="98"/>
      <c r="FZ12" s="98"/>
      <c r="GA12" s="98"/>
      <c r="GB12" s="98"/>
      <c r="GC12" s="98"/>
      <c r="GD12" s="98"/>
      <c r="GE12" s="98"/>
      <c r="GF12" s="98"/>
      <c r="GG12" s="98"/>
      <c r="GH12" s="98"/>
      <c r="GI12" s="98"/>
      <c r="GJ12" s="98"/>
      <c r="GK12" s="98"/>
      <c r="GL12" s="98"/>
      <c r="GM12" s="98"/>
      <c r="GN12" s="98"/>
      <c r="GO12" s="98"/>
      <c r="GP12" s="98"/>
      <c r="GQ12" s="98"/>
      <c r="GR12" s="98"/>
      <c r="GS12" s="98"/>
      <c r="GT12" s="98"/>
      <c r="GU12" s="98"/>
      <c r="GV12" s="98"/>
      <c r="GW12" s="98"/>
      <c r="GX12" s="98"/>
      <c r="GY12" s="98"/>
      <c r="GZ12" s="98"/>
      <c r="HA12" s="98"/>
      <c r="HB12" s="98"/>
      <c r="HC12" s="98"/>
      <c r="HD12" s="98"/>
      <c r="HE12" s="98"/>
      <c r="HF12" s="98"/>
      <c r="HG12" s="98"/>
      <c r="HH12" s="98"/>
      <c r="HI12" s="98"/>
      <c r="HJ12" s="98"/>
      <c r="HK12" s="98"/>
      <c r="HL12" s="98"/>
      <c r="HM12" s="98"/>
      <c r="HN12" s="98"/>
      <c r="HO12" s="98"/>
      <c r="HP12" s="98"/>
      <c r="HQ12" s="98"/>
      <c r="HR12" s="98"/>
      <c r="HS12" s="98"/>
      <c r="HT12" s="98"/>
      <c r="HU12" s="98"/>
      <c r="HV12" s="98"/>
      <c r="HW12" s="98"/>
      <c r="HX12" s="98"/>
      <c r="HY12" s="98"/>
      <c r="HZ12" s="98"/>
      <c r="IA12" s="98"/>
      <c r="IB12" s="98"/>
      <c r="IC12" s="98"/>
      <c r="ID12" s="98"/>
      <c r="IE12" s="98"/>
      <c r="IF12" s="98"/>
      <c r="IG12" s="98"/>
      <c r="IH12" s="98"/>
      <c r="II12" s="98"/>
      <c r="IJ12" s="98"/>
      <c r="IK12" s="98"/>
      <c r="IL12" s="98"/>
      <c r="IM12" s="98"/>
      <c r="IN12" s="98"/>
      <c r="IO12" s="98"/>
      <c r="IP12" s="98"/>
      <c r="IQ12" s="98"/>
      <c r="IR12" s="98"/>
      <c r="IS12" s="98"/>
      <c r="IT12" s="98"/>
      <c r="IU12" s="98"/>
      <c r="IV12" s="98"/>
      <c r="IW12" s="98"/>
    </row>
    <row r="13" spans="1:257" ht="14.25" customHeight="1">
      <c r="A13" s="138" t="str">
        <f t="shared" si="0"/>
        <v>[User_login-3]</v>
      </c>
      <c r="B13" s="127" t="s">
        <v>63</v>
      </c>
      <c r="C13" s="127" t="s">
        <v>122</v>
      </c>
      <c r="D13" s="127" t="s">
        <v>123</v>
      </c>
      <c r="E13" s="121"/>
      <c r="F13" s="120"/>
      <c r="G13" s="120"/>
      <c r="H13" s="122"/>
      <c r="I13" s="123"/>
      <c r="J13" s="5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8"/>
      <c r="CD13" s="98"/>
      <c r="CE13" s="98"/>
      <c r="CF13" s="98"/>
      <c r="CG13" s="98"/>
      <c r="CH13" s="98"/>
      <c r="CI13" s="9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H13" s="98"/>
      <c r="DI13" s="98"/>
      <c r="DJ13" s="98"/>
      <c r="DK13" s="98"/>
      <c r="DL13" s="98"/>
      <c r="DM13" s="98"/>
      <c r="DN13" s="98"/>
      <c r="DO13" s="98"/>
      <c r="DP13" s="98"/>
      <c r="DQ13" s="98"/>
      <c r="DR13" s="98"/>
      <c r="DS13" s="98"/>
      <c r="DT13" s="98"/>
      <c r="DU13" s="98"/>
      <c r="DV13" s="98"/>
      <c r="DW13" s="98"/>
      <c r="DX13" s="98"/>
      <c r="DY13" s="98"/>
      <c r="DZ13" s="98"/>
      <c r="EA13" s="98"/>
      <c r="EB13" s="98"/>
      <c r="EC13" s="98"/>
      <c r="ED13" s="98"/>
      <c r="EE13" s="98"/>
      <c r="EF13" s="98"/>
      <c r="EG13" s="98"/>
      <c r="EH13" s="98"/>
      <c r="EI13" s="98"/>
      <c r="EJ13" s="98"/>
      <c r="EK13" s="98"/>
      <c r="EL13" s="98"/>
      <c r="EM13" s="98"/>
      <c r="EN13" s="98"/>
      <c r="EO13" s="98"/>
      <c r="EP13" s="98"/>
      <c r="EQ13" s="98"/>
      <c r="ER13" s="98"/>
      <c r="ES13" s="98"/>
      <c r="ET13" s="98"/>
      <c r="EU13" s="98"/>
      <c r="EV13" s="98"/>
      <c r="EW13" s="98"/>
      <c r="EX13" s="98"/>
      <c r="EY13" s="98"/>
      <c r="EZ13" s="98"/>
      <c r="FA13" s="98"/>
      <c r="FB13" s="98"/>
      <c r="FC13" s="98"/>
      <c r="FD13" s="98"/>
      <c r="FE13" s="98"/>
      <c r="FF13" s="98"/>
      <c r="FG13" s="98"/>
      <c r="FH13" s="98"/>
      <c r="FI13" s="98"/>
      <c r="FJ13" s="98"/>
      <c r="FK13" s="98"/>
      <c r="FL13" s="98"/>
      <c r="FM13" s="98"/>
      <c r="FN13" s="98"/>
      <c r="FO13" s="98"/>
      <c r="FP13" s="98"/>
      <c r="FQ13" s="98"/>
      <c r="FR13" s="98"/>
      <c r="FS13" s="98"/>
      <c r="FT13" s="98"/>
      <c r="FU13" s="98"/>
      <c r="FV13" s="98"/>
      <c r="FW13" s="98"/>
      <c r="FX13" s="98"/>
      <c r="FY13" s="98"/>
      <c r="FZ13" s="98"/>
      <c r="GA13" s="98"/>
      <c r="GB13" s="98"/>
      <c r="GC13" s="98"/>
      <c r="GD13" s="98"/>
      <c r="GE13" s="98"/>
      <c r="GF13" s="98"/>
      <c r="GG13" s="98"/>
      <c r="GH13" s="98"/>
      <c r="GI13" s="98"/>
      <c r="GJ13" s="98"/>
      <c r="GK13" s="98"/>
      <c r="GL13" s="98"/>
      <c r="GM13" s="98"/>
      <c r="GN13" s="98"/>
      <c r="GO13" s="98"/>
      <c r="GP13" s="98"/>
      <c r="GQ13" s="98"/>
      <c r="GR13" s="98"/>
      <c r="GS13" s="98"/>
      <c r="GT13" s="98"/>
      <c r="GU13" s="98"/>
      <c r="GV13" s="98"/>
      <c r="GW13" s="98"/>
      <c r="GX13" s="98"/>
      <c r="GY13" s="98"/>
      <c r="GZ13" s="98"/>
      <c r="HA13" s="98"/>
      <c r="HB13" s="98"/>
      <c r="HC13" s="98"/>
      <c r="HD13" s="98"/>
      <c r="HE13" s="98"/>
      <c r="HF13" s="98"/>
      <c r="HG13" s="98"/>
      <c r="HH13" s="98"/>
      <c r="HI13" s="98"/>
      <c r="HJ13" s="98"/>
      <c r="HK13" s="98"/>
      <c r="HL13" s="98"/>
      <c r="HM13" s="98"/>
      <c r="HN13" s="98"/>
      <c r="HO13" s="98"/>
      <c r="HP13" s="98"/>
      <c r="HQ13" s="98"/>
      <c r="HR13" s="98"/>
      <c r="HS13" s="98"/>
      <c r="HT13" s="98"/>
      <c r="HU13" s="98"/>
      <c r="HV13" s="98"/>
      <c r="HW13" s="98"/>
      <c r="HX13" s="98"/>
      <c r="HY13" s="98"/>
      <c r="HZ13" s="98"/>
      <c r="IA13" s="98"/>
      <c r="IB13" s="98"/>
      <c r="IC13" s="98"/>
      <c r="ID13" s="98"/>
      <c r="IE13" s="98"/>
      <c r="IF13" s="98"/>
      <c r="IG13" s="98"/>
      <c r="IH13" s="98"/>
      <c r="II13" s="98"/>
      <c r="IJ13" s="98"/>
      <c r="IK13" s="98"/>
      <c r="IL13" s="98"/>
      <c r="IM13" s="98"/>
      <c r="IN13" s="98"/>
      <c r="IO13" s="98"/>
      <c r="IP13" s="98"/>
      <c r="IQ13" s="98"/>
      <c r="IR13" s="98"/>
      <c r="IS13" s="98"/>
      <c r="IT13" s="98"/>
      <c r="IU13" s="98"/>
      <c r="IV13" s="98"/>
      <c r="IW13" s="98"/>
    </row>
    <row r="14" spans="1:257" ht="14.25" customHeight="1">
      <c r="A14" s="138" t="str">
        <f t="shared" si="0"/>
        <v>[User_login-4]</v>
      </c>
      <c r="B14" s="127" t="s">
        <v>64</v>
      </c>
      <c r="C14" s="127" t="s">
        <v>189</v>
      </c>
      <c r="D14" s="127" t="s">
        <v>185</v>
      </c>
      <c r="E14" s="128"/>
      <c r="F14" s="120"/>
      <c r="G14" s="120"/>
      <c r="H14" s="128"/>
      <c r="I14" s="128"/>
      <c r="J14" s="5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H14" s="98"/>
      <c r="DI14" s="98"/>
      <c r="DJ14" s="98"/>
      <c r="DK14" s="98"/>
      <c r="DL14" s="98"/>
      <c r="DM14" s="98"/>
      <c r="DN14" s="98"/>
      <c r="DO14" s="98"/>
      <c r="DP14" s="98"/>
      <c r="DQ14" s="98"/>
      <c r="DR14" s="98"/>
      <c r="DS14" s="98"/>
      <c r="DT14" s="98"/>
      <c r="DU14" s="98"/>
      <c r="DV14" s="98"/>
      <c r="DW14" s="98"/>
      <c r="DX14" s="98"/>
      <c r="DY14" s="98"/>
      <c r="DZ14" s="98"/>
      <c r="EA14" s="98"/>
      <c r="EB14" s="98"/>
      <c r="EC14" s="98"/>
      <c r="ED14" s="98"/>
      <c r="EE14" s="98"/>
      <c r="EF14" s="98"/>
      <c r="EG14" s="98"/>
      <c r="EH14" s="98"/>
      <c r="EI14" s="98"/>
      <c r="EJ14" s="98"/>
      <c r="EK14" s="98"/>
      <c r="EL14" s="98"/>
      <c r="EM14" s="98"/>
      <c r="EN14" s="98"/>
      <c r="EO14" s="98"/>
      <c r="EP14" s="98"/>
      <c r="EQ14" s="98"/>
      <c r="ER14" s="98"/>
      <c r="ES14" s="98"/>
      <c r="ET14" s="98"/>
      <c r="EU14" s="98"/>
      <c r="EV14" s="98"/>
      <c r="EW14" s="98"/>
      <c r="EX14" s="98"/>
      <c r="EY14" s="98"/>
      <c r="EZ14" s="98"/>
      <c r="FA14" s="98"/>
      <c r="FB14" s="98"/>
      <c r="FC14" s="98"/>
      <c r="FD14" s="98"/>
      <c r="FE14" s="98"/>
      <c r="FF14" s="98"/>
      <c r="FG14" s="98"/>
      <c r="FH14" s="98"/>
      <c r="FI14" s="98"/>
      <c r="FJ14" s="98"/>
      <c r="FK14" s="98"/>
      <c r="FL14" s="98"/>
      <c r="FM14" s="98"/>
      <c r="FN14" s="98"/>
      <c r="FO14" s="98"/>
      <c r="FP14" s="98"/>
      <c r="FQ14" s="98"/>
      <c r="FR14" s="98"/>
      <c r="FS14" s="98"/>
      <c r="FT14" s="98"/>
      <c r="FU14" s="98"/>
      <c r="FV14" s="98"/>
      <c r="FW14" s="98"/>
      <c r="FX14" s="98"/>
      <c r="FY14" s="98"/>
      <c r="FZ14" s="98"/>
      <c r="GA14" s="98"/>
      <c r="GB14" s="98"/>
      <c r="GC14" s="98"/>
      <c r="GD14" s="98"/>
      <c r="GE14" s="98"/>
      <c r="GF14" s="98"/>
      <c r="GG14" s="98"/>
      <c r="GH14" s="98"/>
      <c r="GI14" s="98"/>
      <c r="GJ14" s="98"/>
      <c r="GK14" s="98"/>
      <c r="GL14" s="98"/>
      <c r="GM14" s="98"/>
      <c r="GN14" s="98"/>
      <c r="GO14" s="98"/>
      <c r="GP14" s="98"/>
      <c r="GQ14" s="98"/>
      <c r="GR14" s="98"/>
      <c r="GS14" s="98"/>
      <c r="GT14" s="98"/>
      <c r="GU14" s="98"/>
      <c r="GV14" s="98"/>
      <c r="GW14" s="98"/>
      <c r="GX14" s="98"/>
      <c r="GY14" s="98"/>
      <c r="GZ14" s="98"/>
      <c r="HA14" s="98"/>
      <c r="HB14" s="98"/>
      <c r="HC14" s="98"/>
      <c r="HD14" s="98"/>
      <c r="HE14" s="98"/>
      <c r="HF14" s="98"/>
      <c r="HG14" s="98"/>
      <c r="HH14" s="98"/>
      <c r="HI14" s="98"/>
      <c r="HJ14" s="98"/>
      <c r="HK14" s="98"/>
      <c r="HL14" s="98"/>
      <c r="HM14" s="98"/>
      <c r="HN14" s="98"/>
      <c r="HO14" s="98"/>
      <c r="HP14" s="98"/>
      <c r="HQ14" s="98"/>
      <c r="HR14" s="98"/>
      <c r="HS14" s="98"/>
      <c r="HT14" s="98"/>
      <c r="HU14" s="98"/>
      <c r="HV14" s="98"/>
      <c r="HW14" s="98"/>
      <c r="HX14" s="98"/>
      <c r="HY14" s="98"/>
      <c r="HZ14" s="98"/>
      <c r="IA14" s="98"/>
      <c r="IB14" s="98"/>
      <c r="IC14" s="98"/>
      <c r="ID14" s="98"/>
      <c r="IE14" s="98"/>
      <c r="IF14" s="98"/>
      <c r="IG14" s="98"/>
      <c r="IH14" s="98"/>
      <c r="II14" s="98"/>
      <c r="IJ14" s="98"/>
      <c r="IK14" s="98"/>
      <c r="IL14" s="98"/>
      <c r="IM14" s="98"/>
      <c r="IN14" s="98"/>
      <c r="IO14" s="98"/>
      <c r="IP14" s="98"/>
      <c r="IQ14" s="98"/>
      <c r="IR14" s="98"/>
      <c r="IS14" s="98"/>
      <c r="IT14" s="98"/>
      <c r="IU14" s="98"/>
      <c r="IV14" s="98"/>
      <c r="IW14" s="98"/>
    </row>
    <row r="15" spans="1:257" ht="14.25" customHeight="1">
      <c r="A15" s="138" t="str">
        <f t="shared" si="0"/>
        <v>[User_login-5]</v>
      </c>
      <c r="B15" s="127" t="s">
        <v>65</v>
      </c>
      <c r="C15" s="127" t="s">
        <v>188</v>
      </c>
      <c r="D15" s="127" t="s">
        <v>190</v>
      </c>
      <c r="E15" s="128"/>
      <c r="F15" s="120"/>
      <c r="G15" s="120"/>
      <c r="H15" s="128"/>
      <c r="I15" s="128"/>
      <c r="J15" s="5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98"/>
      <c r="DS15" s="98"/>
      <c r="DT15" s="98"/>
      <c r="DU15" s="98"/>
      <c r="DV15" s="98"/>
      <c r="DW15" s="98"/>
      <c r="DX15" s="98"/>
      <c r="DY15" s="98"/>
      <c r="DZ15" s="98"/>
      <c r="EA15" s="98"/>
      <c r="EB15" s="98"/>
      <c r="EC15" s="98"/>
      <c r="ED15" s="98"/>
      <c r="EE15" s="98"/>
      <c r="EF15" s="98"/>
      <c r="EG15" s="98"/>
      <c r="EH15" s="98"/>
      <c r="EI15" s="98"/>
      <c r="EJ15" s="98"/>
      <c r="EK15" s="98"/>
      <c r="EL15" s="98"/>
      <c r="EM15" s="98"/>
      <c r="EN15" s="98"/>
      <c r="EO15" s="98"/>
      <c r="EP15" s="98"/>
      <c r="EQ15" s="98"/>
      <c r="ER15" s="98"/>
      <c r="ES15" s="98"/>
      <c r="ET15" s="98"/>
      <c r="EU15" s="98"/>
      <c r="EV15" s="98"/>
      <c r="EW15" s="98"/>
      <c r="EX15" s="98"/>
      <c r="EY15" s="98"/>
      <c r="EZ15" s="98"/>
      <c r="FA15" s="98"/>
      <c r="FB15" s="98"/>
      <c r="FC15" s="98"/>
      <c r="FD15" s="98"/>
      <c r="FE15" s="98"/>
      <c r="FF15" s="98"/>
      <c r="FG15" s="98"/>
      <c r="FH15" s="98"/>
      <c r="FI15" s="98"/>
      <c r="FJ15" s="98"/>
      <c r="FK15" s="98"/>
      <c r="FL15" s="98"/>
      <c r="FM15" s="98"/>
      <c r="FN15" s="98"/>
      <c r="FO15" s="98"/>
      <c r="FP15" s="98"/>
      <c r="FQ15" s="98"/>
      <c r="FR15" s="98"/>
      <c r="FS15" s="98"/>
      <c r="FT15" s="98"/>
      <c r="FU15" s="98"/>
      <c r="FV15" s="98"/>
      <c r="FW15" s="98"/>
      <c r="FX15" s="98"/>
      <c r="FY15" s="98"/>
      <c r="FZ15" s="98"/>
      <c r="GA15" s="98"/>
      <c r="GB15" s="98"/>
      <c r="GC15" s="98"/>
      <c r="GD15" s="98"/>
      <c r="GE15" s="98"/>
      <c r="GF15" s="98"/>
      <c r="GG15" s="98"/>
      <c r="GH15" s="98"/>
      <c r="GI15" s="98"/>
      <c r="GJ15" s="98"/>
      <c r="GK15" s="98"/>
      <c r="GL15" s="98"/>
      <c r="GM15" s="98"/>
      <c r="GN15" s="98"/>
      <c r="GO15" s="98"/>
      <c r="GP15" s="98"/>
      <c r="GQ15" s="98"/>
      <c r="GR15" s="98"/>
      <c r="GS15" s="98"/>
      <c r="GT15" s="98"/>
      <c r="GU15" s="98"/>
      <c r="GV15" s="98"/>
      <c r="GW15" s="98"/>
      <c r="GX15" s="98"/>
      <c r="GY15" s="98"/>
      <c r="GZ15" s="98"/>
      <c r="HA15" s="98"/>
      <c r="HB15" s="98"/>
      <c r="HC15" s="98"/>
      <c r="HD15" s="98"/>
      <c r="HE15" s="98"/>
      <c r="HF15" s="98"/>
      <c r="HG15" s="98"/>
      <c r="HH15" s="98"/>
      <c r="HI15" s="98"/>
      <c r="HJ15" s="98"/>
      <c r="HK15" s="98"/>
      <c r="HL15" s="98"/>
      <c r="HM15" s="98"/>
      <c r="HN15" s="98"/>
      <c r="HO15" s="98"/>
      <c r="HP15" s="98"/>
      <c r="HQ15" s="98"/>
      <c r="HR15" s="98"/>
      <c r="HS15" s="98"/>
      <c r="HT15" s="98"/>
      <c r="HU15" s="98"/>
      <c r="HV15" s="98"/>
      <c r="HW15" s="98"/>
      <c r="HX15" s="98"/>
      <c r="HY15" s="98"/>
      <c r="HZ15" s="98"/>
      <c r="IA15" s="98"/>
      <c r="IB15" s="98"/>
      <c r="IC15" s="98"/>
      <c r="ID15" s="98"/>
      <c r="IE15" s="98"/>
      <c r="IF15" s="98"/>
      <c r="IG15" s="98"/>
      <c r="IH15" s="98"/>
      <c r="II15" s="98"/>
      <c r="IJ15" s="98"/>
      <c r="IK15" s="98"/>
      <c r="IL15" s="98"/>
      <c r="IM15" s="98"/>
      <c r="IN15" s="98"/>
      <c r="IO15" s="98"/>
      <c r="IP15" s="98"/>
      <c r="IQ15" s="98"/>
      <c r="IR15" s="98"/>
      <c r="IS15" s="98"/>
      <c r="IT15" s="98"/>
      <c r="IU15" s="98"/>
      <c r="IV15" s="98"/>
      <c r="IW15" s="98"/>
    </row>
    <row r="16" spans="1:257" ht="14.25" customHeight="1">
      <c r="A16" s="138" t="str">
        <f t="shared" si="0"/>
        <v>[User_login-6]</v>
      </c>
      <c r="B16" s="127" t="s">
        <v>66</v>
      </c>
      <c r="C16" s="127" t="s">
        <v>187</v>
      </c>
      <c r="D16" s="127" t="s">
        <v>191</v>
      </c>
      <c r="E16" s="128"/>
      <c r="F16" s="120"/>
      <c r="G16" s="120"/>
      <c r="H16" s="128"/>
      <c r="I16" s="128"/>
      <c r="J16" s="5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c r="FZ16" s="98"/>
      <c r="GA16" s="98"/>
      <c r="GB16" s="98"/>
      <c r="GC16" s="98"/>
      <c r="GD16" s="98"/>
      <c r="GE16" s="98"/>
      <c r="GF16" s="98"/>
      <c r="GG16" s="98"/>
      <c r="GH16" s="98"/>
      <c r="GI16" s="98"/>
      <c r="GJ16" s="98"/>
      <c r="GK16" s="98"/>
      <c r="GL16" s="98"/>
      <c r="GM16" s="98"/>
      <c r="GN16" s="98"/>
      <c r="GO16" s="98"/>
      <c r="GP16" s="98"/>
      <c r="GQ16" s="98"/>
      <c r="GR16" s="98"/>
      <c r="GS16" s="98"/>
      <c r="GT16" s="98"/>
      <c r="GU16" s="98"/>
      <c r="GV16" s="98"/>
      <c r="GW16" s="98"/>
      <c r="GX16" s="98"/>
      <c r="GY16" s="98"/>
      <c r="GZ16" s="98"/>
      <c r="HA16" s="98"/>
      <c r="HB16" s="98"/>
      <c r="HC16" s="98"/>
      <c r="HD16" s="98"/>
      <c r="HE16" s="98"/>
      <c r="HF16" s="98"/>
      <c r="HG16" s="98"/>
      <c r="HH16" s="98"/>
      <c r="HI16" s="98"/>
      <c r="HJ16" s="98"/>
      <c r="HK16" s="98"/>
      <c r="HL16" s="98"/>
      <c r="HM16" s="98"/>
      <c r="HN16" s="98"/>
      <c r="HO16" s="98"/>
      <c r="HP16" s="98"/>
      <c r="HQ16" s="98"/>
      <c r="HR16" s="98"/>
      <c r="HS16" s="98"/>
      <c r="HT16" s="98"/>
      <c r="HU16" s="98"/>
      <c r="HV16" s="98"/>
      <c r="HW16" s="98"/>
      <c r="HX16" s="98"/>
      <c r="HY16" s="98"/>
      <c r="HZ16" s="98"/>
      <c r="IA16" s="98"/>
      <c r="IB16" s="98"/>
      <c r="IC16" s="98"/>
      <c r="ID16" s="98"/>
      <c r="IE16" s="98"/>
      <c r="IF16" s="98"/>
      <c r="IG16" s="98"/>
      <c r="IH16" s="98"/>
      <c r="II16" s="98"/>
      <c r="IJ16" s="98"/>
      <c r="IK16" s="98"/>
      <c r="IL16" s="98"/>
      <c r="IM16" s="98"/>
      <c r="IN16" s="98"/>
      <c r="IO16" s="98"/>
      <c r="IP16" s="98"/>
      <c r="IQ16" s="98"/>
      <c r="IR16" s="98"/>
      <c r="IS16" s="98"/>
      <c r="IT16" s="98"/>
      <c r="IU16" s="98"/>
      <c r="IV16" s="98"/>
      <c r="IW16" s="98"/>
    </row>
    <row r="17" spans="1:257" ht="14.25" customHeight="1">
      <c r="A17" s="59"/>
      <c r="B17" s="59" t="s">
        <v>198</v>
      </c>
      <c r="C17" s="59"/>
      <c r="D17" s="59"/>
      <c r="E17" s="59"/>
      <c r="F17" s="59"/>
      <c r="G17" s="59"/>
      <c r="H17" s="59"/>
      <c r="I17" s="59"/>
      <c r="J17" s="5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c r="DE17" s="98"/>
      <c r="DF17" s="98"/>
      <c r="DG17" s="98"/>
      <c r="DH17" s="98"/>
      <c r="DI17" s="98"/>
      <c r="DJ17" s="98"/>
      <c r="DK17" s="98"/>
      <c r="DL17" s="98"/>
      <c r="DM17" s="98"/>
      <c r="DN17" s="98"/>
      <c r="DO17" s="98"/>
      <c r="DP17" s="98"/>
      <c r="DQ17" s="98"/>
      <c r="DR17" s="98"/>
      <c r="DS17" s="98"/>
      <c r="DT17" s="98"/>
      <c r="DU17" s="98"/>
      <c r="DV17" s="98"/>
      <c r="DW17" s="98"/>
      <c r="DX17" s="98"/>
      <c r="DY17" s="98"/>
      <c r="DZ17" s="98"/>
      <c r="EA17" s="98"/>
      <c r="EB17" s="98"/>
      <c r="EC17" s="98"/>
      <c r="ED17" s="98"/>
      <c r="EE17" s="98"/>
      <c r="EF17" s="98"/>
      <c r="EG17" s="98"/>
      <c r="EH17" s="98"/>
      <c r="EI17" s="98"/>
      <c r="EJ17" s="98"/>
      <c r="EK17" s="98"/>
      <c r="EL17" s="98"/>
      <c r="EM17" s="98"/>
      <c r="EN17" s="98"/>
      <c r="EO17" s="98"/>
      <c r="EP17" s="98"/>
      <c r="EQ17" s="98"/>
      <c r="ER17" s="98"/>
      <c r="ES17" s="98"/>
      <c r="ET17" s="98"/>
      <c r="EU17" s="98"/>
      <c r="EV17" s="98"/>
      <c r="EW17" s="98"/>
      <c r="EX17" s="98"/>
      <c r="EY17" s="98"/>
      <c r="EZ17" s="98"/>
      <c r="FA17" s="98"/>
      <c r="FB17" s="98"/>
      <c r="FC17" s="98"/>
      <c r="FD17" s="98"/>
      <c r="FE17" s="98"/>
      <c r="FF17" s="98"/>
      <c r="FG17" s="98"/>
      <c r="FH17" s="98"/>
      <c r="FI17" s="98"/>
      <c r="FJ17" s="98"/>
      <c r="FK17" s="98"/>
      <c r="FL17" s="98"/>
      <c r="FM17" s="98"/>
      <c r="FN17" s="98"/>
      <c r="FO17" s="98"/>
      <c r="FP17" s="98"/>
      <c r="FQ17" s="98"/>
      <c r="FR17" s="98"/>
      <c r="FS17" s="98"/>
      <c r="FT17" s="98"/>
      <c r="FU17" s="98"/>
      <c r="FV17" s="98"/>
      <c r="FW17" s="98"/>
      <c r="FX17" s="98"/>
      <c r="FY17" s="98"/>
      <c r="FZ17" s="98"/>
      <c r="GA17" s="98"/>
      <c r="GB17" s="98"/>
      <c r="GC17" s="98"/>
      <c r="GD17" s="98"/>
      <c r="GE17" s="98"/>
      <c r="GF17" s="98"/>
      <c r="GG17" s="98"/>
      <c r="GH17" s="98"/>
      <c r="GI17" s="98"/>
      <c r="GJ17" s="98"/>
      <c r="GK17" s="98"/>
      <c r="GL17" s="98"/>
      <c r="GM17" s="98"/>
      <c r="GN17" s="98"/>
      <c r="GO17" s="98"/>
      <c r="GP17" s="98"/>
      <c r="GQ17" s="98"/>
      <c r="GR17" s="98"/>
      <c r="GS17" s="98"/>
      <c r="GT17" s="98"/>
      <c r="GU17" s="98"/>
      <c r="GV17" s="98"/>
      <c r="GW17" s="98"/>
      <c r="GX17" s="98"/>
      <c r="GY17" s="98"/>
      <c r="GZ17" s="98"/>
      <c r="HA17" s="98"/>
      <c r="HB17" s="98"/>
      <c r="HC17" s="98"/>
      <c r="HD17" s="98"/>
      <c r="HE17" s="98"/>
      <c r="HF17" s="98"/>
      <c r="HG17" s="98"/>
      <c r="HH17" s="98"/>
      <c r="HI17" s="98"/>
      <c r="HJ17" s="98"/>
      <c r="HK17" s="98"/>
      <c r="HL17" s="98"/>
      <c r="HM17" s="98"/>
      <c r="HN17" s="98"/>
      <c r="HO17" s="98"/>
      <c r="HP17" s="98"/>
      <c r="HQ17" s="98"/>
      <c r="HR17" s="98"/>
      <c r="HS17" s="98"/>
      <c r="HT17" s="98"/>
      <c r="HU17" s="98"/>
      <c r="HV17" s="98"/>
      <c r="HW17" s="98"/>
      <c r="HX17" s="98"/>
      <c r="HY17" s="98"/>
      <c r="HZ17" s="98"/>
      <c r="IA17" s="98"/>
      <c r="IB17" s="98"/>
      <c r="IC17" s="98"/>
      <c r="ID17" s="98"/>
      <c r="IE17" s="98"/>
      <c r="IF17" s="98"/>
      <c r="IG17" s="98"/>
      <c r="IH17" s="98"/>
      <c r="II17" s="98"/>
      <c r="IJ17" s="98"/>
      <c r="IK17" s="98"/>
      <c r="IL17" s="98"/>
      <c r="IM17" s="98"/>
      <c r="IN17" s="98"/>
      <c r="IO17" s="98"/>
      <c r="IP17" s="98"/>
      <c r="IQ17" s="98"/>
      <c r="IR17" s="98"/>
      <c r="IS17" s="98"/>
      <c r="IT17" s="98"/>
      <c r="IU17" s="98"/>
      <c r="IV17" s="98"/>
      <c r="IW17" s="98"/>
    </row>
    <row r="18" spans="1:257" ht="14.25" customHeight="1">
      <c r="A18" s="92" t="s">
        <v>194</v>
      </c>
      <c r="B18" s="92" t="s">
        <v>80</v>
      </c>
      <c r="C18" s="92" t="s">
        <v>192</v>
      </c>
      <c r="D18" s="92" t="s">
        <v>193</v>
      </c>
      <c r="E18" s="150"/>
      <c r="F18" s="120"/>
      <c r="G18" s="120"/>
      <c r="H18" s="115"/>
      <c r="I18" s="110"/>
      <c r="J18" s="5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c r="DE18" s="98"/>
      <c r="DF18" s="98"/>
      <c r="DG18" s="98"/>
      <c r="DH18" s="98"/>
      <c r="DI18" s="98"/>
      <c r="DJ18" s="98"/>
      <c r="DK18" s="98"/>
      <c r="DL18" s="98"/>
      <c r="DM18" s="98"/>
      <c r="DN18" s="98"/>
      <c r="DO18" s="98"/>
      <c r="DP18" s="98"/>
      <c r="DQ18" s="98"/>
      <c r="DR18" s="98"/>
      <c r="DS18" s="98"/>
      <c r="DT18" s="98"/>
      <c r="DU18" s="98"/>
      <c r="DV18" s="98"/>
      <c r="DW18" s="98"/>
      <c r="DX18" s="98"/>
      <c r="DY18" s="98"/>
      <c r="DZ18" s="98"/>
      <c r="EA18" s="98"/>
      <c r="EB18" s="98"/>
      <c r="EC18" s="98"/>
      <c r="ED18" s="98"/>
      <c r="EE18" s="98"/>
      <c r="EF18" s="98"/>
      <c r="EG18" s="98"/>
      <c r="EH18" s="98"/>
      <c r="EI18" s="98"/>
      <c r="EJ18" s="98"/>
      <c r="EK18" s="98"/>
      <c r="EL18" s="98"/>
      <c r="EM18" s="98"/>
      <c r="EN18" s="98"/>
      <c r="EO18" s="98"/>
      <c r="EP18" s="98"/>
      <c r="EQ18" s="98"/>
      <c r="ER18" s="98"/>
      <c r="ES18" s="98"/>
      <c r="ET18" s="98"/>
      <c r="EU18" s="98"/>
      <c r="EV18" s="98"/>
      <c r="EW18" s="98"/>
      <c r="EX18" s="98"/>
      <c r="EY18" s="98"/>
      <c r="EZ18" s="98"/>
      <c r="FA18" s="98"/>
      <c r="FB18" s="98"/>
      <c r="FC18" s="98"/>
      <c r="FD18" s="98"/>
      <c r="FE18" s="98"/>
      <c r="FF18" s="98"/>
      <c r="FG18" s="98"/>
      <c r="FH18" s="98"/>
      <c r="FI18" s="98"/>
      <c r="FJ18" s="98"/>
      <c r="FK18" s="98"/>
      <c r="FL18" s="98"/>
      <c r="FM18" s="98"/>
      <c r="FN18" s="98"/>
      <c r="FO18" s="98"/>
      <c r="FP18" s="98"/>
      <c r="FQ18" s="98"/>
      <c r="FR18" s="98"/>
      <c r="FS18" s="98"/>
      <c r="FT18" s="98"/>
      <c r="FU18" s="98"/>
      <c r="FV18" s="98"/>
      <c r="FW18" s="98"/>
      <c r="FX18" s="98"/>
      <c r="FY18" s="98"/>
      <c r="FZ18" s="98"/>
      <c r="GA18" s="98"/>
      <c r="GB18" s="98"/>
      <c r="GC18" s="98"/>
      <c r="GD18" s="98"/>
      <c r="GE18" s="98"/>
      <c r="GF18" s="98"/>
      <c r="GG18" s="98"/>
      <c r="GH18" s="98"/>
      <c r="GI18" s="98"/>
      <c r="GJ18" s="98"/>
      <c r="GK18" s="98"/>
      <c r="GL18" s="98"/>
      <c r="GM18" s="98"/>
      <c r="GN18" s="98"/>
      <c r="GO18" s="98"/>
      <c r="GP18" s="98"/>
      <c r="GQ18" s="98"/>
      <c r="GR18" s="98"/>
      <c r="GS18" s="98"/>
      <c r="GT18" s="98"/>
      <c r="GU18" s="98"/>
      <c r="GV18" s="98"/>
      <c r="GW18" s="98"/>
      <c r="GX18" s="98"/>
      <c r="GY18" s="98"/>
      <c r="GZ18" s="98"/>
      <c r="HA18" s="98"/>
      <c r="HB18" s="98"/>
      <c r="HC18" s="98"/>
      <c r="HD18" s="98"/>
      <c r="HE18" s="98"/>
      <c r="HF18" s="98"/>
      <c r="HG18" s="98"/>
      <c r="HH18" s="98"/>
      <c r="HI18" s="98"/>
      <c r="HJ18" s="98"/>
      <c r="HK18" s="98"/>
      <c r="HL18" s="98"/>
      <c r="HM18" s="98"/>
      <c r="HN18" s="98"/>
      <c r="HO18" s="98"/>
      <c r="HP18" s="98"/>
      <c r="HQ18" s="98"/>
      <c r="HR18" s="98"/>
      <c r="HS18" s="98"/>
      <c r="HT18" s="98"/>
      <c r="HU18" s="98"/>
      <c r="HV18" s="98"/>
      <c r="HW18" s="98"/>
      <c r="HX18" s="98"/>
      <c r="HY18" s="98"/>
      <c r="HZ18" s="98"/>
      <c r="IA18" s="98"/>
      <c r="IB18" s="98"/>
      <c r="IC18" s="98"/>
      <c r="ID18" s="98"/>
      <c r="IE18" s="98"/>
      <c r="IF18" s="98"/>
      <c r="IG18" s="98"/>
      <c r="IH18" s="98"/>
      <c r="II18" s="98"/>
      <c r="IJ18" s="98"/>
      <c r="IK18" s="98"/>
      <c r="IL18" s="98"/>
      <c r="IM18" s="98"/>
      <c r="IN18" s="98"/>
      <c r="IO18" s="98"/>
      <c r="IP18" s="98"/>
      <c r="IQ18" s="98"/>
      <c r="IR18" s="98"/>
      <c r="IS18" s="98"/>
      <c r="IT18" s="98"/>
      <c r="IU18" s="98"/>
      <c r="IV18" s="98"/>
      <c r="IW18" s="98"/>
    </row>
    <row r="19" spans="1:257" ht="14.25" customHeight="1">
      <c r="A19" s="92" t="s">
        <v>195</v>
      </c>
      <c r="B19" s="92" t="s">
        <v>81</v>
      </c>
      <c r="C19" s="92" t="s">
        <v>82</v>
      </c>
      <c r="D19" s="92" t="s">
        <v>83</v>
      </c>
      <c r="E19" s="150"/>
      <c r="F19" s="120"/>
      <c r="G19" s="120"/>
      <c r="H19" s="115"/>
      <c r="I19" s="110"/>
      <c r="J19" s="5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98"/>
      <c r="CM19" s="98"/>
      <c r="CN19" s="98"/>
      <c r="CO19" s="98"/>
      <c r="CP19" s="98"/>
      <c r="CQ19" s="98"/>
      <c r="CR19" s="98"/>
      <c r="CS19" s="98"/>
      <c r="CT19" s="98"/>
      <c r="CU19" s="98"/>
      <c r="CV19" s="98"/>
      <c r="CW19" s="98"/>
      <c r="CX19" s="98"/>
      <c r="CY19" s="98"/>
      <c r="CZ19" s="98"/>
      <c r="DA19" s="98"/>
      <c r="DB19" s="98"/>
      <c r="DC19" s="98"/>
      <c r="DD19" s="98"/>
      <c r="DE19" s="98"/>
      <c r="DF19" s="98"/>
      <c r="DG19" s="98"/>
      <c r="DH19" s="98"/>
      <c r="DI19" s="98"/>
      <c r="DJ19" s="98"/>
      <c r="DK19" s="98"/>
      <c r="DL19" s="98"/>
      <c r="DM19" s="98"/>
      <c r="DN19" s="98"/>
      <c r="DO19" s="98"/>
      <c r="DP19" s="98"/>
      <c r="DQ19" s="98"/>
      <c r="DR19" s="98"/>
      <c r="DS19" s="98"/>
      <c r="DT19" s="98"/>
      <c r="DU19" s="98"/>
      <c r="DV19" s="98"/>
      <c r="DW19" s="98"/>
      <c r="DX19" s="98"/>
      <c r="DY19" s="98"/>
      <c r="DZ19" s="98"/>
      <c r="EA19" s="98"/>
      <c r="EB19" s="98"/>
      <c r="EC19" s="98"/>
      <c r="ED19" s="98"/>
      <c r="EE19" s="98"/>
      <c r="EF19" s="98"/>
      <c r="EG19" s="98"/>
      <c r="EH19" s="98"/>
      <c r="EI19" s="98"/>
      <c r="EJ19" s="98"/>
      <c r="EK19" s="98"/>
      <c r="EL19" s="98"/>
      <c r="EM19" s="98"/>
      <c r="EN19" s="98"/>
      <c r="EO19" s="98"/>
      <c r="EP19" s="98"/>
      <c r="EQ19" s="98"/>
      <c r="ER19" s="98"/>
      <c r="ES19" s="98"/>
      <c r="ET19" s="98"/>
      <c r="EU19" s="98"/>
      <c r="EV19" s="98"/>
      <c r="EW19" s="98"/>
      <c r="EX19" s="98"/>
      <c r="EY19" s="98"/>
      <c r="EZ19" s="98"/>
      <c r="FA19" s="98"/>
      <c r="FB19" s="98"/>
      <c r="FC19" s="98"/>
      <c r="FD19" s="98"/>
      <c r="FE19" s="98"/>
      <c r="FF19" s="98"/>
      <c r="FG19" s="98"/>
      <c r="FH19" s="98"/>
      <c r="FI19" s="98"/>
      <c r="FJ19" s="98"/>
      <c r="FK19" s="98"/>
      <c r="FL19" s="98"/>
      <c r="FM19" s="98"/>
      <c r="FN19" s="98"/>
      <c r="FO19" s="98"/>
      <c r="FP19" s="98"/>
      <c r="FQ19" s="98"/>
      <c r="FR19" s="98"/>
      <c r="FS19" s="98"/>
      <c r="FT19" s="98"/>
      <c r="FU19" s="98"/>
      <c r="FV19" s="98"/>
      <c r="FW19" s="98"/>
      <c r="FX19" s="98"/>
      <c r="FY19" s="98"/>
      <c r="FZ19" s="98"/>
      <c r="GA19" s="98"/>
      <c r="GB19" s="98"/>
      <c r="GC19" s="98"/>
      <c r="GD19" s="98"/>
      <c r="GE19" s="98"/>
      <c r="GF19" s="98"/>
      <c r="GG19" s="98"/>
      <c r="GH19" s="98"/>
      <c r="GI19" s="98"/>
      <c r="GJ19" s="98"/>
      <c r="GK19" s="98"/>
      <c r="GL19" s="98"/>
      <c r="GM19" s="98"/>
      <c r="GN19" s="98"/>
      <c r="GO19" s="98"/>
      <c r="GP19" s="98"/>
      <c r="GQ19" s="98"/>
      <c r="GR19" s="98"/>
      <c r="GS19" s="98"/>
      <c r="GT19" s="98"/>
      <c r="GU19" s="98"/>
      <c r="GV19" s="98"/>
      <c r="GW19" s="98"/>
      <c r="GX19" s="98"/>
      <c r="GY19" s="98"/>
      <c r="GZ19" s="98"/>
      <c r="HA19" s="98"/>
      <c r="HB19" s="98"/>
      <c r="HC19" s="98"/>
      <c r="HD19" s="98"/>
      <c r="HE19" s="98"/>
      <c r="HF19" s="98"/>
      <c r="HG19" s="98"/>
      <c r="HH19" s="98"/>
      <c r="HI19" s="98"/>
      <c r="HJ19" s="98"/>
      <c r="HK19" s="98"/>
      <c r="HL19" s="98"/>
      <c r="HM19" s="98"/>
      <c r="HN19" s="98"/>
      <c r="HO19" s="98"/>
      <c r="HP19" s="98"/>
      <c r="HQ19" s="98"/>
      <c r="HR19" s="98"/>
      <c r="HS19" s="98"/>
      <c r="HT19" s="98"/>
      <c r="HU19" s="98"/>
      <c r="HV19" s="98"/>
      <c r="HW19" s="98"/>
      <c r="HX19" s="98"/>
      <c r="HY19" s="98"/>
      <c r="HZ19" s="98"/>
      <c r="IA19" s="98"/>
      <c r="IB19" s="98"/>
      <c r="IC19" s="98"/>
      <c r="ID19" s="98"/>
      <c r="IE19" s="98"/>
      <c r="IF19" s="98"/>
      <c r="IG19" s="98"/>
      <c r="IH19" s="98"/>
      <c r="II19" s="98"/>
      <c r="IJ19" s="98"/>
      <c r="IK19" s="98"/>
      <c r="IL19" s="98"/>
      <c r="IM19" s="98"/>
      <c r="IN19" s="98"/>
      <c r="IO19" s="98"/>
      <c r="IP19" s="98"/>
      <c r="IQ19" s="98"/>
      <c r="IR19" s="98"/>
      <c r="IS19" s="98"/>
      <c r="IT19" s="98"/>
      <c r="IU19" s="98"/>
      <c r="IV19" s="98"/>
      <c r="IW19" s="98"/>
    </row>
    <row r="20" spans="1:257" ht="14.25" customHeight="1">
      <c r="A20" s="92" t="s">
        <v>196</v>
      </c>
      <c r="B20" s="92" t="s">
        <v>84</v>
      </c>
      <c r="C20" s="92" t="s">
        <v>85</v>
      </c>
      <c r="D20" s="92" t="s">
        <v>86</v>
      </c>
      <c r="E20" s="150"/>
      <c r="F20" s="120"/>
      <c r="G20" s="120"/>
      <c r="H20" s="115"/>
      <c r="I20" s="110"/>
      <c r="J20" s="5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c r="BP20" s="98"/>
      <c r="BQ20" s="98"/>
      <c r="BR20" s="98"/>
      <c r="BS20" s="98"/>
      <c r="BT20" s="98"/>
      <c r="BU20" s="98"/>
      <c r="BV20" s="98"/>
      <c r="BW20" s="98"/>
      <c r="BX20" s="98"/>
      <c r="BY20" s="98"/>
      <c r="BZ20" s="98"/>
      <c r="CA20" s="98"/>
      <c r="CB20" s="98"/>
      <c r="CC20" s="98"/>
      <c r="CD20" s="98"/>
      <c r="CE20" s="98"/>
      <c r="CF20" s="98"/>
      <c r="CG20" s="98"/>
      <c r="CH20" s="98"/>
      <c r="CI20" s="98"/>
      <c r="CJ20" s="98"/>
      <c r="CK20" s="98"/>
      <c r="CL20" s="98"/>
      <c r="CM20" s="98"/>
      <c r="CN20" s="98"/>
      <c r="CO20" s="98"/>
      <c r="CP20" s="98"/>
      <c r="CQ20" s="98"/>
      <c r="CR20" s="98"/>
      <c r="CS20" s="98"/>
      <c r="CT20" s="98"/>
      <c r="CU20" s="98"/>
      <c r="CV20" s="98"/>
      <c r="CW20" s="98"/>
      <c r="CX20" s="98"/>
      <c r="CY20" s="98"/>
      <c r="CZ20" s="98"/>
      <c r="DA20" s="98"/>
      <c r="DB20" s="98"/>
      <c r="DC20" s="98"/>
      <c r="DD20" s="98"/>
      <c r="DE20" s="98"/>
      <c r="DF20" s="98"/>
      <c r="DG20" s="98"/>
      <c r="DH20" s="98"/>
      <c r="DI20" s="98"/>
      <c r="DJ20" s="98"/>
      <c r="DK20" s="98"/>
      <c r="DL20" s="98"/>
      <c r="DM20" s="98"/>
      <c r="DN20" s="98"/>
      <c r="DO20" s="98"/>
      <c r="DP20" s="98"/>
      <c r="DQ20" s="98"/>
      <c r="DR20" s="98"/>
      <c r="DS20" s="98"/>
      <c r="DT20" s="98"/>
      <c r="DU20" s="98"/>
      <c r="DV20" s="98"/>
      <c r="DW20" s="98"/>
      <c r="DX20" s="98"/>
      <c r="DY20" s="98"/>
      <c r="DZ20" s="98"/>
      <c r="EA20" s="98"/>
      <c r="EB20" s="98"/>
      <c r="EC20" s="98"/>
      <c r="ED20" s="98"/>
      <c r="EE20" s="98"/>
      <c r="EF20" s="98"/>
      <c r="EG20" s="98"/>
      <c r="EH20" s="98"/>
      <c r="EI20" s="98"/>
      <c r="EJ20" s="98"/>
      <c r="EK20" s="98"/>
      <c r="EL20" s="98"/>
      <c r="EM20" s="98"/>
      <c r="EN20" s="98"/>
      <c r="EO20" s="98"/>
      <c r="EP20" s="98"/>
      <c r="EQ20" s="98"/>
      <c r="ER20" s="98"/>
      <c r="ES20" s="98"/>
      <c r="ET20" s="98"/>
      <c r="EU20" s="98"/>
      <c r="EV20" s="98"/>
      <c r="EW20" s="98"/>
      <c r="EX20" s="98"/>
      <c r="EY20" s="98"/>
      <c r="EZ20" s="98"/>
      <c r="FA20" s="98"/>
      <c r="FB20" s="98"/>
      <c r="FC20" s="98"/>
      <c r="FD20" s="98"/>
      <c r="FE20" s="98"/>
      <c r="FF20" s="98"/>
      <c r="FG20" s="98"/>
      <c r="FH20" s="98"/>
      <c r="FI20" s="98"/>
      <c r="FJ20" s="98"/>
      <c r="FK20" s="98"/>
      <c r="FL20" s="98"/>
      <c r="FM20" s="98"/>
      <c r="FN20" s="98"/>
      <c r="FO20" s="98"/>
      <c r="FP20" s="98"/>
      <c r="FQ20" s="98"/>
      <c r="FR20" s="98"/>
      <c r="FS20" s="98"/>
      <c r="FT20" s="98"/>
      <c r="FU20" s="98"/>
      <c r="FV20" s="98"/>
      <c r="FW20" s="98"/>
      <c r="FX20" s="98"/>
      <c r="FY20" s="98"/>
      <c r="FZ20" s="98"/>
      <c r="GA20" s="98"/>
      <c r="GB20" s="98"/>
      <c r="GC20" s="98"/>
      <c r="GD20" s="98"/>
      <c r="GE20" s="98"/>
      <c r="GF20" s="98"/>
      <c r="GG20" s="98"/>
      <c r="GH20" s="98"/>
      <c r="GI20" s="98"/>
      <c r="GJ20" s="98"/>
      <c r="GK20" s="98"/>
      <c r="GL20" s="98"/>
      <c r="GM20" s="98"/>
      <c r="GN20" s="98"/>
      <c r="GO20" s="98"/>
      <c r="GP20" s="98"/>
      <c r="GQ20" s="98"/>
      <c r="GR20" s="98"/>
      <c r="GS20" s="98"/>
      <c r="GT20" s="98"/>
      <c r="GU20" s="98"/>
      <c r="GV20" s="98"/>
      <c r="GW20" s="98"/>
      <c r="GX20" s="98"/>
      <c r="GY20" s="98"/>
      <c r="GZ20" s="98"/>
      <c r="HA20" s="98"/>
      <c r="HB20" s="98"/>
      <c r="HC20" s="98"/>
      <c r="HD20" s="98"/>
      <c r="HE20" s="98"/>
      <c r="HF20" s="98"/>
      <c r="HG20" s="98"/>
      <c r="HH20" s="98"/>
      <c r="HI20" s="98"/>
      <c r="HJ20" s="98"/>
      <c r="HK20" s="98"/>
      <c r="HL20" s="98"/>
      <c r="HM20" s="98"/>
      <c r="HN20" s="98"/>
      <c r="HO20" s="98"/>
      <c r="HP20" s="98"/>
      <c r="HQ20" s="98"/>
      <c r="HR20" s="98"/>
      <c r="HS20" s="98"/>
      <c r="HT20" s="98"/>
      <c r="HU20" s="98"/>
      <c r="HV20" s="98"/>
      <c r="HW20" s="98"/>
      <c r="HX20" s="98"/>
      <c r="HY20" s="98"/>
      <c r="HZ20" s="98"/>
      <c r="IA20" s="98"/>
      <c r="IB20" s="98"/>
      <c r="IC20" s="98"/>
      <c r="ID20" s="98"/>
      <c r="IE20" s="98"/>
      <c r="IF20" s="98"/>
      <c r="IG20" s="98"/>
      <c r="IH20" s="98"/>
      <c r="II20" s="98"/>
      <c r="IJ20" s="98"/>
      <c r="IK20" s="98"/>
      <c r="IL20" s="98"/>
      <c r="IM20" s="98"/>
      <c r="IN20" s="98"/>
      <c r="IO20" s="98"/>
      <c r="IP20" s="98"/>
      <c r="IQ20" s="98"/>
      <c r="IR20" s="98"/>
      <c r="IS20" s="98"/>
      <c r="IT20" s="98"/>
      <c r="IU20" s="98"/>
      <c r="IV20" s="98"/>
      <c r="IW20" s="98"/>
    </row>
    <row r="21" spans="1:257" ht="14.25" customHeight="1">
      <c r="A21" s="92" t="s">
        <v>197</v>
      </c>
      <c r="B21" s="92" t="s">
        <v>87</v>
      </c>
      <c r="C21" s="127" t="s">
        <v>88</v>
      </c>
      <c r="D21" s="127" t="s">
        <v>89</v>
      </c>
      <c r="E21" s="151"/>
      <c r="F21" s="120"/>
      <c r="G21" s="120"/>
      <c r="H21" s="152"/>
      <c r="I21" s="153"/>
      <c r="J21" s="5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c r="CR21" s="98"/>
      <c r="CS21" s="98"/>
      <c r="CT21" s="98"/>
      <c r="CU21" s="98"/>
      <c r="CV21" s="98"/>
      <c r="CW21" s="98"/>
      <c r="CX21" s="98"/>
      <c r="CY21" s="98"/>
      <c r="CZ21" s="98"/>
      <c r="DA21" s="98"/>
      <c r="DB21" s="98"/>
      <c r="DC21" s="98"/>
      <c r="DD21" s="98"/>
      <c r="DE21" s="98"/>
      <c r="DF21" s="98"/>
      <c r="DG21" s="98"/>
      <c r="DH21" s="98"/>
      <c r="DI21" s="98"/>
      <c r="DJ21" s="98"/>
      <c r="DK21" s="98"/>
      <c r="DL21" s="98"/>
      <c r="DM21" s="98"/>
      <c r="DN21" s="98"/>
      <c r="DO21" s="98"/>
      <c r="DP21" s="98"/>
      <c r="DQ21" s="98"/>
      <c r="DR21" s="98"/>
      <c r="DS21" s="98"/>
      <c r="DT21" s="98"/>
      <c r="DU21" s="98"/>
      <c r="DV21" s="98"/>
      <c r="DW21" s="98"/>
      <c r="DX21" s="98"/>
      <c r="DY21" s="98"/>
      <c r="DZ21" s="98"/>
      <c r="EA21" s="98"/>
      <c r="EB21" s="98"/>
      <c r="EC21" s="98"/>
      <c r="ED21" s="98"/>
      <c r="EE21" s="98"/>
      <c r="EF21" s="98"/>
      <c r="EG21" s="98"/>
      <c r="EH21" s="98"/>
      <c r="EI21" s="98"/>
      <c r="EJ21" s="98"/>
      <c r="EK21" s="98"/>
      <c r="EL21" s="98"/>
      <c r="EM21" s="98"/>
      <c r="EN21" s="98"/>
      <c r="EO21" s="98"/>
      <c r="EP21" s="98"/>
      <c r="EQ21" s="98"/>
      <c r="ER21" s="98"/>
      <c r="ES21" s="98"/>
      <c r="ET21" s="98"/>
      <c r="EU21" s="98"/>
      <c r="EV21" s="98"/>
      <c r="EW21" s="98"/>
      <c r="EX21" s="98"/>
      <c r="EY21" s="98"/>
      <c r="EZ21" s="98"/>
      <c r="FA21" s="98"/>
      <c r="FB21" s="98"/>
      <c r="FC21" s="98"/>
      <c r="FD21" s="98"/>
      <c r="FE21" s="98"/>
      <c r="FF21" s="98"/>
      <c r="FG21" s="98"/>
      <c r="FH21" s="98"/>
      <c r="FI21" s="98"/>
      <c r="FJ21" s="98"/>
      <c r="FK21" s="98"/>
      <c r="FL21" s="98"/>
      <c r="FM21" s="98"/>
      <c r="FN21" s="98"/>
      <c r="FO21" s="98"/>
      <c r="FP21" s="98"/>
      <c r="FQ21" s="98"/>
      <c r="FR21" s="98"/>
      <c r="FS21" s="98"/>
      <c r="FT21" s="98"/>
      <c r="FU21" s="98"/>
      <c r="FV21" s="98"/>
      <c r="FW21" s="98"/>
      <c r="FX21" s="98"/>
      <c r="FY21" s="98"/>
      <c r="FZ21" s="98"/>
      <c r="GA21" s="98"/>
      <c r="GB21" s="98"/>
      <c r="GC21" s="98"/>
      <c r="GD21" s="98"/>
      <c r="GE21" s="98"/>
      <c r="GF21" s="98"/>
      <c r="GG21" s="98"/>
      <c r="GH21" s="98"/>
      <c r="GI21" s="98"/>
      <c r="GJ21" s="98"/>
      <c r="GK21" s="98"/>
      <c r="GL21" s="98"/>
      <c r="GM21" s="98"/>
      <c r="GN21" s="98"/>
      <c r="GO21" s="98"/>
      <c r="GP21" s="98"/>
      <c r="GQ21" s="98"/>
      <c r="GR21" s="98"/>
      <c r="GS21" s="98"/>
      <c r="GT21" s="98"/>
      <c r="GU21" s="98"/>
      <c r="GV21" s="98"/>
      <c r="GW21" s="98"/>
      <c r="GX21" s="98"/>
      <c r="GY21" s="98"/>
      <c r="GZ21" s="98"/>
      <c r="HA21" s="98"/>
      <c r="HB21" s="98"/>
      <c r="HC21" s="98"/>
      <c r="HD21" s="98"/>
      <c r="HE21" s="98"/>
      <c r="HF21" s="98"/>
      <c r="HG21" s="98"/>
      <c r="HH21" s="98"/>
      <c r="HI21" s="98"/>
      <c r="HJ21" s="98"/>
      <c r="HK21" s="98"/>
      <c r="HL21" s="98"/>
      <c r="HM21" s="98"/>
      <c r="HN21" s="98"/>
      <c r="HO21" s="98"/>
      <c r="HP21" s="98"/>
      <c r="HQ21" s="98"/>
      <c r="HR21" s="98"/>
      <c r="HS21" s="98"/>
      <c r="HT21" s="98"/>
      <c r="HU21" s="98"/>
      <c r="HV21" s="98"/>
      <c r="HW21" s="98"/>
      <c r="HX21" s="98"/>
      <c r="HY21" s="98"/>
      <c r="HZ21" s="98"/>
      <c r="IA21" s="98"/>
      <c r="IB21" s="98"/>
      <c r="IC21" s="98"/>
      <c r="ID21" s="98"/>
      <c r="IE21" s="98"/>
      <c r="IF21" s="98"/>
      <c r="IG21" s="98"/>
      <c r="IH21" s="98"/>
      <c r="II21" s="98"/>
      <c r="IJ21" s="98"/>
      <c r="IK21" s="98"/>
      <c r="IL21" s="98"/>
      <c r="IM21" s="98"/>
      <c r="IN21" s="98"/>
      <c r="IO21" s="98"/>
      <c r="IP21" s="98"/>
      <c r="IQ21" s="98"/>
      <c r="IR21" s="98"/>
      <c r="IS21" s="98"/>
      <c r="IT21" s="98"/>
      <c r="IU21" s="98"/>
      <c r="IV21" s="98"/>
      <c r="IW21" s="98"/>
    </row>
    <row r="22" spans="1:257" ht="14.25" customHeight="1">
      <c r="A22" s="59"/>
      <c r="B22" s="59" t="s">
        <v>91</v>
      </c>
      <c r="C22" s="60"/>
      <c r="D22" s="60"/>
      <c r="E22" s="60"/>
      <c r="F22" s="60"/>
      <c r="G22" s="60"/>
      <c r="H22" s="60"/>
      <c r="I22" s="61"/>
      <c r="J22" s="5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8"/>
      <c r="CN22" s="98"/>
      <c r="CO22" s="98"/>
      <c r="CP22" s="98"/>
      <c r="CQ22" s="98"/>
      <c r="CR22" s="98"/>
      <c r="CS22" s="98"/>
      <c r="CT22" s="98"/>
      <c r="CU22" s="98"/>
      <c r="CV22" s="98"/>
      <c r="CW22" s="98"/>
      <c r="CX22" s="98"/>
      <c r="CY22" s="98"/>
      <c r="CZ22" s="98"/>
      <c r="DA22" s="98"/>
      <c r="DB22" s="98"/>
      <c r="DC22" s="98"/>
      <c r="DD22" s="98"/>
      <c r="DE22" s="98"/>
      <c r="DF22" s="98"/>
      <c r="DG22" s="98"/>
      <c r="DH22" s="98"/>
      <c r="DI22" s="98"/>
      <c r="DJ22" s="98"/>
      <c r="DK22" s="98"/>
      <c r="DL22" s="98"/>
      <c r="DM22" s="98"/>
      <c r="DN22" s="98"/>
      <c r="DO22" s="98"/>
      <c r="DP22" s="98"/>
      <c r="DQ22" s="98"/>
      <c r="DR22" s="98"/>
      <c r="DS22" s="98"/>
      <c r="DT22" s="98"/>
      <c r="DU22" s="98"/>
      <c r="DV22" s="98"/>
      <c r="DW22" s="98"/>
      <c r="DX22" s="98"/>
      <c r="DY22" s="98"/>
      <c r="DZ22" s="98"/>
      <c r="EA22" s="98"/>
      <c r="EB22" s="98"/>
      <c r="EC22" s="98"/>
      <c r="ED22" s="98"/>
      <c r="EE22" s="98"/>
      <c r="EF22" s="98"/>
      <c r="EG22" s="98"/>
      <c r="EH22" s="98"/>
      <c r="EI22" s="98"/>
      <c r="EJ22" s="98"/>
      <c r="EK22" s="98"/>
      <c r="EL22" s="98"/>
      <c r="EM22" s="98"/>
      <c r="EN22" s="98"/>
      <c r="EO22" s="98"/>
      <c r="EP22" s="98"/>
      <c r="EQ22" s="98"/>
      <c r="ER22" s="98"/>
      <c r="ES22" s="98"/>
      <c r="ET22" s="98"/>
      <c r="EU22" s="98"/>
      <c r="EV22" s="98"/>
      <c r="EW22" s="98"/>
      <c r="EX22" s="98"/>
      <c r="EY22" s="98"/>
      <c r="EZ22" s="98"/>
      <c r="FA22" s="98"/>
      <c r="FB22" s="98"/>
      <c r="FC22" s="98"/>
      <c r="FD22" s="98"/>
      <c r="FE22" s="98"/>
      <c r="FF22" s="98"/>
      <c r="FG22" s="98"/>
      <c r="FH22" s="98"/>
      <c r="FI22" s="98"/>
      <c r="FJ22" s="98"/>
      <c r="FK22" s="98"/>
      <c r="FL22" s="98"/>
      <c r="FM22" s="98"/>
      <c r="FN22" s="98"/>
      <c r="FO22" s="98"/>
      <c r="FP22" s="98"/>
      <c r="FQ22" s="98"/>
      <c r="FR22" s="98"/>
      <c r="FS22" s="98"/>
      <c r="FT22" s="98"/>
      <c r="FU22" s="98"/>
      <c r="FV22" s="98"/>
      <c r="FW22" s="98"/>
      <c r="FX22" s="98"/>
      <c r="FY22" s="98"/>
      <c r="FZ22" s="98"/>
      <c r="GA22" s="98"/>
      <c r="GB22" s="98"/>
      <c r="GC22" s="98"/>
      <c r="GD22" s="98"/>
      <c r="GE22" s="98"/>
      <c r="GF22" s="98"/>
      <c r="GG22" s="98"/>
      <c r="GH22" s="98"/>
      <c r="GI22" s="98"/>
      <c r="GJ22" s="98"/>
      <c r="GK22" s="98"/>
      <c r="GL22" s="98"/>
      <c r="GM22" s="98"/>
      <c r="GN22" s="98"/>
      <c r="GO22" s="98"/>
      <c r="GP22" s="98"/>
      <c r="GQ22" s="98"/>
      <c r="GR22" s="98"/>
      <c r="GS22" s="98"/>
      <c r="GT22" s="98"/>
      <c r="GU22" s="98"/>
      <c r="GV22" s="98"/>
      <c r="GW22" s="98"/>
      <c r="GX22" s="98"/>
      <c r="GY22" s="98"/>
      <c r="GZ22" s="98"/>
      <c r="HA22" s="98"/>
      <c r="HB22" s="98"/>
      <c r="HC22" s="98"/>
      <c r="HD22" s="98"/>
      <c r="HE22" s="98"/>
      <c r="HF22" s="98"/>
      <c r="HG22" s="98"/>
      <c r="HH22" s="98"/>
      <c r="HI22" s="98"/>
      <c r="HJ22" s="98"/>
      <c r="HK22" s="98"/>
      <c r="HL22" s="98"/>
      <c r="HM22" s="98"/>
      <c r="HN22" s="98"/>
      <c r="HO22" s="98"/>
      <c r="HP22" s="98"/>
      <c r="HQ22" s="98"/>
      <c r="HR22" s="98"/>
      <c r="HS22" s="98"/>
      <c r="HT22" s="98"/>
      <c r="HU22" s="98"/>
      <c r="HV22" s="98"/>
      <c r="HW22" s="98"/>
      <c r="HX22" s="98"/>
      <c r="HY22" s="98"/>
      <c r="HZ22" s="98"/>
      <c r="IA22" s="98"/>
      <c r="IB22" s="98"/>
      <c r="IC22" s="98"/>
      <c r="ID22" s="98"/>
      <c r="IE22" s="98"/>
      <c r="IF22" s="98"/>
      <c r="IG22" s="98"/>
      <c r="IH22" s="98"/>
      <c r="II22" s="98"/>
      <c r="IJ22" s="98"/>
      <c r="IK22" s="98"/>
      <c r="IL22" s="98"/>
      <c r="IM22" s="98"/>
      <c r="IN22" s="98"/>
      <c r="IO22" s="98"/>
      <c r="IP22" s="98"/>
      <c r="IQ22" s="98"/>
      <c r="IR22" s="98"/>
      <c r="IS22" s="98"/>
      <c r="IT22" s="98"/>
      <c r="IU22" s="98"/>
      <c r="IV22" s="98"/>
      <c r="IW22" s="98"/>
    </row>
    <row r="23" spans="1:257" ht="14.25" customHeight="1">
      <c r="A23" s="138" t="str">
        <f t="shared" si="0"/>
        <v>[User_login-13]</v>
      </c>
      <c r="B23" s="92" t="s">
        <v>92</v>
      </c>
      <c r="C23" s="92" t="s">
        <v>199</v>
      </c>
      <c r="D23" s="92" t="s">
        <v>200</v>
      </c>
      <c r="E23" s="92" t="s">
        <v>93</v>
      </c>
      <c r="F23" s="92"/>
      <c r="G23" s="92"/>
      <c r="H23" s="115"/>
      <c r="I23" s="110"/>
      <c r="J23" s="5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c r="GA23" s="98"/>
      <c r="GB23" s="98"/>
      <c r="GC23" s="98"/>
      <c r="GD23" s="98"/>
      <c r="GE23" s="98"/>
      <c r="GF23" s="98"/>
      <c r="GG23" s="98"/>
      <c r="GH23" s="98"/>
      <c r="GI23" s="98"/>
      <c r="GJ23" s="98"/>
      <c r="GK23" s="98"/>
      <c r="GL23" s="98"/>
      <c r="GM23" s="98"/>
      <c r="GN23" s="98"/>
      <c r="GO23" s="98"/>
      <c r="GP23" s="98"/>
      <c r="GQ23" s="98"/>
      <c r="GR23" s="98"/>
      <c r="GS23" s="98"/>
      <c r="GT23" s="98"/>
      <c r="GU23" s="98"/>
      <c r="GV23" s="98"/>
      <c r="GW23" s="98"/>
      <c r="GX23" s="98"/>
      <c r="GY23" s="98"/>
      <c r="GZ23" s="98"/>
      <c r="HA23" s="98"/>
      <c r="HB23" s="98"/>
      <c r="HC23" s="98"/>
      <c r="HD23" s="98"/>
      <c r="HE23" s="98"/>
      <c r="HF23" s="98"/>
      <c r="HG23" s="98"/>
      <c r="HH23" s="98"/>
      <c r="HI23" s="98"/>
      <c r="HJ23" s="98"/>
      <c r="HK23" s="98"/>
      <c r="HL23" s="98"/>
      <c r="HM23" s="98"/>
      <c r="HN23" s="98"/>
      <c r="HO23" s="98"/>
      <c r="HP23" s="98"/>
      <c r="HQ23" s="98"/>
      <c r="HR23" s="98"/>
      <c r="HS23" s="98"/>
      <c r="HT23" s="98"/>
      <c r="HU23" s="98"/>
      <c r="HV23" s="98"/>
      <c r="HW23" s="98"/>
      <c r="HX23" s="98"/>
      <c r="HY23" s="98"/>
      <c r="HZ23" s="98"/>
      <c r="IA23" s="98"/>
      <c r="IB23" s="98"/>
      <c r="IC23" s="98"/>
      <c r="ID23" s="98"/>
      <c r="IE23" s="98"/>
      <c r="IF23" s="98"/>
      <c r="IG23" s="98"/>
      <c r="IH23" s="98"/>
      <c r="II23" s="98"/>
      <c r="IJ23" s="98"/>
      <c r="IK23" s="98"/>
      <c r="IL23" s="98"/>
      <c r="IM23" s="98"/>
      <c r="IN23" s="98"/>
      <c r="IO23" s="98"/>
      <c r="IP23" s="98"/>
      <c r="IQ23" s="98"/>
      <c r="IR23" s="98"/>
      <c r="IS23" s="98"/>
      <c r="IT23" s="98"/>
      <c r="IU23" s="98"/>
      <c r="IV23" s="98"/>
      <c r="IW23" s="98"/>
    </row>
    <row r="24" spans="1:257" ht="14.25" customHeight="1">
      <c r="A24" s="59"/>
      <c r="B24" s="59" t="s">
        <v>100</v>
      </c>
      <c r="C24" s="60"/>
      <c r="D24" s="60"/>
      <c r="E24" s="60"/>
      <c r="F24" s="60"/>
      <c r="G24" s="60"/>
      <c r="H24" s="60"/>
      <c r="I24" s="61"/>
      <c r="J24" s="5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98"/>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8"/>
      <c r="EP24" s="98"/>
      <c r="EQ24" s="98"/>
      <c r="ER24" s="98"/>
      <c r="ES24" s="98"/>
      <c r="ET24" s="98"/>
      <c r="EU24" s="98"/>
      <c r="EV24" s="98"/>
      <c r="EW24" s="98"/>
      <c r="EX24" s="98"/>
      <c r="EY24" s="98"/>
      <c r="EZ24" s="98"/>
      <c r="FA24" s="98"/>
      <c r="FB24" s="98"/>
      <c r="FC24" s="98"/>
      <c r="FD24" s="98"/>
      <c r="FE24" s="98"/>
      <c r="FF24" s="98"/>
      <c r="FG24" s="98"/>
      <c r="FH24" s="98"/>
      <c r="FI24" s="98"/>
      <c r="FJ24" s="98"/>
      <c r="FK24" s="98"/>
      <c r="FL24" s="98"/>
      <c r="FM24" s="98"/>
      <c r="FN24" s="98"/>
      <c r="FO24" s="98"/>
      <c r="FP24" s="98"/>
      <c r="FQ24" s="98"/>
      <c r="FR24" s="98"/>
      <c r="FS24" s="98"/>
      <c r="FT24" s="98"/>
      <c r="FU24" s="98"/>
      <c r="FV24" s="98"/>
      <c r="FW24" s="98"/>
      <c r="FX24" s="98"/>
      <c r="FY24" s="98"/>
      <c r="FZ24" s="98"/>
      <c r="GA24" s="98"/>
      <c r="GB24" s="98"/>
      <c r="GC24" s="98"/>
      <c r="GD24" s="98"/>
      <c r="GE24" s="98"/>
      <c r="GF24" s="98"/>
      <c r="GG24" s="98"/>
      <c r="GH24" s="98"/>
      <c r="GI24" s="98"/>
      <c r="GJ24" s="98"/>
      <c r="GK24" s="98"/>
      <c r="GL24" s="98"/>
      <c r="GM24" s="98"/>
      <c r="GN24" s="98"/>
      <c r="GO24" s="98"/>
      <c r="GP24" s="98"/>
      <c r="GQ24" s="98"/>
      <c r="GR24" s="98"/>
      <c r="GS24" s="98"/>
      <c r="GT24" s="98"/>
      <c r="GU24" s="98"/>
      <c r="GV24" s="98"/>
      <c r="GW24" s="98"/>
      <c r="GX24" s="98"/>
      <c r="GY24" s="98"/>
      <c r="GZ24" s="98"/>
      <c r="HA24" s="98"/>
      <c r="HB24" s="98"/>
      <c r="HC24" s="98"/>
      <c r="HD24" s="98"/>
      <c r="HE24" s="98"/>
      <c r="HF24" s="98"/>
      <c r="HG24" s="98"/>
      <c r="HH24" s="98"/>
      <c r="HI24" s="98"/>
      <c r="HJ24" s="98"/>
      <c r="HK24" s="98"/>
      <c r="HL24" s="98"/>
      <c r="HM24" s="98"/>
      <c r="HN24" s="98"/>
      <c r="HO24" s="98"/>
      <c r="HP24" s="98"/>
      <c r="HQ24" s="98"/>
      <c r="HR24" s="98"/>
      <c r="HS24" s="98"/>
      <c r="HT24" s="98"/>
      <c r="HU24" s="98"/>
      <c r="HV24" s="98"/>
      <c r="HW24" s="98"/>
      <c r="HX24" s="98"/>
      <c r="HY24" s="98"/>
      <c r="HZ24" s="98"/>
      <c r="IA24" s="98"/>
      <c r="IB24" s="98"/>
      <c r="IC24" s="98"/>
      <c r="ID24" s="98"/>
      <c r="IE24" s="98"/>
      <c r="IF24" s="98"/>
      <c r="IG24" s="98"/>
      <c r="IH24" s="98"/>
      <c r="II24" s="98"/>
      <c r="IJ24" s="98"/>
      <c r="IK24" s="98"/>
      <c r="IL24" s="98"/>
      <c r="IM24" s="98"/>
      <c r="IN24" s="98"/>
      <c r="IO24" s="98"/>
      <c r="IP24" s="98"/>
      <c r="IQ24" s="98"/>
      <c r="IR24" s="98"/>
      <c r="IS24" s="98"/>
      <c r="IT24" s="98"/>
      <c r="IU24" s="98"/>
      <c r="IV24" s="98"/>
      <c r="IW24" s="98"/>
    </row>
    <row r="25" spans="1:257" ht="14.25" customHeight="1">
      <c r="A25" s="138" t="str">
        <f t="shared" si="0"/>
        <v>[User_login-15]</v>
      </c>
      <c r="B25" s="92" t="s">
        <v>97</v>
      </c>
      <c r="C25" s="92" t="s">
        <v>201</v>
      </c>
      <c r="D25" s="92" t="s">
        <v>202</v>
      </c>
      <c r="E25" s="92" t="s">
        <v>94</v>
      </c>
      <c r="F25" s="92"/>
      <c r="G25" s="92"/>
      <c r="H25" s="115"/>
      <c r="I25" s="110"/>
      <c r="J25" s="5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98"/>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8"/>
      <c r="EP25" s="98"/>
      <c r="EQ25" s="98"/>
      <c r="ER25" s="98"/>
      <c r="ES25" s="98"/>
      <c r="ET25" s="98"/>
      <c r="EU25" s="98"/>
      <c r="EV25" s="98"/>
      <c r="EW25" s="98"/>
      <c r="EX25" s="98"/>
      <c r="EY25" s="98"/>
      <c r="EZ25" s="98"/>
      <c r="FA25" s="98"/>
      <c r="FB25" s="98"/>
      <c r="FC25" s="98"/>
      <c r="FD25" s="98"/>
      <c r="FE25" s="98"/>
      <c r="FF25" s="98"/>
      <c r="FG25" s="98"/>
      <c r="FH25" s="98"/>
      <c r="FI25" s="98"/>
      <c r="FJ25" s="98"/>
      <c r="FK25" s="98"/>
      <c r="FL25" s="98"/>
      <c r="FM25" s="98"/>
      <c r="FN25" s="98"/>
      <c r="FO25" s="98"/>
      <c r="FP25" s="98"/>
      <c r="FQ25" s="98"/>
      <c r="FR25" s="98"/>
      <c r="FS25" s="98"/>
      <c r="FT25" s="98"/>
      <c r="FU25" s="98"/>
      <c r="FV25" s="98"/>
      <c r="FW25" s="98"/>
      <c r="FX25" s="98"/>
      <c r="FY25" s="98"/>
      <c r="FZ25" s="98"/>
      <c r="GA25" s="98"/>
      <c r="GB25" s="98"/>
      <c r="GC25" s="98"/>
      <c r="GD25" s="98"/>
      <c r="GE25" s="98"/>
      <c r="GF25" s="98"/>
      <c r="GG25" s="98"/>
      <c r="GH25" s="98"/>
      <c r="GI25" s="98"/>
      <c r="GJ25" s="98"/>
      <c r="GK25" s="98"/>
      <c r="GL25" s="98"/>
      <c r="GM25" s="98"/>
      <c r="GN25" s="98"/>
      <c r="GO25" s="98"/>
      <c r="GP25" s="98"/>
      <c r="GQ25" s="98"/>
      <c r="GR25" s="98"/>
      <c r="GS25" s="98"/>
      <c r="GT25" s="98"/>
      <c r="GU25" s="98"/>
      <c r="GV25" s="98"/>
      <c r="GW25" s="98"/>
      <c r="GX25" s="98"/>
      <c r="GY25" s="98"/>
      <c r="GZ25" s="98"/>
      <c r="HA25" s="98"/>
      <c r="HB25" s="98"/>
      <c r="HC25" s="98"/>
      <c r="HD25" s="98"/>
      <c r="HE25" s="98"/>
      <c r="HF25" s="98"/>
      <c r="HG25" s="98"/>
      <c r="HH25" s="98"/>
      <c r="HI25" s="98"/>
      <c r="HJ25" s="98"/>
      <c r="HK25" s="98"/>
      <c r="HL25" s="98"/>
      <c r="HM25" s="98"/>
      <c r="HN25" s="98"/>
      <c r="HO25" s="98"/>
      <c r="HP25" s="98"/>
      <c r="HQ25" s="98"/>
      <c r="HR25" s="98"/>
      <c r="HS25" s="98"/>
      <c r="HT25" s="98"/>
      <c r="HU25" s="98"/>
      <c r="HV25" s="98"/>
      <c r="HW25" s="98"/>
      <c r="HX25" s="98"/>
      <c r="HY25" s="98"/>
      <c r="HZ25" s="98"/>
      <c r="IA25" s="98"/>
      <c r="IB25" s="98"/>
      <c r="IC25" s="98"/>
      <c r="ID25" s="98"/>
      <c r="IE25" s="98"/>
      <c r="IF25" s="98"/>
      <c r="IG25" s="98"/>
      <c r="IH25" s="98"/>
      <c r="II25" s="98"/>
      <c r="IJ25" s="98"/>
      <c r="IK25" s="98"/>
      <c r="IL25" s="98"/>
      <c r="IM25" s="98"/>
      <c r="IN25" s="98"/>
      <c r="IO25" s="98"/>
      <c r="IP25" s="98"/>
      <c r="IQ25" s="98"/>
      <c r="IR25" s="98"/>
      <c r="IS25" s="98"/>
      <c r="IT25" s="98"/>
      <c r="IU25" s="98"/>
      <c r="IV25" s="98"/>
      <c r="IW25" s="98"/>
    </row>
    <row r="26" spans="1:257" ht="14.25" customHeight="1">
      <c r="A26" s="138" t="str">
        <f t="shared" si="0"/>
        <v>[User_login-16]</v>
      </c>
      <c r="B26" s="92" t="s">
        <v>98</v>
      </c>
      <c r="C26" s="92" t="s">
        <v>203</v>
      </c>
      <c r="D26" s="92" t="s">
        <v>204</v>
      </c>
      <c r="E26" s="92"/>
      <c r="F26" s="92"/>
      <c r="G26" s="92"/>
      <c r="H26" s="115"/>
      <c r="I26" s="110"/>
      <c r="J26" s="5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98"/>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8"/>
      <c r="EP26" s="98"/>
      <c r="EQ26" s="98"/>
      <c r="ER26" s="98"/>
      <c r="ES26" s="98"/>
      <c r="ET26" s="98"/>
      <c r="EU26" s="98"/>
      <c r="EV26" s="98"/>
      <c r="EW26" s="98"/>
      <c r="EX26" s="98"/>
      <c r="EY26" s="98"/>
      <c r="EZ26" s="98"/>
      <c r="FA26" s="98"/>
      <c r="FB26" s="98"/>
      <c r="FC26" s="98"/>
      <c r="FD26" s="98"/>
      <c r="FE26" s="98"/>
      <c r="FF26" s="98"/>
      <c r="FG26" s="98"/>
      <c r="FH26" s="98"/>
      <c r="FI26" s="98"/>
      <c r="FJ26" s="98"/>
      <c r="FK26" s="98"/>
      <c r="FL26" s="98"/>
      <c r="FM26" s="98"/>
      <c r="FN26" s="98"/>
      <c r="FO26" s="98"/>
      <c r="FP26" s="98"/>
      <c r="FQ26" s="98"/>
      <c r="FR26" s="98"/>
      <c r="FS26" s="98"/>
      <c r="FT26" s="98"/>
      <c r="FU26" s="98"/>
      <c r="FV26" s="98"/>
      <c r="FW26" s="98"/>
      <c r="FX26" s="98"/>
      <c r="FY26" s="98"/>
      <c r="FZ26" s="98"/>
      <c r="GA26" s="98"/>
      <c r="GB26" s="98"/>
      <c r="GC26" s="98"/>
      <c r="GD26" s="98"/>
      <c r="GE26" s="98"/>
      <c r="GF26" s="98"/>
      <c r="GG26" s="98"/>
      <c r="GH26" s="98"/>
      <c r="GI26" s="98"/>
      <c r="GJ26" s="98"/>
      <c r="GK26" s="98"/>
      <c r="GL26" s="98"/>
      <c r="GM26" s="98"/>
      <c r="GN26" s="98"/>
      <c r="GO26" s="98"/>
      <c r="GP26" s="98"/>
      <c r="GQ26" s="98"/>
      <c r="GR26" s="98"/>
      <c r="GS26" s="98"/>
      <c r="GT26" s="98"/>
      <c r="GU26" s="98"/>
      <c r="GV26" s="98"/>
      <c r="GW26" s="98"/>
      <c r="GX26" s="98"/>
      <c r="GY26" s="98"/>
      <c r="GZ26" s="98"/>
      <c r="HA26" s="98"/>
      <c r="HB26" s="98"/>
      <c r="HC26" s="98"/>
      <c r="HD26" s="98"/>
      <c r="HE26" s="98"/>
      <c r="HF26" s="98"/>
      <c r="HG26" s="98"/>
      <c r="HH26" s="98"/>
      <c r="HI26" s="98"/>
      <c r="HJ26" s="98"/>
      <c r="HK26" s="98"/>
      <c r="HL26" s="98"/>
      <c r="HM26" s="98"/>
      <c r="HN26" s="98"/>
      <c r="HO26" s="98"/>
      <c r="HP26" s="98"/>
      <c r="HQ26" s="98"/>
      <c r="HR26" s="98"/>
      <c r="HS26" s="98"/>
      <c r="HT26" s="98"/>
      <c r="HU26" s="98"/>
      <c r="HV26" s="98"/>
      <c r="HW26" s="98"/>
      <c r="HX26" s="98"/>
      <c r="HY26" s="98"/>
      <c r="HZ26" s="98"/>
      <c r="IA26" s="98"/>
      <c r="IB26" s="98"/>
      <c r="IC26" s="98"/>
      <c r="ID26" s="98"/>
      <c r="IE26" s="98"/>
      <c r="IF26" s="98"/>
      <c r="IG26" s="98"/>
      <c r="IH26" s="98"/>
      <c r="II26" s="98"/>
      <c r="IJ26" s="98"/>
      <c r="IK26" s="98"/>
      <c r="IL26" s="98"/>
      <c r="IM26" s="98"/>
      <c r="IN26" s="98"/>
      <c r="IO26" s="98"/>
      <c r="IP26" s="98"/>
      <c r="IQ26" s="98"/>
      <c r="IR26" s="98"/>
      <c r="IS26" s="98"/>
      <c r="IT26" s="98"/>
      <c r="IU26" s="98"/>
      <c r="IV26" s="98"/>
      <c r="IW26" s="98"/>
    </row>
    <row r="27" spans="1:257" ht="14.25" customHeight="1">
      <c r="A27" s="138" t="str">
        <f t="shared" si="0"/>
        <v>[User_login-17]</v>
      </c>
      <c r="B27" s="92" t="s">
        <v>99</v>
      </c>
      <c r="C27" s="92" t="s">
        <v>205</v>
      </c>
      <c r="D27" s="92" t="s">
        <v>206</v>
      </c>
      <c r="E27" s="92" t="s">
        <v>94</v>
      </c>
      <c r="F27" s="92"/>
      <c r="G27" s="92"/>
      <c r="H27" s="115"/>
      <c r="I27" s="110"/>
      <c r="J27" s="5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8"/>
      <c r="EP27" s="98"/>
      <c r="EQ27" s="98"/>
      <c r="ER27" s="98"/>
      <c r="ES27" s="98"/>
      <c r="ET27" s="98"/>
      <c r="EU27" s="98"/>
      <c r="EV27" s="98"/>
      <c r="EW27" s="98"/>
      <c r="EX27" s="98"/>
      <c r="EY27" s="98"/>
      <c r="EZ27" s="98"/>
      <c r="FA27" s="98"/>
      <c r="FB27" s="98"/>
      <c r="FC27" s="98"/>
      <c r="FD27" s="98"/>
      <c r="FE27" s="98"/>
      <c r="FF27" s="98"/>
      <c r="FG27" s="98"/>
      <c r="FH27" s="98"/>
      <c r="FI27" s="98"/>
      <c r="FJ27" s="98"/>
      <c r="FK27" s="98"/>
      <c r="FL27" s="98"/>
      <c r="FM27" s="98"/>
      <c r="FN27" s="98"/>
      <c r="FO27" s="98"/>
      <c r="FP27" s="98"/>
      <c r="FQ27" s="98"/>
      <c r="FR27" s="98"/>
      <c r="FS27" s="98"/>
      <c r="FT27" s="98"/>
      <c r="FU27" s="98"/>
      <c r="FV27" s="98"/>
      <c r="FW27" s="98"/>
      <c r="FX27" s="98"/>
      <c r="FY27" s="98"/>
      <c r="FZ27" s="98"/>
      <c r="GA27" s="98"/>
      <c r="GB27" s="98"/>
      <c r="GC27" s="98"/>
      <c r="GD27" s="98"/>
      <c r="GE27" s="98"/>
      <c r="GF27" s="98"/>
      <c r="GG27" s="98"/>
      <c r="GH27" s="98"/>
      <c r="GI27" s="98"/>
      <c r="GJ27" s="98"/>
      <c r="GK27" s="98"/>
      <c r="GL27" s="98"/>
      <c r="GM27" s="98"/>
      <c r="GN27" s="98"/>
      <c r="GO27" s="98"/>
      <c r="GP27" s="98"/>
      <c r="GQ27" s="98"/>
      <c r="GR27" s="98"/>
      <c r="GS27" s="98"/>
      <c r="GT27" s="98"/>
      <c r="GU27" s="98"/>
      <c r="GV27" s="98"/>
      <c r="GW27" s="98"/>
      <c r="GX27" s="98"/>
      <c r="GY27" s="98"/>
      <c r="GZ27" s="98"/>
      <c r="HA27" s="98"/>
      <c r="HB27" s="98"/>
      <c r="HC27" s="98"/>
      <c r="HD27" s="98"/>
      <c r="HE27" s="98"/>
      <c r="HF27" s="98"/>
      <c r="HG27" s="98"/>
      <c r="HH27" s="98"/>
      <c r="HI27" s="98"/>
      <c r="HJ27" s="98"/>
      <c r="HK27" s="98"/>
      <c r="HL27" s="98"/>
      <c r="HM27" s="98"/>
      <c r="HN27" s="98"/>
      <c r="HO27" s="98"/>
      <c r="HP27" s="98"/>
      <c r="HQ27" s="98"/>
      <c r="HR27" s="98"/>
      <c r="HS27" s="98"/>
      <c r="HT27" s="98"/>
      <c r="HU27" s="98"/>
      <c r="HV27" s="98"/>
      <c r="HW27" s="98"/>
      <c r="HX27" s="98"/>
      <c r="HY27" s="98"/>
      <c r="HZ27" s="98"/>
      <c r="IA27" s="98"/>
      <c r="IB27" s="98"/>
      <c r="IC27" s="98"/>
      <c r="ID27" s="98"/>
      <c r="IE27" s="98"/>
      <c r="IF27" s="98"/>
      <c r="IG27" s="98"/>
      <c r="IH27" s="98"/>
      <c r="II27" s="98"/>
      <c r="IJ27" s="98"/>
      <c r="IK27" s="98"/>
      <c r="IL27" s="98"/>
      <c r="IM27" s="98"/>
      <c r="IN27" s="98"/>
      <c r="IO27" s="98"/>
      <c r="IP27" s="98"/>
      <c r="IQ27" s="98"/>
      <c r="IR27" s="98"/>
      <c r="IS27" s="98"/>
      <c r="IT27" s="98"/>
      <c r="IU27" s="98"/>
      <c r="IV27" s="98"/>
      <c r="IW27" s="98"/>
    </row>
    <row r="28" spans="1:257" ht="14.25" customHeight="1">
      <c r="A28" s="59"/>
      <c r="B28" s="59" t="s">
        <v>95</v>
      </c>
      <c r="C28" s="60"/>
      <c r="D28" s="60"/>
      <c r="E28" s="60"/>
      <c r="F28" s="60"/>
      <c r="G28" s="60"/>
      <c r="H28" s="60"/>
      <c r="I28" s="61"/>
      <c r="J28" s="5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98"/>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8"/>
      <c r="EP28" s="98"/>
      <c r="EQ28" s="98"/>
      <c r="ER28" s="98"/>
      <c r="ES28" s="98"/>
      <c r="ET28" s="98"/>
      <c r="EU28" s="98"/>
      <c r="EV28" s="98"/>
      <c r="EW28" s="98"/>
      <c r="EX28" s="98"/>
      <c r="EY28" s="98"/>
      <c r="EZ28" s="98"/>
      <c r="FA28" s="98"/>
      <c r="FB28" s="98"/>
      <c r="FC28" s="98"/>
      <c r="FD28" s="98"/>
      <c r="FE28" s="98"/>
      <c r="FF28" s="98"/>
      <c r="FG28" s="98"/>
      <c r="FH28" s="98"/>
      <c r="FI28" s="98"/>
      <c r="FJ28" s="98"/>
      <c r="FK28" s="98"/>
      <c r="FL28" s="98"/>
      <c r="FM28" s="98"/>
      <c r="FN28" s="98"/>
      <c r="FO28" s="98"/>
      <c r="FP28" s="98"/>
      <c r="FQ28" s="98"/>
      <c r="FR28" s="98"/>
      <c r="FS28" s="98"/>
      <c r="FT28" s="98"/>
      <c r="FU28" s="98"/>
      <c r="FV28" s="98"/>
      <c r="FW28" s="98"/>
      <c r="FX28" s="98"/>
      <c r="FY28" s="98"/>
      <c r="FZ28" s="98"/>
      <c r="GA28" s="98"/>
      <c r="GB28" s="98"/>
      <c r="GC28" s="98"/>
      <c r="GD28" s="98"/>
      <c r="GE28" s="98"/>
      <c r="GF28" s="98"/>
      <c r="GG28" s="98"/>
      <c r="GH28" s="98"/>
      <c r="GI28" s="98"/>
      <c r="GJ28" s="98"/>
      <c r="GK28" s="98"/>
      <c r="GL28" s="98"/>
      <c r="GM28" s="98"/>
      <c r="GN28" s="98"/>
      <c r="GO28" s="98"/>
      <c r="GP28" s="98"/>
      <c r="GQ28" s="98"/>
      <c r="GR28" s="98"/>
      <c r="GS28" s="98"/>
      <c r="GT28" s="98"/>
      <c r="GU28" s="98"/>
      <c r="GV28" s="98"/>
      <c r="GW28" s="98"/>
      <c r="GX28" s="98"/>
      <c r="GY28" s="98"/>
      <c r="GZ28" s="98"/>
      <c r="HA28" s="98"/>
      <c r="HB28" s="98"/>
      <c r="HC28" s="98"/>
      <c r="HD28" s="98"/>
      <c r="HE28" s="98"/>
      <c r="HF28" s="98"/>
      <c r="HG28" s="98"/>
      <c r="HH28" s="98"/>
      <c r="HI28" s="98"/>
      <c r="HJ28" s="98"/>
      <c r="HK28" s="98"/>
      <c r="HL28" s="98"/>
      <c r="HM28" s="98"/>
      <c r="HN28" s="98"/>
      <c r="HO28" s="98"/>
      <c r="HP28" s="98"/>
      <c r="HQ28" s="98"/>
      <c r="HR28" s="98"/>
      <c r="HS28" s="98"/>
      <c r="HT28" s="98"/>
      <c r="HU28" s="98"/>
      <c r="HV28" s="98"/>
      <c r="HW28" s="98"/>
      <c r="HX28" s="98"/>
      <c r="HY28" s="98"/>
      <c r="HZ28" s="98"/>
      <c r="IA28" s="98"/>
      <c r="IB28" s="98"/>
      <c r="IC28" s="98"/>
      <c r="ID28" s="98"/>
      <c r="IE28" s="98"/>
      <c r="IF28" s="98"/>
      <c r="IG28" s="98"/>
      <c r="IH28" s="98"/>
      <c r="II28" s="98"/>
      <c r="IJ28" s="98"/>
      <c r="IK28" s="98"/>
      <c r="IL28" s="98"/>
      <c r="IM28" s="98"/>
      <c r="IN28" s="98"/>
      <c r="IO28" s="98"/>
      <c r="IP28" s="98"/>
      <c r="IQ28" s="98"/>
      <c r="IR28" s="98"/>
      <c r="IS28" s="98"/>
      <c r="IT28" s="98"/>
      <c r="IU28" s="98"/>
      <c r="IV28" s="98"/>
      <c r="IW28" s="98"/>
    </row>
    <row r="29" spans="1:257" ht="14.25" customHeight="1">
      <c r="A29" s="62" t="str">
        <f>IF(OR(B29&lt;&gt;"",D29&lt;&gt;""),"["&amp;TEXT($B$2,"##")&amp;"-"&amp;TEXT(ROW()-10,"##")&amp;"]","")</f>
        <v>[User_login-19]</v>
      </c>
      <c r="B29" s="92" t="s">
        <v>101</v>
      </c>
      <c r="C29" s="92" t="s">
        <v>207</v>
      </c>
      <c r="D29" s="107" t="s">
        <v>103</v>
      </c>
      <c r="E29" s="92" t="s">
        <v>96</v>
      </c>
      <c r="F29" s="92"/>
      <c r="G29" s="92"/>
      <c r="H29" s="115"/>
      <c r="I29" s="110"/>
      <c r="J29" s="5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98"/>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8"/>
      <c r="EP29" s="98"/>
      <c r="EQ29" s="98"/>
      <c r="ER29" s="98"/>
      <c r="ES29" s="98"/>
      <c r="ET29" s="98"/>
      <c r="EU29" s="98"/>
      <c r="EV29" s="98"/>
      <c r="EW29" s="98"/>
      <c r="EX29" s="98"/>
      <c r="EY29" s="98"/>
      <c r="EZ29" s="98"/>
      <c r="FA29" s="98"/>
      <c r="FB29" s="98"/>
      <c r="FC29" s="98"/>
      <c r="FD29" s="98"/>
      <c r="FE29" s="98"/>
      <c r="FF29" s="98"/>
      <c r="FG29" s="98"/>
      <c r="FH29" s="98"/>
      <c r="FI29" s="98"/>
      <c r="FJ29" s="98"/>
      <c r="FK29" s="98"/>
      <c r="FL29" s="98"/>
      <c r="FM29" s="98"/>
      <c r="FN29" s="98"/>
      <c r="FO29" s="98"/>
      <c r="FP29" s="98"/>
      <c r="FQ29" s="98"/>
      <c r="FR29" s="98"/>
      <c r="FS29" s="98"/>
      <c r="FT29" s="98"/>
      <c r="FU29" s="98"/>
      <c r="FV29" s="98"/>
      <c r="FW29" s="98"/>
      <c r="FX29" s="98"/>
      <c r="FY29" s="98"/>
      <c r="FZ29" s="98"/>
      <c r="GA29" s="98"/>
      <c r="GB29" s="98"/>
      <c r="GC29" s="98"/>
      <c r="GD29" s="98"/>
      <c r="GE29" s="98"/>
      <c r="GF29" s="98"/>
      <c r="GG29" s="98"/>
      <c r="GH29" s="98"/>
      <c r="GI29" s="98"/>
      <c r="GJ29" s="98"/>
      <c r="GK29" s="98"/>
      <c r="GL29" s="98"/>
      <c r="GM29" s="98"/>
      <c r="GN29" s="98"/>
      <c r="GO29" s="98"/>
      <c r="GP29" s="98"/>
      <c r="GQ29" s="98"/>
      <c r="GR29" s="98"/>
      <c r="GS29" s="98"/>
      <c r="GT29" s="98"/>
      <c r="GU29" s="98"/>
      <c r="GV29" s="98"/>
      <c r="GW29" s="98"/>
      <c r="GX29" s="98"/>
      <c r="GY29" s="98"/>
      <c r="GZ29" s="98"/>
      <c r="HA29" s="98"/>
      <c r="HB29" s="98"/>
      <c r="HC29" s="98"/>
      <c r="HD29" s="98"/>
      <c r="HE29" s="98"/>
      <c r="HF29" s="98"/>
      <c r="HG29" s="98"/>
      <c r="HH29" s="98"/>
      <c r="HI29" s="98"/>
      <c r="HJ29" s="98"/>
      <c r="HK29" s="98"/>
      <c r="HL29" s="98"/>
      <c r="HM29" s="98"/>
      <c r="HN29" s="98"/>
      <c r="HO29" s="98"/>
      <c r="HP29" s="98"/>
      <c r="HQ29" s="98"/>
      <c r="HR29" s="98"/>
      <c r="HS29" s="98"/>
      <c r="HT29" s="98"/>
      <c r="HU29" s="98"/>
      <c r="HV29" s="98"/>
      <c r="HW29" s="98"/>
      <c r="HX29" s="98"/>
      <c r="HY29" s="98"/>
      <c r="HZ29" s="98"/>
      <c r="IA29" s="98"/>
      <c r="IB29" s="98"/>
      <c r="IC29" s="98"/>
      <c r="ID29" s="98"/>
      <c r="IE29" s="98"/>
      <c r="IF29" s="98"/>
      <c r="IG29" s="98"/>
      <c r="IH29" s="98"/>
      <c r="II29" s="98"/>
      <c r="IJ29" s="98"/>
      <c r="IK29" s="98"/>
      <c r="IL29" s="98"/>
      <c r="IM29" s="98"/>
      <c r="IN29" s="98"/>
      <c r="IO29" s="98"/>
      <c r="IP29" s="98"/>
      <c r="IQ29" s="98"/>
      <c r="IR29" s="98"/>
      <c r="IS29" s="98"/>
      <c r="IT29" s="98"/>
      <c r="IU29" s="98"/>
      <c r="IV29" s="98"/>
      <c r="IW29" s="98"/>
    </row>
    <row r="30" spans="1:257" ht="14.25" customHeight="1">
      <c r="A30" s="62" t="str">
        <f>IF(OR(B30&lt;&gt;"",D30&lt;&gt;""),"["&amp;TEXT($B$2,"##")&amp;"-"&amp;TEXT(ROW()-10,"##")&amp;"]","")</f>
        <v>[User_login-20]</v>
      </c>
      <c r="B30" s="92" t="s">
        <v>102</v>
      </c>
      <c r="C30" s="92" t="s">
        <v>208</v>
      </c>
      <c r="D30" s="140" t="s">
        <v>209</v>
      </c>
      <c r="E30" s="92" t="s">
        <v>96</v>
      </c>
      <c r="F30" s="92"/>
      <c r="G30" s="92"/>
      <c r="H30" s="115"/>
      <c r="I30" s="110"/>
      <c r="J30" s="5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98"/>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8"/>
      <c r="EP30" s="98"/>
      <c r="EQ30" s="98"/>
      <c r="ER30" s="98"/>
      <c r="ES30" s="98"/>
      <c r="ET30" s="98"/>
      <c r="EU30" s="98"/>
      <c r="EV30" s="98"/>
      <c r="EW30" s="98"/>
      <c r="EX30" s="98"/>
      <c r="EY30" s="98"/>
      <c r="EZ30" s="98"/>
      <c r="FA30" s="98"/>
      <c r="FB30" s="98"/>
      <c r="FC30" s="98"/>
      <c r="FD30" s="98"/>
      <c r="FE30" s="98"/>
      <c r="FF30" s="98"/>
      <c r="FG30" s="98"/>
      <c r="FH30" s="98"/>
      <c r="FI30" s="98"/>
      <c r="FJ30" s="98"/>
      <c r="FK30" s="98"/>
      <c r="FL30" s="98"/>
      <c r="FM30" s="98"/>
      <c r="FN30" s="98"/>
      <c r="FO30" s="98"/>
      <c r="FP30" s="98"/>
      <c r="FQ30" s="98"/>
      <c r="FR30" s="98"/>
      <c r="FS30" s="98"/>
      <c r="FT30" s="98"/>
      <c r="FU30" s="98"/>
      <c r="FV30" s="98"/>
      <c r="FW30" s="98"/>
      <c r="FX30" s="98"/>
      <c r="FY30" s="98"/>
      <c r="FZ30" s="98"/>
      <c r="GA30" s="98"/>
      <c r="GB30" s="98"/>
      <c r="GC30" s="98"/>
      <c r="GD30" s="98"/>
      <c r="GE30" s="98"/>
      <c r="GF30" s="98"/>
      <c r="GG30" s="98"/>
      <c r="GH30" s="98"/>
      <c r="GI30" s="98"/>
      <c r="GJ30" s="98"/>
      <c r="GK30" s="98"/>
      <c r="GL30" s="98"/>
      <c r="GM30" s="98"/>
      <c r="GN30" s="98"/>
      <c r="GO30" s="98"/>
      <c r="GP30" s="98"/>
      <c r="GQ30" s="98"/>
      <c r="GR30" s="98"/>
      <c r="GS30" s="98"/>
      <c r="GT30" s="98"/>
      <c r="GU30" s="98"/>
      <c r="GV30" s="98"/>
      <c r="GW30" s="98"/>
      <c r="GX30" s="98"/>
      <c r="GY30" s="98"/>
      <c r="GZ30" s="98"/>
      <c r="HA30" s="98"/>
      <c r="HB30" s="98"/>
      <c r="HC30" s="98"/>
      <c r="HD30" s="98"/>
      <c r="HE30" s="98"/>
      <c r="HF30" s="98"/>
      <c r="HG30" s="98"/>
      <c r="HH30" s="98"/>
      <c r="HI30" s="98"/>
      <c r="HJ30" s="98"/>
      <c r="HK30" s="98"/>
      <c r="HL30" s="98"/>
      <c r="HM30" s="98"/>
      <c r="HN30" s="98"/>
      <c r="HO30" s="98"/>
      <c r="HP30" s="98"/>
      <c r="HQ30" s="98"/>
      <c r="HR30" s="98"/>
      <c r="HS30" s="98"/>
      <c r="HT30" s="98"/>
      <c r="HU30" s="98"/>
      <c r="HV30" s="98"/>
      <c r="HW30" s="98"/>
      <c r="HX30" s="98"/>
      <c r="HY30" s="98"/>
      <c r="HZ30" s="98"/>
      <c r="IA30" s="98"/>
      <c r="IB30" s="98"/>
      <c r="IC30" s="98"/>
      <c r="ID30" s="98"/>
      <c r="IE30" s="98"/>
      <c r="IF30" s="98"/>
      <c r="IG30" s="98"/>
      <c r="IH30" s="98"/>
      <c r="II30" s="98"/>
      <c r="IJ30" s="98"/>
      <c r="IK30" s="98"/>
      <c r="IL30" s="98"/>
      <c r="IM30" s="98"/>
      <c r="IN30" s="98"/>
      <c r="IO30" s="98"/>
      <c r="IP30" s="98"/>
      <c r="IQ30" s="98"/>
      <c r="IR30" s="98"/>
      <c r="IS30" s="98"/>
      <c r="IT30" s="98"/>
      <c r="IU30" s="98"/>
      <c r="IV30" s="98"/>
      <c r="IW30" s="98"/>
    </row>
    <row r="31" spans="1:257" ht="14.25" customHeight="1">
      <c r="A31" s="62" t="str">
        <f>IF(OR(B31&lt;&gt;"",D31&lt;&gt;""),"["&amp;TEXT($B$2,"##")&amp;"-"&amp;TEXT(ROW()-10,"##")&amp;"]","")</f>
        <v>[User_login-21]</v>
      </c>
      <c r="B31" s="92" t="s">
        <v>104</v>
      </c>
      <c r="C31" s="92" t="s">
        <v>210</v>
      </c>
      <c r="D31" s="92" t="s">
        <v>211</v>
      </c>
      <c r="E31" s="92" t="s">
        <v>94</v>
      </c>
      <c r="F31" s="92"/>
      <c r="G31" s="92"/>
      <c r="H31" s="115"/>
      <c r="I31" s="110"/>
      <c r="J31" s="5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c r="BP31" s="98"/>
      <c r="BQ31" s="98"/>
      <c r="BR31" s="98"/>
      <c r="BS31" s="98"/>
      <c r="BT31" s="98"/>
      <c r="BU31" s="98"/>
      <c r="BV31" s="98"/>
      <c r="BW31" s="98"/>
      <c r="BX31" s="98"/>
      <c r="BY31" s="98"/>
      <c r="BZ31" s="98"/>
      <c r="CA31" s="98"/>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98"/>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8"/>
      <c r="EP31" s="98"/>
      <c r="EQ31" s="98"/>
      <c r="ER31" s="98"/>
      <c r="ES31" s="98"/>
      <c r="ET31" s="98"/>
      <c r="EU31" s="98"/>
      <c r="EV31" s="98"/>
      <c r="EW31" s="98"/>
      <c r="EX31" s="98"/>
      <c r="EY31" s="98"/>
      <c r="EZ31" s="98"/>
      <c r="FA31" s="98"/>
      <c r="FB31" s="98"/>
      <c r="FC31" s="98"/>
      <c r="FD31" s="98"/>
      <c r="FE31" s="98"/>
      <c r="FF31" s="98"/>
      <c r="FG31" s="98"/>
      <c r="FH31" s="98"/>
      <c r="FI31" s="98"/>
      <c r="FJ31" s="98"/>
      <c r="FK31" s="98"/>
      <c r="FL31" s="98"/>
      <c r="FM31" s="98"/>
      <c r="FN31" s="98"/>
      <c r="FO31" s="98"/>
      <c r="FP31" s="98"/>
      <c r="FQ31" s="98"/>
      <c r="FR31" s="98"/>
      <c r="FS31" s="98"/>
      <c r="FT31" s="98"/>
      <c r="FU31" s="98"/>
      <c r="FV31" s="98"/>
      <c r="FW31" s="98"/>
      <c r="FX31" s="98"/>
      <c r="FY31" s="98"/>
      <c r="FZ31" s="98"/>
      <c r="GA31" s="98"/>
      <c r="GB31" s="98"/>
      <c r="GC31" s="98"/>
      <c r="GD31" s="98"/>
      <c r="GE31" s="98"/>
      <c r="GF31" s="98"/>
      <c r="GG31" s="98"/>
      <c r="GH31" s="98"/>
      <c r="GI31" s="98"/>
      <c r="GJ31" s="98"/>
      <c r="GK31" s="98"/>
      <c r="GL31" s="98"/>
      <c r="GM31" s="98"/>
      <c r="GN31" s="98"/>
      <c r="GO31" s="98"/>
      <c r="GP31" s="98"/>
      <c r="GQ31" s="98"/>
      <c r="GR31" s="98"/>
      <c r="GS31" s="98"/>
      <c r="GT31" s="98"/>
      <c r="GU31" s="98"/>
      <c r="GV31" s="98"/>
      <c r="GW31" s="98"/>
      <c r="GX31" s="98"/>
      <c r="GY31" s="98"/>
      <c r="GZ31" s="98"/>
      <c r="HA31" s="98"/>
      <c r="HB31" s="98"/>
      <c r="HC31" s="98"/>
      <c r="HD31" s="98"/>
      <c r="HE31" s="98"/>
      <c r="HF31" s="98"/>
      <c r="HG31" s="98"/>
      <c r="HH31" s="98"/>
      <c r="HI31" s="98"/>
      <c r="HJ31" s="98"/>
      <c r="HK31" s="98"/>
      <c r="HL31" s="98"/>
      <c r="HM31" s="98"/>
      <c r="HN31" s="98"/>
      <c r="HO31" s="98"/>
      <c r="HP31" s="98"/>
      <c r="HQ31" s="98"/>
      <c r="HR31" s="98"/>
      <c r="HS31" s="98"/>
      <c r="HT31" s="98"/>
      <c r="HU31" s="98"/>
      <c r="HV31" s="98"/>
      <c r="HW31" s="98"/>
      <c r="HX31" s="98"/>
      <c r="HY31" s="98"/>
      <c r="HZ31" s="98"/>
      <c r="IA31" s="98"/>
      <c r="IB31" s="98"/>
      <c r="IC31" s="98"/>
      <c r="ID31" s="98"/>
      <c r="IE31" s="98"/>
      <c r="IF31" s="98"/>
      <c r="IG31" s="98"/>
      <c r="IH31" s="98"/>
      <c r="II31" s="98"/>
      <c r="IJ31" s="98"/>
      <c r="IK31" s="98"/>
      <c r="IL31" s="98"/>
      <c r="IM31" s="98"/>
      <c r="IN31" s="98"/>
      <c r="IO31" s="98"/>
      <c r="IP31" s="98"/>
      <c r="IQ31" s="98"/>
      <c r="IR31" s="98"/>
      <c r="IS31" s="98"/>
      <c r="IT31" s="98"/>
      <c r="IU31" s="98"/>
      <c r="IV31" s="98"/>
      <c r="IW31" s="98"/>
    </row>
    <row r="32" spans="1:257" ht="14.25" customHeight="1">
      <c r="A32" s="59"/>
      <c r="B32" s="59" t="s">
        <v>217</v>
      </c>
      <c r="C32" s="60"/>
      <c r="D32" s="60"/>
      <c r="E32" s="60"/>
      <c r="F32" s="60"/>
      <c r="G32" s="60"/>
      <c r="H32" s="60"/>
      <c r="I32" s="61"/>
      <c r="J32" s="5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row>
    <row r="33" spans="1:257" ht="14.25" customHeight="1">
      <c r="A33" s="62" t="str">
        <f>IF(OR(B33&lt;&gt;"",D33&lt;&gt;""),"["&amp;TEXT($B$2,"##")&amp;"-"&amp;TEXT(ROW()-10,"##")&amp;"]","")</f>
        <v>[User_login-23]</v>
      </c>
      <c r="B33" s="92" t="s">
        <v>214</v>
      </c>
      <c r="C33" s="109" t="s">
        <v>212</v>
      </c>
      <c r="D33" s="107" t="s">
        <v>213</v>
      </c>
      <c r="E33" s="107" t="s">
        <v>105</v>
      </c>
      <c r="F33" s="107"/>
      <c r="G33" s="92"/>
      <c r="H33" s="152"/>
      <c r="I33" s="200"/>
      <c r="J33" s="5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row>
    <row r="34" spans="1:257" ht="14.25" customHeight="1">
      <c r="A34" s="62" t="str">
        <f>IF(OR(B34&lt;&gt;"",D34&lt;&gt;""),"["&amp;TEXT($B$2,"##")&amp;"-"&amp;TEXT(ROW()-10,"##")&amp;"]","")</f>
        <v>[User_login-24]</v>
      </c>
      <c r="B34" s="92" t="s">
        <v>106</v>
      </c>
      <c r="C34" s="109" t="s">
        <v>215</v>
      </c>
      <c r="D34" s="107" t="s">
        <v>216</v>
      </c>
      <c r="E34" s="107" t="s">
        <v>105</v>
      </c>
      <c r="F34" s="194"/>
      <c r="G34" s="191"/>
      <c r="H34" s="122"/>
      <c r="I34" s="190"/>
      <c r="J34" s="5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98"/>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8"/>
      <c r="EP34" s="98"/>
      <c r="EQ34" s="98"/>
      <c r="ER34" s="98"/>
      <c r="ES34" s="98"/>
      <c r="ET34" s="98"/>
      <c r="EU34" s="98"/>
      <c r="EV34" s="98"/>
      <c r="EW34" s="98"/>
      <c r="EX34" s="98"/>
      <c r="EY34" s="98"/>
      <c r="EZ34" s="98"/>
      <c r="FA34" s="98"/>
      <c r="FB34" s="98"/>
      <c r="FC34" s="98"/>
      <c r="FD34" s="98"/>
      <c r="FE34" s="98"/>
      <c r="FF34" s="98"/>
      <c r="FG34" s="98"/>
      <c r="FH34" s="98"/>
      <c r="FI34" s="98"/>
      <c r="FJ34" s="98"/>
      <c r="FK34" s="98"/>
      <c r="FL34" s="98"/>
      <c r="FM34" s="98"/>
      <c r="FN34" s="98"/>
      <c r="FO34" s="98"/>
      <c r="FP34" s="98"/>
      <c r="FQ34" s="98"/>
      <c r="FR34" s="98"/>
      <c r="FS34" s="98"/>
      <c r="FT34" s="98"/>
      <c r="FU34" s="98"/>
      <c r="FV34" s="98"/>
      <c r="FW34" s="98"/>
      <c r="FX34" s="98"/>
      <c r="FY34" s="98"/>
      <c r="FZ34" s="98"/>
      <c r="GA34" s="98"/>
      <c r="GB34" s="98"/>
      <c r="GC34" s="98"/>
      <c r="GD34" s="98"/>
      <c r="GE34" s="98"/>
      <c r="GF34" s="98"/>
      <c r="GG34" s="98"/>
      <c r="GH34" s="98"/>
      <c r="GI34" s="98"/>
      <c r="GJ34" s="98"/>
      <c r="GK34" s="98"/>
      <c r="GL34" s="98"/>
      <c r="GM34" s="98"/>
      <c r="GN34" s="98"/>
      <c r="GO34" s="98"/>
      <c r="GP34" s="98"/>
      <c r="GQ34" s="98"/>
      <c r="GR34" s="98"/>
      <c r="GS34" s="98"/>
      <c r="GT34" s="98"/>
      <c r="GU34" s="98"/>
      <c r="GV34" s="98"/>
      <c r="GW34" s="98"/>
      <c r="GX34" s="98"/>
      <c r="GY34" s="98"/>
      <c r="GZ34" s="98"/>
      <c r="HA34" s="98"/>
      <c r="HB34" s="98"/>
      <c r="HC34" s="98"/>
      <c r="HD34" s="98"/>
      <c r="HE34" s="98"/>
      <c r="HF34" s="98"/>
      <c r="HG34" s="98"/>
      <c r="HH34" s="98"/>
      <c r="HI34" s="98"/>
      <c r="HJ34" s="98"/>
      <c r="HK34" s="98"/>
      <c r="HL34" s="98"/>
      <c r="HM34" s="98"/>
      <c r="HN34" s="98"/>
      <c r="HO34" s="98"/>
      <c r="HP34" s="98"/>
      <c r="HQ34" s="98"/>
      <c r="HR34" s="98"/>
      <c r="HS34" s="98"/>
      <c r="HT34" s="98"/>
      <c r="HU34" s="98"/>
      <c r="HV34" s="98"/>
      <c r="HW34" s="98"/>
      <c r="HX34" s="98"/>
      <c r="HY34" s="98"/>
      <c r="HZ34" s="98"/>
      <c r="IA34" s="98"/>
      <c r="IB34" s="98"/>
      <c r="IC34" s="98"/>
      <c r="ID34" s="98"/>
      <c r="IE34" s="98"/>
      <c r="IF34" s="98"/>
      <c r="IG34" s="98"/>
      <c r="IH34" s="98"/>
      <c r="II34" s="98"/>
      <c r="IJ34" s="98"/>
      <c r="IK34" s="98"/>
      <c r="IL34" s="98"/>
      <c r="IM34" s="98"/>
      <c r="IN34" s="98"/>
      <c r="IO34" s="98"/>
      <c r="IP34" s="98"/>
      <c r="IQ34" s="98"/>
      <c r="IR34" s="98"/>
      <c r="IS34" s="98"/>
      <c r="IT34" s="98"/>
      <c r="IU34" s="98"/>
      <c r="IV34" s="98"/>
      <c r="IW34" s="98"/>
    </row>
    <row r="35" spans="1:257" ht="14.25" customHeight="1">
      <c r="A35" s="195"/>
      <c r="B35" s="195" t="s">
        <v>218</v>
      </c>
      <c r="C35" s="196"/>
      <c r="D35" s="196"/>
      <c r="E35" s="196"/>
      <c r="F35" s="196"/>
      <c r="G35" s="196"/>
      <c r="H35" s="199"/>
      <c r="I35" s="201"/>
    </row>
    <row r="36" spans="1:257" ht="14.25" customHeight="1">
      <c r="A36" s="62" t="str">
        <f>IF(OR(B36&lt;&gt;"",D36&lt;&gt;""),"["&amp;TEXT($B$2,"##")&amp;"-"&amp;TEXT(ROW()-10,"##")&amp;"]","")</f>
        <v>[User_login-26]</v>
      </c>
      <c r="B36" s="92" t="s">
        <v>226</v>
      </c>
      <c r="C36" s="109" t="s">
        <v>224</v>
      </c>
      <c r="D36" s="107" t="s">
        <v>225</v>
      </c>
      <c r="E36" s="107" t="s">
        <v>105</v>
      </c>
      <c r="F36" s="194"/>
      <c r="G36" s="191"/>
      <c r="H36" s="122"/>
      <c r="I36" s="190"/>
    </row>
    <row r="37" spans="1:257" ht="14.25" customHeight="1">
      <c r="A37" s="188" t="str">
        <f t="shared" ref="A37" si="1">IF(OR(B37&lt;&gt;"",D37&lt;E36&gt;""),"["&amp;TEXT($B$2,"##")&amp;"-"&amp;TEXT(ROW()-10,"##")&amp;"]","")</f>
        <v>[User_login-27]</v>
      </c>
      <c r="B37" s="92" t="s">
        <v>228</v>
      </c>
      <c r="C37" s="191" t="s">
        <v>234</v>
      </c>
      <c r="D37" s="120" t="s">
        <v>227</v>
      </c>
      <c r="E37" s="107" t="s">
        <v>105</v>
      </c>
      <c r="F37" s="203"/>
      <c r="G37" s="192"/>
      <c r="H37" s="204"/>
      <c r="I37" s="205"/>
    </row>
    <row r="38" spans="1:257" ht="14.25" customHeight="1">
      <c r="A38" s="188" t="str">
        <f t="shared" ref="A38" si="2">IF(OR(B38&lt;&gt;"",D38&lt;E37&gt;""),"["&amp;TEXT($B$2,"##")&amp;"-"&amp;TEXT(ROW()-10,"##")&amp;"]","")</f>
        <v>[User_login-28]</v>
      </c>
      <c r="B38" s="92" t="s">
        <v>229</v>
      </c>
      <c r="C38" s="191" t="s">
        <v>234</v>
      </c>
      <c r="D38" s="120" t="s">
        <v>230</v>
      </c>
      <c r="E38" s="194" t="s">
        <v>105</v>
      </c>
      <c r="F38" s="189"/>
      <c r="G38" s="120"/>
      <c r="H38" s="122"/>
      <c r="I38" s="190"/>
    </row>
    <row r="39" spans="1:257" ht="14.25" customHeight="1">
      <c r="A39" s="202"/>
      <c r="B39" s="202" t="s">
        <v>219</v>
      </c>
      <c r="C39" s="199"/>
      <c r="D39" s="199"/>
      <c r="E39" s="199"/>
      <c r="F39" s="199"/>
      <c r="G39" s="199"/>
      <c r="H39" s="199"/>
      <c r="I39" s="201"/>
    </row>
    <row r="40" spans="1:257" ht="14.25" customHeight="1">
      <c r="A40" s="206" t="str">
        <f t="shared" ref="A40" si="3">IF(OR(B40&lt;&gt;"",D40&lt;E39&gt;""),"["&amp;TEXT($B$2,"##")&amp;"-"&amp;TEXT(ROW()-10,"##")&amp;"]","")</f>
        <v>[User_login-30]</v>
      </c>
      <c r="B40" s="120" t="s">
        <v>231</v>
      </c>
      <c r="C40" s="191" t="s">
        <v>235</v>
      </c>
      <c r="D40" s="120" t="s">
        <v>233</v>
      </c>
      <c r="E40" s="107" t="s">
        <v>105</v>
      </c>
      <c r="F40" s="203"/>
      <c r="G40" s="192"/>
      <c r="H40" s="204"/>
      <c r="I40" s="205"/>
    </row>
    <row r="41" spans="1:257" ht="14.25" customHeight="1">
      <c r="A41" s="188" t="str">
        <f t="shared" ref="A41:A42" si="4">IF(OR(B41&lt;&gt;"",D41&lt;E40&gt;""),"["&amp;TEXT($B$2,"##")&amp;"-"&amp;TEXT(ROW()-10,"##")&amp;"]","")</f>
        <v>[User_login-31]</v>
      </c>
      <c r="B41" s="92" t="s">
        <v>236</v>
      </c>
      <c r="C41" s="191" t="s">
        <v>240</v>
      </c>
      <c r="D41" s="120" t="s">
        <v>232</v>
      </c>
      <c r="E41" s="194" t="s">
        <v>105</v>
      </c>
      <c r="F41" s="189"/>
      <c r="G41" s="120"/>
      <c r="H41" s="122"/>
      <c r="I41" s="190"/>
    </row>
    <row r="42" spans="1:257" ht="14.25" customHeight="1">
      <c r="A42" s="188" t="str">
        <f t="shared" si="4"/>
        <v>[User_login-32]</v>
      </c>
      <c r="B42" s="92" t="s">
        <v>238</v>
      </c>
      <c r="C42" s="191" t="s">
        <v>241</v>
      </c>
      <c r="D42" s="120" t="s">
        <v>237</v>
      </c>
      <c r="E42" s="189"/>
      <c r="F42" s="189"/>
      <c r="G42" s="120"/>
      <c r="H42" s="122"/>
      <c r="I42" s="190"/>
    </row>
    <row r="43" spans="1:257" ht="14.25" customHeight="1">
      <c r="A43" s="188" t="str">
        <f>IF(OR(B43&lt;&gt;"",D43&lt;E38&gt;""),"["&amp;TEXT($B$2,"##")&amp;"-"&amp;TEXT(ROW()-10,"##")&amp;"]","")</f>
        <v>[User_login-33]</v>
      </c>
      <c r="B43" s="207" t="s">
        <v>239</v>
      </c>
      <c r="C43" s="193" t="s">
        <v>242</v>
      </c>
      <c r="D43" s="120" t="s">
        <v>243</v>
      </c>
      <c r="E43" s="189"/>
      <c r="F43" s="189"/>
      <c r="G43" s="120"/>
      <c r="H43" s="122"/>
      <c r="I43" s="190"/>
    </row>
    <row r="44" spans="1:257" ht="14.25" customHeight="1">
      <c r="A44" s="188" t="str">
        <f>IF(OR(B44&lt;&gt;"",D44&lt;E39&gt;""),"["&amp;TEXT($B$2,"##")&amp;"-"&amp;TEXT(ROW()-10,"##")&amp;"]","")</f>
        <v>[User_login-34]</v>
      </c>
      <c r="B44" s="207" t="s">
        <v>246</v>
      </c>
      <c r="C44" s="193" t="s">
        <v>244</v>
      </c>
      <c r="D44" s="120" t="s">
        <v>245</v>
      </c>
      <c r="E44" s="189"/>
      <c r="F44" s="189"/>
      <c r="G44" s="120"/>
      <c r="H44" s="122"/>
      <c r="I44" s="190"/>
    </row>
    <row r="45" spans="1:257" ht="14.25" customHeight="1">
      <c r="A45" s="188" t="str">
        <f>IF(OR(B45&lt;&gt;"",D45&lt;E40&gt;""),"["&amp;TEXT($B$2,"##")&amp;"-"&amp;TEXT(ROW()-10,"##")&amp;"]","")</f>
        <v>[User_login-35]</v>
      </c>
      <c r="B45" s="207" t="s">
        <v>247</v>
      </c>
      <c r="C45" s="193" t="s">
        <v>249</v>
      </c>
      <c r="D45" s="120" t="s">
        <v>250</v>
      </c>
      <c r="E45" s="189"/>
      <c r="F45" s="189"/>
      <c r="G45" s="120"/>
      <c r="H45" s="122"/>
      <c r="I45" s="190"/>
    </row>
    <row r="46" spans="1:257" ht="14.25" customHeight="1">
      <c r="A46" s="188" t="str">
        <f>IF(OR(B46&lt;&gt;"",D46&lt;E41&gt;""),"["&amp;TEXT($B$2,"##")&amp;"-"&amp;TEXT(ROW()-10,"##")&amp;"]","")</f>
        <v>[User_login-36]</v>
      </c>
      <c r="B46" s="207" t="s">
        <v>248</v>
      </c>
      <c r="C46" s="193" t="s">
        <v>251</v>
      </c>
      <c r="D46" s="120" t="s">
        <v>252</v>
      </c>
      <c r="E46" s="189"/>
      <c r="F46" s="189"/>
      <c r="G46" s="120"/>
      <c r="H46" s="122"/>
      <c r="I46" s="190"/>
    </row>
    <row r="47" spans="1:257" ht="14.25" customHeight="1">
      <c r="A47" s="188" t="str">
        <f>IF(OR(B47&lt;&gt;"",D47&lt;E42&gt;""),"["&amp;TEXT($B$2,"##")&amp;"-"&amp;TEXT(ROW()-10,"##")&amp;"]","")</f>
        <v>[User_login-37]</v>
      </c>
      <c r="B47" s="207" t="s">
        <v>253</v>
      </c>
      <c r="C47" s="193" t="s">
        <v>255</v>
      </c>
      <c r="D47" s="120" t="s">
        <v>256</v>
      </c>
      <c r="E47" s="189"/>
      <c r="F47" s="189"/>
      <c r="G47" s="120"/>
      <c r="H47" s="122"/>
      <c r="I47" s="190"/>
    </row>
    <row r="48" spans="1:257" ht="14.25" customHeight="1">
      <c r="A48" s="188" t="str">
        <f>IF(OR(B48&lt;&gt;"",D48&lt;E43&gt;""),"["&amp;TEXT($B$2,"##")&amp;"-"&amp;TEXT(ROW()-10,"##")&amp;"]","")</f>
        <v>[User_login-38]</v>
      </c>
      <c r="B48" s="207" t="s">
        <v>254</v>
      </c>
      <c r="C48" s="193" t="s">
        <v>257</v>
      </c>
      <c r="D48" s="120" t="s">
        <v>258</v>
      </c>
      <c r="E48" s="189"/>
      <c r="F48" s="189"/>
      <c r="G48" s="120"/>
      <c r="H48" s="122"/>
      <c r="I48" s="190"/>
    </row>
    <row r="49" spans="1:9" ht="14.25" customHeight="1">
      <c r="A49" s="188" t="str">
        <f>IF(OR(B49&lt;&gt;"",D49&lt;E44&gt;""),"["&amp;TEXT($B$2,"##")&amp;"-"&amp;TEXT(ROW()-10,"##")&amp;"]","")</f>
        <v>[User_login-39]</v>
      </c>
      <c r="B49" s="207" t="s">
        <v>259</v>
      </c>
      <c r="C49" s="193" t="s">
        <v>261</v>
      </c>
      <c r="D49" s="120" t="s">
        <v>262</v>
      </c>
      <c r="E49" s="189"/>
      <c r="F49" s="189"/>
      <c r="G49" s="120"/>
      <c r="H49" s="122"/>
      <c r="I49" s="190"/>
    </row>
    <row r="50" spans="1:9" ht="14.25" customHeight="1">
      <c r="A50" s="188" t="str">
        <f>IF(OR(B50&lt;&gt;"",D50&lt;E45&gt;""),"["&amp;TEXT($B$2,"##")&amp;"-"&amp;TEXT(ROW()-10,"##")&amp;"]","")</f>
        <v>[User_login-40]</v>
      </c>
      <c r="B50" s="207" t="s">
        <v>260</v>
      </c>
      <c r="C50" s="193" t="s">
        <v>263</v>
      </c>
      <c r="D50" s="120" t="s">
        <v>264</v>
      </c>
      <c r="E50" s="189"/>
      <c r="F50" s="189"/>
      <c r="G50" s="120"/>
      <c r="H50" s="122"/>
      <c r="I50" s="190"/>
    </row>
    <row r="51" spans="1:9" ht="14.25" customHeight="1">
      <c r="A51" s="187"/>
      <c r="B51" s="187" t="s">
        <v>220</v>
      </c>
      <c r="C51" s="187"/>
      <c r="D51" s="187"/>
      <c r="E51" s="187"/>
      <c r="F51" s="187"/>
      <c r="G51" s="187"/>
      <c r="H51" s="187"/>
      <c r="I51" s="187"/>
    </row>
    <row r="52" spans="1:9" ht="14.25" customHeight="1">
      <c r="A52" s="188" t="str">
        <f>IF(OR(B52&lt;&gt;"",D52&lt;E47&gt;""),"["&amp;TEXT($B$2,"##")&amp;"-"&amp;TEXT(ROW()-10,"##")&amp;"]","")</f>
        <v>[User_login-42]</v>
      </c>
      <c r="B52" s="207" t="s">
        <v>272</v>
      </c>
      <c r="C52" s="193" t="s">
        <v>280</v>
      </c>
      <c r="D52" s="120" t="s">
        <v>279</v>
      </c>
      <c r="E52" s="189"/>
      <c r="F52" s="189"/>
      <c r="G52" s="120"/>
      <c r="H52" s="122"/>
      <c r="I52" s="190"/>
    </row>
    <row r="53" spans="1:9" ht="14.25" customHeight="1">
      <c r="A53" s="188" t="str">
        <f>IF(OR(B53&lt;&gt;"",D53&lt;E48&gt;""),"["&amp;TEXT($B$2,"##")&amp;"-"&amp;TEXT(ROW()-10,"##")&amp;"]","")</f>
        <v>[User_login-43]</v>
      </c>
      <c r="B53" s="207" t="s">
        <v>271</v>
      </c>
      <c r="C53" s="193" t="s">
        <v>281</v>
      </c>
      <c r="D53" s="120" t="s">
        <v>282</v>
      </c>
      <c r="E53" s="189"/>
      <c r="F53" s="189"/>
      <c r="G53" s="120"/>
      <c r="H53" s="122"/>
      <c r="I53" s="190"/>
    </row>
    <row r="54" spans="1:9" ht="14.25" customHeight="1">
      <c r="A54" s="188" t="str">
        <f>IF(OR(B54&lt;&gt;"",D54&lt;E49&gt;""),"["&amp;TEXT($B$2,"##")&amp;"-"&amp;TEXT(ROW()-10,"##")&amp;"]","")</f>
        <v>[User_login-44]</v>
      </c>
      <c r="B54" s="207" t="s">
        <v>270</v>
      </c>
      <c r="C54" s="193" t="s">
        <v>283</v>
      </c>
      <c r="D54" s="120" t="s">
        <v>284</v>
      </c>
      <c r="E54" s="189"/>
      <c r="F54" s="189"/>
      <c r="G54" s="120"/>
      <c r="H54" s="122"/>
      <c r="I54" s="190"/>
    </row>
    <row r="55" spans="1:9" ht="14.25" customHeight="1">
      <c r="A55" s="188" t="str">
        <f>IF(OR(B55&lt;&gt;"",D55&lt;E50&gt;""),"["&amp;TEXT($B$2,"##")&amp;"-"&amp;TEXT(ROW()-10,"##")&amp;"]","")</f>
        <v>[User_login-45]</v>
      </c>
      <c r="B55" s="207" t="s">
        <v>269</v>
      </c>
      <c r="C55" s="193" t="s">
        <v>285</v>
      </c>
      <c r="D55" s="120" t="s">
        <v>286</v>
      </c>
      <c r="E55" s="189"/>
      <c r="F55" s="189"/>
      <c r="G55" s="120"/>
      <c r="H55" s="122"/>
      <c r="I55" s="190"/>
    </row>
    <row r="56" spans="1:9" ht="14.25" customHeight="1">
      <c r="A56" s="188" t="str">
        <f>IF(OR(B56&lt;&gt;"",D56&lt;E48&gt;""),"["&amp;TEXT($B$2,"##")&amp;"-"&amp;TEXT(ROW()-10,"##")&amp;"]","")</f>
        <v>[User_login-46]</v>
      </c>
      <c r="B56" s="207" t="s">
        <v>265</v>
      </c>
      <c r="C56" s="193" t="s">
        <v>287</v>
      </c>
      <c r="D56" s="120" t="s">
        <v>284</v>
      </c>
      <c r="E56" s="189"/>
      <c r="F56" s="189"/>
      <c r="G56" s="120"/>
      <c r="H56" s="122"/>
      <c r="I56" s="190"/>
    </row>
    <row r="57" spans="1:9" ht="14.25" customHeight="1">
      <c r="A57" s="188" t="str">
        <f>IF(OR(B57&lt;&gt;"",D57&lt;E49&gt;""),"["&amp;TEXT($B$2,"##")&amp;"-"&amp;TEXT(ROW()-10,"##")&amp;"]","")</f>
        <v>[User_login-47]</v>
      </c>
      <c r="B57" s="207" t="s">
        <v>266</v>
      </c>
      <c r="C57" s="193" t="s">
        <v>288</v>
      </c>
      <c r="D57" s="120" t="s">
        <v>289</v>
      </c>
      <c r="E57" s="189"/>
      <c r="F57" s="189"/>
      <c r="G57" s="120"/>
      <c r="H57" s="122"/>
      <c r="I57" s="190"/>
    </row>
    <row r="58" spans="1:9" ht="14.25" customHeight="1">
      <c r="A58" s="188" t="str">
        <f t="shared" ref="A58:A59" si="5">IF(OR(B58&lt;&gt;"",D58&lt;E50&gt;""),"["&amp;TEXT($B$2,"##")&amp;"-"&amp;TEXT(ROW()-10,"##")&amp;"]","")</f>
        <v>[User_login-48]</v>
      </c>
      <c r="B58" s="207" t="s">
        <v>275</v>
      </c>
      <c r="C58" s="193" t="s">
        <v>290</v>
      </c>
      <c r="D58" s="120" t="s">
        <v>301</v>
      </c>
      <c r="E58" s="189"/>
      <c r="F58" s="189"/>
      <c r="G58" s="120"/>
      <c r="H58" s="122"/>
      <c r="I58" s="190"/>
    </row>
    <row r="59" spans="1:9" ht="14.25" customHeight="1">
      <c r="A59" s="188" t="str">
        <f t="shared" si="5"/>
        <v>[User_login-49]</v>
      </c>
      <c r="B59" s="207" t="s">
        <v>253</v>
      </c>
      <c r="C59" s="193" t="s">
        <v>291</v>
      </c>
      <c r="D59" s="120" t="s">
        <v>300</v>
      </c>
      <c r="E59" s="189"/>
      <c r="F59" s="189"/>
      <c r="G59" s="120"/>
      <c r="H59" s="122"/>
      <c r="I59" s="190"/>
    </row>
    <row r="60" spans="1:9" ht="14.25" customHeight="1">
      <c r="A60" s="188" t="str">
        <f>IF(OR(B60&lt;&gt;"",D60&lt;E52&gt;""),"["&amp;TEXT($B$2,"##")&amp;"-"&amp;TEXT(ROW()-10,"##")&amp;"]","")</f>
        <v>[User_login-50]</v>
      </c>
      <c r="B60" s="207" t="s">
        <v>276</v>
      </c>
      <c r="C60" s="193" t="s">
        <v>294</v>
      </c>
      <c r="D60" s="120" t="s">
        <v>302</v>
      </c>
      <c r="E60" s="189"/>
      <c r="F60" s="189"/>
      <c r="G60" s="120"/>
      <c r="H60" s="122"/>
      <c r="I60" s="190"/>
    </row>
    <row r="61" spans="1:9" ht="14.25" customHeight="1">
      <c r="A61" s="188" t="str">
        <f>IF(OR(B61&lt;&gt;"",D61&lt;E53&gt;""),"["&amp;TEXT($B$2,"##")&amp;"-"&amp;TEXT(ROW()-10,"##")&amp;"]","")</f>
        <v>[User_login-51]</v>
      </c>
      <c r="B61" s="207" t="s">
        <v>277</v>
      </c>
      <c r="C61" s="193" t="s">
        <v>304</v>
      </c>
      <c r="D61" s="120" t="s">
        <v>303</v>
      </c>
      <c r="E61" s="189"/>
      <c r="F61" s="189"/>
      <c r="G61" s="120"/>
      <c r="H61" s="122"/>
      <c r="I61" s="190"/>
    </row>
    <row r="62" spans="1:9" ht="14.25" customHeight="1">
      <c r="A62" s="188" t="str">
        <f>IF(OR(B62&lt;&gt;"",D62&lt;E54&gt;""),"["&amp;TEXT($B$2,"##")&amp;"-"&amp;TEXT(ROW()-10,"##")&amp;"]","")</f>
        <v>[User_login-52]</v>
      </c>
      <c r="B62" s="207" t="s">
        <v>278</v>
      </c>
      <c r="C62" s="193" t="s">
        <v>305</v>
      </c>
      <c r="D62" s="120" t="s">
        <v>306</v>
      </c>
      <c r="E62" s="189"/>
      <c r="F62" s="189"/>
      <c r="G62" s="120"/>
      <c r="H62" s="122"/>
      <c r="I62" s="190"/>
    </row>
    <row r="63" spans="1:9" ht="14.25" customHeight="1">
      <c r="A63" s="188" t="str">
        <f>IF(OR(B63&lt;&gt;"",D63&lt;E48&gt;""),"["&amp;TEXT($B$2,"##")&amp;"-"&amp;TEXT(ROW()-10,"##")&amp;"]","")</f>
        <v>[User_login-53]</v>
      </c>
      <c r="B63" s="207" t="s">
        <v>307</v>
      </c>
      <c r="C63" s="193" t="s">
        <v>316</v>
      </c>
      <c r="D63" s="120" t="s">
        <v>309</v>
      </c>
      <c r="E63" s="189"/>
      <c r="F63" s="189"/>
      <c r="G63" s="120"/>
      <c r="H63" s="122"/>
      <c r="I63" s="190"/>
    </row>
    <row r="64" spans="1:9" ht="14.25" customHeight="1">
      <c r="A64" s="211" t="str">
        <f>IF(OR(B64&lt;&gt;"",D64&lt;E49&gt;""),"["&amp;TEXT($B$2,"##")&amp;"-"&amp;TEXT(ROW()-10,"##")&amp;"]","")</f>
        <v>[User_login-54]</v>
      </c>
      <c r="B64" s="207" t="s">
        <v>308</v>
      </c>
      <c r="C64" s="208" t="s">
        <v>311</v>
      </c>
      <c r="D64" s="209" t="s">
        <v>310</v>
      </c>
      <c r="E64" s="189"/>
      <c r="F64" s="189"/>
      <c r="G64" s="120"/>
      <c r="H64" s="122"/>
      <c r="I64" s="190"/>
    </row>
    <row r="65" spans="1:9" ht="14.25" customHeight="1">
      <c r="A65" s="188" t="str">
        <f>IF(OR(B65&lt;&gt;"",D65&lt;E50&gt;""),"["&amp;TEXT($B$2,"##")&amp;"-"&amp;TEXT(ROW()-10,"##")&amp;"]","")</f>
        <v>[User_login-55]</v>
      </c>
      <c r="B65" s="207" t="s">
        <v>268</v>
      </c>
      <c r="C65" s="193" t="s">
        <v>292</v>
      </c>
      <c r="D65" s="120" t="s">
        <v>299</v>
      </c>
      <c r="E65" s="189"/>
      <c r="F65" s="189"/>
      <c r="G65" s="120"/>
      <c r="H65" s="122"/>
      <c r="I65" s="190"/>
    </row>
    <row r="66" spans="1:9" ht="14.25" customHeight="1">
      <c r="A66" s="211" t="str">
        <f>IF(OR(B66&lt;&gt;"",D66&lt;E51&gt;""),"["&amp;TEXT($B$2,"##")&amp;"-"&amp;TEXT(ROW()-10,"##")&amp;"]","")</f>
        <v>[User_login-56]</v>
      </c>
      <c r="B66" s="207" t="s">
        <v>267</v>
      </c>
      <c r="C66" s="208" t="s">
        <v>293</v>
      </c>
      <c r="D66" s="209" t="s">
        <v>298</v>
      </c>
      <c r="E66" s="210"/>
      <c r="F66" s="210"/>
      <c r="G66" s="209"/>
      <c r="H66" s="204"/>
      <c r="I66" s="205"/>
    </row>
    <row r="67" spans="1:9" ht="14.25" customHeight="1">
      <c r="A67" s="188" t="str">
        <f>IF(OR(B67&lt;&gt;"",D67&lt;E52&gt;""),"["&amp;TEXT($B$2,"##")&amp;"-"&amp;TEXT(ROW()-10,"##")&amp;"]","")</f>
        <v>[User_login-57]</v>
      </c>
      <c r="B67" s="207" t="s">
        <v>312</v>
      </c>
      <c r="C67" s="193" t="s">
        <v>314</v>
      </c>
      <c r="D67" s="120" t="s">
        <v>309</v>
      </c>
      <c r="E67" s="210"/>
      <c r="F67" s="210"/>
      <c r="G67" s="209"/>
      <c r="H67" s="204"/>
      <c r="I67" s="205"/>
    </row>
    <row r="68" spans="1:9" ht="14.25" customHeight="1">
      <c r="A68" s="211" t="str">
        <f>IF(OR(B68&lt;&gt;"",D68&lt;E53&gt;""),"["&amp;TEXT($B$2,"##")&amp;"-"&amp;TEXT(ROW()-10,"##")&amp;"]","")</f>
        <v>[User_login-58]</v>
      </c>
      <c r="B68" s="207" t="s">
        <v>313</v>
      </c>
      <c r="C68" s="208" t="s">
        <v>315</v>
      </c>
      <c r="D68" s="209" t="s">
        <v>317</v>
      </c>
      <c r="E68" s="210"/>
      <c r="F68" s="210"/>
      <c r="G68" s="209"/>
      <c r="H68" s="204"/>
      <c r="I68" s="205"/>
    </row>
    <row r="69" spans="1:9" ht="14.25" customHeight="1">
      <c r="A69" s="211" t="str">
        <f>IF(OR(B69&lt;&gt;"",D69&lt;E52&gt;""),"["&amp;TEXT($B$2,"##")&amp;"-"&amp;TEXT(ROW()-10,"##")&amp;"]","")</f>
        <v>[User_login-59]</v>
      </c>
      <c r="B69" s="207" t="s">
        <v>273</v>
      </c>
      <c r="C69" s="193" t="s">
        <v>294</v>
      </c>
      <c r="D69" s="120" t="s">
        <v>297</v>
      </c>
      <c r="E69" s="210"/>
      <c r="F69" s="210"/>
      <c r="G69" s="209"/>
      <c r="H69" s="204"/>
      <c r="I69" s="205"/>
    </row>
    <row r="70" spans="1:9" ht="14.25" customHeight="1">
      <c r="A70" s="211" t="str">
        <f>IF(OR(B70&lt;&gt;"",D70&lt;E53&gt;""),"["&amp;TEXT($B$2,"##")&amp;"-"&amp;TEXT(ROW()-10,"##")&amp;"]","")</f>
        <v>[User_login-60]</v>
      </c>
      <c r="B70" s="207" t="s">
        <v>274</v>
      </c>
      <c r="C70" s="208" t="s">
        <v>295</v>
      </c>
      <c r="D70" s="209" t="s">
        <v>296</v>
      </c>
      <c r="E70" s="210"/>
      <c r="F70" s="210"/>
      <c r="G70" s="209"/>
      <c r="H70" s="204"/>
      <c r="I70" s="205"/>
    </row>
    <row r="71" spans="1:9" ht="14.25" customHeight="1">
      <c r="A71" s="212"/>
      <c r="B71" s="212" t="s">
        <v>221</v>
      </c>
      <c r="C71" s="213"/>
      <c r="D71" s="213"/>
      <c r="E71" s="213"/>
      <c r="F71" s="213"/>
      <c r="G71" s="213"/>
      <c r="H71" s="213"/>
      <c r="I71" s="214"/>
    </row>
    <row r="72" spans="1:9" ht="14.25" customHeight="1">
      <c r="A72" s="211" t="str">
        <f>IF(OR(B72&lt;&gt;"",D72&lt;E55&gt;""),"["&amp;TEXT($B$2,"##")&amp;"-"&amp;TEXT(ROW()-10,"##")&amp;"]","")</f>
        <v>[User_login-62]</v>
      </c>
      <c r="B72" s="207" t="s">
        <v>318</v>
      </c>
      <c r="C72" s="193" t="s">
        <v>319</v>
      </c>
      <c r="D72" s="120" t="s">
        <v>320</v>
      </c>
      <c r="E72" s="189"/>
      <c r="F72" s="189"/>
      <c r="G72" s="120"/>
      <c r="H72" s="122"/>
      <c r="I72" s="190"/>
    </row>
    <row r="73" spans="1:9" ht="14.25" customHeight="1">
      <c r="A73" s="211" t="str">
        <f>IF(OR(B73&lt;&gt;"",D73&lt;E56&gt;""),"["&amp;TEXT($B$2,"##")&amp;"-"&amp;TEXT(ROW()-10,"##")&amp;"]","")</f>
        <v>[User_login-63]</v>
      </c>
      <c r="B73" s="207" t="s">
        <v>318</v>
      </c>
      <c r="C73" s="193" t="s">
        <v>321</v>
      </c>
      <c r="D73" s="120" t="s">
        <v>322</v>
      </c>
      <c r="E73" s="189"/>
      <c r="F73" s="189"/>
      <c r="G73" s="120"/>
      <c r="H73" s="122"/>
      <c r="I73" s="190"/>
    </row>
    <row r="74" spans="1:9" ht="14.25" customHeight="1">
      <c r="A74" s="211" t="str">
        <f t="shared" ref="A74:A75" si="6">IF(OR(B74&lt;&gt;"",D74&lt;E57&gt;""),"["&amp;TEXT($B$2,"##")&amp;"-"&amp;TEXT(ROW()-10,"##")&amp;"]","")</f>
        <v>[User_login-64]</v>
      </c>
      <c r="B74" s="92" t="s">
        <v>323</v>
      </c>
      <c r="C74" s="92" t="s">
        <v>324</v>
      </c>
      <c r="D74" s="92" t="s">
        <v>325</v>
      </c>
      <c r="E74" s="189"/>
      <c r="F74" s="189"/>
      <c r="G74" s="120"/>
      <c r="H74" s="122"/>
      <c r="I74" s="190"/>
    </row>
    <row r="75" spans="1:9" ht="14.25" customHeight="1">
      <c r="A75" s="211" t="str">
        <f t="shared" si="6"/>
        <v>[User_login-65]</v>
      </c>
      <c r="B75" s="92" t="s">
        <v>326</v>
      </c>
      <c r="C75" s="92" t="s">
        <v>327</v>
      </c>
      <c r="D75" s="215" t="s">
        <v>328</v>
      </c>
      <c r="E75" s="189"/>
      <c r="F75" s="189"/>
      <c r="G75" s="120"/>
      <c r="H75" s="122"/>
      <c r="I75" s="190"/>
    </row>
    <row r="76" spans="1:9" ht="14.25" customHeight="1">
      <c r="A76" s="188" t="str">
        <f t="shared" ref="A76:A84" si="7">IF(OR(B76&lt;&gt;"",D76&lt;E75&gt;""),"["&amp;TEXT($B$2,"##")&amp;"-"&amp;TEXT(ROW()-10,"##")&amp;"]","")</f>
        <v>[User_login-66]</v>
      </c>
      <c r="B76" s="92" t="s">
        <v>329</v>
      </c>
      <c r="C76" s="92" t="s">
        <v>330</v>
      </c>
      <c r="D76" s="92" t="s">
        <v>331</v>
      </c>
      <c r="E76" s="189"/>
      <c r="F76" s="189"/>
      <c r="G76" s="120"/>
      <c r="H76" s="122"/>
      <c r="I76" s="190"/>
    </row>
    <row r="77" spans="1:9" ht="14.25" customHeight="1">
      <c r="A77" s="188" t="str">
        <f t="shared" si="7"/>
        <v>[User_login-67]</v>
      </c>
      <c r="B77" s="92" t="s">
        <v>332</v>
      </c>
      <c r="C77" s="92" t="s">
        <v>333</v>
      </c>
      <c r="D77" s="191" t="s">
        <v>331</v>
      </c>
      <c r="E77" s="189"/>
      <c r="F77" s="189"/>
      <c r="G77" s="120"/>
      <c r="H77" s="122"/>
      <c r="I77" s="190"/>
    </row>
    <row r="78" spans="1:9" ht="14.25" customHeight="1">
      <c r="A78" s="188" t="str">
        <f t="shared" si="7"/>
        <v>[User_login-68]</v>
      </c>
      <c r="B78" s="92" t="s">
        <v>334</v>
      </c>
      <c r="C78" s="92" t="s">
        <v>335</v>
      </c>
      <c r="D78" s="191" t="s">
        <v>336</v>
      </c>
      <c r="E78" s="189"/>
      <c r="F78" s="189"/>
      <c r="G78" s="120"/>
      <c r="H78" s="122"/>
      <c r="I78" s="190"/>
    </row>
    <row r="79" spans="1:9" ht="14.25" customHeight="1">
      <c r="A79" s="188" t="str">
        <f>IF(OR(B79&lt;&gt;"",D79&lt;E78&gt;""),"["&amp;TEXT($B$2,"##")&amp;"-"&amp;TEXT(ROW()-10,"##")&amp;"]","")</f>
        <v>[User_login-69]</v>
      </c>
      <c r="B79" s="92" t="s">
        <v>337</v>
      </c>
      <c r="C79" s="92" t="s">
        <v>338</v>
      </c>
      <c r="D79" s="216" t="s">
        <v>339</v>
      </c>
      <c r="E79" s="189"/>
      <c r="F79" s="189"/>
      <c r="G79" s="120"/>
      <c r="H79" s="122"/>
      <c r="I79" s="190"/>
    </row>
    <row r="80" spans="1:9" ht="14.25" customHeight="1">
      <c r="A80" s="211" t="str">
        <f t="shared" si="7"/>
        <v>[User_login-70]</v>
      </c>
      <c r="B80" s="120" t="s">
        <v>340</v>
      </c>
      <c r="C80" s="190" t="s">
        <v>341</v>
      </c>
      <c r="D80" s="217" t="s">
        <v>342</v>
      </c>
      <c r="E80" s="189"/>
      <c r="F80" s="189"/>
      <c r="G80" s="120"/>
      <c r="H80" s="122"/>
      <c r="I80" s="190"/>
    </row>
    <row r="81" spans="1:9" ht="14.25" customHeight="1">
      <c r="A81" s="211" t="str">
        <f t="shared" si="7"/>
        <v>[User_login-71]</v>
      </c>
      <c r="B81" s="127" t="s">
        <v>343</v>
      </c>
      <c r="C81" s="127" t="s">
        <v>344</v>
      </c>
      <c r="D81" s="192" t="s">
        <v>345</v>
      </c>
      <c r="E81" s="189"/>
      <c r="F81" s="189"/>
      <c r="G81" s="120"/>
      <c r="H81" s="122"/>
      <c r="I81" s="190"/>
    </row>
    <row r="82" spans="1:9" ht="14.25" customHeight="1">
      <c r="A82" s="188" t="str">
        <f t="shared" si="7"/>
        <v>[User_login-72]</v>
      </c>
      <c r="B82" s="120" t="s">
        <v>346</v>
      </c>
      <c r="C82" s="120" t="s">
        <v>347</v>
      </c>
      <c r="D82" s="218" t="s">
        <v>348</v>
      </c>
      <c r="E82" s="189"/>
      <c r="F82" s="189"/>
      <c r="G82" s="120"/>
      <c r="H82" s="122"/>
      <c r="I82" s="190"/>
    </row>
    <row r="83" spans="1:9" ht="14.25" customHeight="1">
      <c r="A83" s="202"/>
      <c r="B83" s="202" t="s">
        <v>222</v>
      </c>
      <c r="C83" s="199"/>
      <c r="D83" s="199"/>
      <c r="E83" s="199"/>
      <c r="F83" s="199"/>
      <c r="G83" s="199"/>
      <c r="H83" s="199"/>
      <c r="I83" s="201"/>
    </row>
    <row r="84" spans="1:9" ht="14.25" customHeight="1">
      <c r="A84" s="188" t="str">
        <f t="shared" si="7"/>
        <v>[User_login-74]</v>
      </c>
      <c r="B84" s="120" t="s">
        <v>361</v>
      </c>
      <c r="C84" s="120" t="s">
        <v>364</v>
      </c>
      <c r="D84" s="120" t="s">
        <v>349</v>
      </c>
      <c r="E84" s="121"/>
      <c r="F84" s="120"/>
      <c r="G84" s="120"/>
      <c r="H84" s="122"/>
      <c r="I84" s="123"/>
    </row>
    <row r="85" spans="1:9" ht="14.25" customHeight="1">
      <c r="A85" s="188" t="str">
        <f t="shared" ref="A85:A98" si="8">IF(OR(B85&lt;&gt;"",D85&lt;E84&gt;""),"["&amp;TEXT($B$2,"##")&amp;"-"&amp;TEXT(ROW()-10,"##")&amp;"]","")</f>
        <v>[User_login-75]</v>
      </c>
      <c r="B85" s="120" t="s">
        <v>362</v>
      </c>
      <c r="C85" s="120" t="s">
        <v>365</v>
      </c>
      <c r="D85" s="120" t="s">
        <v>350</v>
      </c>
      <c r="E85" s="121"/>
      <c r="F85" s="120"/>
      <c r="G85" s="120"/>
      <c r="H85" s="122"/>
      <c r="I85" s="123"/>
    </row>
    <row r="86" spans="1:9" ht="14.25" customHeight="1">
      <c r="A86" s="188" t="str">
        <f t="shared" si="8"/>
        <v>[User_login-76]</v>
      </c>
      <c r="B86" s="120" t="s">
        <v>363</v>
      </c>
      <c r="C86" s="120" t="s">
        <v>366</v>
      </c>
      <c r="D86" s="120" t="s">
        <v>351</v>
      </c>
      <c r="E86" s="121"/>
      <c r="F86" s="120"/>
      <c r="G86" s="120"/>
      <c r="H86" s="122"/>
      <c r="I86" s="123"/>
    </row>
    <row r="87" spans="1:9" ht="14.25" customHeight="1">
      <c r="A87" s="188" t="str">
        <f t="shared" si="8"/>
        <v>[User_login-77]</v>
      </c>
      <c r="B87" s="120" t="s">
        <v>376</v>
      </c>
      <c r="C87" s="120" t="s">
        <v>367</v>
      </c>
      <c r="D87" s="120" t="s">
        <v>352</v>
      </c>
      <c r="E87" s="121"/>
      <c r="F87" s="120"/>
      <c r="G87" s="120"/>
      <c r="H87" s="122"/>
      <c r="I87" s="123"/>
    </row>
    <row r="88" spans="1:9" ht="14.25" customHeight="1">
      <c r="A88" s="188" t="str">
        <f t="shared" si="8"/>
        <v>[User_login-78]</v>
      </c>
      <c r="B88" s="120" t="s">
        <v>377</v>
      </c>
      <c r="C88" s="120" t="s">
        <v>365</v>
      </c>
      <c r="D88" s="120" t="s">
        <v>350</v>
      </c>
      <c r="E88" s="121"/>
      <c r="F88" s="120"/>
      <c r="G88" s="120"/>
      <c r="H88" s="122"/>
      <c r="I88" s="123"/>
    </row>
    <row r="89" spans="1:9" ht="14.25" customHeight="1">
      <c r="A89" s="188" t="str">
        <f t="shared" si="8"/>
        <v>[User_login-79]</v>
      </c>
      <c r="B89" s="120" t="s">
        <v>377</v>
      </c>
      <c r="C89" s="120" t="s">
        <v>368</v>
      </c>
      <c r="D89" s="120" t="s">
        <v>353</v>
      </c>
      <c r="E89" s="121"/>
      <c r="F89" s="120"/>
      <c r="G89" s="120"/>
      <c r="H89" s="122"/>
      <c r="I89" s="123"/>
    </row>
    <row r="90" spans="1:9" ht="14.25" customHeight="1">
      <c r="A90" s="188" t="str">
        <f t="shared" si="8"/>
        <v>[User_login-80]</v>
      </c>
      <c r="B90" s="120" t="s">
        <v>378</v>
      </c>
      <c r="C90" s="120" t="s">
        <v>369</v>
      </c>
      <c r="D90" s="120" t="s">
        <v>354</v>
      </c>
      <c r="E90" s="121"/>
      <c r="F90" s="120"/>
      <c r="G90" s="120"/>
      <c r="H90" s="122"/>
      <c r="I90" s="123"/>
    </row>
    <row r="91" spans="1:9" ht="14.25" customHeight="1">
      <c r="A91" s="188" t="str">
        <f t="shared" si="8"/>
        <v>[User_login-81]</v>
      </c>
      <c r="B91" s="120" t="s">
        <v>379</v>
      </c>
      <c r="C91" s="120" t="s">
        <v>370</v>
      </c>
      <c r="D91" s="120" t="s">
        <v>355</v>
      </c>
      <c r="E91" s="121"/>
      <c r="F91" s="120"/>
      <c r="G91" s="120"/>
      <c r="H91" s="122"/>
      <c r="I91" s="123"/>
    </row>
    <row r="92" spans="1:9" ht="14.25" customHeight="1">
      <c r="A92" s="188" t="str">
        <f t="shared" si="8"/>
        <v>[User_login-82]</v>
      </c>
      <c r="B92" s="120" t="s">
        <v>380</v>
      </c>
      <c r="C92" s="120" t="s">
        <v>371</v>
      </c>
      <c r="D92" s="120" t="s">
        <v>356</v>
      </c>
      <c r="E92" s="121"/>
      <c r="F92" s="120"/>
      <c r="G92" s="120"/>
      <c r="H92" s="122"/>
      <c r="I92" s="123"/>
    </row>
    <row r="93" spans="1:9" ht="14.25" customHeight="1">
      <c r="A93" s="188" t="str">
        <f t="shared" si="8"/>
        <v>[User_login-83]</v>
      </c>
      <c r="B93" s="120" t="s">
        <v>381</v>
      </c>
      <c r="C93" s="120" t="s">
        <v>372</v>
      </c>
      <c r="D93" s="120" t="s">
        <v>357</v>
      </c>
      <c r="E93" s="121"/>
      <c r="F93" s="120"/>
      <c r="G93" s="120"/>
      <c r="H93" s="122"/>
      <c r="I93" s="123"/>
    </row>
    <row r="94" spans="1:9" ht="14.25" customHeight="1">
      <c r="A94" s="188" t="str">
        <f t="shared" si="8"/>
        <v>[User_login-84]</v>
      </c>
      <c r="B94" s="120" t="s">
        <v>382</v>
      </c>
      <c r="C94" s="120" t="s">
        <v>373</v>
      </c>
      <c r="D94" s="120" t="s">
        <v>358</v>
      </c>
      <c r="E94" s="121"/>
      <c r="F94" s="120"/>
      <c r="G94" s="120"/>
      <c r="H94" s="122"/>
      <c r="I94" s="123"/>
    </row>
    <row r="95" spans="1:9" ht="14.25" customHeight="1">
      <c r="A95" s="188" t="str">
        <f t="shared" si="8"/>
        <v>[User_login-85]</v>
      </c>
      <c r="B95" s="120" t="s">
        <v>383</v>
      </c>
      <c r="C95" s="120" t="s">
        <v>374</v>
      </c>
      <c r="D95" s="120" t="s">
        <v>359</v>
      </c>
      <c r="E95" s="121"/>
      <c r="F95" s="120"/>
      <c r="G95" s="120"/>
      <c r="H95" s="122"/>
      <c r="I95" s="123"/>
    </row>
    <row r="96" spans="1:9" ht="14.25" customHeight="1">
      <c r="A96" s="188" t="str">
        <f t="shared" si="8"/>
        <v>[User_login-86]</v>
      </c>
      <c r="B96" s="120" t="s">
        <v>384</v>
      </c>
      <c r="C96" s="120" t="s">
        <v>375</v>
      </c>
      <c r="D96" s="120" t="s">
        <v>360</v>
      </c>
      <c r="E96" s="121"/>
      <c r="F96" s="120"/>
      <c r="G96" s="120"/>
      <c r="H96" s="122"/>
      <c r="I96" s="123"/>
    </row>
    <row r="97" spans="1:257" s="111" customFormat="1" ht="14.25" customHeight="1">
      <c r="A97" s="188" t="str">
        <f t="shared" si="8"/>
        <v>[User_login-87]</v>
      </c>
      <c r="B97" s="120" t="s">
        <v>392</v>
      </c>
      <c r="C97" s="120" t="s">
        <v>407</v>
      </c>
      <c r="D97" s="120" t="s">
        <v>385</v>
      </c>
      <c r="E97" s="197"/>
      <c r="F97" s="120"/>
      <c r="G97" s="120"/>
      <c r="H97" s="198"/>
      <c r="I97" s="197"/>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c r="BC97" s="108"/>
      <c r="BD97" s="108"/>
      <c r="BE97" s="108"/>
      <c r="BF97" s="108"/>
      <c r="BG97" s="108"/>
      <c r="BH97" s="108"/>
      <c r="BI97" s="108"/>
      <c r="BJ97" s="108"/>
      <c r="BK97" s="108"/>
      <c r="BL97" s="108"/>
      <c r="BM97" s="108"/>
      <c r="BN97" s="108"/>
      <c r="BO97" s="108"/>
      <c r="BP97" s="108"/>
      <c r="BQ97" s="108"/>
      <c r="BR97" s="108"/>
      <c r="BS97" s="108"/>
      <c r="BT97" s="108"/>
      <c r="BU97" s="108"/>
      <c r="BV97" s="108"/>
      <c r="BW97" s="108"/>
      <c r="BX97" s="108"/>
      <c r="BY97" s="108"/>
      <c r="BZ97" s="108"/>
      <c r="CA97" s="108"/>
      <c r="CB97" s="108"/>
      <c r="CC97" s="108"/>
      <c r="CD97" s="108"/>
      <c r="CE97" s="108"/>
      <c r="CF97" s="108"/>
      <c r="CG97" s="108"/>
      <c r="CH97" s="108"/>
      <c r="CI97" s="108"/>
      <c r="CJ97" s="108"/>
      <c r="CK97" s="108"/>
      <c r="CL97" s="108"/>
      <c r="CM97" s="108"/>
      <c r="CN97" s="108"/>
      <c r="CO97" s="108"/>
      <c r="CP97" s="108"/>
      <c r="CQ97" s="108"/>
      <c r="CR97" s="108"/>
      <c r="CS97" s="108"/>
      <c r="CT97" s="108"/>
      <c r="CU97" s="108"/>
      <c r="CV97" s="108"/>
      <c r="CW97" s="108"/>
      <c r="CX97" s="108"/>
      <c r="CY97" s="108"/>
      <c r="CZ97" s="108"/>
      <c r="DA97" s="108"/>
      <c r="DB97" s="108"/>
      <c r="DC97" s="108"/>
      <c r="DD97" s="108"/>
      <c r="DE97" s="108"/>
      <c r="DF97" s="108"/>
      <c r="DG97" s="108"/>
      <c r="DH97" s="108"/>
      <c r="DI97" s="108"/>
      <c r="DJ97" s="108"/>
      <c r="DK97" s="108"/>
      <c r="DL97" s="108"/>
      <c r="DM97" s="108"/>
      <c r="DN97" s="108"/>
      <c r="DO97" s="108"/>
      <c r="DP97" s="108"/>
      <c r="DQ97" s="108"/>
      <c r="DR97" s="108"/>
      <c r="DS97" s="108"/>
      <c r="DT97" s="108"/>
      <c r="DU97" s="108"/>
      <c r="DV97" s="108"/>
      <c r="DW97" s="108"/>
      <c r="DX97" s="108"/>
      <c r="DY97" s="108"/>
      <c r="DZ97" s="108"/>
      <c r="EA97" s="108"/>
      <c r="EB97" s="108"/>
      <c r="EC97" s="108"/>
      <c r="ED97" s="108"/>
      <c r="EE97" s="108"/>
      <c r="EF97" s="108"/>
      <c r="EG97" s="108"/>
      <c r="EH97" s="108"/>
      <c r="EI97" s="108"/>
      <c r="EJ97" s="108"/>
      <c r="EK97" s="108"/>
      <c r="EL97" s="108"/>
      <c r="EM97" s="108"/>
      <c r="EN97" s="108"/>
      <c r="EO97" s="108"/>
      <c r="EP97" s="108"/>
      <c r="EQ97" s="108"/>
      <c r="ER97" s="108"/>
      <c r="ES97" s="108"/>
      <c r="ET97" s="108"/>
      <c r="EU97" s="108"/>
      <c r="EV97" s="108"/>
      <c r="EW97" s="108"/>
      <c r="EX97" s="108"/>
      <c r="EY97" s="108"/>
      <c r="EZ97" s="108"/>
      <c r="FA97" s="108"/>
      <c r="FB97" s="108"/>
      <c r="FC97" s="108"/>
      <c r="FD97" s="108"/>
      <c r="FE97" s="108"/>
      <c r="FF97" s="108"/>
      <c r="FG97" s="108"/>
      <c r="FH97" s="108"/>
      <c r="FI97" s="108"/>
      <c r="FJ97" s="108"/>
      <c r="FK97" s="108"/>
      <c r="FL97" s="108"/>
      <c r="FM97" s="108"/>
      <c r="FN97" s="108"/>
      <c r="FO97" s="108"/>
      <c r="FP97" s="108"/>
      <c r="FQ97" s="108"/>
      <c r="FR97" s="108"/>
      <c r="FS97" s="108"/>
      <c r="FT97" s="108"/>
      <c r="FU97" s="108"/>
      <c r="FV97" s="108"/>
      <c r="FW97" s="108"/>
      <c r="FX97" s="108"/>
      <c r="FY97" s="108"/>
      <c r="FZ97" s="108"/>
      <c r="GA97" s="108"/>
      <c r="GB97" s="108"/>
      <c r="GC97" s="108"/>
      <c r="GD97" s="108"/>
      <c r="GE97" s="108"/>
      <c r="GF97" s="108"/>
      <c r="GG97" s="108"/>
      <c r="GH97" s="108"/>
      <c r="GI97" s="108"/>
      <c r="GJ97" s="108"/>
      <c r="GK97" s="108"/>
      <c r="GL97" s="108"/>
      <c r="GM97" s="108"/>
      <c r="GN97" s="108"/>
      <c r="GO97" s="108"/>
      <c r="GP97" s="108"/>
      <c r="GQ97" s="108"/>
      <c r="GR97" s="108"/>
      <c r="GS97" s="108"/>
      <c r="GT97" s="108"/>
      <c r="GU97" s="108"/>
      <c r="GV97" s="108"/>
      <c r="GW97" s="108"/>
      <c r="GX97" s="108"/>
      <c r="GY97" s="108"/>
      <c r="GZ97" s="108"/>
      <c r="HA97" s="108"/>
      <c r="HB97" s="108"/>
      <c r="HC97" s="108"/>
      <c r="HD97" s="108"/>
      <c r="HE97" s="108"/>
      <c r="HF97" s="108"/>
      <c r="HG97" s="108"/>
      <c r="HH97" s="108"/>
      <c r="HI97" s="108"/>
      <c r="HJ97" s="108"/>
      <c r="HK97" s="108"/>
      <c r="HL97" s="108"/>
      <c r="HM97" s="108"/>
      <c r="HN97" s="108"/>
      <c r="HO97" s="108"/>
      <c r="HP97" s="108"/>
      <c r="HQ97" s="108"/>
      <c r="HR97" s="108"/>
      <c r="HS97" s="108"/>
      <c r="HT97" s="108"/>
      <c r="HU97" s="108"/>
      <c r="HV97" s="108"/>
      <c r="HW97" s="108"/>
      <c r="HX97" s="108"/>
      <c r="HY97" s="108"/>
      <c r="HZ97" s="108"/>
      <c r="IA97" s="108"/>
      <c r="IB97" s="108"/>
      <c r="IC97" s="108"/>
      <c r="ID97" s="108"/>
      <c r="IE97" s="108"/>
      <c r="IF97" s="108"/>
      <c r="IG97" s="108"/>
      <c r="IH97" s="108"/>
      <c r="II97" s="108"/>
      <c r="IJ97" s="108"/>
      <c r="IK97" s="108"/>
      <c r="IL97" s="108"/>
      <c r="IM97" s="108"/>
      <c r="IN97" s="108"/>
      <c r="IO97" s="108"/>
      <c r="IP97" s="108"/>
      <c r="IQ97" s="108"/>
      <c r="IR97" s="108"/>
      <c r="IS97" s="108"/>
      <c r="IT97" s="108"/>
      <c r="IU97" s="108"/>
      <c r="IV97" s="108"/>
      <c r="IW97" s="108"/>
    </row>
    <row r="98" spans="1:257" s="111" customFormat="1" ht="14.25" customHeight="1">
      <c r="A98" s="188" t="str">
        <f t="shared" si="8"/>
        <v>[User_login-88]</v>
      </c>
      <c r="B98" s="120" t="s">
        <v>393</v>
      </c>
      <c r="C98" s="120" t="s">
        <v>408</v>
      </c>
      <c r="D98" s="120" t="s">
        <v>386</v>
      </c>
      <c r="E98" s="197"/>
      <c r="F98" s="120"/>
      <c r="G98" s="120"/>
      <c r="H98" s="198"/>
      <c r="I98" s="197"/>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c r="BG98" s="108"/>
      <c r="BH98" s="108"/>
      <c r="BI98" s="108"/>
      <c r="BJ98" s="108"/>
      <c r="BK98" s="108"/>
      <c r="BL98" s="108"/>
      <c r="BM98" s="108"/>
      <c r="BN98" s="108"/>
      <c r="BO98" s="108"/>
      <c r="BP98" s="108"/>
      <c r="BQ98" s="108"/>
      <c r="BR98" s="108"/>
      <c r="BS98" s="108"/>
      <c r="BT98" s="108"/>
      <c r="BU98" s="108"/>
      <c r="BV98" s="108"/>
      <c r="BW98" s="108"/>
      <c r="BX98" s="108"/>
      <c r="BY98" s="108"/>
      <c r="BZ98" s="108"/>
      <c r="CA98" s="108"/>
      <c r="CB98" s="108"/>
      <c r="CC98" s="108"/>
      <c r="CD98" s="108"/>
      <c r="CE98" s="108"/>
      <c r="CF98" s="108"/>
      <c r="CG98" s="108"/>
      <c r="CH98" s="108"/>
      <c r="CI98" s="108"/>
      <c r="CJ98" s="108"/>
      <c r="CK98" s="108"/>
      <c r="CL98" s="108"/>
      <c r="CM98" s="108"/>
      <c r="CN98" s="108"/>
      <c r="CO98" s="108"/>
      <c r="CP98" s="108"/>
      <c r="CQ98" s="108"/>
      <c r="CR98" s="108"/>
      <c r="CS98" s="108"/>
      <c r="CT98" s="108"/>
      <c r="CU98" s="108"/>
      <c r="CV98" s="108"/>
      <c r="CW98" s="108"/>
      <c r="CX98" s="108"/>
      <c r="CY98" s="108"/>
      <c r="CZ98" s="108"/>
      <c r="DA98" s="108"/>
      <c r="DB98" s="108"/>
      <c r="DC98" s="108"/>
      <c r="DD98" s="108"/>
      <c r="DE98" s="108"/>
      <c r="DF98" s="108"/>
      <c r="DG98" s="108"/>
      <c r="DH98" s="108"/>
      <c r="DI98" s="108"/>
      <c r="DJ98" s="108"/>
      <c r="DK98" s="108"/>
      <c r="DL98" s="108"/>
      <c r="DM98" s="108"/>
      <c r="DN98" s="108"/>
      <c r="DO98" s="108"/>
      <c r="DP98" s="108"/>
      <c r="DQ98" s="108"/>
      <c r="DR98" s="108"/>
      <c r="DS98" s="108"/>
      <c r="DT98" s="108"/>
      <c r="DU98" s="108"/>
      <c r="DV98" s="108"/>
      <c r="DW98" s="108"/>
      <c r="DX98" s="108"/>
      <c r="DY98" s="108"/>
      <c r="DZ98" s="108"/>
      <c r="EA98" s="108"/>
      <c r="EB98" s="108"/>
      <c r="EC98" s="108"/>
      <c r="ED98" s="108"/>
      <c r="EE98" s="108"/>
      <c r="EF98" s="108"/>
      <c r="EG98" s="108"/>
      <c r="EH98" s="108"/>
      <c r="EI98" s="108"/>
      <c r="EJ98" s="108"/>
      <c r="EK98" s="108"/>
      <c r="EL98" s="108"/>
      <c r="EM98" s="108"/>
      <c r="EN98" s="108"/>
      <c r="EO98" s="108"/>
      <c r="EP98" s="108"/>
      <c r="EQ98" s="108"/>
      <c r="ER98" s="108"/>
      <c r="ES98" s="108"/>
      <c r="ET98" s="108"/>
      <c r="EU98" s="108"/>
      <c r="EV98" s="108"/>
      <c r="EW98" s="108"/>
      <c r="EX98" s="108"/>
      <c r="EY98" s="108"/>
      <c r="EZ98" s="108"/>
      <c r="FA98" s="108"/>
      <c r="FB98" s="108"/>
      <c r="FC98" s="108"/>
      <c r="FD98" s="108"/>
      <c r="FE98" s="108"/>
      <c r="FF98" s="108"/>
      <c r="FG98" s="108"/>
      <c r="FH98" s="108"/>
      <c r="FI98" s="108"/>
      <c r="FJ98" s="108"/>
      <c r="FK98" s="108"/>
      <c r="FL98" s="108"/>
      <c r="FM98" s="108"/>
      <c r="FN98" s="108"/>
      <c r="FO98" s="108"/>
      <c r="FP98" s="108"/>
      <c r="FQ98" s="108"/>
      <c r="FR98" s="108"/>
      <c r="FS98" s="108"/>
      <c r="FT98" s="108"/>
      <c r="FU98" s="108"/>
      <c r="FV98" s="108"/>
      <c r="FW98" s="108"/>
      <c r="FX98" s="108"/>
      <c r="FY98" s="108"/>
      <c r="FZ98" s="108"/>
      <c r="GA98" s="108"/>
      <c r="GB98" s="108"/>
      <c r="GC98" s="108"/>
      <c r="GD98" s="108"/>
      <c r="GE98" s="108"/>
      <c r="GF98" s="108"/>
      <c r="GG98" s="108"/>
      <c r="GH98" s="108"/>
      <c r="GI98" s="108"/>
      <c r="GJ98" s="108"/>
      <c r="GK98" s="108"/>
      <c r="GL98" s="108"/>
      <c r="GM98" s="108"/>
      <c r="GN98" s="108"/>
      <c r="GO98" s="108"/>
      <c r="GP98" s="108"/>
      <c r="GQ98" s="108"/>
      <c r="GR98" s="108"/>
      <c r="GS98" s="108"/>
      <c r="GT98" s="108"/>
      <c r="GU98" s="108"/>
      <c r="GV98" s="108"/>
      <c r="GW98" s="108"/>
      <c r="GX98" s="108"/>
      <c r="GY98" s="108"/>
      <c r="GZ98" s="108"/>
      <c r="HA98" s="108"/>
      <c r="HB98" s="108"/>
      <c r="HC98" s="108"/>
      <c r="HD98" s="108"/>
      <c r="HE98" s="108"/>
      <c r="HF98" s="108"/>
      <c r="HG98" s="108"/>
      <c r="HH98" s="108"/>
      <c r="HI98" s="108"/>
      <c r="HJ98" s="108"/>
      <c r="HK98" s="108"/>
      <c r="HL98" s="108"/>
      <c r="HM98" s="108"/>
      <c r="HN98" s="108"/>
      <c r="HO98" s="108"/>
      <c r="HP98" s="108"/>
      <c r="HQ98" s="108"/>
      <c r="HR98" s="108"/>
      <c r="HS98" s="108"/>
      <c r="HT98" s="108"/>
      <c r="HU98" s="108"/>
      <c r="HV98" s="108"/>
      <c r="HW98" s="108"/>
      <c r="HX98" s="108"/>
      <c r="HY98" s="108"/>
      <c r="HZ98" s="108"/>
      <c r="IA98" s="108"/>
      <c r="IB98" s="108"/>
      <c r="IC98" s="108"/>
      <c r="ID98" s="108"/>
      <c r="IE98" s="108"/>
      <c r="IF98" s="108"/>
      <c r="IG98" s="108"/>
      <c r="IH98" s="108"/>
      <c r="II98" s="108"/>
      <c r="IJ98" s="108"/>
      <c r="IK98" s="108"/>
      <c r="IL98" s="108"/>
      <c r="IM98" s="108"/>
      <c r="IN98" s="108"/>
      <c r="IO98" s="108"/>
      <c r="IP98" s="108"/>
      <c r="IQ98" s="108"/>
      <c r="IR98" s="108"/>
      <c r="IS98" s="108"/>
      <c r="IT98" s="108"/>
      <c r="IU98" s="108"/>
      <c r="IV98" s="108"/>
      <c r="IW98" s="108"/>
    </row>
    <row r="99" spans="1:257" s="111" customFormat="1" ht="14.25" customHeight="1">
      <c r="A99" s="188" t="str">
        <f t="shared" ref="A99:A103" si="9">IF(OR(B99&lt;&gt;"",D99&lt;E98&gt;""),"["&amp;TEXT($B$2,"##")&amp;"-"&amp;TEXT(ROW()-10,"##")&amp;"]","")</f>
        <v>[User_login-89]</v>
      </c>
      <c r="B99" s="120" t="s">
        <v>395</v>
      </c>
      <c r="C99" s="120" t="s">
        <v>409</v>
      </c>
      <c r="D99" s="120" t="s">
        <v>387</v>
      </c>
      <c r="E99" s="197"/>
      <c r="F99" s="120"/>
      <c r="G99" s="120"/>
      <c r="H99" s="198"/>
      <c r="I99" s="197"/>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8"/>
      <c r="CH99" s="108"/>
      <c r="CI99" s="108"/>
      <c r="CJ99" s="108"/>
      <c r="CK99" s="108"/>
      <c r="CL99" s="108"/>
      <c r="CM99" s="108"/>
      <c r="CN99" s="108"/>
      <c r="CO99" s="108"/>
      <c r="CP99" s="108"/>
      <c r="CQ99" s="108"/>
      <c r="CR99" s="108"/>
      <c r="CS99" s="108"/>
      <c r="CT99" s="108"/>
      <c r="CU99" s="108"/>
      <c r="CV99" s="108"/>
      <c r="CW99" s="108"/>
      <c r="CX99" s="108"/>
      <c r="CY99" s="108"/>
      <c r="CZ99" s="108"/>
      <c r="DA99" s="108"/>
      <c r="DB99" s="108"/>
      <c r="DC99" s="108"/>
      <c r="DD99" s="108"/>
      <c r="DE99" s="108"/>
      <c r="DF99" s="108"/>
      <c r="DG99" s="108"/>
      <c r="DH99" s="108"/>
      <c r="DI99" s="108"/>
      <c r="DJ99" s="108"/>
      <c r="DK99" s="108"/>
      <c r="DL99" s="108"/>
      <c r="DM99" s="108"/>
      <c r="DN99" s="108"/>
      <c r="DO99" s="108"/>
      <c r="DP99" s="108"/>
      <c r="DQ99" s="108"/>
      <c r="DR99" s="108"/>
      <c r="DS99" s="108"/>
      <c r="DT99" s="108"/>
      <c r="DU99" s="108"/>
      <c r="DV99" s="108"/>
      <c r="DW99" s="108"/>
      <c r="DX99" s="108"/>
      <c r="DY99" s="108"/>
      <c r="DZ99" s="108"/>
      <c r="EA99" s="108"/>
      <c r="EB99" s="108"/>
      <c r="EC99" s="108"/>
      <c r="ED99" s="108"/>
      <c r="EE99" s="108"/>
      <c r="EF99" s="108"/>
      <c r="EG99" s="108"/>
      <c r="EH99" s="108"/>
      <c r="EI99" s="108"/>
      <c r="EJ99" s="108"/>
      <c r="EK99" s="108"/>
      <c r="EL99" s="108"/>
      <c r="EM99" s="108"/>
      <c r="EN99" s="108"/>
      <c r="EO99" s="108"/>
      <c r="EP99" s="108"/>
      <c r="EQ99" s="108"/>
      <c r="ER99" s="108"/>
      <c r="ES99" s="108"/>
      <c r="ET99" s="108"/>
      <c r="EU99" s="108"/>
      <c r="EV99" s="108"/>
      <c r="EW99" s="108"/>
      <c r="EX99" s="108"/>
      <c r="EY99" s="108"/>
      <c r="EZ99" s="108"/>
      <c r="FA99" s="108"/>
      <c r="FB99" s="108"/>
      <c r="FC99" s="108"/>
      <c r="FD99" s="108"/>
      <c r="FE99" s="108"/>
      <c r="FF99" s="108"/>
      <c r="FG99" s="108"/>
      <c r="FH99" s="108"/>
      <c r="FI99" s="108"/>
      <c r="FJ99" s="108"/>
      <c r="FK99" s="108"/>
      <c r="FL99" s="108"/>
      <c r="FM99" s="108"/>
      <c r="FN99" s="108"/>
      <c r="FO99" s="108"/>
      <c r="FP99" s="108"/>
      <c r="FQ99" s="108"/>
      <c r="FR99" s="108"/>
      <c r="FS99" s="108"/>
      <c r="FT99" s="108"/>
      <c r="FU99" s="108"/>
      <c r="FV99" s="108"/>
      <c r="FW99" s="108"/>
      <c r="FX99" s="108"/>
      <c r="FY99" s="108"/>
      <c r="FZ99" s="108"/>
      <c r="GA99" s="108"/>
      <c r="GB99" s="108"/>
      <c r="GC99" s="108"/>
      <c r="GD99" s="108"/>
      <c r="GE99" s="108"/>
      <c r="GF99" s="108"/>
      <c r="GG99" s="108"/>
      <c r="GH99" s="108"/>
      <c r="GI99" s="108"/>
      <c r="GJ99" s="108"/>
      <c r="GK99" s="108"/>
      <c r="GL99" s="108"/>
      <c r="GM99" s="108"/>
      <c r="GN99" s="108"/>
      <c r="GO99" s="108"/>
      <c r="GP99" s="108"/>
      <c r="GQ99" s="108"/>
      <c r="GR99" s="108"/>
      <c r="GS99" s="108"/>
      <c r="GT99" s="108"/>
      <c r="GU99" s="108"/>
      <c r="GV99" s="108"/>
      <c r="GW99" s="108"/>
      <c r="GX99" s="108"/>
      <c r="GY99" s="108"/>
      <c r="GZ99" s="108"/>
      <c r="HA99" s="108"/>
      <c r="HB99" s="108"/>
      <c r="HC99" s="108"/>
      <c r="HD99" s="108"/>
      <c r="HE99" s="108"/>
      <c r="HF99" s="108"/>
      <c r="HG99" s="108"/>
      <c r="HH99" s="108"/>
      <c r="HI99" s="108"/>
      <c r="HJ99" s="108"/>
      <c r="HK99" s="108"/>
      <c r="HL99" s="108"/>
      <c r="HM99" s="108"/>
      <c r="HN99" s="108"/>
      <c r="HO99" s="108"/>
      <c r="HP99" s="108"/>
      <c r="HQ99" s="108"/>
      <c r="HR99" s="108"/>
      <c r="HS99" s="108"/>
      <c r="HT99" s="108"/>
      <c r="HU99" s="108"/>
      <c r="HV99" s="108"/>
      <c r="HW99" s="108"/>
      <c r="HX99" s="108"/>
      <c r="HY99" s="108"/>
      <c r="HZ99" s="108"/>
      <c r="IA99" s="108"/>
      <c r="IB99" s="108"/>
      <c r="IC99" s="108"/>
      <c r="ID99" s="108"/>
      <c r="IE99" s="108"/>
      <c r="IF99" s="108"/>
      <c r="IG99" s="108"/>
      <c r="IH99" s="108"/>
      <c r="II99" s="108"/>
      <c r="IJ99" s="108"/>
      <c r="IK99" s="108"/>
      <c r="IL99" s="108"/>
      <c r="IM99" s="108"/>
      <c r="IN99" s="108"/>
      <c r="IO99" s="108"/>
      <c r="IP99" s="108"/>
      <c r="IQ99" s="108"/>
      <c r="IR99" s="108"/>
      <c r="IS99" s="108"/>
      <c r="IT99" s="108"/>
      <c r="IU99" s="108"/>
      <c r="IV99" s="108"/>
      <c r="IW99" s="108"/>
    </row>
    <row r="100" spans="1:257" s="111" customFormat="1" ht="14.25" customHeight="1">
      <c r="A100" s="188" t="str">
        <f t="shared" si="9"/>
        <v>[User_login-90]</v>
      </c>
      <c r="B100" s="120" t="s">
        <v>394</v>
      </c>
      <c r="C100" s="120" t="s">
        <v>410</v>
      </c>
      <c r="D100" s="120" t="s">
        <v>388</v>
      </c>
      <c r="E100" s="197"/>
      <c r="F100" s="120"/>
      <c r="G100" s="120"/>
      <c r="H100" s="198"/>
      <c r="I100" s="197"/>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c r="BE100" s="108"/>
      <c r="BF100" s="108"/>
      <c r="BG100" s="108"/>
      <c r="BH100" s="108"/>
      <c r="BI100" s="108"/>
      <c r="BJ100" s="108"/>
      <c r="BK100" s="108"/>
      <c r="BL100" s="108"/>
      <c r="BM100" s="108"/>
      <c r="BN100" s="108"/>
      <c r="BO100" s="108"/>
      <c r="BP100" s="108"/>
      <c r="BQ100" s="108"/>
      <c r="BR100" s="108"/>
      <c r="BS100" s="108"/>
      <c r="BT100" s="108"/>
      <c r="BU100" s="108"/>
      <c r="BV100" s="108"/>
      <c r="BW100" s="108"/>
      <c r="BX100" s="108"/>
      <c r="BY100" s="108"/>
      <c r="BZ100" s="108"/>
      <c r="CA100" s="108"/>
      <c r="CB100" s="108"/>
      <c r="CC100" s="108"/>
      <c r="CD100" s="108"/>
      <c r="CE100" s="108"/>
      <c r="CF100" s="108"/>
      <c r="CG100" s="108"/>
      <c r="CH100" s="108"/>
      <c r="CI100" s="108"/>
      <c r="CJ100" s="108"/>
      <c r="CK100" s="108"/>
      <c r="CL100" s="108"/>
      <c r="CM100" s="108"/>
      <c r="CN100" s="108"/>
      <c r="CO100" s="108"/>
      <c r="CP100" s="108"/>
      <c r="CQ100" s="108"/>
      <c r="CR100" s="108"/>
      <c r="CS100" s="108"/>
      <c r="CT100" s="108"/>
      <c r="CU100" s="108"/>
      <c r="CV100" s="108"/>
      <c r="CW100" s="108"/>
      <c r="CX100" s="108"/>
      <c r="CY100" s="108"/>
      <c r="CZ100" s="108"/>
      <c r="DA100" s="108"/>
      <c r="DB100" s="108"/>
      <c r="DC100" s="108"/>
      <c r="DD100" s="108"/>
      <c r="DE100" s="108"/>
      <c r="DF100" s="108"/>
      <c r="DG100" s="108"/>
      <c r="DH100" s="108"/>
      <c r="DI100" s="108"/>
      <c r="DJ100" s="108"/>
      <c r="DK100" s="108"/>
      <c r="DL100" s="108"/>
      <c r="DM100" s="108"/>
      <c r="DN100" s="108"/>
      <c r="DO100" s="108"/>
      <c r="DP100" s="108"/>
      <c r="DQ100" s="108"/>
      <c r="DR100" s="108"/>
      <c r="DS100" s="108"/>
      <c r="DT100" s="108"/>
      <c r="DU100" s="108"/>
      <c r="DV100" s="108"/>
      <c r="DW100" s="108"/>
      <c r="DX100" s="108"/>
      <c r="DY100" s="108"/>
      <c r="DZ100" s="108"/>
      <c r="EA100" s="108"/>
      <c r="EB100" s="108"/>
      <c r="EC100" s="108"/>
      <c r="ED100" s="108"/>
      <c r="EE100" s="108"/>
      <c r="EF100" s="108"/>
      <c r="EG100" s="108"/>
      <c r="EH100" s="108"/>
      <c r="EI100" s="108"/>
      <c r="EJ100" s="108"/>
      <c r="EK100" s="108"/>
      <c r="EL100" s="108"/>
      <c r="EM100" s="108"/>
      <c r="EN100" s="108"/>
      <c r="EO100" s="108"/>
      <c r="EP100" s="108"/>
      <c r="EQ100" s="108"/>
      <c r="ER100" s="108"/>
      <c r="ES100" s="108"/>
      <c r="ET100" s="108"/>
      <c r="EU100" s="108"/>
      <c r="EV100" s="108"/>
      <c r="EW100" s="108"/>
      <c r="EX100" s="108"/>
      <c r="EY100" s="108"/>
      <c r="EZ100" s="108"/>
      <c r="FA100" s="108"/>
      <c r="FB100" s="108"/>
      <c r="FC100" s="108"/>
      <c r="FD100" s="108"/>
      <c r="FE100" s="108"/>
      <c r="FF100" s="108"/>
      <c r="FG100" s="108"/>
      <c r="FH100" s="108"/>
      <c r="FI100" s="108"/>
      <c r="FJ100" s="108"/>
      <c r="FK100" s="108"/>
      <c r="FL100" s="108"/>
      <c r="FM100" s="108"/>
      <c r="FN100" s="108"/>
      <c r="FO100" s="108"/>
      <c r="FP100" s="108"/>
      <c r="FQ100" s="108"/>
      <c r="FR100" s="108"/>
      <c r="FS100" s="108"/>
      <c r="FT100" s="108"/>
      <c r="FU100" s="108"/>
      <c r="FV100" s="108"/>
      <c r="FW100" s="108"/>
      <c r="FX100" s="108"/>
      <c r="FY100" s="108"/>
      <c r="FZ100" s="108"/>
      <c r="GA100" s="108"/>
      <c r="GB100" s="108"/>
      <c r="GC100" s="108"/>
      <c r="GD100" s="108"/>
      <c r="GE100" s="108"/>
      <c r="GF100" s="108"/>
      <c r="GG100" s="108"/>
      <c r="GH100" s="108"/>
      <c r="GI100" s="108"/>
      <c r="GJ100" s="108"/>
      <c r="GK100" s="108"/>
      <c r="GL100" s="108"/>
      <c r="GM100" s="108"/>
      <c r="GN100" s="108"/>
      <c r="GO100" s="108"/>
      <c r="GP100" s="108"/>
      <c r="GQ100" s="108"/>
      <c r="GR100" s="108"/>
      <c r="GS100" s="108"/>
      <c r="GT100" s="108"/>
      <c r="GU100" s="108"/>
      <c r="GV100" s="108"/>
      <c r="GW100" s="108"/>
      <c r="GX100" s="108"/>
      <c r="GY100" s="108"/>
      <c r="GZ100" s="108"/>
      <c r="HA100" s="108"/>
      <c r="HB100" s="108"/>
      <c r="HC100" s="108"/>
      <c r="HD100" s="108"/>
      <c r="HE100" s="108"/>
      <c r="HF100" s="108"/>
      <c r="HG100" s="108"/>
      <c r="HH100" s="108"/>
      <c r="HI100" s="108"/>
      <c r="HJ100" s="108"/>
      <c r="HK100" s="108"/>
      <c r="HL100" s="108"/>
      <c r="HM100" s="108"/>
      <c r="HN100" s="108"/>
      <c r="HO100" s="108"/>
      <c r="HP100" s="108"/>
      <c r="HQ100" s="108"/>
      <c r="HR100" s="108"/>
      <c r="HS100" s="108"/>
      <c r="HT100" s="108"/>
      <c r="HU100" s="108"/>
      <c r="HV100" s="108"/>
      <c r="HW100" s="108"/>
      <c r="HX100" s="108"/>
      <c r="HY100" s="108"/>
      <c r="HZ100" s="108"/>
      <c r="IA100" s="108"/>
      <c r="IB100" s="108"/>
      <c r="IC100" s="108"/>
      <c r="ID100" s="108"/>
      <c r="IE100" s="108"/>
      <c r="IF100" s="108"/>
      <c r="IG100" s="108"/>
      <c r="IH100" s="108"/>
      <c r="II100" s="108"/>
      <c r="IJ100" s="108"/>
      <c r="IK100" s="108"/>
      <c r="IL100" s="108"/>
      <c r="IM100" s="108"/>
      <c r="IN100" s="108"/>
      <c r="IO100" s="108"/>
      <c r="IP100" s="108"/>
      <c r="IQ100" s="108"/>
      <c r="IR100" s="108"/>
      <c r="IS100" s="108"/>
      <c r="IT100" s="108"/>
      <c r="IU100" s="108"/>
      <c r="IV100" s="108"/>
      <c r="IW100" s="108"/>
    </row>
    <row r="101" spans="1:257" s="111" customFormat="1" ht="14.25" customHeight="1">
      <c r="A101" s="188" t="str">
        <f t="shared" si="9"/>
        <v>[User_login-91]</v>
      </c>
      <c r="B101" s="120" t="s">
        <v>396</v>
      </c>
      <c r="C101" s="120" t="s">
        <v>411</v>
      </c>
      <c r="D101" s="120" t="s">
        <v>389</v>
      </c>
      <c r="E101" s="197"/>
      <c r="F101" s="120"/>
      <c r="G101" s="120"/>
      <c r="H101" s="198"/>
      <c r="I101" s="197"/>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8"/>
      <c r="BH101" s="108"/>
      <c r="BI101" s="108"/>
      <c r="BJ101" s="108"/>
      <c r="BK101" s="108"/>
      <c r="BL101" s="108"/>
      <c r="BM101" s="108"/>
      <c r="BN101" s="108"/>
      <c r="BO101" s="108"/>
      <c r="BP101" s="108"/>
      <c r="BQ101" s="108"/>
      <c r="BR101" s="108"/>
      <c r="BS101" s="108"/>
      <c r="BT101" s="108"/>
      <c r="BU101" s="108"/>
      <c r="BV101" s="108"/>
      <c r="BW101" s="108"/>
      <c r="BX101" s="108"/>
      <c r="BY101" s="108"/>
      <c r="BZ101" s="108"/>
      <c r="CA101" s="108"/>
      <c r="CB101" s="108"/>
      <c r="CC101" s="108"/>
      <c r="CD101" s="108"/>
      <c r="CE101" s="108"/>
      <c r="CF101" s="108"/>
      <c r="CG101" s="108"/>
      <c r="CH101" s="108"/>
      <c r="CI101" s="108"/>
      <c r="CJ101" s="108"/>
      <c r="CK101" s="108"/>
      <c r="CL101" s="108"/>
      <c r="CM101" s="108"/>
      <c r="CN101" s="108"/>
      <c r="CO101" s="108"/>
      <c r="CP101" s="108"/>
      <c r="CQ101" s="108"/>
      <c r="CR101" s="108"/>
      <c r="CS101" s="108"/>
      <c r="CT101" s="108"/>
      <c r="CU101" s="108"/>
      <c r="CV101" s="108"/>
      <c r="CW101" s="108"/>
      <c r="CX101" s="108"/>
      <c r="CY101" s="108"/>
      <c r="CZ101" s="108"/>
      <c r="DA101" s="108"/>
      <c r="DB101" s="108"/>
      <c r="DC101" s="108"/>
      <c r="DD101" s="108"/>
      <c r="DE101" s="108"/>
      <c r="DF101" s="108"/>
      <c r="DG101" s="108"/>
      <c r="DH101" s="108"/>
      <c r="DI101" s="108"/>
      <c r="DJ101" s="108"/>
      <c r="DK101" s="108"/>
      <c r="DL101" s="108"/>
      <c r="DM101" s="108"/>
      <c r="DN101" s="108"/>
      <c r="DO101" s="108"/>
      <c r="DP101" s="108"/>
      <c r="DQ101" s="108"/>
      <c r="DR101" s="108"/>
      <c r="DS101" s="108"/>
      <c r="DT101" s="108"/>
      <c r="DU101" s="108"/>
      <c r="DV101" s="108"/>
      <c r="DW101" s="108"/>
      <c r="DX101" s="108"/>
      <c r="DY101" s="108"/>
      <c r="DZ101" s="108"/>
      <c r="EA101" s="108"/>
      <c r="EB101" s="108"/>
      <c r="EC101" s="108"/>
      <c r="ED101" s="108"/>
      <c r="EE101" s="108"/>
      <c r="EF101" s="108"/>
      <c r="EG101" s="108"/>
      <c r="EH101" s="108"/>
      <c r="EI101" s="108"/>
      <c r="EJ101" s="108"/>
      <c r="EK101" s="108"/>
      <c r="EL101" s="108"/>
      <c r="EM101" s="108"/>
      <c r="EN101" s="108"/>
      <c r="EO101" s="108"/>
      <c r="EP101" s="108"/>
      <c r="EQ101" s="108"/>
      <c r="ER101" s="108"/>
      <c r="ES101" s="108"/>
      <c r="ET101" s="108"/>
      <c r="EU101" s="108"/>
      <c r="EV101" s="108"/>
      <c r="EW101" s="108"/>
      <c r="EX101" s="108"/>
      <c r="EY101" s="108"/>
      <c r="EZ101" s="108"/>
      <c r="FA101" s="108"/>
      <c r="FB101" s="108"/>
      <c r="FC101" s="108"/>
      <c r="FD101" s="108"/>
      <c r="FE101" s="108"/>
      <c r="FF101" s="108"/>
      <c r="FG101" s="108"/>
      <c r="FH101" s="108"/>
      <c r="FI101" s="108"/>
      <c r="FJ101" s="108"/>
      <c r="FK101" s="108"/>
      <c r="FL101" s="108"/>
      <c r="FM101" s="108"/>
      <c r="FN101" s="108"/>
      <c r="FO101" s="108"/>
      <c r="FP101" s="108"/>
      <c r="FQ101" s="108"/>
      <c r="FR101" s="108"/>
      <c r="FS101" s="108"/>
      <c r="FT101" s="108"/>
      <c r="FU101" s="108"/>
      <c r="FV101" s="108"/>
      <c r="FW101" s="108"/>
      <c r="FX101" s="108"/>
      <c r="FY101" s="108"/>
      <c r="FZ101" s="108"/>
      <c r="GA101" s="108"/>
      <c r="GB101" s="108"/>
      <c r="GC101" s="108"/>
      <c r="GD101" s="108"/>
      <c r="GE101" s="108"/>
      <c r="GF101" s="108"/>
      <c r="GG101" s="108"/>
      <c r="GH101" s="108"/>
      <c r="GI101" s="108"/>
      <c r="GJ101" s="108"/>
      <c r="GK101" s="108"/>
      <c r="GL101" s="108"/>
      <c r="GM101" s="108"/>
      <c r="GN101" s="108"/>
      <c r="GO101" s="108"/>
      <c r="GP101" s="108"/>
      <c r="GQ101" s="108"/>
      <c r="GR101" s="108"/>
      <c r="GS101" s="108"/>
      <c r="GT101" s="108"/>
      <c r="GU101" s="108"/>
      <c r="GV101" s="108"/>
      <c r="GW101" s="108"/>
      <c r="GX101" s="108"/>
      <c r="GY101" s="108"/>
      <c r="GZ101" s="108"/>
      <c r="HA101" s="108"/>
      <c r="HB101" s="108"/>
      <c r="HC101" s="108"/>
      <c r="HD101" s="108"/>
      <c r="HE101" s="108"/>
      <c r="HF101" s="108"/>
      <c r="HG101" s="108"/>
      <c r="HH101" s="108"/>
      <c r="HI101" s="108"/>
      <c r="HJ101" s="108"/>
      <c r="HK101" s="108"/>
      <c r="HL101" s="108"/>
      <c r="HM101" s="108"/>
      <c r="HN101" s="108"/>
      <c r="HO101" s="108"/>
      <c r="HP101" s="108"/>
      <c r="HQ101" s="108"/>
      <c r="HR101" s="108"/>
      <c r="HS101" s="108"/>
      <c r="HT101" s="108"/>
      <c r="HU101" s="108"/>
      <c r="HV101" s="108"/>
      <c r="HW101" s="108"/>
      <c r="HX101" s="108"/>
      <c r="HY101" s="108"/>
      <c r="HZ101" s="108"/>
      <c r="IA101" s="108"/>
      <c r="IB101" s="108"/>
      <c r="IC101" s="108"/>
      <c r="ID101" s="108"/>
      <c r="IE101" s="108"/>
      <c r="IF101" s="108"/>
      <c r="IG101" s="108"/>
      <c r="IH101" s="108"/>
      <c r="II101" s="108"/>
      <c r="IJ101" s="108"/>
      <c r="IK101" s="108"/>
      <c r="IL101" s="108"/>
      <c r="IM101" s="108"/>
      <c r="IN101" s="108"/>
      <c r="IO101" s="108"/>
      <c r="IP101" s="108"/>
      <c r="IQ101" s="108"/>
      <c r="IR101" s="108"/>
      <c r="IS101" s="108"/>
      <c r="IT101" s="108"/>
      <c r="IU101" s="108"/>
      <c r="IV101" s="108"/>
      <c r="IW101" s="108"/>
    </row>
    <row r="102" spans="1:257" s="111" customFormat="1" ht="14.25" customHeight="1">
      <c r="A102" s="188" t="str">
        <f t="shared" si="9"/>
        <v>[User_login-92]</v>
      </c>
      <c r="B102" s="120" t="s">
        <v>404</v>
      </c>
      <c r="C102" s="120" t="s">
        <v>390</v>
      </c>
      <c r="D102" s="120" t="s">
        <v>391</v>
      </c>
      <c r="E102" s="197"/>
      <c r="F102" s="120"/>
      <c r="G102" s="120"/>
      <c r="H102" s="198"/>
      <c r="I102" s="197"/>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c r="BE102" s="108"/>
      <c r="BF102" s="108"/>
      <c r="BG102" s="108"/>
      <c r="BH102" s="108"/>
      <c r="BI102" s="108"/>
      <c r="BJ102" s="108"/>
      <c r="BK102" s="108"/>
      <c r="BL102" s="108"/>
      <c r="BM102" s="108"/>
      <c r="BN102" s="108"/>
      <c r="BO102" s="108"/>
      <c r="BP102" s="108"/>
      <c r="BQ102" s="108"/>
      <c r="BR102" s="108"/>
      <c r="BS102" s="108"/>
      <c r="BT102" s="108"/>
      <c r="BU102" s="108"/>
      <c r="BV102" s="108"/>
      <c r="BW102" s="108"/>
      <c r="BX102" s="108"/>
      <c r="BY102" s="108"/>
      <c r="BZ102" s="108"/>
      <c r="CA102" s="108"/>
      <c r="CB102" s="108"/>
      <c r="CC102" s="108"/>
      <c r="CD102" s="108"/>
      <c r="CE102" s="108"/>
      <c r="CF102" s="108"/>
      <c r="CG102" s="108"/>
      <c r="CH102" s="108"/>
      <c r="CI102" s="108"/>
      <c r="CJ102" s="108"/>
      <c r="CK102" s="108"/>
      <c r="CL102" s="108"/>
      <c r="CM102" s="108"/>
      <c r="CN102" s="108"/>
      <c r="CO102" s="108"/>
      <c r="CP102" s="108"/>
      <c r="CQ102" s="108"/>
      <c r="CR102" s="108"/>
      <c r="CS102" s="108"/>
      <c r="CT102" s="108"/>
      <c r="CU102" s="108"/>
      <c r="CV102" s="108"/>
      <c r="CW102" s="108"/>
      <c r="CX102" s="108"/>
      <c r="CY102" s="108"/>
      <c r="CZ102" s="108"/>
      <c r="DA102" s="108"/>
      <c r="DB102" s="108"/>
      <c r="DC102" s="108"/>
      <c r="DD102" s="108"/>
      <c r="DE102" s="108"/>
      <c r="DF102" s="108"/>
      <c r="DG102" s="108"/>
      <c r="DH102" s="108"/>
      <c r="DI102" s="108"/>
      <c r="DJ102" s="108"/>
      <c r="DK102" s="108"/>
      <c r="DL102" s="108"/>
      <c r="DM102" s="108"/>
      <c r="DN102" s="108"/>
      <c r="DO102" s="108"/>
      <c r="DP102" s="108"/>
      <c r="DQ102" s="108"/>
      <c r="DR102" s="108"/>
      <c r="DS102" s="108"/>
      <c r="DT102" s="108"/>
      <c r="DU102" s="108"/>
      <c r="DV102" s="108"/>
      <c r="DW102" s="108"/>
      <c r="DX102" s="108"/>
      <c r="DY102" s="108"/>
      <c r="DZ102" s="108"/>
      <c r="EA102" s="108"/>
      <c r="EB102" s="108"/>
      <c r="EC102" s="108"/>
      <c r="ED102" s="108"/>
      <c r="EE102" s="108"/>
      <c r="EF102" s="108"/>
      <c r="EG102" s="108"/>
      <c r="EH102" s="108"/>
      <c r="EI102" s="108"/>
      <c r="EJ102" s="108"/>
      <c r="EK102" s="108"/>
      <c r="EL102" s="108"/>
      <c r="EM102" s="108"/>
      <c r="EN102" s="108"/>
      <c r="EO102" s="108"/>
      <c r="EP102" s="108"/>
      <c r="EQ102" s="108"/>
      <c r="ER102" s="108"/>
      <c r="ES102" s="108"/>
      <c r="ET102" s="108"/>
      <c r="EU102" s="108"/>
      <c r="EV102" s="108"/>
      <c r="EW102" s="108"/>
      <c r="EX102" s="108"/>
      <c r="EY102" s="108"/>
      <c r="EZ102" s="108"/>
      <c r="FA102" s="108"/>
      <c r="FB102" s="108"/>
      <c r="FC102" s="108"/>
      <c r="FD102" s="108"/>
      <c r="FE102" s="108"/>
      <c r="FF102" s="108"/>
      <c r="FG102" s="108"/>
      <c r="FH102" s="108"/>
      <c r="FI102" s="108"/>
      <c r="FJ102" s="108"/>
      <c r="FK102" s="108"/>
      <c r="FL102" s="108"/>
      <c r="FM102" s="108"/>
      <c r="FN102" s="108"/>
      <c r="FO102" s="108"/>
      <c r="FP102" s="108"/>
      <c r="FQ102" s="108"/>
      <c r="FR102" s="108"/>
      <c r="FS102" s="108"/>
      <c r="FT102" s="108"/>
      <c r="FU102" s="108"/>
      <c r="FV102" s="108"/>
      <c r="FW102" s="108"/>
      <c r="FX102" s="108"/>
      <c r="FY102" s="108"/>
      <c r="FZ102" s="108"/>
      <c r="GA102" s="108"/>
      <c r="GB102" s="108"/>
      <c r="GC102" s="108"/>
      <c r="GD102" s="108"/>
      <c r="GE102" s="108"/>
      <c r="GF102" s="108"/>
      <c r="GG102" s="108"/>
      <c r="GH102" s="108"/>
      <c r="GI102" s="108"/>
      <c r="GJ102" s="108"/>
      <c r="GK102" s="108"/>
      <c r="GL102" s="108"/>
      <c r="GM102" s="108"/>
      <c r="GN102" s="108"/>
      <c r="GO102" s="108"/>
      <c r="GP102" s="108"/>
      <c r="GQ102" s="108"/>
      <c r="GR102" s="108"/>
      <c r="GS102" s="108"/>
      <c r="GT102" s="108"/>
      <c r="GU102" s="108"/>
      <c r="GV102" s="108"/>
      <c r="GW102" s="108"/>
      <c r="GX102" s="108"/>
      <c r="GY102" s="108"/>
      <c r="GZ102" s="108"/>
      <c r="HA102" s="108"/>
      <c r="HB102" s="108"/>
      <c r="HC102" s="108"/>
      <c r="HD102" s="108"/>
      <c r="HE102" s="108"/>
      <c r="HF102" s="108"/>
      <c r="HG102" s="108"/>
      <c r="HH102" s="108"/>
      <c r="HI102" s="108"/>
      <c r="HJ102" s="108"/>
      <c r="HK102" s="108"/>
      <c r="HL102" s="108"/>
      <c r="HM102" s="108"/>
      <c r="HN102" s="108"/>
      <c r="HO102" s="108"/>
      <c r="HP102" s="108"/>
      <c r="HQ102" s="108"/>
      <c r="HR102" s="108"/>
      <c r="HS102" s="108"/>
      <c r="HT102" s="108"/>
      <c r="HU102" s="108"/>
      <c r="HV102" s="108"/>
      <c r="HW102" s="108"/>
      <c r="HX102" s="108"/>
      <c r="HY102" s="108"/>
      <c r="HZ102" s="108"/>
      <c r="IA102" s="108"/>
      <c r="IB102" s="108"/>
      <c r="IC102" s="108"/>
      <c r="ID102" s="108"/>
      <c r="IE102" s="108"/>
      <c r="IF102" s="108"/>
      <c r="IG102" s="108"/>
      <c r="IH102" s="108"/>
      <c r="II102" s="108"/>
      <c r="IJ102" s="108"/>
      <c r="IK102" s="108"/>
      <c r="IL102" s="108"/>
      <c r="IM102" s="108"/>
      <c r="IN102" s="108"/>
      <c r="IO102" s="108"/>
      <c r="IP102" s="108"/>
      <c r="IQ102" s="108"/>
      <c r="IR102" s="108"/>
      <c r="IS102" s="108"/>
      <c r="IT102" s="108"/>
      <c r="IU102" s="108"/>
      <c r="IV102" s="108"/>
      <c r="IW102" s="108"/>
    </row>
    <row r="103" spans="1:257" ht="14.25" customHeight="1">
      <c r="A103" s="188" t="str">
        <f t="shared" si="9"/>
        <v>[User_login-93]</v>
      </c>
      <c r="B103" s="120" t="s">
        <v>405</v>
      </c>
      <c r="C103" s="120" t="s">
        <v>412</v>
      </c>
      <c r="D103" s="120" t="s">
        <v>397</v>
      </c>
      <c r="E103" s="197"/>
      <c r="F103" s="120"/>
      <c r="G103" s="120"/>
      <c r="H103" s="198"/>
      <c r="I103" s="197"/>
    </row>
    <row r="104" spans="1:257" ht="14.25" customHeight="1">
      <c r="A104" s="188" t="str">
        <f t="shared" ref="A104:A108" si="10">IF(OR(B104&lt;&gt;"",D104&lt;E103&gt;""),"["&amp;TEXT($B$2,"##")&amp;"-"&amp;TEXT(ROW()-10,"##")&amp;"]","")</f>
        <v>[User_login-94]</v>
      </c>
      <c r="B104" s="120" t="s">
        <v>406</v>
      </c>
      <c r="C104" s="120" t="s">
        <v>413</v>
      </c>
      <c r="D104" s="120" t="s">
        <v>398</v>
      </c>
      <c r="E104" s="197"/>
      <c r="F104" s="120"/>
      <c r="G104" s="120"/>
      <c r="H104" s="198"/>
      <c r="I104" s="197"/>
    </row>
    <row r="105" spans="1:257" ht="14.25" customHeight="1">
      <c r="A105" s="188" t="str">
        <f t="shared" si="10"/>
        <v>[User_login-95]</v>
      </c>
      <c r="B105" s="120" t="s">
        <v>438</v>
      </c>
      <c r="C105" s="120" t="s">
        <v>414</v>
      </c>
      <c r="D105" s="120" t="s">
        <v>399</v>
      </c>
      <c r="E105" s="197"/>
      <c r="F105" s="120"/>
      <c r="G105" s="120"/>
      <c r="H105" s="198"/>
      <c r="I105" s="197"/>
    </row>
    <row r="106" spans="1:257" ht="14.25" customHeight="1">
      <c r="A106" s="188" t="str">
        <f t="shared" si="10"/>
        <v>[User_login-96]</v>
      </c>
      <c r="B106" s="120" t="s">
        <v>439</v>
      </c>
      <c r="C106" s="120" t="s">
        <v>415</v>
      </c>
      <c r="D106" s="120" t="s">
        <v>400</v>
      </c>
      <c r="E106" s="197"/>
      <c r="F106" s="120"/>
      <c r="G106" s="120"/>
      <c r="H106" s="198"/>
      <c r="I106" s="197"/>
    </row>
    <row r="107" spans="1:257" ht="14.25" customHeight="1">
      <c r="A107" s="188" t="str">
        <f t="shared" si="10"/>
        <v>[User_login-97]</v>
      </c>
      <c r="B107" s="120" t="s">
        <v>440</v>
      </c>
      <c r="C107" s="120" t="s">
        <v>416</v>
      </c>
      <c r="D107" s="120" t="s">
        <v>401</v>
      </c>
      <c r="E107" s="197"/>
      <c r="F107" s="120"/>
      <c r="G107" s="120"/>
      <c r="H107" s="198"/>
      <c r="I107" s="197"/>
    </row>
    <row r="108" spans="1:257" ht="14.25" customHeight="1">
      <c r="A108" s="188" t="str">
        <f t="shared" si="10"/>
        <v>[User_login-98]</v>
      </c>
      <c r="B108" s="120" t="s">
        <v>441</v>
      </c>
      <c r="C108" s="120" t="s">
        <v>402</v>
      </c>
      <c r="D108" s="120" t="s">
        <v>403</v>
      </c>
      <c r="E108" s="197"/>
      <c r="F108" s="120"/>
      <c r="G108" s="120"/>
      <c r="H108" s="198"/>
      <c r="I108" s="197"/>
    </row>
    <row r="109" spans="1:257" ht="14.25" customHeight="1">
      <c r="A109" s="202"/>
      <c r="B109" s="202" t="s">
        <v>223</v>
      </c>
      <c r="C109" s="199"/>
      <c r="D109" s="199"/>
      <c r="E109" s="199"/>
      <c r="F109" s="199"/>
      <c r="G109" s="199"/>
      <c r="H109" s="199"/>
      <c r="I109" s="201"/>
    </row>
    <row r="110" spans="1:257" ht="14.25" customHeight="1">
      <c r="A110" s="188" t="str">
        <f>IF(OR(B110&lt;&gt;"",D110&lt;E109&gt;""),"["&amp;TEXT($B$2,"##")&amp;"-"&amp;TEXT(ROW()-10,"##")&amp;"]","")</f>
        <v>[User_login-100]</v>
      </c>
      <c r="B110" s="120" t="s">
        <v>457</v>
      </c>
      <c r="C110" s="120" t="s">
        <v>455</v>
      </c>
      <c r="D110" s="120" t="s">
        <v>456</v>
      </c>
      <c r="E110" s="121"/>
      <c r="F110" s="120"/>
      <c r="G110" s="120"/>
      <c r="H110" s="122"/>
      <c r="I110" s="123"/>
    </row>
    <row r="111" spans="1:257" ht="14.25" customHeight="1">
      <c r="A111" s="188" t="str">
        <f>IF(OR(B111&lt;&gt;"",D111&lt;E110&gt;""),"["&amp;TEXT($B$2,"##")&amp;"-"&amp;TEXT(ROW()-10,"##")&amp;"]","")</f>
        <v>[User_login-101]</v>
      </c>
      <c r="B111" s="120" t="s">
        <v>458</v>
      </c>
      <c r="C111" s="120" t="s">
        <v>426</v>
      </c>
      <c r="D111" s="120" t="s">
        <v>452</v>
      </c>
      <c r="E111" s="121"/>
      <c r="F111" s="120"/>
      <c r="G111" s="120"/>
      <c r="H111" s="122"/>
      <c r="I111" s="123"/>
    </row>
    <row r="112" spans="1:257" ht="14.25" customHeight="1">
      <c r="A112" s="188" t="str">
        <f t="shared" ref="A112" si="11">IF(OR(B112&lt;&gt;"",D112&lt;E111&gt;""),"["&amp;TEXT($B$2,"##")&amp;"-"&amp;TEXT(ROW()-10,"##")&amp;"]","")</f>
        <v>[User_login-102]</v>
      </c>
      <c r="B112" s="120" t="s">
        <v>459</v>
      </c>
      <c r="C112" s="120" t="s">
        <v>453</v>
      </c>
      <c r="D112" s="120" t="s">
        <v>454</v>
      </c>
      <c r="E112" s="121"/>
      <c r="F112" s="120"/>
      <c r="G112" s="120"/>
      <c r="H112" s="122"/>
      <c r="I112" s="123"/>
    </row>
    <row r="113" spans="1:9" ht="14.25" customHeight="1">
      <c r="A113" s="188" t="str">
        <f>IF(OR(B113&lt;&gt;"",D113&lt;E109&gt;""),"["&amp;TEXT($B$2,"##")&amp;"-"&amp;TEXT(ROW()-10,"##")&amp;"]","")</f>
        <v>[User_login-103]</v>
      </c>
      <c r="B113" s="120" t="s">
        <v>442</v>
      </c>
      <c r="C113" s="120" t="s">
        <v>417</v>
      </c>
      <c r="D113" s="120" t="s">
        <v>418</v>
      </c>
      <c r="E113" s="121"/>
      <c r="F113" s="120"/>
      <c r="G113" s="120"/>
      <c r="H113" s="122"/>
      <c r="I113" s="123"/>
    </row>
    <row r="114" spans="1:9" ht="14.25" customHeight="1">
      <c r="A114" s="188" t="str">
        <f>IF(OR(B114&lt;&gt;"",D114&lt;E110&gt;""),"["&amp;TEXT($B$2,"##")&amp;"-"&amp;TEXT(ROW()-10,"##")&amp;"]","")</f>
        <v>[User_login-104]</v>
      </c>
      <c r="B114" s="120" t="s">
        <v>460</v>
      </c>
      <c r="C114" s="120" t="s">
        <v>419</v>
      </c>
      <c r="D114" s="120" t="s">
        <v>420</v>
      </c>
      <c r="E114" s="121"/>
      <c r="F114" s="120"/>
      <c r="G114" s="120"/>
      <c r="H114" s="122"/>
      <c r="I114" s="123"/>
    </row>
    <row r="115" spans="1:9" ht="14.25" customHeight="1">
      <c r="A115" s="188" t="str">
        <f>IF(OR(B115&lt;&gt;"",D115&lt;E111&gt;""),"["&amp;TEXT($B$2,"##")&amp;"-"&amp;TEXT(ROW()-10,"##")&amp;"]","")</f>
        <v>[User_login-105]</v>
      </c>
      <c r="B115" s="120" t="s">
        <v>461</v>
      </c>
      <c r="C115" s="120" t="s">
        <v>419</v>
      </c>
      <c r="D115" s="120" t="s">
        <v>420</v>
      </c>
      <c r="E115" s="188"/>
      <c r="F115" s="120"/>
      <c r="G115" s="120"/>
      <c r="H115" s="122"/>
      <c r="I115" s="123"/>
    </row>
    <row r="116" spans="1:9" ht="14.25" customHeight="1">
      <c r="A116" s="188" t="str">
        <f>IF(OR(B116&lt;&gt;"",D116&lt;E113&gt;""),"["&amp;TEXT($B$2,"##")&amp;"-"&amp;TEXT(ROW()-10,"##")&amp;"]","")</f>
        <v>[User_login-106]</v>
      </c>
      <c r="B116" s="120" t="s">
        <v>462</v>
      </c>
      <c r="C116" s="120" t="s">
        <v>424</v>
      </c>
      <c r="D116" s="120" t="s">
        <v>425</v>
      </c>
      <c r="E116" s="121"/>
      <c r="F116" s="120"/>
      <c r="G116" s="120"/>
      <c r="H116" s="122"/>
      <c r="I116" s="123"/>
    </row>
    <row r="117" spans="1:9" ht="14.25" customHeight="1">
      <c r="A117" s="188" t="str">
        <f>IF(OR(B117&lt;&gt;"",D117&lt;E114&gt;""),"["&amp;TEXT($B$2,"##")&amp;"-"&amp;TEXT(ROW()-10,"##")&amp;"]","")</f>
        <v>[User_login-107]</v>
      </c>
      <c r="B117" s="120" t="s">
        <v>448</v>
      </c>
      <c r="C117" s="120" t="s">
        <v>426</v>
      </c>
      <c r="D117" s="120" t="s">
        <v>427</v>
      </c>
      <c r="E117" s="121"/>
      <c r="F117" s="120"/>
      <c r="G117" s="120"/>
      <c r="H117" s="122"/>
      <c r="I117" s="123"/>
    </row>
    <row r="118" spans="1:9" ht="14.25" customHeight="1">
      <c r="A118" s="188" t="str">
        <f>IF(OR(B118&lt;&gt;"",D118&lt;E115&gt;""),"["&amp;TEXT($B$2,"##")&amp;"-"&amp;TEXT(ROW()-10,"##")&amp;"]","")</f>
        <v>[User_login-108]</v>
      </c>
      <c r="B118" s="120" t="s">
        <v>463</v>
      </c>
      <c r="C118" s="120" t="s">
        <v>428</v>
      </c>
      <c r="D118" s="120" t="s">
        <v>429</v>
      </c>
      <c r="E118" s="121"/>
      <c r="F118" s="120"/>
      <c r="G118" s="120"/>
      <c r="H118" s="122"/>
      <c r="I118" s="123"/>
    </row>
    <row r="119" spans="1:9" ht="14.25" customHeight="1">
      <c r="A119" s="188" t="str">
        <f t="shared" ref="A119:A121" si="12">IF(OR(B119&lt;&gt;"",D119&lt;E116&gt;""),"["&amp;TEXT($B$2,"##")&amp;"-"&amp;TEXT(ROW()-10,"##")&amp;"]","")</f>
        <v>[User_login-109]</v>
      </c>
      <c r="B119" s="120" t="s">
        <v>464</v>
      </c>
      <c r="C119" s="120" t="s">
        <v>430</v>
      </c>
      <c r="D119" s="120" t="s">
        <v>431</v>
      </c>
      <c r="E119" s="197"/>
      <c r="F119" s="197"/>
      <c r="G119" s="197"/>
      <c r="H119" s="198"/>
      <c r="I119" s="197"/>
    </row>
    <row r="120" spans="1:9" ht="14.25" customHeight="1">
      <c r="A120" s="188" t="str">
        <f t="shared" si="12"/>
        <v>[User_login-110]</v>
      </c>
      <c r="B120" s="120" t="s">
        <v>465</v>
      </c>
      <c r="C120" s="120" t="s">
        <v>432</v>
      </c>
      <c r="D120" s="120" t="s">
        <v>433</v>
      </c>
      <c r="E120" s="197"/>
      <c r="F120" s="197"/>
      <c r="G120" s="197"/>
      <c r="H120" s="198"/>
      <c r="I120" s="197"/>
    </row>
    <row r="121" spans="1:9" ht="14.25" customHeight="1">
      <c r="A121" s="188" t="str">
        <f t="shared" si="12"/>
        <v>[User_login-111]</v>
      </c>
      <c r="B121" s="120" t="s">
        <v>466</v>
      </c>
      <c r="C121" s="120" t="s">
        <v>434</v>
      </c>
      <c r="D121" s="120" t="s">
        <v>435</v>
      </c>
      <c r="E121" s="197"/>
      <c r="F121" s="197"/>
      <c r="G121" s="197"/>
      <c r="H121" s="198"/>
      <c r="I121" s="197"/>
    </row>
    <row r="122" spans="1:9" ht="14.25" customHeight="1">
      <c r="A122" s="188" t="str">
        <f>IF(OR(B122&lt;&gt;"",D122&lt;E117&gt;""),"["&amp;TEXT($B$2,"##")&amp;"-"&amp;TEXT(ROW()-10,"##")&amp;"]","")</f>
        <v>[User_login-112]</v>
      </c>
      <c r="B122" s="120" t="s">
        <v>467</v>
      </c>
      <c r="C122" s="120" t="s">
        <v>436</v>
      </c>
      <c r="D122" s="120" t="s">
        <v>437</v>
      </c>
      <c r="E122" s="197"/>
      <c r="F122" s="197"/>
      <c r="G122" s="197"/>
      <c r="H122" s="198"/>
      <c r="I122" s="197"/>
    </row>
    <row r="123" spans="1:9" ht="12.75"/>
    <row r="124" spans="1:9" ht="12.75"/>
    <row r="125" spans="1:9" ht="12.75"/>
    <row r="126" spans="1:9" ht="12.75"/>
    <row r="127" spans="1:9" ht="12.75"/>
    <row r="128" spans="1:9" ht="12.75"/>
    <row r="129" ht="12.75"/>
    <row r="130" ht="12.75"/>
    <row r="131" ht="12.75"/>
    <row r="132" ht="12.75"/>
    <row r="133" ht="12.75"/>
    <row r="134" ht="12.75"/>
    <row r="135" ht="12.75"/>
    <row r="136" ht="12.75"/>
    <row r="137" ht="12.75"/>
    <row r="138" ht="12.75"/>
  </sheetData>
  <dataConsolidate>
    <dataRefs count="1">
      <dataRef ref="K2:K6" sheet="User_Function"/>
    </dataRefs>
  </dataConsolidate>
  <mergeCells count="5">
    <mergeCell ref="B2:G2"/>
    <mergeCell ref="B3:G3"/>
    <mergeCell ref="B4:G4"/>
    <mergeCell ref="E5:G5"/>
    <mergeCell ref="E6:G6"/>
  </mergeCells>
  <dataValidations count="3">
    <dataValidation type="list" allowBlank="1" showInputMessage="1" showErrorMessage="1" sqref="G9:G21 G1:G7 F10:F16 F18:F21 G119:G65408">
      <formula1>$H$2:$H$5</formula1>
    </dataValidation>
    <dataValidation type="list" allowBlank="1" showErrorMessage="1" sqref="G23 G33:G34 G25:G27 G29:G31 G36:G38 G40:G50 G52:G70 G72:G82">
      <formula1>$K$2:$K$6</formula1>
      <formula2>0</formula2>
    </dataValidation>
    <dataValidation type="list" allowBlank="1" showErrorMessage="1" sqref="F84:G108 F110:G118">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6"/>
  <sheetViews>
    <sheetView tabSelected="1" topLeftCell="A49" zoomScaleNormal="100" workbookViewId="0">
      <selection activeCell="B65" sqref="B65"/>
    </sheetView>
  </sheetViews>
  <sheetFormatPr defaultColWidth="15.25" defaultRowHeight="13.5" customHeight="1"/>
  <cols>
    <col min="1" max="1" width="18.25" style="139" customWidth="1"/>
    <col min="2" max="2" width="42.125" style="108" customWidth="1"/>
    <col min="3" max="3" width="33" style="108" customWidth="1"/>
    <col min="4" max="4" width="30.625" style="108" customWidth="1"/>
    <col min="5" max="5" width="15.25" style="108" customWidth="1"/>
    <col min="6" max="6" width="9.25" style="108" customWidth="1"/>
    <col min="7" max="7" width="7.375" style="108" customWidth="1"/>
    <col min="8" max="8" width="15.25" style="112" customWidth="1"/>
    <col min="9" max="9" width="15.25" style="108" customWidth="1"/>
    <col min="10" max="10" width="15.25" style="111" customWidth="1"/>
    <col min="11" max="11" width="0" style="108" hidden="1" customWidth="1"/>
    <col min="12" max="16384" width="15.25" style="108"/>
  </cols>
  <sheetData>
    <row r="1" spans="1:11" s="141" customFormat="1" ht="15" thickBot="1">
      <c r="A1" s="142" t="s">
        <v>542</v>
      </c>
      <c r="B1" s="143"/>
      <c r="C1" s="143"/>
      <c r="D1" s="143"/>
      <c r="E1" s="143"/>
      <c r="F1" s="143"/>
      <c r="G1" s="144"/>
    </row>
    <row r="2" spans="1:11" s="141" customFormat="1" ht="14.25">
      <c r="A2" s="145" t="s">
        <v>21</v>
      </c>
      <c r="B2" s="172" t="s">
        <v>47</v>
      </c>
      <c r="C2" s="172"/>
      <c r="D2" s="172"/>
      <c r="E2" s="172"/>
      <c r="F2" s="172"/>
      <c r="G2" s="172"/>
      <c r="K2" s="98" t="s">
        <v>22</v>
      </c>
    </row>
    <row r="3" spans="1:11" s="141" customFormat="1" ht="15" customHeight="1">
      <c r="A3" s="146" t="s">
        <v>543</v>
      </c>
      <c r="B3" s="172" t="s">
        <v>544</v>
      </c>
      <c r="C3" s="172"/>
      <c r="D3" s="172"/>
      <c r="E3" s="172"/>
      <c r="F3" s="172"/>
      <c r="G3" s="172"/>
      <c r="K3" s="98" t="s">
        <v>24</v>
      </c>
    </row>
    <row r="4" spans="1:11" s="141" customFormat="1" ht="14.25">
      <c r="A4" s="145" t="s">
        <v>545</v>
      </c>
      <c r="B4" s="173" t="s">
        <v>110</v>
      </c>
      <c r="C4" s="173"/>
      <c r="D4" s="173"/>
      <c r="E4" s="173"/>
      <c r="F4" s="173"/>
      <c r="G4" s="173"/>
      <c r="K4" s="99"/>
    </row>
    <row r="5" spans="1:11" s="141" customFormat="1" ht="14.25">
      <c r="A5" s="147" t="s">
        <v>22</v>
      </c>
      <c r="B5" s="148" t="s">
        <v>24</v>
      </c>
      <c r="C5" s="148" t="s">
        <v>546</v>
      </c>
      <c r="D5" s="149" t="s">
        <v>27</v>
      </c>
      <c r="E5" s="176" t="s">
        <v>547</v>
      </c>
      <c r="F5" s="176"/>
      <c r="G5" s="176"/>
      <c r="K5" s="98" t="s">
        <v>29</v>
      </c>
    </row>
    <row r="6" spans="1:11" s="141" customFormat="1" ht="15" thickBot="1">
      <c r="A6" s="134">
        <f>COUNTIF(F9:G310,"Pass")</f>
        <v>0</v>
      </c>
      <c r="B6" s="104">
        <f>COUNTIF(F9:G757,"Fail")</f>
        <v>0</v>
      </c>
      <c r="C6" s="104">
        <f>E6-D6-B6-A6</f>
        <v>116</v>
      </c>
      <c r="D6" s="105">
        <f>COUNTIF(F9:G757,"N/A")</f>
        <v>0</v>
      </c>
      <c r="E6" s="175">
        <f>COUNTA(A9:A314)*2</f>
        <v>116</v>
      </c>
      <c r="F6" s="175"/>
      <c r="G6" s="175"/>
      <c r="K6" s="98" t="s">
        <v>27</v>
      </c>
    </row>
    <row r="7" spans="1:11" s="141" customFormat="1"/>
    <row r="8" spans="1:11" s="141" customFormat="1" ht="14.25" customHeight="1">
      <c r="A8" s="56" t="s">
        <v>30</v>
      </c>
      <c r="B8" s="56" t="s">
        <v>548</v>
      </c>
      <c r="C8" s="56" t="s">
        <v>549</v>
      </c>
      <c r="D8" s="56" t="s">
        <v>33</v>
      </c>
      <c r="E8" s="57" t="s">
        <v>550</v>
      </c>
      <c r="F8" s="57" t="s">
        <v>115</v>
      </c>
      <c r="G8" s="57" t="s">
        <v>116</v>
      </c>
      <c r="H8" s="57" t="s">
        <v>551</v>
      </c>
      <c r="I8" s="56" t="s">
        <v>36</v>
      </c>
    </row>
    <row r="9" spans="1:11" s="141" customFormat="1" ht="14.25" customHeight="1">
      <c r="A9" s="219"/>
      <c r="B9" s="220" t="s">
        <v>468</v>
      </c>
      <c r="C9" s="220"/>
      <c r="D9" s="220"/>
      <c r="E9" s="220"/>
      <c r="F9" s="220"/>
      <c r="G9" s="220"/>
      <c r="H9" s="220"/>
      <c r="I9" s="220"/>
    </row>
    <row r="10" spans="1:11" s="114" customFormat="1" ht="14.25" customHeight="1">
      <c r="A10" s="191" t="str">
        <f t="shared" ref="A10:A18" si="0">IF(OR(B10&lt;&gt;"",D10&lt;&gt;""),"["&amp;TEXT($B$2,"##")&amp;"-"&amp;TEXT(ROW()-10,"##")&amp;"]","")</f>
        <v>[Admin_login-]</v>
      </c>
      <c r="B10" s="120" t="s">
        <v>552</v>
      </c>
      <c r="C10" s="120" t="s">
        <v>469</v>
      </c>
      <c r="D10" s="120" t="s">
        <v>470</v>
      </c>
      <c r="E10" s="221"/>
      <c r="F10" s="120"/>
      <c r="G10" s="120"/>
      <c r="H10" s="122"/>
      <c r="I10" s="222"/>
    </row>
    <row r="11" spans="1:11" s="114" customFormat="1" ht="14.25" customHeight="1">
      <c r="A11" s="191" t="str">
        <f t="shared" si="0"/>
        <v>[Admin_login-1]</v>
      </c>
      <c r="B11" s="120" t="s">
        <v>67</v>
      </c>
      <c r="C11" s="120" t="s">
        <v>68</v>
      </c>
      <c r="D11" s="120" t="s">
        <v>471</v>
      </c>
      <c r="E11" s="223" t="s">
        <v>472</v>
      </c>
      <c r="F11" s="120"/>
      <c r="G11" s="120"/>
      <c r="H11" s="224"/>
      <c r="I11" s="224"/>
    </row>
    <row r="12" spans="1:11" s="114" customFormat="1" ht="14.25" customHeight="1">
      <c r="A12" s="191" t="str">
        <f t="shared" si="0"/>
        <v>[Admin_login-2]</v>
      </c>
      <c r="B12" s="120" t="s">
        <v>473</v>
      </c>
      <c r="C12" s="120" t="s">
        <v>474</v>
      </c>
      <c r="D12" s="120" t="s">
        <v>475</v>
      </c>
      <c r="E12" s="223" t="s">
        <v>472</v>
      </c>
      <c r="F12" s="120"/>
      <c r="G12" s="120"/>
      <c r="H12" s="224"/>
      <c r="I12" s="224"/>
    </row>
    <row r="13" spans="1:11" s="114" customFormat="1" ht="14.25" customHeight="1">
      <c r="A13" s="191" t="str">
        <f t="shared" si="0"/>
        <v>[Admin_login-3]</v>
      </c>
      <c r="B13" s="120" t="s">
        <v>476</v>
      </c>
      <c r="C13" s="120" t="s">
        <v>477</v>
      </c>
      <c r="D13" s="120" t="s">
        <v>478</v>
      </c>
      <c r="E13" s="223" t="s">
        <v>472</v>
      </c>
      <c r="F13" s="120"/>
      <c r="G13" s="120"/>
      <c r="H13" s="224"/>
      <c r="I13" s="224"/>
    </row>
    <row r="14" spans="1:11" s="114" customFormat="1" ht="14.25" customHeight="1">
      <c r="A14" s="191" t="str">
        <f t="shared" si="0"/>
        <v>[Admin_login-4]</v>
      </c>
      <c r="B14" s="120" t="s">
        <v>77</v>
      </c>
      <c r="C14" s="120" t="s">
        <v>78</v>
      </c>
      <c r="D14" s="120" t="s">
        <v>79</v>
      </c>
      <c r="E14" s="223" t="s">
        <v>472</v>
      </c>
      <c r="F14" s="120"/>
      <c r="G14" s="120"/>
      <c r="H14" s="224"/>
      <c r="I14" s="224"/>
    </row>
    <row r="15" spans="1:11" s="114" customFormat="1" ht="14.25" customHeight="1">
      <c r="A15" s="191" t="str">
        <f t="shared" si="0"/>
        <v>[Admin_login-5]</v>
      </c>
      <c r="B15" s="120" t="s">
        <v>69</v>
      </c>
      <c r="C15" s="120" t="s">
        <v>479</v>
      </c>
      <c r="D15" s="120" t="s">
        <v>70</v>
      </c>
      <c r="E15" s="223" t="s">
        <v>472</v>
      </c>
      <c r="F15" s="120"/>
      <c r="G15" s="120"/>
      <c r="H15" s="224"/>
      <c r="I15" s="224"/>
    </row>
    <row r="16" spans="1:11" s="114" customFormat="1" ht="14.25" customHeight="1">
      <c r="A16" s="191" t="str">
        <f t="shared" si="0"/>
        <v>[Admin_login-6]</v>
      </c>
      <c r="B16" s="120" t="s">
        <v>71</v>
      </c>
      <c r="C16" s="120" t="s">
        <v>480</v>
      </c>
      <c r="D16" s="120" t="s">
        <v>72</v>
      </c>
      <c r="E16" s="223" t="s">
        <v>472</v>
      </c>
      <c r="F16" s="120"/>
      <c r="G16" s="120"/>
      <c r="H16" s="224"/>
      <c r="I16" s="224"/>
    </row>
    <row r="17" spans="1:9" s="114" customFormat="1" ht="14.25" customHeight="1">
      <c r="A17" s="191" t="str">
        <f t="shared" si="0"/>
        <v>[Admin_login-7]</v>
      </c>
      <c r="B17" s="120" t="s">
        <v>73</v>
      </c>
      <c r="C17" s="120" t="s">
        <v>74</v>
      </c>
      <c r="D17" s="120" t="s">
        <v>72</v>
      </c>
      <c r="E17" s="223" t="s">
        <v>472</v>
      </c>
      <c r="F17" s="120"/>
      <c r="G17" s="120"/>
      <c r="H17" s="224"/>
      <c r="I17" s="224"/>
    </row>
    <row r="18" spans="1:9" ht="14.25" customHeight="1">
      <c r="A18" s="191" t="str">
        <f t="shared" si="0"/>
        <v>[Admin_login-8]</v>
      </c>
      <c r="B18" s="120" t="s">
        <v>75</v>
      </c>
      <c r="C18" s="120" t="s">
        <v>76</v>
      </c>
      <c r="D18" s="120" t="s">
        <v>72</v>
      </c>
      <c r="E18" s="223" t="s">
        <v>472</v>
      </c>
      <c r="F18" s="120"/>
      <c r="G18" s="120"/>
      <c r="H18" s="225"/>
      <c r="I18" s="225"/>
    </row>
    <row r="19" spans="1:9" ht="14.25" customHeight="1">
      <c r="A19" s="226"/>
      <c r="B19" s="227" t="s">
        <v>481</v>
      </c>
      <c r="C19" s="226"/>
      <c r="D19" s="226"/>
      <c r="E19" s="226"/>
      <c r="F19" s="226"/>
      <c r="G19" s="226"/>
      <c r="H19" s="226"/>
      <c r="I19" s="228"/>
    </row>
    <row r="20" spans="1:9" ht="14.25" customHeight="1">
      <c r="A20" s="191" t="str">
        <f t="shared" ref="A20:A31" si="1">IF(OR(B20&lt;&gt;"",D20&lt;&gt;""),"["&amp;TEXT($B$2,"##")&amp;"-"&amp;TEXT(ROW()-10,"##")&amp;"]","")</f>
        <v>[Admin_login-10]</v>
      </c>
      <c r="B20" s="120" t="s">
        <v>553</v>
      </c>
      <c r="C20" s="120" t="s">
        <v>469</v>
      </c>
      <c r="D20" s="120" t="s">
        <v>482</v>
      </c>
      <c r="E20" s="229"/>
      <c r="F20" s="120"/>
      <c r="G20" s="120"/>
      <c r="H20" s="225"/>
      <c r="I20" s="225"/>
    </row>
    <row r="21" spans="1:9" ht="14.25" customHeight="1">
      <c r="A21" s="191" t="str">
        <f t="shared" si="1"/>
        <v>[Admin_login-11]</v>
      </c>
      <c r="B21" s="120" t="s">
        <v>554</v>
      </c>
      <c r="C21" s="120" t="s">
        <v>483</v>
      </c>
      <c r="D21" s="230" t="s">
        <v>484</v>
      </c>
      <c r="E21" s="229"/>
      <c r="F21" s="120"/>
      <c r="G21" s="120"/>
      <c r="H21" s="225"/>
      <c r="I21" s="225"/>
    </row>
    <row r="22" spans="1:9" ht="14.25" customHeight="1">
      <c r="A22" s="191" t="str">
        <f t="shared" si="1"/>
        <v>[Admin_login-12]</v>
      </c>
      <c r="B22" s="120" t="s">
        <v>555</v>
      </c>
      <c r="C22" s="120" t="s">
        <v>485</v>
      </c>
      <c r="D22" s="230" t="s">
        <v>486</v>
      </c>
      <c r="E22" s="229"/>
      <c r="F22" s="120"/>
      <c r="G22" s="120"/>
      <c r="H22" s="225"/>
      <c r="I22" s="225"/>
    </row>
    <row r="23" spans="1:9" ht="14.25" customHeight="1">
      <c r="A23" s="226"/>
      <c r="B23" s="227" t="s">
        <v>487</v>
      </c>
      <c r="C23" s="226"/>
      <c r="D23" s="226"/>
      <c r="E23" s="226"/>
      <c r="F23" s="226"/>
      <c r="G23" s="226"/>
      <c r="H23" s="226"/>
      <c r="I23" s="228"/>
    </row>
    <row r="24" spans="1:9" ht="14.25" customHeight="1">
      <c r="A24" s="191" t="str">
        <f t="shared" ref="A24" si="2">IF(OR(B24&lt;&gt;"",D24&lt;&gt;""),"["&amp;TEXT($B$2,"##")&amp;"-"&amp;TEXT(ROW()-10,"##")&amp;"]","")</f>
        <v>[Admin_login-14]</v>
      </c>
      <c r="B24" s="120" t="s">
        <v>556</v>
      </c>
      <c r="C24" s="120" t="s">
        <v>488</v>
      </c>
      <c r="D24" s="230" t="s">
        <v>575</v>
      </c>
      <c r="E24" s="229"/>
      <c r="F24" s="120"/>
      <c r="G24" s="120"/>
      <c r="H24" s="225"/>
      <c r="I24" s="225"/>
    </row>
    <row r="25" spans="1:9" ht="14.25" customHeight="1">
      <c r="A25" s="226"/>
      <c r="B25" s="227" t="s">
        <v>489</v>
      </c>
      <c r="C25" s="226"/>
      <c r="D25" s="226"/>
      <c r="E25" s="226"/>
      <c r="F25" s="226"/>
      <c r="G25" s="226"/>
      <c r="H25" s="226"/>
      <c r="I25" s="228"/>
    </row>
    <row r="26" spans="1:9" ht="14.25" customHeight="1">
      <c r="A26" s="191" t="str">
        <f t="shared" ref="A26" si="3">IF(OR(B26&lt;&gt;"",D26&lt;&gt;""),"["&amp;TEXT($B$2,"##")&amp;"-"&amp;TEXT(ROW()-10,"##")&amp;"]","")</f>
        <v>[Admin_login-16]</v>
      </c>
      <c r="B26" s="120" t="s">
        <v>576</v>
      </c>
      <c r="C26" s="120" t="s">
        <v>490</v>
      </c>
      <c r="D26" s="230" t="s">
        <v>578</v>
      </c>
      <c r="E26" s="229"/>
      <c r="F26" s="120"/>
      <c r="G26" s="120"/>
      <c r="H26" s="225"/>
      <c r="I26" s="225"/>
    </row>
    <row r="27" spans="1:9" ht="14.25" customHeight="1">
      <c r="A27" s="191" t="str">
        <f t="shared" si="1"/>
        <v>[Admin_login-17]</v>
      </c>
      <c r="B27" s="120" t="s">
        <v>577</v>
      </c>
      <c r="C27" s="120" t="s">
        <v>491</v>
      </c>
      <c r="D27" s="230" t="s">
        <v>579</v>
      </c>
      <c r="E27" s="229"/>
      <c r="F27" s="120"/>
      <c r="G27" s="120"/>
      <c r="H27" s="225"/>
      <c r="I27" s="225"/>
    </row>
    <row r="28" spans="1:9" ht="14.25" customHeight="1">
      <c r="A28" s="191" t="str">
        <f t="shared" si="1"/>
        <v>[Admin_login-18]</v>
      </c>
      <c r="B28" s="120" t="s">
        <v>580</v>
      </c>
      <c r="C28" s="120" t="s">
        <v>492</v>
      </c>
      <c r="D28" s="230" t="s">
        <v>581</v>
      </c>
      <c r="E28" s="229"/>
      <c r="F28" s="120"/>
      <c r="G28" s="120"/>
      <c r="H28" s="225"/>
      <c r="I28" s="225"/>
    </row>
    <row r="29" spans="1:9" ht="14.25" customHeight="1">
      <c r="A29" s="191" t="str">
        <f t="shared" si="1"/>
        <v>[Admin_login-19]</v>
      </c>
      <c r="B29" s="120" t="s">
        <v>557</v>
      </c>
      <c r="C29" s="120" t="s">
        <v>493</v>
      </c>
      <c r="D29" s="230" t="s">
        <v>494</v>
      </c>
      <c r="E29" s="229"/>
      <c r="F29" s="120"/>
      <c r="G29" s="120"/>
      <c r="H29" s="225"/>
      <c r="I29" s="225"/>
    </row>
    <row r="30" spans="1:9" ht="14.25" customHeight="1">
      <c r="A30" s="191" t="str">
        <f t="shared" si="1"/>
        <v>[Admin_login-20]</v>
      </c>
      <c r="B30" s="120" t="s">
        <v>558</v>
      </c>
      <c r="C30" s="120" t="s">
        <v>495</v>
      </c>
      <c r="D30" s="230" t="s">
        <v>496</v>
      </c>
      <c r="E30" s="229"/>
      <c r="F30" s="120"/>
      <c r="G30" s="120"/>
      <c r="H30" s="224"/>
      <c r="I30" s="231"/>
    </row>
    <row r="31" spans="1:9" ht="14.25" customHeight="1">
      <c r="A31" s="191" t="str">
        <f t="shared" si="1"/>
        <v>[Admin_login-21]</v>
      </c>
      <c r="B31" s="120" t="s">
        <v>558</v>
      </c>
      <c r="C31" s="120" t="s">
        <v>497</v>
      </c>
      <c r="D31" s="230" t="s">
        <v>498</v>
      </c>
      <c r="E31" s="229"/>
      <c r="F31" s="120"/>
      <c r="G31" s="120"/>
      <c r="H31" s="224"/>
      <c r="I31" s="231"/>
    </row>
    <row r="32" spans="1:9" ht="14.25" customHeight="1">
      <c r="A32" s="226"/>
      <c r="B32" s="227" t="s">
        <v>499</v>
      </c>
      <c r="C32" s="226"/>
      <c r="D32" s="226"/>
      <c r="E32" s="226"/>
      <c r="F32" s="226"/>
      <c r="G32" s="226"/>
      <c r="H32" s="226"/>
      <c r="I32" s="228"/>
    </row>
    <row r="33" spans="1:9" ht="14.25" customHeight="1">
      <c r="A33" s="191" t="str">
        <f t="shared" ref="A33:A40" si="4">IF(OR(B33&lt;&gt;"",D33&lt;&gt;""),"["&amp;TEXT($B$2,"##")&amp;"-"&amp;TEXT(ROW()-10,"##")&amp;"]","")</f>
        <v>[Admin_login-23]</v>
      </c>
      <c r="B33" s="120" t="s">
        <v>582</v>
      </c>
      <c r="C33" s="120" t="s">
        <v>500</v>
      </c>
      <c r="D33" s="230" t="s">
        <v>584</v>
      </c>
      <c r="E33" s="229"/>
      <c r="F33" s="120"/>
      <c r="G33" s="120"/>
      <c r="H33" s="224"/>
      <c r="I33" s="231"/>
    </row>
    <row r="34" spans="1:9" ht="14.25" customHeight="1">
      <c r="A34" s="191" t="str">
        <f t="shared" si="4"/>
        <v>[Admin_login-24]</v>
      </c>
      <c r="B34" s="120" t="s">
        <v>583</v>
      </c>
      <c r="C34" s="120" t="s">
        <v>501</v>
      </c>
      <c r="D34" s="230" t="s">
        <v>585</v>
      </c>
      <c r="E34" s="229"/>
      <c r="F34" s="120"/>
      <c r="G34" s="120"/>
      <c r="H34" s="224"/>
      <c r="I34" s="231"/>
    </row>
    <row r="35" spans="1:9" ht="14.25" customHeight="1">
      <c r="A35" s="191" t="str">
        <f t="shared" si="4"/>
        <v>[Admin_login-25]</v>
      </c>
      <c r="B35" s="120" t="s">
        <v>586</v>
      </c>
      <c r="C35" s="120" t="s">
        <v>502</v>
      </c>
      <c r="D35" s="230" t="s">
        <v>503</v>
      </c>
      <c r="E35" s="229"/>
      <c r="F35" s="120"/>
      <c r="G35" s="120"/>
      <c r="H35" s="224"/>
      <c r="I35" s="231"/>
    </row>
    <row r="36" spans="1:9" ht="14.25" customHeight="1">
      <c r="A36" s="191" t="str">
        <f t="shared" si="4"/>
        <v>[Admin_login-26]</v>
      </c>
      <c r="B36" s="120" t="s">
        <v>559</v>
      </c>
      <c r="C36" s="120" t="s">
        <v>504</v>
      </c>
      <c r="D36" s="230" t="s">
        <v>505</v>
      </c>
      <c r="E36" s="229"/>
      <c r="F36" s="120"/>
      <c r="G36" s="120"/>
      <c r="H36" s="224"/>
      <c r="I36" s="231"/>
    </row>
    <row r="37" spans="1:9" ht="14.25" customHeight="1">
      <c r="A37" s="191" t="str">
        <f t="shared" si="4"/>
        <v>[Admin_login-27]</v>
      </c>
      <c r="B37" s="120" t="s">
        <v>560</v>
      </c>
      <c r="C37" s="120" t="s">
        <v>506</v>
      </c>
      <c r="D37" s="230" t="s">
        <v>507</v>
      </c>
      <c r="E37" s="229"/>
      <c r="F37" s="120"/>
      <c r="G37" s="120"/>
      <c r="H37" s="224"/>
      <c r="I37" s="231"/>
    </row>
    <row r="38" spans="1:9" ht="14.25" customHeight="1">
      <c r="A38" s="191" t="str">
        <f t="shared" si="4"/>
        <v>[Admin_login-28]</v>
      </c>
      <c r="B38" s="120" t="s">
        <v>561</v>
      </c>
      <c r="C38" s="120" t="s">
        <v>508</v>
      </c>
      <c r="D38" s="230" t="s">
        <v>509</v>
      </c>
      <c r="E38" s="229"/>
      <c r="F38" s="120"/>
      <c r="G38" s="120"/>
      <c r="H38" s="224"/>
      <c r="I38" s="231"/>
    </row>
    <row r="39" spans="1:9" ht="14.25" customHeight="1">
      <c r="A39" s="191" t="str">
        <f t="shared" si="4"/>
        <v>[Admin_login-29]</v>
      </c>
      <c r="B39" s="120" t="s">
        <v>562</v>
      </c>
      <c r="C39" s="120" t="s">
        <v>510</v>
      </c>
      <c r="D39" s="230" t="s">
        <v>511</v>
      </c>
      <c r="E39" s="229"/>
      <c r="F39" s="120"/>
      <c r="G39" s="120"/>
      <c r="H39" s="224"/>
      <c r="I39" s="231"/>
    </row>
    <row r="40" spans="1:9" ht="14.25" customHeight="1">
      <c r="A40" s="191" t="str">
        <f t="shared" si="4"/>
        <v>[Admin_login-30]</v>
      </c>
      <c r="B40" s="120" t="s">
        <v>563</v>
      </c>
      <c r="C40" s="120" t="s">
        <v>512</v>
      </c>
      <c r="D40" s="230" t="s">
        <v>513</v>
      </c>
      <c r="E40" s="229"/>
      <c r="F40" s="120"/>
      <c r="G40" s="120"/>
      <c r="H40" s="224"/>
      <c r="I40" s="231"/>
    </row>
    <row r="41" spans="1:9" ht="14.25" customHeight="1">
      <c r="A41" s="226"/>
      <c r="B41" s="227" t="s">
        <v>514</v>
      </c>
      <c r="C41" s="226"/>
      <c r="D41" s="226"/>
      <c r="E41" s="226"/>
      <c r="F41" s="226"/>
      <c r="G41" s="226"/>
      <c r="H41" s="226"/>
      <c r="I41" s="228"/>
    </row>
    <row r="42" spans="1:9" ht="14.25" customHeight="1">
      <c r="A42" s="191" t="str">
        <f t="shared" ref="A42:A43" si="5">IF(OR(B42&lt;&gt;"",D42&lt;&gt;""),"["&amp;TEXT($B$2,"##")&amp;"-"&amp;TEXT(ROW()-10,"##")&amp;"]","")</f>
        <v>[Admin_login-32]</v>
      </c>
      <c r="B42" s="120" t="s">
        <v>587</v>
      </c>
      <c r="C42" s="120" t="s">
        <v>515</v>
      </c>
      <c r="D42" s="230" t="s">
        <v>589</v>
      </c>
      <c r="E42" s="229"/>
      <c r="F42" s="120"/>
      <c r="G42" s="120"/>
      <c r="H42" s="129"/>
      <c r="I42" s="129"/>
    </row>
    <row r="43" spans="1:9" ht="14.25" customHeight="1">
      <c r="A43" s="191" t="str">
        <f t="shared" si="5"/>
        <v>[Admin_login-33]</v>
      </c>
      <c r="B43" s="120" t="s">
        <v>588</v>
      </c>
      <c r="C43" s="120" t="s">
        <v>516</v>
      </c>
      <c r="D43" s="230" t="s">
        <v>517</v>
      </c>
      <c r="E43" s="229"/>
      <c r="F43" s="120"/>
      <c r="G43" s="120"/>
      <c r="H43" s="129"/>
      <c r="I43" s="129"/>
    </row>
    <row r="44" spans="1:9" ht="14.25" customHeight="1">
      <c r="A44" s="226"/>
      <c r="B44" s="227" t="s">
        <v>518</v>
      </c>
      <c r="C44" s="226"/>
      <c r="D44" s="226"/>
      <c r="E44" s="226"/>
      <c r="F44" s="226"/>
      <c r="G44" s="226"/>
      <c r="H44" s="226"/>
      <c r="I44" s="228"/>
    </row>
    <row r="45" spans="1:9" ht="14.25" customHeight="1">
      <c r="A45" s="191" t="str">
        <f t="shared" ref="A45:A47" si="6">IF(OR(B45&lt;&gt;"",D45&lt;&gt;""),"["&amp;TEXT($B$2,"##")&amp;"-"&amp;TEXT(ROW()-10,"##")&amp;"]","")</f>
        <v>[Admin_login-35]</v>
      </c>
      <c r="B45" s="120" t="s">
        <v>590</v>
      </c>
      <c r="C45" s="120" t="s">
        <v>519</v>
      </c>
      <c r="D45" s="230" t="s">
        <v>592</v>
      </c>
      <c r="E45" s="229"/>
      <c r="F45" s="120"/>
      <c r="G45" s="120"/>
      <c r="H45" s="129"/>
      <c r="I45" s="129"/>
    </row>
    <row r="46" spans="1:9" ht="14.25" customHeight="1">
      <c r="A46" s="191" t="str">
        <f t="shared" si="6"/>
        <v>[Admin_login-36]</v>
      </c>
      <c r="B46" s="120" t="s">
        <v>591</v>
      </c>
      <c r="C46" s="120" t="s">
        <v>520</v>
      </c>
      <c r="D46" s="230" t="s">
        <v>593</v>
      </c>
      <c r="E46" s="229"/>
      <c r="F46" s="120"/>
      <c r="G46" s="120"/>
      <c r="H46" s="129"/>
      <c r="I46" s="129"/>
    </row>
    <row r="47" spans="1:9" ht="14.25" customHeight="1">
      <c r="A47" s="191" t="str">
        <f t="shared" si="6"/>
        <v>[Admin_login-37]</v>
      </c>
      <c r="B47" s="120" t="s">
        <v>564</v>
      </c>
      <c r="C47" s="120" t="s">
        <v>521</v>
      </c>
      <c r="D47" s="230" t="s">
        <v>594</v>
      </c>
      <c r="E47" s="229"/>
      <c r="F47" s="120"/>
      <c r="G47" s="120"/>
      <c r="H47" s="129"/>
      <c r="I47" s="129"/>
    </row>
    <row r="48" spans="1:9" ht="14.25" customHeight="1">
      <c r="A48" s="226"/>
      <c r="B48" s="227" t="s">
        <v>522</v>
      </c>
      <c r="C48" s="226"/>
      <c r="D48" s="226"/>
      <c r="E48" s="226"/>
      <c r="F48" s="226"/>
      <c r="G48" s="226"/>
      <c r="H48" s="226"/>
      <c r="I48" s="228"/>
    </row>
    <row r="49" spans="1:9" ht="14.25" customHeight="1">
      <c r="A49" s="191" t="str">
        <f t="shared" ref="A49:A51" si="7">IF(OR(B49&lt;&gt;"",D49&lt;&gt;""),"["&amp;TEXT($B$2,"##")&amp;"-"&amp;TEXT(ROW()-10,"##")&amp;"]","")</f>
        <v>[Admin_login-39]</v>
      </c>
      <c r="B49" s="120" t="s">
        <v>595</v>
      </c>
      <c r="C49" s="120" t="s">
        <v>523</v>
      </c>
      <c r="D49" s="230" t="s">
        <v>565</v>
      </c>
      <c r="E49" s="229"/>
      <c r="F49" s="120"/>
      <c r="G49" s="120"/>
      <c r="H49" s="129"/>
      <c r="I49" s="129"/>
    </row>
    <row r="50" spans="1:9" ht="14.25" customHeight="1">
      <c r="A50" s="191" t="str">
        <f t="shared" si="7"/>
        <v>[Admin_login-40]</v>
      </c>
      <c r="B50" s="120" t="s">
        <v>596</v>
      </c>
      <c r="C50" s="120" t="s">
        <v>524</v>
      </c>
      <c r="D50" s="230" t="s">
        <v>597</v>
      </c>
      <c r="E50" s="229"/>
      <c r="F50" s="120"/>
      <c r="G50" s="120"/>
      <c r="H50" s="129"/>
      <c r="I50" s="129"/>
    </row>
    <row r="51" spans="1:9" ht="14.25" customHeight="1">
      <c r="A51" s="191" t="str">
        <f t="shared" si="7"/>
        <v>[Admin_login-41]</v>
      </c>
      <c r="B51" s="120" t="s">
        <v>566</v>
      </c>
      <c r="C51" s="120" t="s">
        <v>525</v>
      </c>
      <c r="D51" s="230" t="s">
        <v>598</v>
      </c>
      <c r="E51" s="229"/>
      <c r="F51" s="120"/>
      <c r="G51" s="120"/>
      <c r="H51" s="129"/>
      <c r="I51" s="129"/>
    </row>
    <row r="52" spans="1:9" ht="14.25" customHeight="1">
      <c r="A52" s="226"/>
      <c r="B52" s="227" t="s">
        <v>526</v>
      </c>
      <c r="C52" s="226"/>
      <c r="D52" s="226"/>
      <c r="E52" s="226"/>
      <c r="F52" s="226"/>
      <c r="G52" s="226"/>
      <c r="H52" s="226"/>
      <c r="I52" s="228"/>
    </row>
    <row r="53" spans="1:9" ht="14.25" customHeight="1">
      <c r="A53" s="188" t="str">
        <f t="shared" ref="A53:A67" si="8">IF(OR(B53&lt;&gt;"",D53&lt;E52&gt;""),"["&amp;TEXT($B$2,"##")&amp;"-"&amp;TEXT(ROW()-10,"##")&amp;"]","")</f>
        <v>[Admin_login-43]</v>
      </c>
      <c r="B53" s="120" t="s">
        <v>567</v>
      </c>
      <c r="C53" s="120" t="s">
        <v>426</v>
      </c>
      <c r="D53" s="120" t="s">
        <v>452</v>
      </c>
      <c r="E53" s="229"/>
      <c r="F53" s="120"/>
      <c r="G53" s="120"/>
      <c r="H53" s="129"/>
      <c r="I53" s="129"/>
    </row>
    <row r="54" spans="1:9" ht="14.25" customHeight="1">
      <c r="A54" s="188" t="str">
        <f t="shared" si="8"/>
        <v>[Admin_login-44]</v>
      </c>
      <c r="B54" s="120" t="s">
        <v>459</v>
      </c>
      <c r="C54" s="120" t="s">
        <v>453</v>
      </c>
      <c r="D54" s="120" t="s">
        <v>454</v>
      </c>
      <c r="E54" s="229"/>
      <c r="F54" s="120"/>
      <c r="G54" s="120"/>
      <c r="H54" s="129"/>
      <c r="I54" s="129"/>
    </row>
    <row r="55" spans="1:9" ht="14.25" customHeight="1">
      <c r="A55" s="188" t="str">
        <f t="shared" si="8"/>
        <v>[Admin_login-45]</v>
      </c>
      <c r="B55" s="120" t="s">
        <v>568</v>
      </c>
      <c r="C55" s="120" t="s">
        <v>527</v>
      </c>
      <c r="D55" s="120" t="s">
        <v>528</v>
      </c>
      <c r="E55" s="229"/>
      <c r="F55" s="120"/>
      <c r="G55" s="120"/>
      <c r="H55" s="129"/>
      <c r="I55" s="129"/>
    </row>
    <row r="56" spans="1:9" ht="14.25" customHeight="1">
      <c r="A56" s="188" t="str">
        <f t="shared" si="8"/>
        <v>[Admin_login-46]</v>
      </c>
      <c r="B56" s="120" t="s">
        <v>442</v>
      </c>
      <c r="C56" s="120" t="s">
        <v>417</v>
      </c>
      <c r="D56" s="120" t="s">
        <v>418</v>
      </c>
      <c r="E56" s="229"/>
      <c r="F56" s="120"/>
      <c r="G56" s="120"/>
      <c r="H56" s="129"/>
      <c r="I56" s="129"/>
    </row>
    <row r="57" spans="1:9" ht="14.25" customHeight="1">
      <c r="A57" s="188" t="str">
        <f t="shared" si="8"/>
        <v>[Admin_login-47]</v>
      </c>
      <c r="B57" s="120" t="s">
        <v>443</v>
      </c>
      <c r="C57" s="120" t="s">
        <v>419</v>
      </c>
      <c r="D57" s="120" t="s">
        <v>420</v>
      </c>
      <c r="E57" s="229"/>
      <c r="F57" s="120"/>
      <c r="G57" s="120"/>
      <c r="H57" s="129"/>
      <c r="I57" s="129"/>
    </row>
    <row r="58" spans="1:9" ht="14.25" customHeight="1">
      <c r="A58" s="188" t="str">
        <f t="shared" si="8"/>
        <v>[Admin_login-48]</v>
      </c>
      <c r="B58" s="120" t="s">
        <v>444</v>
      </c>
      <c r="C58" s="120" t="s">
        <v>419</v>
      </c>
      <c r="D58" s="120" t="s">
        <v>420</v>
      </c>
      <c r="E58" s="229"/>
      <c r="F58" s="120"/>
      <c r="G58" s="120"/>
      <c r="H58" s="129"/>
      <c r="I58" s="129"/>
    </row>
    <row r="59" spans="1:9" ht="14.25" customHeight="1">
      <c r="A59" s="188" t="str">
        <f t="shared" si="8"/>
        <v>[Admin_login-49]</v>
      </c>
      <c r="B59" s="120" t="s">
        <v>445</v>
      </c>
      <c r="C59" s="120" t="s">
        <v>421</v>
      </c>
      <c r="D59" s="120" t="s">
        <v>422</v>
      </c>
      <c r="E59" s="229"/>
      <c r="F59" s="120"/>
      <c r="G59" s="120"/>
      <c r="H59" s="129"/>
      <c r="I59" s="129"/>
    </row>
    <row r="60" spans="1:9" ht="14.25" customHeight="1">
      <c r="A60" s="188" t="str">
        <f t="shared" si="8"/>
        <v>[Admin_login-50]</v>
      </c>
      <c r="B60" s="120" t="s">
        <v>446</v>
      </c>
      <c r="C60" s="120" t="s">
        <v>423</v>
      </c>
      <c r="D60" s="120" t="s">
        <v>422</v>
      </c>
      <c r="E60" s="229"/>
      <c r="F60" s="120"/>
      <c r="G60" s="120"/>
      <c r="H60" s="129"/>
      <c r="I60" s="129"/>
    </row>
    <row r="61" spans="1:9" ht="14.25" customHeight="1">
      <c r="A61" s="188" t="str">
        <f t="shared" si="8"/>
        <v>[Admin_login-51]</v>
      </c>
      <c r="B61" s="120" t="s">
        <v>447</v>
      </c>
      <c r="C61" s="120" t="s">
        <v>424</v>
      </c>
      <c r="D61" s="120" t="s">
        <v>425</v>
      </c>
      <c r="E61" s="229"/>
      <c r="F61" s="120"/>
      <c r="G61" s="120"/>
      <c r="H61" s="129"/>
      <c r="I61" s="129"/>
    </row>
    <row r="62" spans="1:9" ht="14.25" customHeight="1">
      <c r="A62" s="188" t="str">
        <f t="shared" si="8"/>
        <v>[Admin_login-52]</v>
      </c>
      <c r="B62" s="120" t="s">
        <v>448</v>
      </c>
      <c r="C62" s="120" t="s">
        <v>426</v>
      </c>
      <c r="D62" s="120" t="s">
        <v>427</v>
      </c>
      <c r="E62" s="229"/>
      <c r="F62" s="120"/>
      <c r="G62" s="120"/>
      <c r="H62" s="129"/>
      <c r="I62" s="129"/>
    </row>
    <row r="63" spans="1:9" ht="14.25" customHeight="1">
      <c r="A63" s="188" t="str">
        <f t="shared" si="8"/>
        <v>[Admin_login-53]</v>
      </c>
      <c r="B63" s="120" t="s">
        <v>449</v>
      </c>
      <c r="C63" s="120" t="s">
        <v>428</v>
      </c>
      <c r="D63" s="120" t="s">
        <v>569</v>
      </c>
      <c r="E63" s="229"/>
      <c r="F63" s="120"/>
      <c r="G63" s="120"/>
      <c r="H63" s="129"/>
      <c r="I63" s="129"/>
    </row>
    <row r="64" spans="1:9" ht="14.25" customHeight="1">
      <c r="A64" s="188" t="str">
        <f t="shared" si="8"/>
        <v>[Admin_login-54]</v>
      </c>
      <c r="B64" s="120" t="s">
        <v>450</v>
      </c>
      <c r="C64" s="120" t="s">
        <v>434</v>
      </c>
      <c r="D64" s="120" t="s">
        <v>435</v>
      </c>
      <c r="E64" s="229"/>
      <c r="F64" s="120"/>
      <c r="G64" s="120"/>
      <c r="H64" s="129"/>
      <c r="I64" s="129"/>
    </row>
    <row r="65" spans="1:9" ht="14.25" customHeight="1">
      <c r="A65" s="188" t="str">
        <f t="shared" si="8"/>
        <v>[Admin_login-55]</v>
      </c>
      <c r="B65" s="120" t="s">
        <v>451</v>
      </c>
      <c r="C65" s="120" t="s">
        <v>436</v>
      </c>
      <c r="D65" s="120" t="s">
        <v>437</v>
      </c>
      <c r="E65" s="197"/>
      <c r="F65" s="120"/>
      <c r="G65" s="120"/>
      <c r="H65" s="198"/>
      <c r="I65" s="197"/>
    </row>
    <row r="66" spans="1:9" ht="14.25" customHeight="1">
      <c r="A66" s="188" t="str">
        <f t="shared" si="8"/>
        <v>[Admin_login-56]</v>
      </c>
      <c r="B66" s="120" t="s">
        <v>570</v>
      </c>
      <c r="C66" s="120" t="s">
        <v>529</v>
      </c>
      <c r="D66" s="120" t="s">
        <v>530</v>
      </c>
      <c r="E66" s="197"/>
      <c r="F66" s="120"/>
      <c r="G66" s="120"/>
      <c r="H66" s="198"/>
      <c r="I66" s="197"/>
    </row>
    <row r="67" spans="1:9" ht="14.25" customHeight="1">
      <c r="A67" s="188" t="str">
        <f t="shared" si="8"/>
        <v>[Admin_login-57]</v>
      </c>
      <c r="B67" s="120" t="s">
        <v>571</v>
      </c>
      <c r="C67" s="120" t="s">
        <v>531</v>
      </c>
      <c r="D67" s="120" t="s">
        <v>532</v>
      </c>
      <c r="E67" s="197"/>
      <c r="F67" s="120"/>
      <c r="G67" s="120"/>
      <c r="H67" s="198"/>
      <c r="I67" s="197"/>
    </row>
    <row r="68" spans="1:9" ht="14.25" customHeight="1">
      <c r="A68" s="226"/>
      <c r="B68" s="227" t="s">
        <v>533</v>
      </c>
      <c r="C68" s="226"/>
      <c r="D68" s="226"/>
      <c r="E68" s="226"/>
      <c r="F68" s="226"/>
      <c r="G68" s="226"/>
      <c r="H68" s="226"/>
      <c r="I68" s="228"/>
    </row>
    <row r="69" spans="1:9" ht="14.25" customHeight="1">
      <c r="A69" s="191" t="str">
        <f t="shared" ref="A69:A76" si="9">IF(OR(B69&lt;&gt;"",D69&lt;&gt;""),"["&amp;TEXT($B$2,"##")&amp;"-"&amp;TEXT(ROW()-10,"##")&amp;"]","")</f>
        <v>[Admin_login-59]</v>
      </c>
      <c r="B69" s="120" t="s">
        <v>599</v>
      </c>
      <c r="C69" s="120" t="s">
        <v>534</v>
      </c>
      <c r="D69" s="230" t="s">
        <v>600</v>
      </c>
      <c r="E69" s="197"/>
      <c r="F69" s="120"/>
      <c r="G69" s="120"/>
      <c r="H69" s="198"/>
      <c r="I69" s="197"/>
    </row>
    <row r="70" spans="1:9" ht="14.25" customHeight="1">
      <c r="A70" s="191" t="str">
        <f t="shared" si="9"/>
        <v>[Admin_login-60]</v>
      </c>
      <c r="B70" s="120" t="s">
        <v>599</v>
      </c>
      <c r="C70" s="120" t="s">
        <v>535</v>
      </c>
      <c r="D70" s="230" t="s">
        <v>601</v>
      </c>
      <c r="E70" s="197"/>
      <c r="F70" s="120"/>
      <c r="G70" s="120"/>
      <c r="H70" s="198"/>
      <c r="I70" s="197"/>
    </row>
    <row r="71" spans="1:9" ht="14.25" customHeight="1">
      <c r="A71" s="191" t="str">
        <f t="shared" si="9"/>
        <v>[Admin_login-61]</v>
      </c>
      <c r="B71" s="120" t="s">
        <v>602</v>
      </c>
      <c r="C71" s="120" t="s">
        <v>536</v>
      </c>
      <c r="D71" s="230" t="s">
        <v>572</v>
      </c>
      <c r="E71" s="197"/>
      <c r="F71" s="120"/>
      <c r="G71" s="120"/>
      <c r="H71" s="198"/>
      <c r="I71" s="197"/>
    </row>
    <row r="72" spans="1:9" ht="14.25" customHeight="1">
      <c r="A72" s="191" t="str">
        <f t="shared" si="9"/>
        <v>[Admin_login-62]</v>
      </c>
      <c r="B72" s="120" t="s">
        <v>603</v>
      </c>
      <c r="C72" s="120" t="s">
        <v>537</v>
      </c>
      <c r="D72" s="230" t="s">
        <v>604</v>
      </c>
      <c r="E72" s="197"/>
      <c r="F72" s="120"/>
      <c r="G72" s="120"/>
      <c r="H72" s="198"/>
      <c r="I72" s="197"/>
    </row>
    <row r="73" spans="1:9" ht="14.25" customHeight="1">
      <c r="A73" s="191" t="str">
        <f t="shared" si="9"/>
        <v>[Admin_login-63]</v>
      </c>
      <c r="B73" s="120" t="s">
        <v>605</v>
      </c>
      <c r="C73" s="120" t="s">
        <v>538</v>
      </c>
      <c r="D73" s="230" t="s">
        <v>606</v>
      </c>
      <c r="E73" s="197"/>
      <c r="F73" s="120"/>
      <c r="G73" s="120"/>
      <c r="H73" s="198"/>
      <c r="I73" s="197"/>
    </row>
    <row r="74" spans="1:9" ht="14.25" customHeight="1">
      <c r="A74" s="191" t="str">
        <f t="shared" si="9"/>
        <v>[Admin_login-64]</v>
      </c>
      <c r="B74" s="120" t="s">
        <v>573</v>
      </c>
      <c r="C74" s="120" t="s">
        <v>539</v>
      </c>
      <c r="D74" s="230" t="s">
        <v>607</v>
      </c>
      <c r="E74" s="197"/>
      <c r="F74" s="120"/>
      <c r="G74" s="120"/>
      <c r="H74" s="198"/>
      <c r="I74" s="197"/>
    </row>
    <row r="75" spans="1:9" ht="14.25" customHeight="1">
      <c r="A75" s="192" t="str">
        <f t="shared" si="9"/>
        <v>[Admin_login-65]</v>
      </c>
      <c r="B75" s="120" t="s">
        <v>608</v>
      </c>
      <c r="C75" s="120" t="s">
        <v>540</v>
      </c>
      <c r="D75" s="230" t="s">
        <v>609</v>
      </c>
      <c r="E75" s="197"/>
      <c r="F75" s="120"/>
      <c r="G75" s="120"/>
      <c r="H75" s="198"/>
      <c r="I75" s="197"/>
    </row>
    <row r="76" spans="1:9" ht="14.25" customHeight="1">
      <c r="A76" s="120" t="str">
        <f t="shared" si="9"/>
        <v>[Admin_login-66]</v>
      </c>
      <c r="B76" s="120" t="s">
        <v>574</v>
      </c>
      <c r="C76" s="120" t="s">
        <v>541</v>
      </c>
      <c r="D76" s="230" t="s">
        <v>610</v>
      </c>
      <c r="E76" s="197"/>
      <c r="F76" s="120"/>
      <c r="G76" s="120"/>
      <c r="H76" s="198"/>
      <c r="I76" s="197"/>
    </row>
  </sheetData>
  <mergeCells count="6">
    <mergeCell ref="B9:I9"/>
    <mergeCell ref="B2:G2"/>
    <mergeCell ref="B3:G3"/>
    <mergeCell ref="B4:G4"/>
    <mergeCell ref="E5:G5"/>
    <mergeCell ref="E6:G6"/>
  </mergeCells>
  <dataValidations count="2">
    <dataValidation type="list" allowBlank="1" showErrorMessage="1" sqref="G1:G3 F42:G43 F24:G24 F26:G31 F33:G40 F45:G47 F49:G51 F69:G76 F53:G67 F10:G18 F20:G22">
      <formula1>$K$2:$K$6</formula1>
    </dataValidation>
    <dataValidation type="list" allowBlank="1" showInputMessage="1" showErrorMessage="1" sqref="G6">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2015-10-28T14:05:33Z</dcterms:modified>
  <cp:category>BM</cp:category>
</cp:coreProperties>
</file>