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1" activeTab="1"/>
  </bookViews>
  <sheets>
    <sheet name="Cover" sheetId="1" r:id="rId1"/>
    <sheet name="Test Report" sheetId="5" r:id="rId2"/>
    <sheet name="Test case List" sheetId="2" r:id="rId3"/>
    <sheet name="Message Rules" sheetId="22" r:id="rId4"/>
    <sheet name="Common" sheetId="18" r:id="rId5"/>
    <sheet name="Display Homepage" sheetId="19" r:id="rId6"/>
    <sheet name="Account management" sheetId="21" r:id="rId7"/>
    <sheet name="Create Edit Project" sheetId="24" r:id="rId8"/>
    <sheet name="Project Detail" sheetId="25" r:id="rId9"/>
    <sheet name="Back Project" sheetId="27" r:id="rId10"/>
    <sheet name="Project management" sheetId="29" r:id="rId11"/>
    <sheet name="Discover" sheetId="31" r:id="rId12"/>
    <sheet name="Statistic" sheetId="33" r:id="rId13"/>
    <sheet name="Message" sheetId="35" r:id="rId14"/>
    <sheet name="Admin Module" sheetId="36" r:id="rId15"/>
  </sheets>
  <externalReferences>
    <externalReference r:id="rId16"/>
    <externalReference r:id="rId17"/>
  </externalReferences>
  <definedNames>
    <definedName name="ACTION" localSheetId="6">#REF!</definedName>
    <definedName name="ACTION" localSheetId="14">#REF!</definedName>
    <definedName name="ACTION" localSheetId="9">#REF!</definedName>
    <definedName name="ACTION" localSheetId="7">#REF!</definedName>
    <definedName name="ACTION" localSheetId="11">#REF!</definedName>
    <definedName name="ACTION" localSheetId="13">#REF!</definedName>
    <definedName name="ACTION" localSheetId="8">#REF!</definedName>
    <definedName name="ACTION" localSheetId="10">#REF!</definedName>
    <definedName name="ACTION" localSheetId="12">#REF!</definedName>
    <definedName name="ACTION">#REF!</definedName>
    <definedName name="d">'[1]Search grammar'!$C$45</definedName>
    <definedName name="Defect" comment="fsfsdfs" localSheetId="6">'[2]Like Management'!#REF!</definedName>
    <definedName name="Defect" comment="fsfsdfs" localSheetId="14">'Admin Module'!#REF!</definedName>
    <definedName name="Defect" comment="fsfsdfs" localSheetId="9">'Back Project'!#REF!</definedName>
    <definedName name="Defect" comment="fsfsdfs" localSheetId="4">Common!#REF!</definedName>
    <definedName name="Defect" comment="fsfsdfs" localSheetId="7">'Create Edit Project'!#REF!</definedName>
    <definedName name="Defect" comment="fsfsdfs" localSheetId="11">Discover!#REF!</definedName>
    <definedName name="Defect" comment="fsfsdfs" localSheetId="5">'Display Homepage'!#REF!</definedName>
    <definedName name="Defect" comment="fsfsdfs" localSheetId="13">Message!#REF!</definedName>
    <definedName name="Defect" comment="fsfsdfs" localSheetId="8">'Project Detail'!#REF!</definedName>
    <definedName name="Defect" comment="fsfsdfs" localSheetId="10">'Project management'!#REF!</definedName>
    <definedName name="Defect" comment="fsfsdfs" localSheetId="12">Statistic!#REF!</definedName>
    <definedName name="Defect" comment="fsfsdfs">#REF!</definedName>
    <definedName name="dfsf" localSheetId="11">#REF!</definedName>
    <definedName name="dfsf" localSheetId="13">#REF!</definedName>
    <definedName name="dfsf" localSheetId="10">#REF!</definedName>
    <definedName name="dfsf" localSheetId="12">#REF!</definedName>
    <definedName name="dfsf">#REF!</definedName>
    <definedName name="Discover" localSheetId="13">#REF!</definedName>
    <definedName name="Discover" localSheetId="12">#REF!</definedName>
    <definedName name="Discover">#REF!</definedName>
    <definedName name="Lỗi" localSheetId="6">#REF!</definedName>
    <definedName name="Lỗi" localSheetId="14">#REF!</definedName>
    <definedName name="Lỗi" localSheetId="9">#REF!</definedName>
    <definedName name="Lỗi" localSheetId="7">#REF!</definedName>
    <definedName name="Lỗi" localSheetId="11">#REF!</definedName>
    <definedName name="Lỗi" localSheetId="13">#REF!</definedName>
    <definedName name="Lỗi" localSheetId="8">#REF!</definedName>
    <definedName name="Lỗi" localSheetId="10">#REF!</definedName>
    <definedName name="Lỗi" localSheetId="12">#REF!</definedName>
    <definedName name="Lỗi">#REF!</definedName>
    <definedName name="Pass" localSheetId="6">#REF!</definedName>
    <definedName name="Pass" localSheetId="14">#REF!</definedName>
    <definedName name="Pass" localSheetId="9">#REF!</definedName>
    <definedName name="Pass" localSheetId="7">#REF!</definedName>
    <definedName name="Pass" localSheetId="11">#REF!</definedName>
    <definedName name="Pass" localSheetId="13">#REF!</definedName>
    <definedName name="Pass" localSheetId="8">#REF!</definedName>
    <definedName name="Pass" localSheetId="10">#REF!</definedName>
    <definedName name="Pass" localSheetId="12">#REF!</definedName>
    <definedName name="Pass">#REF!</definedName>
    <definedName name="Statistic" comment="fsfsdfs" localSheetId="13">#REF!</definedName>
    <definedName name="Statistic" comment="fsfsdfs">#REF!</definedName>
  </definedNames>
  <calcPr calcId="144525"/>
  <fileRecoveryPr autoRecover="0"/>
</workbook>
</file>

<file path=xl/calcChain.xml><?xml version="1.0" encoding="utf-8"?>
<calcChain xmlns="http://schemas.openxmlformats.org/spreadsheetml/2006/main">
  <c r="A79" i="36" l="1"/>
  <c r="A73" i="36"/>
  <c r="A78" i="36"/>
  <c r="A77" i="36"/>
  <c r="A76" i="36"/>
  <c r="A75" i="36"/>
  <c r="A74" i="36"/>
  <c r="A72" i="36"/>
  <c r="A69" i="36"/>
  <c r="A70" i="36"/>
  <c r="A67" i="36"/>
  <c r="A68" i="36"/>
  <c r="A66" i="36"/>
  <c r="A65" i="36"/>
  <c r="A64" i="36"/>
  <c r="A63" i="36"/>
  <c r="A62" i="36"/>
  <c r="A61" i="36"/>
  <c r="A60" i="36"/>
  <c r="A59" i="36"/>
  <c r="A58" i="36"/>
  <c r="A57" i="36"/>
  <c r="A56" i="36"/>
  <c r="A54" i="36"/>
  <c r="A53" i="36"/>
  <c r="A52" i="36"/>
  <c r="A50" i="36"/>
  <c r="A49" i="36"/>
  <c r="A48" i="36"/>
  <c r="A46" i="36"/>
  <c r="A45" i="36"/>
  <c r="A42" i="36"/>
  <c r="A43" i="36"/>
  <c r="A41" i="36"/>
  <c r="A40" i="36"/>
  <c r="A39" i="36"/>
  <c r="A38" i="36"/>
  <c r="A37" i="36"/>
  <c r="A36" i="36"/>
  <c r="A32" i="36"/>
  <c r="A31" i="36"/>
  <c r="A29" i="36"/>
  <c r="A27" i="36"/>
  <c r="A24" i="36"/>
  <c r="A25" i="36"/>
  <c r="A30" i="36"/>
  <c r="A23" i="36"/>
  <c r="A33" i="36"/>
  <c r="A34" i="36"/>
  <c r="A22" i="36"/>
  <c r="A10" i="36"/>
  <c r="A11" i="36"/>
  <c r="A12" i="36"/>
  <c r="A13" i="36"/>
  <c r="A14" i="36"/>
  <c r="A15" i="36"/>
  <c r="A16" i="36"/>
  <c r="A17" i="36"/>
  <c r="A18" i="36"/>
  <c r="A19" i="36"/>
  <c r="A20" i="36"/>
  <c r="D6" i="36"/>
  <c r="G21" i="5" s="1"/>
  <c r="B6" i="36"/>
  <c r="E21" i="5" s="1"/>
  <c r="A6" i="36"/>
  <c r="D21" i="5" s="1"/>
  <c r="E6" i="36" l="1"/>
  <c r="C6" i="36" s="1"/>
  <c r="F21" i="5" l="1"/>
  <c r="H21" i="5"/>
  <c r="E20" i="5"/>
  <c r="F20" i="5"/>
  <c r="G20" i="5"/>
  <c r="H20" i="5"/>
  <c r="D20" i="5"/>
  <c r="A31" i="35"/>
  <c r="A32" i="35"/>
  <c r="A33" i="35"/>
  <c r="A34" i="35"/>
  <c r="A35" i="35"/>
  <c r="A28" i="35"/>
  <c r="A29" i="35"/>
  <c r="A30" i="35"/>
  <c r="A25" i="35"/>
  <c r="A26" i="35"/>
  <c r="A23" i="35"/>
  <c r="A24" i="35"/>
  <c r="A22" i="35"/>
  <c r="A21" i="35"/>
  <c r="A17" i="35"/>
  <c r="A18" i="35"/>
  <c r="A19" i="35"/>
  <c r="A20" i="35"/>
  <c r="A16" i="35"/>
  <c r="A15" i="35"/>
  <c r="A14" i="35"/>
  <c r="A13" i="35"/>
  <c r="A12" i="35"/>
  <c r="A11" i="35"/>
  <c r="A10" i="35"/>
  <c r="D6" i="35"/>
  <c r="B6" i="35"/>
  <c r="A6" i="35"/>
  <c r="E6" i="35" l="1"/>
  <c r="C6" i="35" s="1"/>
  <c r="E19" i="5"/>
  <c r="G19" i="5"/>
  <c r="D19" i="5"/>
  <c r="A18" i="33"/>
  <c r="A17" i="33"/>
  <c r="A16" i="33"/>
  <c r="A15" i="33"/>
  <c r="A14" i="33"/>
  <c r="A13" i="33"/>
  <c r="A12" i="33"/>
  <c r="A11" i="33"/>
  <c r="A10" i="33"/>
  <c r="D6" i="33"/>
  <c r="B6" i="33"/>
  <c r="A6" i="33"/>
  <c r="A17" i="31"/>
  <c r="A18" i="31"/>
  <c r="A13" i="31"/>
  <c r="A14" i="31"/>
  <c r="A15" i="31"/>
  <c r="A16" i="31"/>
  <c r="A12" i="31"/>
  <c r="A11" i="31"/>
  <c r="A10" i="31"/>
  <c r="D6" i="31"/>
  <c r="G18" i="5" s="1"/>
  <c r="B6" i="31"/>
  <c r="E18" i="5" s="1"/>
  <c r="A6" i="31"/>
  <c r="D18" i="5" s="1"/>
  <c r="A44" i="29"/>
  <c r="A45" i="29"/>
  <c r="A42" i="29"/>
  <c r="A43" i="29"/>
  <c r="A30" i="29"/>
  <c r="A31" i="29"/>
  <c r="A32" i="29"/>
  <c r="A33" i="29"/>
  <c r="A34" i="29"/>
  <c r="A35" i="29"/>
  <c r="A36" i="29"/>
  <c r="A11" i="29"/>
  <c r="A12" i="29"/>
  <c r="A13" i="29"/>
  <c r="A14" i="29"/>
  <c r="A15" i="29"/>
  <c r="A16" i="29"/>
  <c r="A17" i="29"/>
  <c r="A18" i="29"/>
  <c r="A19" i="29"/>
  <c r="A20" i="29"/>
  <c r="A21" i="29"/>
  <c r="A22" i="29"/>
  <c r="A23" i="29"/>
  <c r="A24" i="29"/>
  <c r="A25" i="29"/>
  <c r="A26" i="29"/>
  <c r="A27" i="29"/>
  <c r="A41" i="29"/>
  <c r="A40" i="29"/>
  <c r="A39" i="29"/>
  <c r="A38" i="29"/>
  <c r="A29" i="29"/>
  <c r="A10" i="29"/>
  <c r="E6" i="33" l="1"/>
  <c r="E6" i="31"/>
  <c r="H18" i="5" s="1"/>
  <c r="D6" i="29"/>
  <c r="G17" i="5" s="1"/>
  <c r="B6" i="29"/>
  <c r="E17" i="5" s="1"/>
  <c r="A6" i="29"/>
  <c r="D17" i="5" s="1"/>
  <c r="A23" i="27"/>
  <c r="A24" i="27"/>
  <c r="A25" i="27"/>
  <c r="A22" i="27"/>
  <c r="A26" i="27"/>
  <c r="A27" i="27"/>
  <c r="A21" i="27"/>
  <c r="A20" i="27"/>
  <c r="A19" i="27"/>
  <c r="A52" i="25"/>
  <c r="A53" i="25"/>
  <c r="C6" i="33" l="1"/>
  <c r="F19" i="5" s="1"/>
  <c r="H19" i="5"/>
  <c r="C6" i="31"/>
  <c r="F18" i="5" s="1"/>
  <c r="E6" i="29"/>
  <c r="C6" i="29" s="1"/>
  <c r="F17" i="5" s="1"/>
  <c r="A15" i="27"/>
  <c r="A11" i="27"/>
  <c r="A12" i="27"/>
  <c r="A13" i="27"/>
  <c r="A14" i="27"/>
  <c r="A17" i="27"/>
  <c r="A18" i="27"/>
  <c r="A10" i="27"/>
  <c r="D6" i="27"/>
  <c r="G16" i="5" s="1"/>
  <c r="B6" i="27"/>
  <c r="E16" i="5" s="1"/>
  <c r="A6" i="27"/>
  <c r="D16" i="5" s="1"/>
  <c r="A57" i="25"/>
  <c r="A61" i="25"/>
  <c r="A60" i="25"/>
  <c r="A59" i="25"/>
  <c r="A58" i="25"/>
  <c r="A54" i="25"/>
  <c r="A51" i="25"/>
  <c r="A49" i="25"/>
  <c r="A50" i="25"/>
  <c r="A46" i="25"/>
  <c r="A44" i="25"/>
  <c r="A41" i="25"/>
  <c r="A42" i="25"/>
  <c r="A38" i="25"/>
  <c r="A37" i="25"/>
  <c r="A31" i="25"/>
  <c r="A32" i="25"/>
  <c r="A29" i="25"/>
  <c r="A30" i="25"/>
  <c r="A28" i="25"/>
  <c r="A35" i="25"/>
  <c r="A26" i="25"/>
  <c r="A27" i="25"/>
  <c r="A24" i="25"/>
  <c r="A25" i="25"/>
  <c r="A22" i="25"/>
  <c r="A23" i="25"/>
  <c r="A16" i="25"/>
  <c r="A15" i="25"/>
  <c r="A13" i="25"/>
  <c r="A11" i="25"/>
  <c r="A12" i="25"/>
  <c r="A18" i="25"/>
  <c r="A19" i="25"/>
  <c r="A21" i="25"/>
  <c r="A34" i="25"/>
  <c r="A40" i="25"/>
  <c r="A43" i="25"/>
  <c r="A48" i="25"/>
  <c r="A55" i="25"/>
  <c r="A10" i="25"/>
  <c r="D6" i="25"/>
  <c r="G15" i="5" s="1"/>
  <c r="B6" i="25"/>
  <c r="E15" i="5" s="1"/>
  <c r="A6" i="25"/>
  <c r="D15" i="5" s="1"/>
  <c r="H17" i="5" l="1"/>
  <c r="E6" i="27"/>
  <c r="H16" i="5" s="1"/>
  <c r="E6" i="25"/>
  <c r="C6" i="25" s="1"/>
  <c r="F15" i="5" s="1"/>
  <c r="G25" i="5"/>
  <c r="E6" i="24"/>
  <c r="C6" i="24" s="1"/>
  <c r="D6" i="24"/>
  <c r="B6" i="24"/>
  <c r="A6" i="24"/>
  <c r="D6" i="21"/>
  <c r="B6" i="21"/>
  <c r="A6" i="21"/>
  <c r="A16" i="18"/>
  <c r="A14" i="18"/>
  <c r="E6" i="19"/>
  <c r="C6" i="19" s="1"/>
  <c r="D6" i="19"/>
  <c r="B6" i="19"/>
  <c r="A6" i="19"/>
  <c r="B6" i="18"/>
  <c r="A6" i="18"/>
  <c r="D6" i="18"/>
  <c r="A117" i="24"/>
  <c r="A116" i="24"/>
  <c r="A115" i="24"/>
  <c r="A114" i="24"/>
  <c r="A113" i="24"/>
  <c r="A112" i="24"/>
  <c r="A111" i="24"/>
  <c r="A106" i="24"/>
  <c r="A107" i="24"/>
  <c r="A108" i="24"/>
  <c r="A109" i="24"/>
  <c r="A110" i="24"/>
  <c r="A98" i="24"/>
  <c r="A97" i="24"/>
  <c r="A91" i="24"/>
  <c r="A92" i="24"/>
  <c r="A93" i="24"/>
  <c r="A94" i="24"/>
  <c r="A95" i="24"/>
  <c r="A96" i="24"/>
  <c r="A99" i="24"/>
  <c r="A100" i="24"/>
  <c r="A101" i="24"/>
  <c r="A102" i="24"/>
  <c r="A103" i="24"/>
  <c r="A104" i="24"/>
  <c r="A105" i="24"/>
  <c r="A90" i="24"/>
  <c r="A86" i="24"/>
  <c r="A87" i="24"/>
  <c r="C6" i="27" l="1"/>
  <c r="F16" i="5" s="1"/>
  <c r="H15" i="5"/>
  <c r="E6" i="18"/>
  <c r="C6" i="18" s="1"/>
  <c r="A78" i="24"/>
  <c r="A79" i="24"/>
  <c r="A76" i="24"/>
  <c r="A75" i="24"/>
  <c r="A84" i="24"/>
  <c r="A85" i="24"/>
  <c r="A88" i="24"/>
  <c r="A89" i="24"/>
  <c r="A77" i="24"/>
  <c r="A80" i="24"/>
  <c r="A81" i="24"/>
  <c r="A82" i="24"/>
  <c r="A83" i="24"/>
  <c r="A71" i="24"/>
  <c r="A72" i="24"/>
  <c r="A73" i="24"/>
  <c r="A74" i="24"/>
  <c r="A68" i="24"/>
  <c r="A70" i="24"/>
  <c r="A69" i="24"/>
  <c r="A67" i="24"/>
  <c r="A66" i="24"/>
  <c r="A63" i="24"/>
  <c r="A60" i="24"/>
  <c r="A58" i="24"/>
  <c r="A59" i="24"/>
  <c r="A61" i="24"/>
  <c r="A62" i="24"/>
  <c r="A64" i="24"/>
  <c r="A65" i="24"/>
  <c r="A51" i="24"/>
  <c r="A56" i="24"/>
  <c r="A55" i="24"/>
  <c r="A54" i="24"/>
  <c r="A50" i="24"/>
  <c r="A52" i="24"/>
  <c r="A53" i="24"/>
  <c r="A57" i="24"/>
  <c r="A49" i="24"/>
  <c r="A48" i="24"/>
  <c r="A47" i="24"/>
  <c r="A46" i="24"/>
  <c r="A45" i="24"/>
  <c r="A44" i="24"/>
  <c r="A15" i="24"/>
  <c r="A41" i="24"/>
  <c r="A42" i="24"/>
  <c r="A35" i="24"/>
  <c r="A36" i="24"/>
  <c r="A37" i="24"/>
  <c r="A38" i="24"/>
  <c r="A39" i="24"/>
  <c r="A40" i="24"/>
  <c r="A34" i="24"/>
  <c r="A14" i="24"/>
  <c r="A32" i="24"/>
  <c r="A13" i="24"/>
  <c r="A31" i="24"/>
  <c r="A33" i="24"/>
  <c r="A43" i="24"/>
  <c r="A29" i="24"/>
  <c r="A30" i="24"/>
  <c r="A26" i="24"/>
  <c r="A25" i="24"/>
  <c r="A27" i="24"/>
  <c r="A28" i="24"/>
  <c r="A24" i="24"/>
  <c r="A23" i="24"/>
  <c r="A12" i="24"/>
  <c r="A16" i="24"/>
  <c r="A17" i="24"/>
  <c r="A18" i="24"/>
  <c r="A19" i="24"/>
  <c r="A20" i="24"/>
  <c r="A21" i="24"/>
  <c r="A11" i="24"/>
  <c r="A10" i="24"/>
  <c r="G14" i="5"/>
  <c r="E14" i="5"/>
  <c r="D14" i="5"/>
  <c r="F14" i="5" l="1"/>
  <c r="H14" i="5" l="1"/>
  <c r="A62" i="21"/>
  <c r="A42" i="21"/>
  <c r="A39" i="21"/>
  <c r="A37" i="21"/>
  <c r="A36" i="21"/>
  <c r="A35" i="21"/>
  <c r="A34" i="21"/>
  <c r="A29" i="21"/>
  <c r="A32" i="21"/>
  <c r="A30" i="21" l="1"/>
  <c r="A12" i="21"/>
  <c r="A16" i="21"/>
  <c r="A18" i="19"/>
  <c r="A19" i="19"/>
  <c r="A17" i="19"/>
  <c r="A21" i="19"/>
  <c r="A20" i="19"/>
  <c r="A11" i="18"/>
  <c r="A67" i="21" l="1"/>
  <c r="A66" i="21"/>
  <c r="A64" i="21"/>
  <c r="A63" i="21"/>
  <c r="A59" i="21"/>
  <c r="A55" i="21"/>
  <c r="A57" i="21"/>
  <c r="A61" i="21"/>
  <c r="A47" i="21"/>
  <c r="A48" i="21"/>
  <c r="A50" i="21"/>
  <c r="A49" i="21"/>
  <c r="A46" i="21"/>
  <c r="A45" i="21"/>
  <c r="D13" i="5"/>
  <c r="E12" i="5"/>
  <c r="A77" i="21"/>
  <c r="A76" i="21"/>
  <c r="A75" i="21"/>
  <c r="A74" i="21"/>
  <c r="A73" i="21"/>
  <c r="A72" i="21"/>
  <c r="A71" i="21"/>
  <c r="A70" i="21"/>
  <c r="A56" i="21"/>
  <c r="A68" i="21"/>
  <c r="A65" i="21"/>
  <c r="A54" i="21"/>
  <c r="A53" i="21"/>
  <c r="A52" i="21"/>
  <c r="A51" i="21"/>
  <c r="A60" i="21"/>
  <c r="A43" i="21"/>
  <c r="A41" i="21"/>
  <c r="A40" i="21"/>
  <c r="A38" i="21"/>
  <c r="A33" i="21"/>
  <c r="A31" i="21"/>
  <c r="E6" i="21" s="1"/>
  <c r="C6" i="21" s="1"/>
  <c r="A28" i="21"/>
  <c r="A27" i="21"/>
  <c r="A25" i="21"/>
  <c r="A24" i="21"/>
  <c r="A23" i="21"/>
  <c r="A21" i="21"/>
  <c r="A20" i="21"/>
  <c r="A19" i="21"/>
  <c r="A18" i="21"/>
  <c r="A17" i="21"/>
  <c r="A15" i="21"/>
  <c r="A14" i="21"/>
  <c r="A13" i="21"/>
  <c r="A11" i="21"/>
  <c r="A10" i="21"/>
  <c r="G13" i="5"/>
  <c r="E13" i="5"/>
  <c r="H13" i="5" l="1"/>
  <c r="F13" i="5" l="1"/>
  <c r="A15" i="19"/>
  <c r="A14" i="19"/>
  <c r="C6" i="1"/>
  <c r="D12" i="5"/>
  <c r="A10" i="19"/>
  <c r="A11" i="19"/>
  <c r="A12" i="19"/>
  <c r="A13" i="19"/>
  <c r="A16" i="19"/>
  <c r="A22" i="19"/>
  <c r="A23" i="19"/>
  <c r="D11" i="5"/>
  <c r="E11" i="5"/>
  <c r="E25" i="5" s="1"/>
  <c r="G11" i="5"/>
  <c r="A10" i="18"/>
  <c r="A12" i="18"/>
  <c r="A13" i="18"/>
  <c r="C3" i="5"/>
  <c r="C4" i="5"/>
  <c r="C5" i="5" s="1"/>
  <c r="D3" i="2"/>
  <c r="D4" i="2"/>
  <c r="H11" i="5" l="1"/>
  <c r="F12" i="5"/>
  <c r="D25" i="5"/>
  <c r="G12" i="5"/>
  <c r="F11" i="5" l="1"/>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11.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12.xml><?xml version="1.0" encoding="utf-8"?>
<comments xmlns="http://schemas.openxmlformats.org/spreadsheetml/2006/main">
  <authors>
    <author>Tsubaki Yukino</author>
  </authors>
  <commentList>
    <comment ref="B10" authorId="0">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comments9.xml><?xml version="1.0" encoding="utf-8"?>
<comments xmlns="http://schemas.openxmlformats.org/spreadsheetml/2006/main">
  <authors>
    <author>Chinh Vu Cong</author>
  </authors>
  <commentList>
    <comment ref="F8" authorId="0">
      <text>
        <r>
          <rPr>
            <b/>
            <sz val="9"/>
            <color indexed="81"/>
            <rFont val="Tahoma"/>
            <family val="2"/>
          </rPr>
          <t>Pass
Fail
Untested
N/A</t>
        </r>
      </text>
    </comment>
    <comment ref="G8" authorId="0">
      <text>
        <r>
          <rPr>
            <b/>
            <sz val="9"/>
            <color indexed="81"/>
            <rFont val="Tahoma"/>
            <family val="2"/>
          </rPr>
          <t>Pass
Fail
Untested
N/A</t>
        </r>
      </text>
    </comment>
  </commentList>
</comments>
</file>

<file path=xl/sharedStrings.xml><?xml version="1.0" encoding="utf-8"?>
<sst xmlns="http://schemas.openxmlformats.org/spreadsheetml/2006/main" count="1685" uniqueCount="1170">
  <si>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</si>
  <si>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</si>
  <si>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</si>
  <si>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</si>
  <si>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</si>
  <si>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</si>
  <si>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</si>
  <si>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</si>
  <si>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</si>
  <si>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</si>
  <si>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</si>
  <si>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</si>
  <si>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</si>
  <si>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</si>
  <si>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</si>
  <si>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</si>
  <si>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</si>
  <si>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</si>
  <si>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</si>
  <si>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</si>
  <si>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</si>
  <si>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</si>
  <si>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</si>
  <si>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</si>
  <si>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</si>
  <si>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</si>
  <si>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</si>
  <si>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</si>
  <si>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</si>
  <si>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</si>
  <si>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</si>
  <si>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</si>
  <si>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</si>
  <si>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</si>
  <si>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</si>
  <si>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</si>
  <si>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</si>
  <si>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</si>
  <si>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</si>
  <si>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</si>
  <si>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</si>
  <si>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</si>
  <si>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</si>
  <si>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</si>
  <si>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</si>
  <si>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</si>
  <si>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</si>
  <si>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</si>
  <si>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</si>
  <si>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</si>
  <si>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</si>
  <si>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</si>
  <si>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1.Homepage is displayed 
2. "" is displayed in search text box
3. Search Result page is displayed</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</si>
  <si>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</si>
  <si>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</si>
  <si>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</si>
  <si>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</si>
  <si>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</si>
  <si>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</si>
  <si>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</si>
  <si>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</si>
  <si>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</si>
  <si>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</si>
  <si>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</si>
  <si>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</si>
  <si>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</si>
  <si>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</si>
  <si>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</si>
  <si>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</si>
  <si>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</si>
  <si>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</si>
  <si>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</si>
  <si>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</si>
  <si>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</si>
  <si>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</si>
  <si>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</si>
  <si>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</si>
  <si>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</si>
  <si>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</si>
  <si>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</si>
  <si>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When user search a project</t>
  </si>
  <si>
    <t>1.Homepage is displayed 
2. "Dandelion" is displayed in search text box
3. Search Result page is displayed
4. Project detail page is displayed</t>
  </si>
  <si>
    <t>1. Go to dandelion.com
2. Input "Dandelion" into search text box
3. Click Search or press Enter
4. Click hyperlink name project or image project</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</si>
  <si>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</si>
  <si>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</si>
  <si>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</si>
  <si>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</si>
  <si>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Click title or image or button "project detail" in  project item or slider</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</si>
  <si>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</si>
  <si>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</si>
  <si>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</si>
  <si>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</si>
  <si>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</si>
  <si>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</si>
  <si>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</si>
  <si>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Search page is displayed include:
- Header
- Search text box
- Search button
- People
- Popular
- Recent</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</si>
  <si>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</si>
  <si>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</si>
  <si>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</si>
  <si>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</si>
  <si>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</si>
  <si>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</si>
  <si>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</si>
  <si>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</si>
  <si>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</si>
  <si>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Check user login when user do not input Email and password Check "Login" button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</si>
  <si>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</si>
  <si>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</si>
  <si>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</si>
  <si>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</si>
  <si>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</si>
  <si>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</si>
  <si>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</si>
  <si>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</si>
  <si>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</si>
  <si>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</si>
  <si>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</si>
  <si>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</si>
  <si>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</si>
  <si>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</si>
  <si>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</si>
  <si>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</si>
  <si>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</si>
  <si>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</si>
  <si>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</si>
  <si>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</si>
  <si>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</si>
  <si>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</si>
  <si>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</si>
  <si>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</si>
  <si>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</si>
  <si>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</si>
  <si>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</si>
  <si>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</si>
  <si>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</si>
  <si>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</si>
  <si>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</si>
  <si>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</si>
  <si>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</si>
  <si>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</si>
  <si>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</si>
  <si>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</si>
  <si>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Enter the website: http://www.dandelion.com
2. Click Login button on Home page
3. Input 
+ Email: chinhvcse02585@fpt.edu.vn
+ Password 123456789
4. Click "Login" button</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</si>
  <si>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</si>
  <si>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</si>
  <si>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</si>
  <si>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</si>
  <si>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</si>
  <si>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The Homepage is displayed
2. The Login page is displayed
6. Login is succesfully</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</si>
  <si>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</si>
  <si>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</si>
  <si>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</si>
  <si>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</si>
  <si>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</si>
  <si>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</si>
  <si>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</si>
  <si>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 Enter the website: http://www.dandelion.com
2. Click on Register button on Home page
3. Input correct  inforamation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</si>
  <si>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</si>
  <si>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</si>
  <si>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</si>
  <si>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</si>
  <si>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</si>
  <si>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</si>
  <si>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</si>
  <si>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</si>
  <si>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The Homepage is displayed
3. The Account page is displayed
4. Display textbox with the folowing:
- New password
- Confirm password</t>
  </si>
  <si>
    <t>1. Login the system with Member role
2. Click Avatar button in Header
3. Click "Account" button
4. Click "Change password" button
5. Click "Change password" button again</t>
  </si>
  <si>
    <t>1. The Homepage is displayed
3. The Account page is displayed
4. Display textbox with the folowing:
- New password
- Confirm password
5. Hide textbox:
- New password
- Confirm password</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</si>
  <si>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</si>
  <si>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</si>
  <si>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</si>
  <si>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</si>
  <si>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</si>
  <si>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</si>
  <si>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</si>
  <si>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</si>
  <si>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</si>
  <si>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</si>
  <si>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</si>
  <si>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</si>
  <si>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</si>
  <si>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</si>
  <si>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The Homepage is displayed
3. The Edit pofile page is displayed
4. The Account page is displayed</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</si>
  <si>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</si>
  <si>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</si>
  <si>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</si>
  <si>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1. The Homepage is displayed
3. The Edit pofile page is displayed
4. No update information, back to Homepage</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</si>
  <si>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</si>
  <si>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</si>
  <si>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</si>
  <si>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</si>
  <si>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</si>
  <si>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</si>
  <si>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</si>
  <si>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</si>
  <si>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</si>
  <si>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</si>
  <si>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</si>
  <si>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</si>
  <si>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</si>
  <si>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</si>
  <si>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</si>
  <si>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</si>
  <si>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~!@#$%^&amp;*()
5. Click "Sent" button</t>
  </si>
  <si>
    <t>1. Enter the website: http://www.dandelion.com
2. Click on "Login" button on Homepage
3. Click on "Forgot password" link
4. Input asda@fjdm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</si>
  <si>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</si>
  <si>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</si>
  <si>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</si>
  <si>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</si>
  <si>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</si>
  <si>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</si>
  <si>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</si>
  <si>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</si>
  <si>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</si>
  <si>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tối thiểu 8 kí tự</t>
  </si>
  <si>
    <t>Tên tài khoản chỉ gồm chữ và số</t>
  </si>
  <si>
    <t>Mật khẩu không giống nhau</t>
  </si>
  <si>
    <t>Email sai định dạng</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</si>
  <si>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</si>
  <si>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</si>
  <si>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</si>
  <si>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</si>
  <si>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</si>
  <si>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</si>
  <si>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</si>
  <si>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</si>
  <si>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</si>
  <si>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</si>
  <si>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</si>
  <si>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</si>
  <si>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</si>
  <si>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</si>
  <si>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</si>
  <si>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</si>
  <si>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</si>
  <si>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</si>
  <si>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</si>
  <si>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</si>
  <si>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</si>
  <si>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</si>
  <si>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</si>
  <si>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</si>
  <si>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</si>
  <si>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</si>
  <si>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</si>
  <si>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</si>
  <si>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</si>
  <si>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</si>
  <si>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</si>
  <si>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</si>
  <si>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</si>
  <si>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</si>
  <si>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</si>
  <si>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</si>
  <si>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</si>
  <si>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</si>
  <si>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</si>
  <si>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</si>
  <si>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</si>
  <si>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r>
      <t>1. The Home page is displayed 
2. The Login page is displayed
3. "chinhvcse02585@fpt.edu.vn" in email feild
4. Display error message</t>
    </r>
    <r>
      <rPr>
        <b/>
        <sz val="10"/>
        <rFont val="Tahoma"/>
        <family val="2"/>
      </rPr>
      <t xml:space="preserve"> MS03</t>
    </r>
  </si>
  <si>
    <r>
      <t>1. The Home page is displayed 
2. The Login page is displayed
3. "chinhvcse02585@fpt.edu.vn" in pass feild
4. Display error message</t>
    </r>
    <r>
      <rPr>
        <b/>
        <sz val="10"/>
        <rFont val="Tahoma"/>
        <family val="2"/>
      </rPr>
      <t xml:space="preserve"> MS04</t>
    </r>
  </si>
  <si>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</si>
  <si>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</si>
  <si>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</si>
  <si>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</si>
  <si>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</si>
  <si>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</si>
  <si>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</si>
  <si>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 Enter the website: http://www.dandelion.com
2. Click on Register button on Home page
3. Input not enounh all field
4. Click "Register" button</t>
  </si>
  <si>
    <t>1.The Homepage is displayed 
2.The Register page is displayed 
3. Register button is disabled (locked)
4. Can not click Register button</t>
  </si>
  <si>
    <t>Check user register when user input a string smaller than 8 characters on "Username" field</t>
  </si>
  <si>
    <t>1. Enter the website: http://www.dandelion.com
2. Click on Register button on Home page
3. Input: 
+ Username: abc1</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</si>
  <si>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</si>
  <si>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</si>
  <si>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</si>
  <si>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r>
      <t>1.The Homepage is displayed 
2.The Register page is displayed 
3. Display error message</t>
    </r>
    <r>
      <rPr>
        <b/>
        <sz val="10"/>
        <rFont val="Tahoma"/>
        <family val="2"/>
      </rPr>
      <t xml:space="preserve"> MS08</t>
    </r>
  </si>
  <si>
    <t>1. Enter the website: http://www.dandelion.com
2. Click on Register button on Home page
3. Input "abc123" to "Password" field and "Confirm Password"</t>
  </si>
  <si>
    <t>Check user register when user input a string contains special characters.</t>
  </si>
  <si>
    <t>1. Enter the website: http://www.dandelion.com
2. Click on Register button on Home page
3. Input:
+ Username: "abc;#$! 1323"</t>
  </si>
  <si>
    <r>
      <t xml:space="preserve">1.The Homepage is displayed 
2.The Register page is displayed 
3. Display error message </t>
    </r>
    <r>
      <rPr>
        <b/>
        <sz val="10"/>
        <rFont val="Tahoma"/>
        <family val="2"/>
      </rPr>
      <t>MS09</t>
    </r>
  </si>
  <si>
    <t>Check user register when user input a string small than 8 character and contains special characters.</t>
  </si>
  <si>
    <t>1. Enter the website: http://www.dandelion.com
2. Click on Register button on Home page
3. Input:
+ Username: "abc #"</t>
  </si>
  <si>
    <r>
      <t xml:space="preserve">1.The Homepage is displayed 
2.The Register page is displayed 
3. Display error message </t>
    </r>
    <r>
      <rPr>
        <b/>
        <sz val="10"/>
        <rFont val="Tahoma"/>
        <family val="2"/>
      </rPr>
      <t>MS07 MS09</t>
    </r>
  </si>
  <si>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</si>
  <si>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</si>
  <si>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</si>
  <si>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</si>
  <si>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</si>
  <si>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</si>
  <si>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t>1. Enter the website: http://www.dandelion.com
2. Click on Register button on Home page
3. Input 
+ Pass: "123"
4. Edit Input:
+ Pass: ""</t>
  </si>
  <si>
    <r>
      <t xml:space="preserve">1.The Homepage is displayed 
2.The Register page is displayed 
4. Display error message </t>
    </r>
    <r>
      <rPr>
        <b/>
        <sz val="10"/>
        <rFont val="Tahoma"/>
        <family val="2"/>
      </rPr>
      <t>MS05</t>
    </r>
  </si>
  <si>
    <r>
      <t xml:space="preserve">1.The Homepage is displayed 
2.The Register page is displayed 
4. Display error message </t>
    </r>
    <r>
      <rPr>
        <b/>
        <sz val="10"/>
        <rFont val="Tahoma"/>
        <family val="2"/>
      </rPr>
      <t>MS04</t>
    </r>
  </si>
  <si>
    <t>Check user register when user input password is empty on Confirm Password field</t>
  </si>
  <si>
    <t>Check user register when user input password is empty on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</si>
  <si>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</si>
  <si>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</si>
  <si>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</si>
  <si>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</si>
  <si>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t>Check user register when user input fullname is empty on Fullname field</t>
  </si>
  <si>
    <r>
      <t xml:space="preserve">1.The Homepage is displayed 
2. Display "Register" page
4. Display error message </t>
    </r>
    <r>
      <rPr>
        <b/>
        <sz val="10"/>
        <color indexed="8"/>
        <rFont val="Tahoma"/>
        <family val="2"/>
      </rPr>
      <t>MS10</t>
    </r>
  </si>
  <si>
    <t>1. Enter the website: http://www.dandelion.com
2. Click on Register button on Home page
3. Input 
+ Full name: "Vu Cong Chinh"
4. Edit Input:
+ Full name:  ""</t>
  </si>
  <si>
    <t>Check user account when user enter a string smaller than 6 characters on "Password" field</t>
  </si>
  <si>
    <t>Mật khẩu phải từ 5 đến 50 kí tự</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</si>
  <si>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</si>
  <si>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</si>
  <si>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r>
      <t xml:space="preserve">1. The Homepage is displayed
3. The Account page is displayed
4. Display textbox with the folowing:
- New password
- Confirm password
5. Display error message </t>
    </r>
    <r>
      <rPr>
        <b/>
        <sz val="10"/>
        <color indexed="8"/>
        <rFont val="Tahoma"/>
        <family val="2"/>
      </rPr>
      <t>MS05</t>
    </r>
    <r>
      <rPr>
        <sz val="10"/>
        <color indexed="8"/>
        <rFont val="Tahoma"/>
        <family val="2"/>
      </rPr>
      <t xml:space="preserve">
6. Display error message</t>
    </r>
  </si>
  <si>
    <t>1. The Homepage is displayed
3. The Edit pofile page is displayed
4. Can not click "Save changes" button (locked)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</si>
  <si>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User name textbox
- Email textbox
- Avatar image
- Gender list select
- DoB date
- Address textbox
- Phone number textbox
- Introduce textarea
- Website textarea</t>
  </si>
  <si>
    <t>Tên đầy đủ phải từ 6 đến 20 kí tự</t>
  </si>
  <si>
    <t>1. Login the system with Member role
2. Click Avatar button in Header
3. Click "Edit profile" button
4. Input small than 6 characters</t>
  </si>
  <si>
    <t>Check user edit profile when user input a string small than 6 character on Full name field.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</si>
  <si>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</si>
  <si>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</si>
  <si>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</si>
  <si>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input 3 cases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</si>
  <si>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</si>
  <si>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</si>
  <si>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</si>
  <si>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r>
      <t xml:space="preserve">1. The Homepage is displayed
2. The Login page is displayed
3. Display "Forgot password" page
5. Display error message </t>
    </r>
    <r>
      <rPr>
        <b/>
        <sz val="10"/>
        <color indexed="8"/>
        <rFont val="Tahoma"/>
        <family val="2"/>
      </rPr>
      <t>MS02</t>
    </r>
  </si>
  <si>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</si>
  <si>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</si>
  <si>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</si>
  <si>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</si>
  <si>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</si>
  <si>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1. The Homepage is displayed
2. The Login page is displayed
3. Display "Forgot password" page
5. "New password" is sent to email chinhvc@gmail.com</t>
  </si>
  <si>
    <t>1. The Homepage is displayed
2. The Login page is displayed
3. Display "Forgot password" page
5. "New password" is sent to email chinhvcse02585@gmail.com</t>
  </si>
  <si>
    <t>Back to top</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</si>
  <si>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</si>
  <si>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</si>
  <si>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</si>
  <si>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</si>
  <si>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</si>
  <si>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</si>
  <si>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</si>
  <si>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</si>
  <si>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</si>
  <si>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</si>
  <si>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</si>
  <si>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</si>
  <si>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</si>
  <si>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</si>
  <si>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</si>
  <si>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</si>
  <si>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</si>
  <si>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</si>
  <si>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</si>
  <si>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</si>
  <si>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</si>
  <si>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</si>
  <si>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</si>
  <si>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</si>
  <si>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</si>
  <si>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</si>
  <si>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</si>
  <si>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</si>
  <si>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</si>
  <si>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</si>
  <si>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</si>
  <si>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</si>
  <si>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</si>
  <si>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</si>
  <si>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</si>
  <si>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1. The Homepage is displayed
2. The Create Project page is displayed
4. Display "Edit Project" page with the following list: 
- Header
- 4 Tabs fill information: Basic, Reward, Story, Timeline
- Submit for review button (disabled)
- Footer</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</si>
  <si>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</si>
  <si>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</si>
  <si>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</si>
  <si>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</si>
  <si>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</si>
  <si>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</si>
  <si>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 xml:space="preserve">1. The Homepage is displayed
2. The Avarar menu is displayed
3. The Created Project page is displayed
4. Display "Edit Project" page with the following list: 
- Header
- 4 Tabs fill information: Basic, Reward, Story, Timeline
- Submit for review button (disabled)
- Footer
</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</si>
  <si>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</si>
  <si>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</si>
  <si>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</si>
  <si>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</si>
  <si>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</si>
  <si>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</si>
  <si>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</si>
  <si>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</si>
  <si>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</si>
  <si>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smaller than 10 characters on Project Title field</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</si>
  <si>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</si>
  <si>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</si>
  <si>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</si>
  <si>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</si>
  <si>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</si>
  <si>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</si>
  <si>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</si>
  <si>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</si>
  <si>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</si>
  <si>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</si>
  <si>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</si>
  <si>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</si>
  <si>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</si>
  <si>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</si>
  <si>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</si>
  <si>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</si>
  <si>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</si>
  <si>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</si>
  <si>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</si>
  <si>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</si>
  <si>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</si>
  <si>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</si>
  <si>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</si>
  <si>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Test viewing Update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</si>
  <si>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</si>
  <si>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</si>
  <si>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</si>
  <si>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</si>
  <si>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</si>
  <si>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</si>
  <si>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 xml:space="preserve">1. The Edit Project page is displayed
2. Content of Story tab is displayed with the following list:
- List reward with the follwing fields list:
  + Plegde amount number
  + Description textarea
  + Time order date
  + Backer number
  + Active checkbox
- Add new reward button
</t>
  </si>
  <si>
    <t>1. The Edit Project page is displayed
2. Content of Story tab is displayed with the following list:
- Video Project button
- Description Project textarea
- Risks and challenges textarea</t>
  </si>
  <si>
    <t>1. The Edit Project page is displayed
2. Content of Basic tab is displayed with the following list:
- List update item with the follwing fields list:
  + Title item text
  + Description textarea
- Add new update button</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</si>
  <si>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</si>
  <si>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Content of Q&amp;A tab is displayed with the following list:
- List Q&amp;A item with the follwing fields list:
  + Question item textarea
  + Answer item textarea
- Add new Q&amp;A button</t>
  </si>
  <si>
    <t>1. The Edit Project page is displayed
2. Click Basic tab
3. Click upload button in image project field
4. Select image and click open button</t>
  </si>
  <si>
    <t xml:space="preserve">1. The Edit Project page is displayed
2. Content of Basic tab is displayed
3. Browse form is displayed
4. Display:
- Image selected is displayed in image project field
- Image selected is displayed in image overview project.
- Discard and Save changes button is displayed
</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</si>
  <si>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</si>
  <si>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</si>
  <si>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</si>
  <si>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1. The Edit Project page is displayed
2. Click Basic tab
3. Input:
+ Title project: "abc"</t>
  </si>
  <si>
    <t>Test Edit Project Page at Basic tab when user enter a string over max length (more than 60 characters) on project title textbox</t>
  </si>
  <si>
    <t>Test Edit Project Page at Basic tab when user enter a string smaller than 10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</si>
  <si>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</si>
  <si>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</si>
  <si>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</si>
  <si>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</si>
  <si>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</si>
  <si>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</si>
  <si>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</si>
  <si>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</si>
  <si>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</si>
  <si>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</si>
  <si>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</si>
  <si>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</si>
  <si>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</si>
  <si>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</si>
  <si>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</si>
  <si>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</si>
  <si>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</si>
  <si>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</si>
  <si>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</si>
  <si>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</si>
  <si>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</si>
  <si>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</si>
  <si>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</si>
  <si>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</si>
  <si>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</si>
  <si>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</si>
  <si>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</si>
  <si>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</si>
  <si>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</si>
  <si>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</si>
  <si>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</si>
  <si>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</si>
  <si>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Input 
+ Project pledge: "123"
4. Edit Input:
+ Project pledge:  ""</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</si>
  <si>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</si>
  <si>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</si>
  <si>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</si>
  <si>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</si>
  <si>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</si>
  <si>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</si>
  <si>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</si>
  <si>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</si>
  <si>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</si>
  <si>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</si>
  <si>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</si>
  <si>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</si>
  <si>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</si>
  <si>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</si>
  <si>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</si>
  <si>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</si>
  <si>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</si>
  <si>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</si>
  <si>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</si>
  <si>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 xml:space="preserve">1. The Edit Project page is displayed
2. Content of Reward tab is displayed
3. A new reward form is displayed with the following list: 
- Pledge amount number
- Description textarea
- Deadline order date
- Option dropdown list
- Delete button
</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</si>
  <si>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</si>
  <si>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</si>
  <si>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</si>
  <si>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</si>
  <si>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</si>
  <si>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</si>
  <si>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</si>
  <si>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</si>
  <si>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</si>
  <si>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</si>
  <si>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</si>
  <si>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</si>
  <si>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</si>
  <si>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</si>
  <si>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</si>
  <si>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</si>
  <si>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</si>
  <si>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</si>
  <si>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</si>
  <si>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</si>
  <si>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1. The Edit Project page is displayed
2. Click Reward tab
3. Click upload button in video project field
4. Select video on PC or paste link video and click open button</t>
  </si>
  <si>
    <t xml:space="preserve">1. The Edit Project page is displayed
2. Content of Reward tab is displayed
3. Browse form is displayed
4. Display:
- Video selected is displayed in video project field
- Discard and Save changes button is displayed
</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</si>
  <si>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</si>
  <si>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</si>
  <si>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</si>
  <si>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</si>
  <si>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</si>
  <si>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</si>
  <si>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</si>
  <si>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r>
      <t xml:space="preserve">1. The Edit Project page is displayed
2. Content of Story tab is displayed
3. Display:
- "abc" is displayed in title project field
- Display error message </t>
    </r>
    <r>
      <rPr>
        <b/>
        <sz val="10"/>
        <rFont val="Tahoma"/>
        <family val="2"/>
      </rPr>
      <t>MS22</t>
    </r>
    <r>
      <rPr>
        <sz val="10"/>
        <rFont val="Tahoma"/>
        <family val="2"/>
      </rPr>
      <t xml:space="preserve">
- Discard and Save changes button is displayed
</t>
    </r>
  </si>
  <si>
    <t>1. The Edit Project page is displayed
2. Click Story tab
3. Input:
+ text "abc"</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</si>
  <si>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</si>
  <si>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</si>
  <si>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</si>
  <si>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</si>
  <si>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</si>
  <si>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</si>
  <si>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</si>
  <si>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</si>
  <si>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</si>
  <si>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</si>
  <si>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</si>
  <si>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</si>
  <si>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</si>
  <si>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</si>
  <si>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</si>
  <si>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</si>
  <si>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</si>
  <si>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</si>
  <si>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</si>
  <si>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</si>
  <si>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</si>
  <si>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</si>
  <si>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</si>
  <si>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</si>
  <si>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</si>
  <si>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</si>
  <si>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</si>
  <si>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</si>
  <si>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</si>
  <si>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</si>
  <si>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</si>
  <si>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</si>
  <si>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</si>
  <si>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</si>
  <si>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</si>
  <si>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</si>
  <si>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MS14
4. Display error message MS16</t>
  </si>
  <si>
    <t>1. The Homepage is displayed
2. The Create Project page is displayed
3. Display error message MS17
4. Display error message MS18</t>
  </si>
  <si>
    <t xml:space="preserve">1. The Edit Project page is displayed
2. Content of Basic tab is displayed
3. Display:
- "abc" is displayed in title project field
- Display error message MS14
- "" is displayed in image overview project.
- Discard and Save changes button is displayed
</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</si>
  <si>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</si>
  <si>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</si>
  <si>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</si>
  <si>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Basic tab is displayed
3. Display error message MS17
4. Display error message MS18</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</si>
  <si>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</si>
  <si>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</si>
  <si>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</si>
  <si>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</si>
  <si>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</si>
  <si>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</si>
  <si>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</si>
  <si>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</si>
  <si>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</si>
  <si>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</si>
  <si>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</si>
  <si>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</si>
  <si>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</si>
  <si>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</si>
  <si>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</si>
  <si>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</si>
  <si>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</si>
  <si>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</si>
  <si>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</si>
  <si>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</si>
  <si>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</si>
  <si>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</si>
  <si>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</si>
  <si>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</si>
  <si>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</si>
  <si>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</si>
  <si>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</si>
  <si>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</si>
  <si>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</si>
  <si>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</si>
  <si>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</si>
  <si>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</si>
  <si>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</si>
  <si>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</si>
  <si>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</si>
  <si>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</si>
  <si>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</si>
  <si>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</si>
  <si>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</si>
  <si>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</si>
  <si>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</si>
  <si>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</si>
  <si>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</si>
  <si>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</si>
  <si>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</si>
  <si>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</si>
  <si>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</si>
  <si>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</si>
  <si>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</si>
  <si>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</si>
  <si>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</si>
  <si>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</si>
  <si>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</si>
  <si>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</si>
  <si>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</si>
  <si>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</si>
  <si>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</si>
  <si>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</si>
  <si>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</si>
  <si>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</si>
  <si>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</si>
  <si>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</si>
  <si>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</si>
  <si>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</si>
  <si>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</si>
  <si>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</si>
  <si>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</si>
  <si>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</si>
  <si>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</si>
  <si>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</si>
  <si>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</si>
  <si>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</si>
  <si>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</si>
  <si>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</si>
  <si>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</si>
  <si>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</si>
  <si>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</si>
  <si>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</si>
  <si>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</si>
  <si>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</si>
  <si>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</si>
  <si>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</si>
  <si>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</si>
  <si>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</si>
  <si>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</si>
  <si>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</si>
  <si>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</si>
  <si>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</si>
  <si>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</si>
  <si>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</si>
  <si>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</si>
  <si>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</si>
  <si>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</si>
  <si>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</si>
  <si>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</si>
  <si>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</si>
  <si>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</si>
  <si>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</si>
  <si>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</si>
  <si>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</si>
  <si>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</si>
  <si>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</si>
  <si>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</si>
  <si>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</si>
  <si>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</si>
  <si>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</si>
  <si>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</si>
  <si>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</si>
  <si>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</si>
  <si>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</si>
  <si>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</si>
  <si>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</si>
  <si>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</si>
  <si>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</si>
  <si>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</si>
  <si>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</si>
  <si>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</si>
  <si>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</si>
  <si>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</si>
  <si>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</si>
  <si>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</si>
  <si>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</si>
  <si>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</si>
  <si>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</si>
  <si>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</si>
  <si>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</si>
  <si>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</si>
  <si>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</si>
  <si>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</si>
  <si>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</si>
  <si>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</si>
  <si>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</si>
  <si>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</si>
  <si>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</si>
  <si>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</si>
  <si>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</si>
  <si>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</si>
  <si>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</si>
  <si>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</si>
  <si>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</si>
  <si>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</si>
  <si>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</si>
  <si>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</si>
  <si>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</si>
  <si>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</si>
  <si>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</si>
  <si>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</si>
  <si>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</si>
  <si>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</si>
  <si>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</si>
  <si>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</si>
  <si>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</si>
  <si>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</si>
  <si>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</si>
  <si>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</si>
  <si>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</si>
  <si>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</si>
  <si>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</si>
  <si>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</si>
  <si>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</si>
  <si>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</si>
  <si>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</si>
  <si>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</si>
  <si>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</si>
  <si>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</si>
  <si>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</si>
  <si>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</si>
  <si>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</si>
  <si>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</si>
  <si>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</si>
  <si>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</si>
  <si>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</si>
  <si>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</si>
  <si>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</si>
  <si>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</si>
  <si>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</si>
  <si>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</si>
  <si>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</si>
  <si>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</si>
  <si>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</si>
  <si>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</si>
  <si>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</si>
  <si>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</si>
  <si>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</si>
  <si>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</si>
  <si>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</si>
  <si>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</si>
  <si>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</si>
  <si>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</si>
  <si>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</si>
  <si>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</si>
  <si>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</si>
  <si>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</si>
  <si>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</si>
  <si>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</si>
  <si>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</si>
  <si>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</si>
  <si>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</si>
  <si>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</si>
  <si>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</si>
  <si>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</si>
  <si>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</si>
  <si>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</si>
  <si>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</si>
  <si>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</si>
  <si>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</si>
  <si>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</si>
  <si>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</si>
  <si>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</si>
  <si>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</si>
  <si>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</si>
  <si>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</si>
  <si>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</si>
  <si>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</si>
  <si>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</si>
  <si>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</si>
  <si>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</si>
  <si>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</si>
  <si>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</si>
  <si>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</si>
  <si>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</si>
  <si>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</si>
  <si>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 xml:space="preserve">1. Project Detail Page is displayed
2. Back Project Page is displayed
- NOT any reward is selected at Back Project Page. And user can select a reward or edit it
</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</si>
  <si>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</si>
  <si>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</si>
  <si>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</si>
  <si>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</si>
  <si>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</si>
  <si>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</si>
  <si>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</si>
  <si>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</si>
  <si>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</si>
  <si>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</si>
  <si>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</si>
  <si>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</si>
  <si>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</si>
  <si>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</si>
  <si>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</si>
  <si>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</si>
  <si>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</si>
  <si>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</si>
  <si>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</si>
  <si>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</si>
  <si>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</si>
  <si>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</si>
  <si>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</si>
  <si>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</si>
  <si>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</si>
  <si>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</si>
  <si>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</si>
  <si>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</si>
  <si>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</si>
  <si>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</si>
  <si>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</si>
  <si>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</si>
  <si>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</si>
  <si>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</si>
  <si>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</si>
  <si>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</si>
  <si>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</si>
  <si>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</si>
  <si>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</si>
  <si>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</si>
  <si>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</si>
  <si>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</si>
  <si>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</si>
  <si>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</si>
  <si>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</si>
  <si>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</si>
  <si>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</si>
  <si>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</si>
  <si>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</si>
  <si>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</si>
  <si>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</si>
  <si>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</si>
  <si>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</si>
  <si>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</si>
  <si>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</si>
  <si>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</si>
  <si>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</si>
  <si>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</si>
  <si>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</si>
  <si>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</si>
  <si>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</si>
  <si>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</si>
  <si>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</si>
  <si>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</si>
  <si>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</si>
  <si>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</si>
  <si>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Test Show more button in Created Project when number of projects is created in a status more than 5</t>
  </si>
  <si>
    <t>Test Show more button in Created Project when number of projects is created in a status small less 5</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</si>
  <si>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</si>
  <si>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</si>
  <si>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</si>
  <si>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</si>
  <si>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</si>
  <si>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</si>
  <si>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</si>
  <si>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</si>
  <si>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</si>
  <si>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</si>
  <si>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</si>
  <si>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</si>
  <si>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</si>
  <si>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</si>
  <si>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</si>
  <si>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</si>
  <si>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</si>
  <si>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</si>
  <si>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</si>
  <si>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</si>
  <si>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</si>
  <si>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</si>
  <si>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</si>
  <si>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</si>
  <si>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</si>
  <si>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</si>
  <si>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</si>
  <si>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</si>
  <si>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</si>
  <si>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</si>
  <si>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</si>
  <si>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</si>
  <si>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</si>
  <si>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</si>
  <si>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</si>
  <si>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</si>
  <si>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</si>
  <si>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</si>
  <si>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</si>
  <si>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</si>
  <si>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</si>
  <si>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</si>
  <si>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</si>
  <si>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</si>
  <si>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</si>
  <si>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</si>
  <si>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</si>
  <si>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</si>
  <si>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</si>
  <si>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</si>
  <si>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</si>
  <si>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</si>
  <si>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</si>
  <si>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</si>
  <si>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</si>
  <si>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</si>
  <si>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</si>
  <si>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</si>
  <si>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</si>
  <si>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</si>
  <si>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</si>
  <si>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</si>
  <si>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</si>
  <si>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</si>
  <si>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</si>
  <si>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</si>
  <si>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</si>
  <si>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</si>
  <si>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</si>
  <si>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</si>
  <si>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</si>
  <si>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</si>
  <si>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</si>
  <si>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</si>
  <si>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</si>
  <si>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</si>
  <si>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</si>
  <si>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</si>
  <si>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</si>
  <si>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</si>
  <si>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</si>
  <si>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</si>
  <si>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</si>
  <si>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</si>
  <si>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</si>
  <si>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</si>
  <si>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</si>
  <si>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</si>
  <si>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</si>
  <si>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</si>
  <si>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</si>
  <si>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</si>
  <si>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</si>
  <si>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</si>
  <si>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</si>
  <si>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</si>
  <si>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</si>
  <si>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</si>
  <si>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</si>
  <si>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</si>
  <si>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</si>
  <si>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</si>
  <si>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</si>
  <si>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</si>
  <si>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</si>
  <si>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</si>
  <si>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</si>
  <si>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</si>
  <si>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</si>
  <si>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</si>
  <si>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</si>
  <si>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</si>
  <si>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</si>
  <si>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</si>
  <si>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</si>
  <si>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</si>
  <si>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</si>
  <si>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</si>
  <si>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</si>
  <si>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</si>
  <si>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</si>
  <si>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</si>
  <si>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</si>
  <si>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</si>
  <si>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</si>
  <si>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</si>
  <si>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</si>
  <si>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</si>
  <si>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</si>
  <si>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</si>
  <si>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</si>
  <si>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</si>
  <si>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</si>
  <si>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</si>
  <si>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</si>
  <si>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</si>
  <si>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</si>
  <si>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</si>
  <si>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</si>
  <si>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</si>
  <si>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</si>
  <si>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</si>
  <si>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</si>
  <si>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</si>
  <si>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</si>
  <si>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</si>
  <si>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</si>
  <si>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</si>
  <si>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</si>
  <si>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</si>
  <si>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</si>
  <si>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</si>
  <si>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</si>
  <si>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</si>
  <si>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</si>
  <si>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</si>
  <si>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Message-10</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</si>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</sst>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s>
  <borders count="4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3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3" fillId="2" borderId="0"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13" fillId="2" borderId="0"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3" fillId="2" borderId="0" xfId="2" applyFont="1" applyFill="1" applyAlignment="1">
      <alignment wrapText="1"/>
    </xf>
    <xf numFmtId="0" fontId="17" fillId="2" borderId="0" xfId="2" applyFont="1" applyFill="1" applyAlignment="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17" fillId="2" borderId="0" xfId="2" applyFont="1" applyFill="1" applyBorder="1" applyAlignment="1">
      <alignment vertical="top"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0" borderId="22" xfId="1" applyBorder="1"/>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17" fillId="6"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7" fillId="0" borderId="0" xfId="5" applyFont="1" applyFill="1" applyBorder="1" applyAlignment="1">
      <alignment horizontal="left" vertical="center"/>
    </xf>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7" fillId="2" borderId="0"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3" fillId="6" borderId="0" xfId="5" applyFont="1" applyFill="1" applyBorder="1" applyAlignment="1">
      <alignment vertical="top" wrapText="1"/>
    </xf>
    <xf numFmtId="0" fontId="3" fillId="6" borderId="0" xfId="2" applyFont="1" applyFill="1" applyBorder="1"/>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3" fillId="2" borderId="41" xfId="2" applyFont="1" applyFill="1" applyBorder="1" applyAlignment="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18" fillId="2" borderId="0" xfId="2" applyFont="1" applyFill="1" applyBorder="1" applyAlignment="1"/>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3" fillId="0" borderId="0" xfId="7" applyFont="1" applyFill="1" applyBorder="1" applyAlignment="1">
      <alignment vertical="top" wrapText="1"/>
    </xf>
    <xf numFmtId="0" fontId="3" fillId="0" borderId="0" xfId="5" applyFont="1" applyFill="1" applyBorder="1" applyAlignment="1">
      <alignment horizontal="center" vertical="center" wrapText="1"/>
    </xf>
    <xf numFmtId="0" fontId="0" fillId="0" borderId="0" xfId="0" applyFont="1" applyFill="1" applyBorder="1" applyAlignment="1"/>
    <xf numFmtId="0" fontId="3" fillId="0" borderId="0" xfId="5" applyFont="1" applyFill="1" applyBorder="1" applyAlignment="1">
      <alignment horizontal="left" vertical="center"/>
    </xf>
    <xf numFmtId="0" fontId="9" fillId="3" borderId="22" xfId="5" applyFont="1" applyFill="1" applyBorder="1" applyAlignment="1">
      <alignment horizontal="center" vertical="center" wrapText="1"/>
    </xf>
    <xf numFmtId="0" fontId="33" fillId="10" borderId="22" xfId="0" applyFont="1" applyFill="1" applyBorder="1" applyAlignment="1">
      <alignment horizontal="left" vertical="top"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99" t="s">
        <v>0</v>
      </c>
      <c r="D2" s="199"/>
      <c r="E2" s="199"/>
      <c r="F2" s="199"/>
      <c r="G2" s="199"/>
    </row>
    <row r="3" spans="1:7">
      <c r="B3" s="6"/>
      <c r="C3" s="7"/>
      <c r="F3" s="8"/>
    </row>
    <row r="4" spans="1:7" ht="14.25" customHeight="1">
      <c r="B4" s="9" t="s">
        <v>1</v>
      </c>
      <c r="C4" s="200" t="s">
        <v>69</v>
      </c>
      <c r="D4" s="200"/>
      <c r="E4" s="200"/>
      <c r="F4" s="9" t="s">
        <v>2</v>
      </c>
      <c r="G4" s="10" t="s">
        <v>70</v>
      </c>
    </row>
    <row r="5" spans="1:7" ht="14.25" customHeight="1">
      <c r="B5" s="9" t="s">
        <v>3</v>
      </c>
      <c r="C5" s="200" t="s">
        <v>72</v>
      </c>
      <c r="D5" s="200"/>
      <c r="E5" s="200"/>
      <c r="F5" s="9" t="s">
        <v>4</v>
      </c>
      <c r="G5" s="10" t="s">
        <v>71</v>
      </c>
    </row>
    <row r="6" spans="1:7" ht="15.75" customHeight="1">
      <c r="B6" s="201" t="s">
        <v>5</v>
      </c>
      <c r="C6" s="202" t="str">
        <f>C5&amp;"_"&amp;"System Test Case"&amp;"_"&amp;"v1.0"</f>
        <v>DDL_System Test Case_v1.0</v>
      </c>
      <c r="D6" s="202"/>
      <c r="E6" s="202"/>
      <c r="F6" s="9" t="s">
        <v>6</v>
      </c>
      <c r="G6" s="74">
        <v>42295</v>
      </c>
    </row>
    <row r="7" spans="1:7" ht="13.5" customHeight="1">
      <c r="B7" s="201"/>
      <c r="C7" s="202"/>
      <c r="D7" s="202"/>
      <c r="E7" s="202"/>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5">
        <v>42295</v>
      </c>
      <c r="C12" s="76" t="s">
        <v>45</v>
      </c>
      <c r="D12" s="77"/>
      <c r="E12" s="77" t="s">
        <v>46</v>
      </c>
      <c r="F12" s="25"/>
      <c r="G12" s="26"/>
    </row>
    <row r="13" spans="1:7" s="22" customFormat="1" ht="21.75" customHeight="1">
      <c r="B13" s="75"/>
      <c r="C13" s="76"/>
      <c r="D13" s="24"/>
      <c r="E13" s="77"/>
      <c r="F13" s="24"/>
      <c r="G13" s="28"/>
    </row>
    <row r="14" spans="1:7" s="22" customFormat="1" ht="19.5" customHeight="1">
      <c r="B14" s="75"/>
      <c r="C14" s="76"/>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topLeftCell="A4" zoomScaleNormal="100" workbookViewId="0">
      <selection activeCell="C29" sqref="C29"/>
    </sheetView>
  </sheetViews>
  <sheetFormatPr defaultRowHeight="12.75"/>
  <cols>
    <col min="1" max="1" width="17.37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11" t="s">
        <v>651</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11" t="s">
        <v>786</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COUNTIF(F10:G107,"Pass")</f>
        <v>0</v>
      </c>
      <c r="B6" s="92">
        <f>COUNTIF(F10:G107,"Fail")</f>
        <v>0</v>
      </c>
      <c r="C6" s="92">
        <f>E6-D6-B6-A6</f>
        <v>34</v>
      </c>
      <c r="D6" s="93">
        <f>COUNTIF(F10:G107,"N/A")</f>
        <v>0</v>
      </c>
      <c r="E6" s="214">
        <f>COUNTA(A10:A107)*2</f>
        <v>34</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170"/>
      <c r="B9" s="170" t="s">
        <v>651</v>
      </c>
      <c r="C9" s="171"/>
      <c r="D9" s="171"/>
      <c r="E9" s="171"/>
      <c r="F9" s="171"/>
      <c r="G9" s="171"/>
      <c r="H9" s="171"/>
      <c r="I9" s="172"/>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103" t="str">
        <f>IF(OR(B10&lt;&gt;"",D10&lt;E9&gt;""),"["&amp;TEXT($B$2,"##")&amp;"-"&amp;TEXT(ROW()-10,"##")&amp;"]","")</f>
        <v>[Back Project-]</v>
      </c>
      <c r="B10" s="104" t="s">
        <v>764</v>
      </c>
      <c r="C10" s="104" t="s">
        <v>765</v>
      </c>
      <c r="D10" s="104" t="s">
        <v>766</v>
      </c>
      <c r="E10" s="110"/>
      <c r="F10" s="104"/>
      <c r="G10" s="104"/>
      <c r="H10" s="111"/>
      <c r="I10" s="112"/>
      <c r="J10" s="95"/>
    </row>
    <row r="11" spans="1:257" ht="14.25" customHeight="1">
      <c r="A11" s="103" t="str">
        <f t="shared" ref="A11:A14" si="0">IF(OR(B11&lt;&gt;"",D11&lt;E10&gt;""),"["&amp;TEXT($B$2,"##")&amp;"-"&amp;TEXT(ROW()-10,"##")&amp;"]","")</f>
        <v>[Back Project-1]</v>
      </c>
      <c r="B11" s="104" t="s">
        <v>764</v>
      </c>
      <c r="C11" s="104" t="s">
        <v>765</v>
      </c>
      <c r="D11" s="104" t="s">
        <v>766</v>
      </c>
      <c r="E11" s="110"/>
      <c r="F11" s="104"/>
      <c r="G11" s="104"/>
      <c r="H11" s="111"/>
      <c r="I11" s="112"/>
      <c r="J11" s="95"/>
    </row>
    <row r="12" spans="1:257" ht="14.25" customHeight="1">
      <c r="A12" s="103" t="str">
        <f t="shared" si="0"/>
        <v>[Back Project-2]</v>
      </c>
      <c r="B12" s="104" t="s">
        <v>769</v>
      </c>
      <c r="C12" s="104" t="s">
        <v>767</v>
      </c>
      <c r="D12" s="104" t="s">
        <v>768</v>
      </c>
      <c r="E12" s="110"/>
      <c r="F12" s="104"/>
      <c r="G12" s="104"/>
      <c r="H12" s="111"/>
      <c r="I12" s="112"/>
      <c r="J12" s="95"/>
    </row>
    <row r="13" spans="1:257" ht="14.25" customHeight="1">
      <c r="A13" s="103" t="str">
        <f t="shared" si="0"/>
        <v>[Back Project-3]</v>
      </c>
      <c r="B13" s="104" t="s">
        <v>770</v>
      </c>
      <c r="C13" s="104" t="s">
        <v>771</v>
      </c>
      <c r="D13" s="104" t="s">
        <v>772</v>
      </c>
      <c r="E13" s="110"/>
      <c r="F13" s="104"/>
      <c r="G13" s="104"/>
      <c r="H13" s="111"/>
      <c r="I13" s="112"/>
      <c r="J13" s="95"/>
    </row>
    <row r="14" spans="1:257" ht="14.25" customHeight="1">
      <c r="A14" s="103" t="str">
        <f t="shared" si="0"/>
        <v>[Back Project-4]</v>
      </c>
      <c r="B14" s="104" t="s">
        <v>773</v>
      </c>
      <c r="C14" s="104" t="s">
        <v>775</v>
      </c>
      <c r="D14" s="104" t="s">
        <v>774</v>
      </c>
      <c r="E14" s="115"/>
      <c r="F14" s="104"/>
      <c r="G14" s="104"/>
      <c r="H14" s="115"/>
      <c r="I14" s="115"/>
      <c r="J14" s="95"/>
    </row>
    <row r="15" spans="1:257" ht="14.25" customHeight="1">
      <c r="A15" s="103" t="str">
        <f t="shared" ref="A15" si="1">IF(OR(B15&lt;&gt;"",D15&lt;E14&gt;""),"["&amp;TEXT($B$2,"##")&amp;"-"&amp;TEXT(ROW()-10,"##")&amp;"]","")</f>
        <v>[Back Project-5]</v>
      </c>
      <c r="B15" s="104" t="s">
        <v>776</v>
      </c>
      <c r="C15" s="104" t="s">
        <v>777</v>
      </c>
      <c r="D15" s="104" t="s">
        <v>778</v>
      </c>
      <c r="E15" s="115"/>
      <c r="F15" s="104"/>
      <c r="G15" s="104"/>
      <c r="H15" s="115"/>
      <c r="I15" s="115"/>
      <c r="J15" s="95"/>
    </row>
    <row r="16" spans="1:257" ht="14.25" customHeight="1">
      <c r="A16" s="183"/>
      <c r="B16" s="183" t="s">
        <v>763</v>
      </c>
      <c r="C16" s="183"/>
      <c r="D16" s="183"/>
      <c r="E16" s="183"/>
      <c r="F16" s="183"/>
      <c r="G16" s="183"/>
      <c r="H16" s="183"/>
      <c r="I16" s="183"/>
    </row>
    <row r="17" spans="1:9" ht="14.25" customHeight="1">
      <c r="A17" s="103" t="str">
        <f t="shared" ref="A17:A27" si="2">IF(OR(B17&lt;&gt;"",D17&lt;E16&gt;""),"["&amp;TEXT($B$2,"##")&amp;"-"&amp;TEXT(ROW()-10,"##")&amp;"]","")</f>
        <v>[Back Project-7]</v>
      </c>
      <c r="B17" s="104" t="s">
        <v>779</v>
      </c>
      <c r="C17" s="104" t="s">
        <v>780</v>
      </c>
      <c r="D17" s="104" t="s">
        <v>781</v>
      </c>
      <c r="E17" s="184"/>
      <c r="F17" s="184"/>
      <c r="G17" s="184"/>
      <c r="H17" s="185"/>
      <c r="I17" s="184"/>
    </row>
    <row r="18" spans="1:9" ht="14.25" customHeight="1">
      <c r="A18" s="103" t="str">
        <f t="shared" si="2"/>
        <v>[Back Project-8]</v>
      </c>
      <c r="B18" s="104" t="s">
        <v>800</v>
      </c>
      <c r="C18" s="104" t="s">
        <v>780</v>
      </c>
      <c r="D18" s="104" t="s">
        <v>785</v>
      </c>
      <c r="E18" s="184"/>
      <c r="F18" s="184"/>
      <c r="G18" s="184"/>
      <c r="H18" s="185"/>
      <c r="I18" s="184"/>
    </row>
    <row r="19" spans="1:9" ht="14.25" customHeight="1">
      <c r="A19" s="103" t="str">
        <f t="shared" si="2"/>
        <v>[Back Project-9]</v>
      </c>
      <c r="B19" s="117" t="s">
        <v>806</v>
      </c>
      <c r="C19" s="117" t="s">
        <v>793</v>
      </c>
      <c r="D19" s="117" t="s">
        <v>787</v>
      </c>
      <c r="E19" s="184"/>
      <c r="F19" s="184"/>
      <c r="G19" s="184"/>
      <c r="H19" s="185"/>
      <c r="I19" s="184"/>
    </row>
    <row r="20" spans="1:9" ht="14.25" customHeight="1">
      <c r="A20" s="103" t="str">
        <f t="shared" si="2"/>
        <v>[Back Project-10]</v>
      </c>
      <c r="B20" s="117" t="s">
        <v>805</v>
      </c>
      <c r="C20" s="117" t="s">
        <v>794</v>
      </c>
      <c r="D20" s="156" t="s">
        <v>795</v>
      </c>
      <c r="E20" s="184"/>
      <c r="F20" s="184"/>
      <c r="G20" s="184"/>
      <c r="H20" s="185"/>
      <c r="I20" s="184"/>
    </row>
    <row r="21" spans="1:9" ht="14.25" customHeight="1">
      <c r="A21" s="103" t="str">
        <f t="shared" si="2"/>
        <v>[Back Project-11]</v>
      </c>
      <c r="B21" s="117" t="s">
        <v>804</v>
      </c>
      <c r="C21" s="117" t="s">
        <v>792</v>
      </c>
      <c r="D21" s="117" t="s">
        <v>788</v>
      </c>
      <c r="E21" s="184"/>
      <c r="F21" s="184"/>
      <c r="G21" s="184"/>
      <c r="H21" s="185"/>
      <c r="I21" s="184"/>
    </row>
    <row r="22" spans="1:9" ht="14.25" customHeight="1">
      <c r="A22" s="103" t="str">
        <f t="shared" si="2"/>
        <v>[Back Project-12]</v>
      </c>
      <c r="B22" s="117" t="s">
        <v>803</v>
      </c>
      <c r="C22" s="117" t="s">
        <v>791</v>
      </c>
      <c r="D22" s="181" t="s">
        <v>788</v>
      </c>
      <c r="E22" s="184"/>
      <c r="F22" s="184"/>
      <c r="G22" s="184"/>
      <c r="H22" s="185"/>
      <c r="I22" s="184"/>
    </row>
    <row r="23" spans="1:9" ht="14.25" customHeight="1">
      <c r="A23" s="103" t="str">
        <f t="shared" si="2"/>
        <v>[Back Project-13]</v>
      </c>
      <c r="B23" s="117" t="s">
        <v>802</v>
      </c>
      <c r="C23" s="117" t="s">
        <v>790</v>
      </c>
      <c r="D23" s="181" t="s">
        <v>789</v>
      </c>
      <c r="E23" s="184"/>
      <c r="F23" s="184"/>
      <c r="G23" s="184"/>
      <c r="H23" s="185"/>
      <c r="I23" s="184"/>
    </row>
    <row r="24" spans="1:9" ht="14.25" customHeight="1">
      <c r="A24" s="103" t="str">
        <f>IF(OR(B24&lt;&gt;"",D24&lt;E23&gt;""),"["&amp;TEXT($B$2,"##")&amp;"-"&amp;TEXT(ROW()-10,"##")&amp;"]","")</f>
        <v>[Back Project-14]</v>
      </c>
      <c r="B24" s="117" t="s">
        <v>801</v>
      </c>
      <c r="C24" s="117" t="s">
        <v>796</v>
      </c>
      <c r="D24" s="196" t="s">
        <v>797</v>
      </c>
      <c r="E24" s="184"/>
      <c r="F24" s="184"/>
      <c r="G24" s="184"/>
      <c r="H24" s="185"/>
      <c r="I24" s="184"/>
    </row>
    <row r="25" spans="1:9" ht="14.25" customHeight="1">
      <c r="A25" s="187" t="str">
        <f t="shared" si="2"/>
        <v>[Back Project-15]</v>
      </c>
      <c r="B25" s="104" t="s">
        <v>808</v>
      </c>
      <c r="C25" s="195" t="s">
        <v>809</v>
      </c>
      <c r="D25" s="197" t="s">
        <v>810</v>
      </c>
      <c r="E25" s="184"/>
      <c r="F25" s="184"/>
      <c r="G25" s="184"/>
      <c r="H25" s="185"/>
      <c r="I25" s="184"/>
    </row>
    <row r="26" spans="1:9" ht="14.25" customHeight="1">
      <c r="A26" s="187" t="str">
        <f t="shared" si="2"/>
        <v>[Back Project-16]</v>
      </c>
      <c r="B26" s="102" t="s">
        <v>807</v>
      </c>
      <c r="C26" s="102" t="s">
        <v>798</v>
      </c>
      <c r="D26" s="180" t="s">
        <v>799</v>
      </c>
      <c r="E26" s="184"/>
      <c r="F26" s="184"/>
      <c r="G26" s="184"/>
      <c r="H26" s="185"/>
      <c r="I26" s="184"/>
    </row>
    <row r="27" spans="1:9" ht="14.25" customHeight="1">
      <c r="A27" s="103" t="str">
        <f t="shared" si="2"/>
        <v>[Back Project-17]</v>
      </c>
      <c r="B27" s="104" t="s">
        <v>811</v>
      </c>
      <c r="C27" s="104" t="s">
        <v>812</v>
      </c>
      <c r="D27" s="192" t="s">
        <v>813</v>
      </c>
      <c r="E27" s="184"/>
      <c r="F27" s="184"/>
      <c r="G27" s="184"/>
      <c r="H27" s="185"/>
      <c r="I27" s="184"/>
    </row>
  </sheetData>
  <mergeCells count="5">
    <mergeCell ref="B2:G2"/>
    <mergeCell ref="B3:G3"/>
    <mergeCell ref="B4:G4"/>
    <mergeCell ref="E5:G5"/>
    <mergeCell ref="E6:G6"/>
  </mergeCells>
  <dataValidations count="1">
    <dataValidation type="list" allowBlank="1" showErrorMessage="1" sqref="F10:G15">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45"/>
  <sheetViews>
    <sheetView topLeftCell="A22" zoomScaleNormal="100" workbookViewId="0">
      <selection activeCell="C26" sqref="C26"/>
    </sheetView>
  </sheetViews>
  <sheetFormatPr defaultRowHeight="12.75"/>
  <cols>
    <col min="1" max="1" width="22.62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11" t="s">
        <v>814</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11" t="s">
        <v>815</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COUNTIF(F9:G109,"Pass")</f>
        <v>0</v>
      </c>
      <c r="B6" s="92">
        <f>COUNTIF(F9:G109,"Fail")</f>
        <v>0</v>
      </c>
      <c r="C6" s="92">
        <f>E6-D6-B6-A6</f>
        <v>68</v>
      </c>
      <c r="D6" s="93">
        <f>COUNTIF(F9:G109,"N/A")</f>
        <v>0</v>
      </c>
      <c r="E6" s="214">
        <f>COUNTA(A9:A109)*2</f>
        <v>68</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170"/>
      <c r="B9" s="170" t="s">
        <v>816</v>
      </c>
      <c r="C9" s="171"/>
      <c r="D9" s="171"/>
      <c r="E9" s="171"/>
      <c r="F9" s="171"/>
      <c r="G9" s="171"/>
      <c r="H9" s="171"/>
      <c r="I9" s="172"/>
      <c r="J9" s="95"/>
    </row>
    <row r="10" spans="1:257" ht="14.25" customHeight="1">
      <c r="A10" s="103" t="str">
        <f>IF(OR(B10&lt;&gt;"",D10&lt;E9&gt;""),"["&amp;TEXT($B$2,"##")&amp;"-"&amp;TEXT(ROW()-10,"##")&amp;"]","")</f>
        <v>[Project management-]</v>
      </c>
      <c r="B10" s="104" t="s">
        <v>819</v>
      </c>
      <c r="C10" s="104" t="s">
        <v>885</v>
      </c>
      <c r="D10" s="104" t="s">
        <v>822</v>
      </c>
      <c r="E10" s="110"/>
      <c r="F10" s="104"/>
      <c r="G10" s="104"/>
      <c r="H10" s="111"/>
      <c r="I10" s="112"/>
      <c r="J10" s="95"/>
    </row>
    <row r="11" spans="1:257" ht="14.25" customHeight="1">
      <c r="A11" s="103" t="str">
        <f t="shared" ref="A11:A27" si="0">IF(OR(B11&lt;&gt;"",D11&lt;E10&gt;""),"["&amp;TEXT($B$2,"##")&amp;"-"&amp;TEXT(ROW()-10,"##")&amp;"]","")</f>
        <v>[Project management-1]</v>
      </c>
      <c r="B11" s="104" t="s">
        <v>821</v>
      </c>
      <c r="C11" s="104" t="s">
        <v>885</v>
      </c>
      <c r="D11" s="104" t="s">
        <v>820</v>
      </c>
      <c r="E11" s="110"/>
      <c r="F11" s="104"/>
      <c r="G11" s="104"/>
      <c r="H11" s="111"/>
      <c r="I11" s="112"/>
      <c r="J11" s="95"/>
    </row>
    <row r="12" spans="1:257" ht="14.25" customHeight="1">
      <c r="A12" s="103" t="str">
        <f t="shared" si="0"/>
        <v>[Project management-2]</v>
      </c>
      <c r="B12" s="104" t="s">
        <v>845</v>
      </c>
      <c r="C12" s="104" t="s">
        <v>885</v>
      </c>
      <c r="D12" s="104" t="s">
        <v>823</v>
      </c>
      <c r="E12" s="110"/>
      <c r="F12" s="104"/>
      <c r="G12" s="104"/>
      <c r="H12" s="111"/>
      <c r="I12" s="112"/>
      <c r="J12" s="95"/>
    </row>
    <row r="13" spans="1:257" ht="14.25" customHeight="1">
      <c r="A13" s="103" t="str">
        <f t="shared" si="0"/>
        <v>[Project management-3]</v>
      </c>
      <c r="B13" s="104" t="s">
        <v>825</v>
      </c>
      <c r="C13" s="104" t="s">
        <v>886</v>
      </c>
      <c r="D13" s="104" t="s">
        <v>829</v>
      </c>
      <c r="E13" s="110"/>
      <c r="F13" s="104"/>
      <c r="G13" s="104"/>
      <c r="H13" s="111"/>
      <c r="I13" s="112"/>
      <c r="J13" s="95"/>
    </row>
    <row r="14" spans="1:257" ht="14.25" customHeight="1">
      <c r="A14" s="103" t="str">
        <f t="shared" si="0"/>
        <v>[Project management-4]</v>
      </c>
      <c r="B14" s="104" t="s">
        <v>824</v>
      </c>
      <c r="C14" s="104" t="s">
        <v>887</v>
      </c>
      <c r="D14" s="104" t="s">
        <v>828</v>
      </c>
      <c r="E14" s="110"/>
      <c r="F14" s="104"/>
      <c r="G14" s="104"/>
      <c r="H14" s="111"/>
      <c r="I14" s="112"/>
      <c r="J14" s="95"/>
    </row>
    <row r="15" spans="1:257" ht="14.25" customHeight="1">
      <c r="A15" s="103" t="str">
        <f t="shared" si="0"/>
        <v>[Project management-5]</v>
      </c>
      <c r="B15" s="104" t="s">
        <v>826</v>
      </c>
      <c r="C15" s="104" t="s">
        <v>888</v>
      </c>
      <c r="D15" s="104" t="s">
        <v>830</v>
      </c>
      <c r="E15" s="110"/>
      <c r="F15" s="104"/>
      <c r="G15" s="104"/>
      <c r="H15" s="111"/>
      <c r="I15" s="112"/>
      <c r="J15" s="95"/>
    </row>
    <row r="16" spans="1:257" ht="14.25" customHeight="1">
      <c r="A16" s="103" t="str">
        <f t="shared" si="0"/>
        <v>[Project management-6]</v>
      </c>
      <c r="B16" s="104" t="s">
        <v>833</v>
      </c>
      <c r="C16" s="104" t="s">
        <v>886</v>
      </c>
      <c r="D16" s="104" t="s">
        <v>829</v>
      </c>
      <c r="E16" s="110"/>
      <c r="F16" s="104"/>
      <c r="G16" s="104"/>
      <c r="H16" s="111"/>
      <c r="I16" s="112"/>
      <c r="J16" s="95"/>
    </row>
    <row r="17" spans="1:257" ht="14.25" customHeight="1">
      <c r="A17" s="103" t="str">
        <f t="shared" si="0"/>
        <v>[Project management-7]</v>
      </c>
      <c r="B17" s="104" t="s">
        <v>859</v>
      </c>
      <c r="C17" s="104" t="s">
        <v>889</v>
      </c>
      <c r="D17" s="104" t="s">
        <v>863</v>
      </c>
      <c r="E17" s="110"/>
      <c r="F17" s="104"/>
      <c r="G17" s="104"/>
      <c r="H17" s="111"/>
      <c r="I17" s="112"/>
      <c r="J17" s="95"/>
    </row>
    <row r="18" spans="1:257" ht="14.25" customHeight="1">
      <c r="A18" s="103" t="str">
        <f t="shared" si="0"/>
        <v>[Project management-8]</v>
      </c>
      <c r="B18" s="104" t="s">
        <v>860</v>
      </c>
      <c r="C18" s="104" t="s">
        <v>890</v>
      </c>
      <c r="D18" s="104" t="s">
        <v>862</v>
      </c>
      <c r="E18" s="110"/>
      <c r="F18" s="104"/>
      <c r="G18" s="104"/>
      <c r="H18" s="111"/>
      <c r="I18" s="112"/>
      <c r="J18" s="95"/>
    </row>
    <row r="19" spans="1:257" ht="14.25" customHeight="1">
      <c r="A19" s="103" t="str">
        <f t="shared" si="0"/>
        <v>[Project management-9]</v>
      </c>
      <c r="B19" s="104" t="s">
        <v>861</v>
      </c>
      <c r="C19" s="104" t="s">
        <v>891</v>
      </c>
      <c r="D19" s="104" t="s">
        <v>864</v>
      </c>
      <c r="E19" s="110"/>
      <c r="F19" s="104"/>
      <c r="G19" s="104"/>
      <c r="H19" s="111"/>
      <c r="I19" s="112"/>
      <c r="J19" s="95"/>
    </row>
    <row r="20" spans="1:257" ht="14.25" customHeight="1">
      <c r="A20" s="103" t="str">
        <f t="shared" si="0"/>
        <v>[Project management-10]</v>
      </c>
      <c r="B20" s="104" t="s">
        <v>833</v>
      </c>
      <c r="C20" s="104" t="s">
        <v>892</v>
      </c>
      <c r="D20" s="104" t="s">
        <v>832</v>
      </c>
      <c r="E20" s="110"/>
      <c r="F20" s="104"/>
      <c r="G20" s="104"/>
      <c r="H20" s="111"/>
      <c r="I20" s="112"/>
      <c r="J20" s="95"/>
    </row>
    <row r="21" spans="1:257" ht="14.25" customHeight="1">
      <c r="A21" s="103" t="str">
        <f t="shared" si="0"/>
        <v>[Project management-11]</v>
      </c>
      <c r="B21" s="104" t="s">
        <v>835</v>
      </c>
      <c r="C21" s="104" t="s">
        <v>893</v>
      </c>
      <c r="D21" s="104" t="s">
        <v>834</v>
      </c>
      <c r="E21" s="110"/>
      <c r="F21" s="104"/>
      <c r="G21" s="104"/>
      <c r="H21" s="111"/>
      <c r="I21" s="112"/>
      <c r="J21" s="95"/>
    </row>
    <row r="22" spans="1:257" ht="14.25" customHeight="1">
      <c r="A22" s="103" t="str">
        <f t="shared" si="0"/>
        <v>[Project management-12]</v>
      </c>
      <c r="B22" s="104" t="s">
        <v>836</v>
      </c>
      <c r="C22" s="104" t="s">
        <v>894</v>
      </c>
      <c r="D22" s="104" t="s">
        <v>837</v>
      </c>
      <c r="E22" s="110"/>
      <c r="F22" s="104"/>
      <c r="G22" s="104"/>
      <c r="H22" s="111"/>
      <c r="I22" s="112"/>
      <c r="J22" s="95"/>
    </row>
    <row r="23" spans="1:257" ht="14.25" customHeight="1">
      <c r="A23" s="103" t="str">
        <f t="shared" si="0"/>
        <v>[Project management-13]</v>
      </c>
      <c r="B23" s="104" t="s">
        <v>827</v>
      </c>
      <c r="C23" s="104" t="s">
        <v>895</v>
      </c>
      <c r="D23" s="104" t="s">
        <v>831</v>
      </c>
      <c r="E23" s="110"/>
      <c r="F23" s="104"/>
      <c r="G23" s="104"/>
      <c r="H23" s="111"/>
      <c r="I23" s="112"/>
      <c r="J23" s="95"/>
    </row>
    <row r="24" spans="1:257" ht="14.25" customHeight="1">
      <c r="A24" s="103" t="str">
        <f t="shared" si="0"/>
        <v>[Project management-14]</v>
      </c>
      <c r="B24" s="104" t="s">
        <v>840</v>
      </c>
      <c r="C24" s="104" t="s">
        <v>896</v>
      </c>
      <c r="D24" s="104" t="s">
        <v>838</v>
      </c>
      <c r="E24" s="110"/>
      <c r="F24" s="104"/>
      <c r="G24" s="104"/>
      <c r="H24" s="111"/>
      <c r="I24" s="112"/>
      <c r="J24" s="95"/>
    </row>
    <row r="25" spans="1:257" ht="14.25" customHeight="1">
      <c r="A25" s="103" t="str">
        <f t="shared" si="0"/>
        <v>[Project management-15]</v>
      </c>
      <c r="B25" s="104" t="s">
        <v>839</v>
      </c>
      <c r="C25" s="104" t="s">
        <v>897</v>
      </c>
      <c r="D25" s="104" t="s">
        <v>841</v>
      </c>
      <c r="E25" s="110"/>
      <c r="F25" s="104"/>
      <c r="G25" s="104"/>
      <c r="H25" s="111"/>
      <c r="I25" s="112"/>
      <c r="J25" s="95"/>
    </row>
    <row r="26" spans="1:257" ht="14.25" customHeight="1">
      <c r="A26" s="103" t="str">
        <f t="shared" si="0"/>
        <v>[Project management-16]</v>
      </c>
      <c r="B26" s="104" t="s">
        <v>866</v>
      </c>
      <c r="C26" s="104" t="s">
        <v>898</v>
      </c>
      <c r="D26" s="104" t="s">
        <v>865</v>
      </c>
      <c r="E26" s="110"/>
      <c r="F26" s="104"/>
      <c r="G26" s="104"/>
      <c r="H26" s="111"/>
      <c r="I26" s="112"/>
      <c r="J26" s="95"/>
    </row>
    <row r="27" spans="1:257" ht="14.25" customHeight="1">
      <c r="A27" s="103" t="str">
        <f t="shared" si="0"/>
        <v>[Project management-17]</v>
      </c>
      <c r="B27" s="104" t="s">
        <v>867</v>
      </c>
      <c r="C27" s="104" t="s">
        <v>899</v>
      </c>
      <c r="D27" s="104" t="s">
        <v>868</v>
      </c>
      <c r="E27" s="110"/>
      <c r="F27" s="104"/>
      <c r="G27" s="104"/>
      <c r="H27" s="111"/>
      <c r="I27" s="112"/>
      <c r="J27" s="95"/>
    </row>
    <row r="28" spans="1:257" ht="14.25" customHeight="1">
      <c r="A28" s="183"/>
      <c r="B28" s="183" t="s">
        <v>817</v>
      </c>
      <c r="C28" s="183"/>
      <c r="D28" s="183"/>
      <c r="E28" s="183"/>
      <c r="F28" s="183"/>
      <c r="G28" s="183"/>
      <c r="H28" s="183"/>
      <c r="I28" s="183"/>
    </row>
    <row r="29" spans="1:257" s="98" customFormat="1" ht="14.25" customHeight="1">
      <c r="A29" s="103" t="str">
        <f>IF(OR(B29&lt;&gt;"",D29&lt;E28&gt;""),"["&amp;TEXT($B$2,"##")&amp;"-"&amp;TEXT(ROW()-10,"##")&amp;"]","")</f>
        <v>[Project management-19]</v>
      </c>
      <c r="B29" s="104" t="s">
        <v>842</v>
      </c>
      <c r="C29" s="104" t="s">
        <v>900</v>
      </c>
      <c r="D29" s="104" t="s">
        <v>844</v>
      </c>
      <c r="E29" s="184"/>
      <c r="F29" s="104"/>
      <c r="G29" s="104"/>
      <c r="H29" s="185"/>
      <c r="I29" s="184"/>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c r="DB29" s="96"/>
      <c r="DC29" s="96"/>
      <c r="DD29" s="96"/>
      <c r="DE29" s="96"/>
      <c r="DF29" s="96"/>
      <c r="DG29" s="96"/>
      <c r="DH29" s="96"/>
      <c r="DI29" s="96"/>
      <c r="DJ29" s="96"/>
      <c r="DK29" s="96"/>
      <c r="DL29" s="96"/>
      <c r="DM29" s="96"/>
      <c r="DN29" s="96"/>
      <c r="DO29" s="96"/>
      <c r="DP29" s="96"/>
      <c r="DQ29" s="96"/>
      <c r="DR29" s="96"/>
      <c r="DS29" s="96"/>
      <c r="DT29" s="96"/>
      <c r="DU29" s="96"/>
      <c r="DV29" s="96"/>
      <c r="DW29" s="96"/>
      <c r="DX29" s="96"/>
      <c r="DY29" s="96"/>
      <c r="DZ29" s="96"/>
      <c r="EA29" s="96"/>
      <c r="EB29" s="96"/>
      <c r="EC29" s="96"/>
      <c r="ED29" s="96"/>
      <c r="EE29" s="96"/>
      <c r="EF29" s="96"/>
      <c r="EG29" s="96"/>
      <c r="EH29" s="96"/>
      <c r="EI29" s="96"/>
      <c r="EJ29" s="96"/>
      <c r="EK29" s="96"/>
      <c r="EL29" s="96"/>
      <c r="EM29" s="96"/>
      <c r="EN29" s="96"/>
      <c r="EO29" s="96"/>
      <c r="EP29" s="96"/>
      <c r="EQ29" s="96"/>
      <c r="ER29" s="96"/>
      <c r="ES29" s="96"/>
      <c r="ET29" s="96"/>
      <c r="EU29" s="96"/>
      <c r="EV29" s="96"/>
      <c r="EW29" s="96"/>
      <c r="EX29" s="96"/>
      <c r="EY29" s="96"/>
      <c r="EZ29" s="96"/>
      <c r="FA29" s="96"/>
      <c r="FB29" s="96"/>
      <c r="FC29" s="96"/>
      <c r="FD29" s="96"/>
      <c r="FE29" s="96"/>
      <c r="FF29" s="96"/>
      <c r="FG29" s="96"/>
      <c r="FH29" s="96"/>
      <c r="FI29" s="96"/>
      <c r="FJ29" s="96"/>
      <c r="FK29" s="96"/>
      <c r="FL29" s="96"/>
      <c r="FM29" s="96"/>
      <c r="FN29" s="96"/>
      <c r="FO29" s="96"/>
      <c r="FP29" s="96"/>
      <c r="FQ29" s="96"/>
      <c r="FR29" s="96"/>
      <c r="FS29" s="96"/>
      <c r="FT29" s="96"/>
      <c r="FU29" s="96"/>
      <c r="FV29" s="96"/>
      <c r="FW29" s="96"/>
      <c r="FX29" s="96"/>
      <c r="FY29" s="96"/>
      <c r="FZ29" s="96"/>
      <c r="GA29" s="96"/>
      <c r="GB29" s="96"/>
      <c r="GC29" s="96"/>
      <c r="GD29" s="96"/>
      <c r="GE29" s="96"/>
      <c r="GF29" s="96"/>
      <c r="GG29" s="96"/>
      <c r="GH29" s="96"/>
      <c r="GI29" s="96"/>
      <c r="GJ29" s="96"/>
      <c r="GK29" s="96"/>
      <c r="GL29" s="96"/>
      <c r="GM29" s="96"/>
      <c r="GN29" s="96"/>
      <c r="GO29" s="96"/>
      <c r="GP29" s="96"/>
      <c r="GQ29" s="96"/>
      <c r="GR29" s="96"/>
      <c r="GS29" s="96"/>
      <c r="GT29" s="96"/>
      <c r="GU29" s="96"/>
      <c r="GV29" s="96"/>
      <c r="GW29" s="96"/>
      <c r="GX29" s="96"/>
      <c r="GY29" s="96"/>
      <c r="GZ29" s="96"/>
      <c r="HA29" s="96"/>
      <c r="HB29" s="96"/>
      <c r="HC29" s="96"/>
      <c r="HD29" s="96"/>
      <c r="HE29" s="96"/>
      <c r="HF29" s="96"/>
      <c r="HG29" s="96"/>
      <c r="HH29" s="96"/>
      <c r="HI29" s="96"/>
      <c r="HJ29" s="96"/>
      <c r="HK29" s="96"/>
      <c r="HL29" s="96"/>
      <c r="HM29" s="96"/>
      <c r="HN29" s="96"/>
      <c r="HO29" s="96"/>
      <c r="HP29" s="96"/>
      <c r="HQ29" s="96"/>
      <c r="HR29" s="96"/>
      <c r="HS29" s="96"/>
      <c r="HT29" s="96"/>
      <c r="HU29" s="96"/>
      <c r="HV29" s="96"/>
      <c r="HW29" s="96"/>
      <c r="HX29" s="96"/>
      <c r="HY29" s="96"/>
      <c r="HZ29" s="96"/>
      <c r="IA29" s="96"/>
      <c r="IB29" s="96"/>
      <c r="IC29" s="96"/>
      <c r="ID29" s="96"/>
      <c r="IE29" s="96"/>
      <c r="IF29" s="96"/>
      <c r="IG29" s="96"/>
      <c r="IH29" s="96"/>
      <c r="II29" s="96"/>
      <c r="IJ29" s="96"/>
      <c r="IK29" s="96"/>
      <c r="IL29" s="96"/>
      <c r="IM29" s="96"/>
      <c r="IN29" s="96"/>
      <c r="IO29" s="96"/>
      <c r="IP29" s="96"/>
      <c r="IQ29" s="96"/>
      <c r="IR29" s="96"/>
      <c r="IS29" s="96"/>
      <c r="IT29" s="96"/>
      <c r="IU29" s="96"/>
      <c r="IV29" s="96"/>
      <c r="IW29" s="96"/>
    </row>
    <row r="30" spans="1:257" s="98" customFormat="1" ht="14.25" customHeight="1">
      <c r="A30" s="103" t="str">
        <f t="shared" ref="A30:A36" si="1">IF(OR(B30&lt;&gt;"",D30&lt;E29&gt;""),"["&amp;TEXT($B$2,"##")&amp;"-"&amp;TEXT(ROW()-10,"##")&amp;"]","")</f>
        <v>[Project management-20]</v>
      </c>
      <c r="B30" s="104" t="s">
        <v>843</v>
      </c>
      <c r="C30" s="104" t="s">
        <v>900</v>
      </c>
      <c r="D30" s="104" t="s">
        <v>844</v>
      </c>
      <c r="E30" s="184"/>
      <c r="F30" s="104"/>
      <c r="G30" s="104"/>
      <c r="H30" s="185"/>
      <c r="I30" s="184"/>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c r="DB30" s="96"/>
      <c r="DC30" s="96"/>
      <c r="DD30" s="96"/>
      <c r="DE30" s="96"/>
      <c r="DF30" s="96"/>
      <c r="DG30" s="96"/>
      <c r="DH30" s="96"/>
      <c r="DI30" s="96"/>
      <c r="DJ30" s="96"/>
      <c r="DK30" s="96"/>
      <c r="DL30" s="96"/>
      <c r="DM30" s="96"/>
      <c r="DN30" s="96"/>
      <c r="DO30" s="96"/>
      <c r="DP30" s="96"/>
      <c r="DQ30" s="96"/>
      <c r="DR30" s="96"/>
      <c r="DS30" s="96"/>
      <c r="DT30" s="96"/>
      <c r="DU30" s="96"/>
      <c r="DV30" s="96"/>
      <c r="DW30" s="96"/>
      <c r="DX30" s="96"/>
      <c r="DY30" s="96"/>
      <c r="DZ30" s="96"/>
      <c r="EA30" s="96"/>
      <c r="EB30" s="96"/>
      <c r="EC30" s="96"/>
      <c r="ED30" s="96"/>
      <c r="EE30" s="96"/>
      <c r="EF30" s="96"/>
      <c r="EG30" s="96"/>
      <c r="EH30" s="96"/>
      <c r="EI30" s="96"/>
      <c r="EJ30" s="96"/>
      <c r="EK30" s="96"/>
      <c r="EL30" s="96"/>
      <c r="EM30" s="96"/>
      <c r="EN30" s="96"/>
      <c r="EO30" s="96"/>
      <c r="EP30" s="96"/>
      <c r="EQ30" s="96"/>
      <c r="ER30" s="96"/>
      <c r="ES30" s="96"/>
      <c r="ET30" s="96"/>
      <c r="EU30" s="96"/>
      <c r="EV30" s="96"/>
      <c r="EW30" s="96"/>
      <c r="EX30" s="96"/>
      <c r="EY30" s="96"/>
      <c r="EZ30" s="96"/>
      <c r="FA30" s="96"/>
      <c r="FB30" s="96"/>
      <c r="FC30" s="96"/>
      <c r="FD30" s="96"/>
      <c r="FE30" s="96"/>
      <c r="FF30" s="96"/>
      <c r="FG30" s="96"/>
      <c r="FH30" s="96"/>
      <c r="FI30" s="96"/>
      <c r="FJ30" s="96"/>
      <c r="FK30" s="96"/>
      <c r="FL30" s="96"/>
      <c r="FM30" s="96"/>
      <c r="FN30" s="96"/>
      <c r="FO30" s="96"/>
      <c r="FP30" s="96"/>
      <c r="FQ30" s="96"/>
      <c r="FR30" s="96"/>
      <c r="FS30" s="96"/>
      <c r="FT30" s="96"/>
      <c r="FU30" s="96"/>
      <c r="FV30" s="96"/>
      <c r="FW30" s="96"/>
      <c r="FX30" s="96"/>
      <c r="FY30" s="96"/>
      <c r="FZ30" s="96"/>
      <c r="GA30" s="96"/>
      <c r="GB30" s="96"/>
      <c r="GC30" s="96"/>
      <c r="GD30" s="96"/>
      <c r="GE30" s="96"/>
      <c r="GF30" s="96"/>
      <c r="GG30" s="96"/>
      <c r="GH30" s="96"/>
      <c r="GI30" s="96"/>
      <c r="GJ30" s="96"/>
      <c r="GK30" s="96"/>
      <c r="GL30" s="96"/>
      <c r="GM30" s="96"/>
      <c r="GN30" s="96"/>
      <c r="GO30" s="96"/>
      <c r="GP30" s="96"/>
      <c r="GQ30" s="96"/>
      <c r="GR30" s="96"/>
      <c r="GS30" s="96"/>
      <c r="GT30" s="96"/>
      <c r="GU30" s="96"/>
      <c r="GV30" s="96"/>
      <c r="GW30" s="96"/>
      <c r="GX30" s="96"/>
      <c r="GY30" s="96"/>
      <c r="GZ30" s="96"/>
      <c r="HA30" s="96"/>
      <c r="HB30" s="96"/>
      <c r="HC30" s="96"/>
      <c r="HD30" s="96"/>
      <c r="HE30" s="96"/>
      <c r="HF30" s="96"/>
      <c r="HG30" s="96"/>
      <c r="HH30" s="96"/>
      <c r="HI30" s="96"/>
      <c r="HJ30" s="96"/>
      <c r="HK30" s="96"/>
      <c r="HL30" s="96"/>
      <c r="HM30" s="96"/>
      <c r="HN30" s="96"/>
      <c r="HO30" s="96"/>
      <c r="HP30" s="96"/>
      <c r="HQ30" s="96"/>
      <c r="HR30" s="96"/>
      <c r="HS30" s="96"/>
      <c r="HT30" s="96"/>
      <c r="HU30" s="96"/>
      <c r="HV30" s="96"/>
      <c r="HW30" s="96"/>
      <c r="HX30" s="96"/>
      <c r="HY30" s="96"/>
      <c r="HZ30" s="96"/>
      <c r="IA30" s="96"/>
      <c r="IB30" s="96"/>
      <c r="IC30" s="96"/>
      <c r="ID30" s="96"/>
      <c r="IE30" s="96"/>
      <c r="IF30" s="96"/>
      <c r="IG30" s="96"/>
      <c r="IH30" s="96"/>
      <c r="II30" s="96"/>
      <c r="IJ30" s="96"/>
      <c r="IK30" s="96"/>
      <c r="IL30" s="96"/>
      <c r="IM30" s="96"/>
      <c r="IN30" s="96"/>
      <c r="IO30" s="96"/>
      <c r="IP30" s="96"/>
      <c r="IQ30" s="96"/>
      <c r="IR30" s="96"/>
      <c r="IS30" s="96"/>
      <c r="IT30" s="96"/>
      <c r="IU30" s="96"/>
      <c r="IV30" s="96"/>
      <c r="IW30" s="96"/>
    </row>
    <row r="31" spans="1:257" s="98" customFormat="1" ht="14.25" customHeight="1">
      <c r="A31" s="103" t="str">
        <f t="shared" si="1"/>
        <v>[Project management-21]</v>
      </c>
      <c r="B31" s="104" t="s">
        <v>846</v>
      </c>
      <c r="C31" s="104" t="s">
        <v>900</v>
      </c>
      <c r="D31" s="104" t="s">
        <v>847</v>
      </c>
      <c r="E31" s="184"/>
      <c r="F31" s="104"/>
      <c r="G31" s="104"/>
      <c r="H31" s="185"/>
      <c r="I31" s="184"/>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c r="DB31" s="96"/>
      <c r="DC31" s="96"/>
      <c r="DD31" s="96"/>
      <c r="DE31" s="96"/>
      <c r="DF31" s="96"/>
      <c r="DG31" s="96"/>
      <c r="DH31" s="96"/>
      <c r="DI31" s="96"/>
      <c r="DJ31" s="96"/>
      <c r="DK31" s="96"/>
      <c r="DL31" s="96"/>
      <c r="DM31" s="96"/>
      <c r="DN31" s="96"/>
      <c r="DO31" s="96"/>
      <c r="DP31" s="96"/>
      <c r="DQ31" s="96"/>
      <c r="DR31" s="96"/>
      <c r="DS31" s="96"/>
      <c r="DT31" s="96"/>
      <c r="DU31" s="96"/>
      <c r="DV31" s="96"/>
      <c r="DW31" s="96"/>
      <c r="DX31" s="96"/>
      <c r="DY31" s="96"/>
      <c r="DZ31" s="96"/>
      <c r="EA31" s="96"/>
      <c r="EB31" s="96"/>
      <c r="EC31" s="96"/>
      <c r="ED31" s="96"/>
      <c r="EE31" s="96"/>
      <c r="EF31" s="96"/>
      <c r="EG31" s="96"/>
      <c r="EH31" s="96"/>
      <c r="EI31" s="96"/>
      <c r="EJ31" s="96"/>
      <c r="EK31" s="96"/>
      <c r="EL31" s="96"/>
      <c r="EM31" s="96"/>
      <c r="EN31" s="96"/>
      <c r="EO31" s="96"/>
      <c r="EP31" s="96"/>
      <c r="EQ31" s="96"/>
      <c r="ER31" s="96"/>
      <c r="ES31" s="96"/>
      <c r="ET31" s="96"/>
      <c r="EU31" s="96"/>
      <c r="EV31" s="96"/>
      <c r="EW31" s="96"/>
      <c r="EX31" s="96"/>
      <c r="EY31" s="96"/>
      <c r="EZ31" s="96"/>
      <c r="FA31" s="96"/>
      <c r="FB31" s="96"/>
      <c r="FC31" s="96"/>
      <c r="FD31" s="96"/>
      <c r="FE31" s="96"/>
      <c r="FF31" s="96"/>
      <c r="FG31" s="96"/>
      <c r="FH31" s="96"/>
      <c r="FI31" s="96"/>
      <c r="FJ31" s="96"/>
      <c r="FK31" s="96"/>
      <c r="FL31" s="96"/>
      <c r="FM31" s="96"/>
      <c r="FN31" s="96"/>
      <c r="FO31" s="96"/>
      <c r="FP31" s="96"/>
      <c r="FQ31" s="96"/>
      <c r="FR31" s="96"/>
      <c r="FS31" s="96"/>
      <c r="FT31" s="96"/>
      <c r="FU31" s="96"/>
      <c r="FV31" s="96"/>
      <c r="FW31" s="96"/>
      <c r="FX31" s="96"/>
      <c r="FY31" s="96"/>
      <c r="FZ31" s="96"/>
      <c r="GA31" s="96"/>
      <c r="GB31" s="96"/>
      <c r="GC31" s="96"/>
      <c r="GD31" s="96"/>
      <c r="GE31" s="96"/>
      <c r="GF31" s="96"/>
      <c r="GG31" s="96"/>
      <c r="GH31" s="96"/>
      <c r="GI31" s="96"/>
      <c r="GJ31" s="96"/>
      <c r="GK31" s="96"/>
      <c r="GL31" s="96"/>
      <c r="GM31" s="96"/>
      <c r="GN31" s="96"/>
      <c r="GO31" s="96"/>
      <c r="GP31" s="96"/>
      <c r="GQ31" s="96"/>
      <c r="GR31" s="96"/>
      <c r="GS31" s="96"/>
      <c r="GT31" s="96"/>
      <c r="GU31" s="96"/>
      <c r="GV31" s="96"/>
      <c r="GW31" s="96"/>
      <c r="GX31" s="96"/>
      <c r="GY31" s="96"/>
      <c r="GZ31" s="96"/>
      <c r="HA31" s="96"/>
      <c r="HB31" s="96"/>
      <c r="HC31" s="96"/>
      <c r="HD31" s="96"/>
      <c r="HE31" s="96"/>
      <c r="HF31" s="96"/>
      <c r="HG31" s="96"/>
      <c r="HH31" s="96"/>
      <c r="HI31" s="96"/>
      <c r="HJ31" s="96"/>
      <c r="HK31" s="96"/>
      <c r="HL31" s="96"/>
      <c r="HM31" s="96"/>
      <c r="HN31" s="96"/>
      <c r="HO31" s="96"/>
      <c r="HP31" s="96"/>
      <c r="HQ31" s="96"/>
      <c r="HR31" s="96"/>
      <c r="HS31" s="96"/>
      <c r="HT31" s="96"/>
      <c r="HU31" s="96"/>
      <c r="HV31" s="96"/>
      <c r="HW31" s="96"/>
      <c r="HX31" s="96"/>
      <c r="HY31" s="96"/>
      <c r="HZ31" s="96"/>
      <c r="IA31" s="96"/>
      <c r="IB31" s="96"/>
      <c r="IC31" s="96"/>
      <c r="ID31" s="96"/>
      <c r="IE31" s="96"/>
      <c r="IF31" s="96"/>
      <c r="IG31" s="96"/>
      <c r="IH31" s="96"/>
      <c r="II31" s="96"/>
      <c r="IJ31" s="96"/>
      <c r="IK31" s="96"/>
      <c r="IL31" s="96"/>
      <c r="IM31" s="96"/>
      <c r="IN31" s="96"/>
      <c r="IO31" s="96"/>
      <c r="IP31" s="96"/>
      <c r="IQ31" s="96"/>
      <c r="IR31" s="96"/>
      <c r="IS31" s="96"/>
      <c r="IT31" s="96"/>
      <c r="IU31" s="96"/>
      <c r="IV31" s="96"/>
      <c r="IW31" s="96"/>
    </row>
    <row r="32" spans="1:257" s="98" customFormat="1" ht="14.25" customHeight="1">
      <c r="A32" s="103" t="str">
        <f t="shared" si="1"/>
        <v>[Project management-22]</v>
      </c>
      <c r="B32" s="104" t="s">
        <v>848</v>
      </c>
      <c r="C32" s="104" t="s">
        <v>901</v>
      </c>
      <c r="D32" s="104" t="s">
        <v>849</v>
      </c>
      <c r="E32" s="184"/>
      <c r="F32" s="104"/>
      <c r="G32" s="104"/>
      <c r="H32" s="185"/>
      <c r="I32" s="184"/>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96"/>
      <c r="FD32" s="96"/>
      <c r="FE32" s="96"/>
      <c r="FF32" s="96"/>
      <c r="FG32" s="96"/>
      <c r="FH32" s="96"/>
      <c r="FI32" s="96"/>
      <c r="FJ32" s="96"/>
      <c r="FK32" s="96"/>
      <c r="FL32" s="96"/>
      <c r="FM32" s="96"/>
      <c r="FN32" s="96"/>
      <c r="FO32" s="96"/>
      <c r="FP32" s="96"/>
      <c r="FQ32" s="96"/>
      <c r="FR32" s="96"/>
      <c r="FS32" s="96"/>
      <c r="FT32" s="96"/>
      <c r="FU32" s="96"/>
      <c r="FV32" s="96"/>
      <c r="FW32" s="96"/>
      <c r="FX32" s="96"/>
      <c r="FY32" s="96"/>
      <c r="FZ32" s="96"/>
      <c r="GA32" s="96"/>
      <c r="GB32" s="96"/>
      <c r="GC32" s="96"/>
      <c r="GD32" s="96"/>
      <c r="GE32" s="96"/>
      <c r="GF32" s="96"/>
      <c r="GG32" s="96"/>
      <c r="GH32" s="96"/>
      <c r="GI32" s="96"/>
      <c r="GJ32" s="96"/>
      <c r="GK32" s="96"/>
      <c r="GL32" s="96"/>
      <c r="GM32" s="96"/>
      <c r="GN32" s="96"/>
      <c r="GO32" s="96"/>
      <c r="GP32" s="96"/>
      <c r="GQ32" s="96"/>
      <c r="GR32" s="96"/>
      <c r="GS32" s="96"/>
      <c r="GT32" s="96"/>
      <c r="GU32" s="96"/>
      <c r="GV32" s="96"/>
      <c r="GW32" s="96"/>
      <c r="GX32" s="96"/>
      <c r="GY32" s="96"/>
      <c r="GZ32" s="96"/>
      <c r="HA32" s="96"/>
      <c r="HB32" s="96"/>
      <c r="HC32" s="96"/>
      <c r="HD32" s="96"/>
      <c r="HE32" s="96"/>
      <c r="HF32" s="96"/>
      <c r="HG32" s="96"/>
      <c r="HH32" s="96"/>
      <c r="HI32" s="96"/>
      <c r="HJ32" s="96"/>
      <c r="HK32" s="96"/>
      <c r="HL32" s="96"/>
      <c r="HM32" s="96"/>
      <c r="HN32" s="96"/>
      <c r="HO32" s="96"/>
      <c r="HP32" s="96"/>
      <c r="HQ32" s="96"/>
      <c r="HR32" s="96"/>
      <c r="HS32" s="96"/>
      <c r="HT32" s="96"/>
      <c r="HU32" s="96"/>
      <c r="HV32" s="96"/>
      <c r="HW32" s="96"/>
      <c r="HX32" s="96"/>
      <c r="HY32" s="96"/>
      <c r="HZ32" s="96"/>
      <c r="IA32" s="96"/>
      <c r="IB32" s="96"/>
      <c r="IC32" s="96"/>
      <c r="ID32" s="96"/>
      <c r="IE32" s="96"/>
      <c r="IF32" s="96"/>
      <c r="IG32" s="96"/>
      <c r="IH32" s="96"/>
      <c r="II32" s="96"/>
      <c r="IJ32" s="96"/>
      <c r="IK32" s="96"/>
      <c r="IL32" s="96"/>
      <c r="IM32" s="96"/>
      <c r="IN32" s="96"/>
      <c r="IO32" s="96"/>
      <c r="IP32" s="96"/>
      <c r="IQ32" s="96"/>
      <c r="IR32" s="96"/>
      <c r="IS32" s="96"/>
      <c r="IT32" s="96"/>
      <c r="IU32" s="96"/>
      <c r="IV32" s="96"/>
      <c r="IW32" s="96"/>
    </row>
    <row r="33" spans="1:257" s="98" customFormat="1" ht="14.25" customHeight="1">
      <c r="A33" s="103" t="str">
        <f t="shared" si="1"/>
        <v>[Project management-23]</v>
      </c>
      <c r="B33" s="104" t="s">
        <v>850</v>
      </c>
      <c r="C33" s="104" t="s">
        <v>902</v>
      </c>
      <c r="D33" s="104" t="s">
        <v>852</v>
      </c>
      <c r="E33" s="184"/>
      <c r="F33" s="104"/>
      <c r="G33" s="104"/>
      <c r="H33" s="185"/>
      <c r="I33" s="184"/>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c r="DB33" s="96"/>
      <c r="DC33" s="96"/>
      <c r="DD33" s="96"/>
      <c r="DE33" s="96"/>
      <c r="DF33" s="96"/>
      <c r="DG33" s="96"/>
      <c r="DH33" s="96"/>
      <c r="DI33" s="96"/>
      <c r="DJ33" s="96"/>
      <c r="DK33" s="96"/>
      <c r="DL33" s="96"/>
      <c r="DM33" s="96"/>
      <c r="DN33" s="96"/>
      <c r="DO33" s="96"/>
      <c r="DP33" s="96"/>
      <c r="DQ33" s="96"/>
      <c r="DR33" s="96"/>
      <c r="DS33" s="96"/>
      <c r="DT33" s="96"/>
      <c r="DU33" s="96"/>
      <c r="DV33" s="96"/>
      <c r="DW33" s="96"/>
      <c r="DX33" s="96"/>
      <c r="DY33" s="96"/>
      <c r="DZ33" s="96"/>
      <c r="EA33" s="96"/>
      <c r="EB33" s="96"/>
      <c r="EC33" s="96"/>
      <c r="ED33" s="96"/>
      <c r="EE33" s="96"/>
      <c r="EF33" s="96"/>
      <c r="EG33" s="96"/>
      <c r="EH33" s="96"/>
      <c r="EI33" s="96"/>
      <c r="EJ33" s="96"/>
      <c r="EK33" s="96"/>
      <c r="EL33" s="96"/>
      <c r="EM33" s="96"/>
      <c r="EN33" s="96"/>
      <c r="EO33" s="96"/>
      <c r="EP33" s="96"/>
      <c r="EQ33" s="96"/>
      <c r="ER33" s="96"/>
      <c r="ES33" s="96"/>
      <c r="ET33" s="96"/>
      <c r="EU33" s="96"/>
      <c r="EV33" s="96"/>
      <c r="EW33" s="96"/>
      <c r="EX33" s="96"/>
      <c r="EY33" s="96"/>
      <c r="EZ33" s="96"/>
      <c r="FA33" s="96"/>
      <c r="FB33" s="96"/>
      <c r="FC33" s="96"/>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c r="HN33" s="96"/>
      <c r="HO33" s="96"/>
      <c r="HP33" s="96"/>
      <c r="HQ33" s="96"/>
      <c r="HR33" s="96"/>
      <c r="HS33" s="96"/>
      <c r="HT33" s="96"/>
      <c r="HU33" s="96"/>
      <c r="HV33" s="96"/>
      <c r="HW33" s="96"/>
      <c r="HX33" s="96"/>
      <c r="HY33" s="96"/>
      <c r="HZ33" s="96"/>
      <c r="IA33" s="96"/>
      <c r="IB33" s="96"/>
      <c r="IC33" s="96"/>
      <c r="ID33" s="96"/>
      <c r="IE33" s="96"/>
      <c r="IF33" s="96"/>
      <c r="IG33" s="96"/>
      <c r="IH33" s="96"/>
      <c r="II33" s="96"/>
      <c r="IJ33" s="96"/>
      <c r="IK33" s="96"/>
      <c r="IL33" s="96"/>
      <c r="IM33" s="96"/>
      <c r="IN33" s="96"/>
      <c r="IO33" s="96"/>
      <c r="IP33" s="96"/>
      <c r="IQ33" s="96"/>
      <c r="IR33" s="96"/>
      <c r="IS33" s="96"/>
      <c r="IT33" s="96"/>
      <c r="IU33" s="96"/>
      <c r="IV33" s="96"/>
      <c r="IW33" s="96"/>
    </row>
    <row r="34" spans="1:257" s="98" customFormat="1" ht="14.25" customHeight="1">
      <c r="A34" s="103" t="str">
        <f t="shared" si="1"/>
        <v>[Project management-24]</v>
      </c>
      <c r="B34" s="104" t="s">
        <v>851</v>
      </c>
      <c r="C34" s="104" t="s">
        <v>903</v>
      </c>
      <c r="D34" s="104" t="s">
        <v>853</v>
      </c>
      <c r="E34" s="184"/>
      <c r="F34" s="104"/>
      <c r="G34" s="104"/>
      <c r="H34" s="185"/>
      <c r="I34" s="184"/>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c r="DB34" s="96"/>
      <c r="DC34" s="96"/>
      <c r="DD34" s="96"/>
      <c r="DE34" s="96"/>
      <c r="DF34" s="96"/>
      <c r="DG34" s="96"/>
      <c r="DH34" s="96"/>
      <c r="DI34" s="96"/>
      <c r="DJ34" s="96"/>
      <c r="DK34" s="96"/>
      <c r="DL34" s="96"/>
      <c r="DM34" s="96"/>
      <c r="DN34" s="96"/>
      <c r="DO34" s="96"/>
      <c r="DP34" s="96"/>
      <c r="DQ34" s="96"/>
      <c r="DR34" s="96"/>
      <c r="DS34" s="96"/>
      <c r="DT34" s="96"/>
      <c r="DU34" s="96"/>
      <c r="DV34" s="96"/>
      <c r="DW34" s="96"/>
      <c r="DX34" s="96"/>
      <c r="DY34" s="96"/>
      <c r="DZ34" s="96"/>
      <c r="EA34" s="96"/>
      <c r="EB34" s="96"/>
      <c r="EC34" s="96"/>
      <c r="ED34" s="96"/>
      <c r="EE34" s="96"/>
      <c r="EF34" s="96"/>
      <c r="EG34" s="96"/>
      <c r="EH34" s="96"/>
      <c r="EI34" s="96"/>
      <c r="EJ34" s="96"/>
      <c r="EK34" s="96"/>
      <c r="EL34" s="96"/>
      <c r="EM34" s="96"/>
      <c r="EN34" s="96"/>
      <c r="EO34" s="96"/>
      <c r="EP34" s="96"/>
      <c r="EQ34" s="96"/>
      <c r="ER34" s="96"/>
      <c r="ES34" s="96"/>
      <c r="ET34" s="96"/>
      <c r="EU34" s="96"/>
      <c r="EV34" s="96"/>
      <c r="EW34" s="96"/>
      <c r="EX34" s="96"/>
      <c r="EY34" s="96"/>
      <c r="EZ34" s="96"/>
      <c r="FA34" s="96"/>
      <c r="FB34" s="96"/>
      <c r="FC34" s="96"/>
      <c r="FD34" s="96"/>
      <c r="FE34" s="96"/>
      <c r="FF34" s="96"/>
      <c r="FG34" s="96"/>
      <c r="FH34" s="96"/>
      <c r="FI34" s="96"/>
      <c r="FJ34" s="96"/>
      <c r="FK34" s="96"/>
      <c r="FL34" s="96"/>
      <c r="FM34" s="96"/>
      <c r="FN34" s="96"/>
      <c r="FO34" s="96"/>
      <c r="FP34" s="96"/>
      <c r="FQ34" s="96"/>
      <c r="FR34" s="96"/>
      <c r="FS34" s="96"/>
      <c r="FT34" s="96"/>
      <c r="FU34" s="96"/>
      <c r="FV34" s="96"/>
      <c r="FW34" s="96"/>
      <c r="FX34" s="96"/>
      <c r="FY34" s="96"/>
      <c r="FZ34" s="96"/>
      <c r="GA34" s="96"/>
      <c r="GB34" s="96"/>
      <c r="GC34" s="96"/>
      <c r="GD34" s="96"/>
      <c r="GE34" s="96"/>
      <c r="GF34" s="96"/>
      <c r="GG34" s="96"/>
      <c r="GH34" s="96"/>
      <c r="GI34" s="96"/>
      <c r="GJ34" s="96"/>
      <c r="GK34" s="96"/>
      <c r="GL34" s="96"/>
      <c r="GM34" s="96"/>
      <c r="GN34" s="96"/>
      <c r="GO34" s="96"/>
      <c r="GP34" s="96"/>
      <c r="GQ34" s="96"/>
      <c r="GR34" s="96"/>
      <c r="GS34" s="96"/>
      <c r="GT34" s="96"/>
      <c r="GU34" s="96"/>
      <c r="GV34" s="96"/>
      <c r="GW34" s="96"/>
      <c r="GX34" s="96"/>
      <c r="GY34" s="96"/>
      <c r="GZ34" s="96"/>
      <c r="HA34" s="96"/>
      <c r="HB34" s="96"/>
      <c r="HC34" s="96"/>
      <c r="HD34" s="96"/>
      <c r="HE34" s="96"/>
      <c r="HF34" s="96"/>
      <c r="HG34" s="96"/>
      <c r="HH34" s="96"/>
      <c r="HI34" s="96"/>
      <c r="HJ34" s="96"/>
      <c r="HK34" s="96"/>
      <c r="HL34" s="96"/>
      <c r="HM34" s="96"/>
      <c r="HN34" s="96"/>
      <c r="HO34" s="96"/>
      <c r="HP34" s="96"/>
      <c r="HQ34" s="96"/>
      <c r="HR34" s="96"/>
      <c r="HS34" s="96"/>
      <c r="HT34" s="96"/>
      <c r="HU34" s="96"/>
      <c r="HV34" s="96"/>
      <c r="HW34" s="96"/>
      <c r="HX34" s="96"/>
      <c r="HY34" s="96"/>
      <c r="HZ34" s="96"/>
      <c r="IA34" s="96"/>
      <c r="IB34" s="96"/>
      <c r="IC34" s="96"/>
      <c r="ID34" s="96"/>
      <c r="IE34" s="96"/>
      <c r="IF34" s="96"/>
      <c r="IG34" s="96"/>
      <c r="IH34" s="96"/>
      <c r="II34" s="96"/>
      <c r="IJ34" s="96"/>
      <c r="IK34" s="96"/>
      <c r="IL34" s="96"/>
      <c r="IM34" s="96"/>
      <c r="IN34" s="96"/>
      <c r="IO34" s="96"/>
      <c r="IP34" s="96"/>
      <c r="IQ34" s="96"/>
      <c r="IR34" s="96"/>
      <c r="IS34" s="96"/>
      <c r="IT34" s="96"/>
      <c r="IU34" s="96"/>
      <c r="IV34" s="96"/>
      <c r="IW34" s="96"/>
    </row>
    <row r="35" spans="1:257" s="98" customFormat="1" ht="14.25" customHeight="1">
      <c r="A35" s="103" t="str">
        <f t="shared" si="1"/>
        <v>[Project management-25]</v>
      </c>
      <c r="B35" s="104" t="s">
        <v>857</v>
      </c>
      <c r="C35" s="104" t="s">
        <v>904</v>
      </c>
      <c r="D35" s="104" t="s">
        <v>858</v>
      </c>
      <c r="E35" s="184"/>
      <c r="F35" s="104"/>
      <c r="G35" s="104"/>
      <c r="H35" s="185"/>
      <c r="I35" s="184"/>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c r="DB35" s="96"/>
      <c r="DC35" s="96"/>
      <c r="DD35" s="96"/>
      <c r="DE35" s="96"/>
      <c r="DF35" s="96"/>
      <c r="DG35" s="96"/>
      <c r="DH35" s="96"/>
      <c r="DI35" s="96"/>
      <c r="DJ35" s="96"/>
      <c r="DK35" s="96"/>
      <c r="DL35" s="96"/>
      <c r="DM35" s="96"/>
      <c r="DN35" s="96"/>
      <c r="DO35" s="96"/>
      <c r="DP35" s="96"/>
      <c r="DQ35" s="96"/>
      <c r="DR35" s="96"/>
      <c r="DS35" s="96"/>
      <c r="DT35" s="96"/>
      <c r="DU35" s="96"/>
      <c r="DV35" s="96"/>
      <c r="DW35" s="96"/>
      <c r="DX35" s="96"/>
      <c r="DY35" s="96"/>
      <c r="DZ35" s="96"/>
      <c r="EA35" s="96"/>
      <c r="EB35" s="96"/>
      <c r="EC35" s="96"/>
      <c r="ED35" s="96"/>
      <c r="EE35" s="96"/>
      <c r="EF35" s="96"/>
      <c r="EG35" s="96"/>
      <c r="EH35" s="96"/>
      <c r="EI35" s="96"/>
      <c r="EJ35" s="96"/>
      <c r="EK35" s="96"/>
      <c r="EL35" s="96"/>
      <c r="EM35" s="96"/>
      <c r="EN35" s="96"/>
      <c r="EO35" s="96"/>
      <c r="EP35" s="96"/>
      <c r="EQ35" s="96"/>
      <c r="ER35" s="96"/>
      <c r="ES35" s="96"/>
      <c r="ET35" s="96"/>
      <c r="EU35" s="96"/>
      <c r="EV35" s="96"/>
      <c r="EW35" s="96"/>
      <c r="EX35" s="96"/>
      <c r="EY35" s="96"/>
      <c r="EZ35" s="96"/>
      <c r="FA35" s="96"/>
      <c r="FB35" s="96"/>
      <c r="FC35" s="96"/>
      <c r="FD35" s="96"/>
      <c r="FE35" s="96"/>
      <c r="FF35" s="96"/>
      <c r="FG35" s="96"/>
      <c r="FH35" s="96"/>
      <c r="FI35" s="96"/>
      <c r="FJ35" s="96"/>
      <c r="FK35" s="96"/>
      <c r="FL35" s="96"/>
      <c r="FM35" s="96"/>
      <c r="FN35" s="96"/>
      <c r="FO35" s="96"/>
      <c r="FP35" s="96"/>
      <c r="FQ35" s="96"/>
      <c r="FR35" s="96"/>
      <c r="FS35" s="96"/>
      <c r="FT35" s="96"/>
      <c r="FU35" s="96"/>
      <c r="FV35" s="96"/>
      <c r="FW35" s="96"/>
      <c r="FX35" s="96"/>
      <c r="FY35" s="96"/>
      <c r="FZ35" s="96"/>
      <c r="GA35" s="96"/>
      <c r="GB35" s="96"/>
      <c r="GC35" s="96"/>
      <c r="GD35" s="96"/>
      <c r="GE35" s="96"/>
      <c r="GF35" s="96"/>
      <c r="GG35" s="96"/>
      <c r="GH35" s="96"/>
      <c r="GI35" s="96"/>
      <c r="GJ35" s="96"/>
      <c r="GK35" s="96"/>
      <c r="GL35" s="96"/>
      <c r="GM35" s="96"/>
      <c r="GN35" s="96"/>
      <c r="GO35" s="96"/>
      <c r="GP35" s="96"/>
      <c r="GQ35" s="96"/>
      <c r="GR35" s="96"/>
      <c r="GS35" s="96"/>
      <c r="GT35" s="96"/>
      <c r="GU35" s="96"/>
      <c r="GV35" s="96"/>
      <c r="GW35" s="96"/>
      <c r="GX35" s="96"/>
      <c r="GY35" s="96"/>
      <c r="GZ35" s="96"/>
      <c r="HA35" s="96"/>
      <c r="HB35" s="96"/>
      <c r="HC35" s="96"/>
      <c r="HD35" s="96"/>
      <c r="HE35" s="96"/>
      <c r="HF35" s="96"/>
      <c r="HG35" s="96"/>
      <c r="HH35" s="96"/>
      <c r="HI35" s="96"/>
      <c r="HJ35" s="96"/>
      <c r="HK35" s="96"/>
      <c r="HL35" s="96"/>
      <c r="HM35" s="96"/>
      <c r="HN35" s="96"/>
      <c r="HO35" s="96"/>
      <c r="HP35" s="96"/>
      <c r="HQ35" s="96"/>
      <c r="HR35" s="96"/>
      <c r="HS35" s="96"/>
      <c r="HT35" s="96"/>
      <c r="HU35" s="96"/>
      <c r="HV35" s="96"/>
      <c r="HW35" s="96"/>
      <c r="HX35" s="96"/>
      <c r="HY35" s="96"/>
      <c r="HZ35" s="96"/>
      <c r="IA35" s="96"/>
      <c r="IB35" s="96"/>
      <c r="IC35" s="96"/>
      <c r="ID35" s="96"/>
      <c r="IE35" s="96"/>
      <c r="IF35" s="96"/>
      <c r="IG35" s="96"/>
      <c r="IH35" s="96"/>
      <c r="II35" s="96"/>
      <c r="IJ35" s="96"/>
      <c r="IK35" s="96"/>
      <c r="IL35" s="96"/>
      <c r="IM35" s="96"/>
      <c r="IN35" s="96"/>
      <c r="IO35" s="96"/>
      <c r="IP35" s="96"/>
      <c r="IQ35" s="96"/>
      <c r="IR35" s="96"/>
      <c r="IS35" s="96"/>
      <c r="IT35" s="96"/>
      <c r="IU35" s="96"/>
      <c r="IV35" s="96"/>
      <c r="IW35" s="96"/>
    </row>
    <row r="36" spans="1:257" s="98" customFormat="1" ht="14.25" customHeight="1">
      <c r="A36" s="103" t="str">
        <f t="shared" si="1"/>
        <v>[Project management-26]</v>
      </c>
      <c r="B36" s="104" t="s">
        <v>854</v>
      </c>
      <c r="C36" s="104" t="s">
        <v>855</v>
      </c>
      <c r="D36" s="104" t="s">
        <v>856</v>
      </c>
      <c r="E36" s="184"/>
      <c r="F36" s="104"/>
      <c r="G36" s="104"/>
      <c r="H36" s="185"/>
      <c r="I36" s="184"/>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c r="DX36" s="96"/>
      <c r="DY36" s="96"/>
      <c r="DZ36" s="96"/>
      <c r="EA36" s="96"/>
      <c r="EB36" s="96"/>
      <c r="EC36" s="96"/>
      <c r="ED36" s="96"/>
      <c r="EE36" s="96"/>
      <c r="EF36" s="96"/>
      <c r="EG36" s="96"/>
      <c r="EH36" s="96"/>
      <c r="EI36" s="96"/>
      <c r="EJ36" s="96"/>
      <c r="EK36" s="96"/>
      <c r="EL36" s="96"/>
      <c r="EM36" s="96"/>
      <c r="EN36" s="96"/>
      <c r="EO36" s="96"/>
      <c r="EP36" s="96"/>
      <c r="EQ36" s="96"/>
      <c r="ER36" s="96"/>
      <c r="ES36" s="96"/>
      <c r="ET36" s="96"/>
      <c r="EU36" s="96"/>
      <c r="EV36" s="96"/>
      <c r="EW36" s="96"/>
      <c r="EX36" s="96"/>
      <c r="EY36" s="96"/>
      <c r="EZ36" s="96"/>
      <c r="FA36" s="96"/>
      <c r="FB36" s="96"/>
      <c r="FC36" s="96"/>
      <c r="FD36" s="96"/>
      <c r="FE36" s="96"/>
      <c r="FF36" s="96"/>
      <c r="FG36" s="96"/>
      <c r="FH36" s="96"/>
      <c r="FI36" s="96"/>
      <c r="FJ36" s="96"/>
      <c r="FK36" s="96"/>
      <c r="FL36" s="96"/>
      <c r="FM36" s="96"/>
      <c r="FN36" s="96"/>
      <c r="FO36" s="96"/>
      <c r="FP36" s="96"/>
      <c r="FQ36" s="96"/>
      <c r="FR36" s="96"/>
      <c r="FS36" s="96"/>
      <c r="FT36" s="96"/>
      <c r="FU36" s="96"/>
      <c r="FV36" s="96"/>
      <c r="FW36" s="96"/>
      <c r="FX36" s="96"/>
      <c r="FY36" s="96"/>
      <c r="FZ36" s="96"/>
      <c r="GA36" s="96"/>
      <c r="GB36" s="96"/>
      <c r="GC36" s="96"/>
      <c r="GD36" s="96"/>
      <c r="GE36" s="96"/>
      <c r="GF36" s="96"/>
      <c r="GG36" s="96"/>
      <c r="GH36" s="96"/>
      <c r="GI36" s="96"/>
      <c r="GJ36" s="96"/>
      <c r="GK36" s="96"/>
      <c r="GL36" s="96"/>
      <c r="GM36" s="96"/>
      <c r="GN36" s="96"/>
      <c r="GO36" s="96"/>
      <c r="GP36" s="96"/>
      <c r="GQ36" s="96"/>
      <c r="GR36" s="96"/>
      <c r="GS36" s="96"/>
      <c r="GT36" s="96"/>
      <c r="GU36" s="96"/>
      <c r="GV36" s="96"/>
      <c r="GW36" s="96"/>
      <c r="GX36" s="96"/>
      <c r="GY36" s="96"/>
      <c r="GZ36" s="96"/>
      <c r="HA36" s="96"/>
      <c r="HB36" s="96"/>
      <c r="HC36" s="96"/>
      <c r="HD36" s="96"/>
      <c r="HE36" s="96"/>
      <c r="HF36" s="96"/>
      <c r="HG36" s="96"/>
      <c r="HH36" s="96"/>
      <c r="HI36" s="96"/>
      <c r="HJ36" s="96"/>
      <c r="HK36" s="96"/>
      <c r="HL36" s="96"/>
      <c r="HM36" s="96"/>
      <c r="HN36" s="96"/>
      <c r="HO36" s="96"/>
      <c r="HP36" s="96"/>
      <c r="HQ36" s="96"/>
      <c r="HR36" s="96"/>
      <c r="HS36" s="96"/>
      <c r="HT36" s="96"/>
      <c r="HU36" s="96"/>
      <c r="HV36" s="96"/>
      <c r="HW36" s="96"/>
      <c r="HX36" s="96"/>
      <c r="HY36" s="96"/>
      <c r="HZ36" s="96"/>
      <c r="IA36" s="96"/>
      <c r="IB36" s="96"/>
      <c r="IC36" s="96"/>
      <c r="ID36" s="96"/>
      <c r="IE36" s="96"/>
      <c r="IF36" s="96"/>
      <c r="IG36" s="96"/>
      <c r="IH36" s="96"/>
      <c r="II36" s="96"/>
      <c r="IJ36" s="96"/>
      <c r="IK36" s="96"/>
      <c r="IL36" s="96"/>
      <c r="IM36" s="96"/>
      <c r="IN36" s="96"/>
      <c r="IO36" s="96"/>
      <c r="IP36" s="96"/>
      <c r="IQ36" s="96"/>
      <c r="IR36" s="96"/>
      <c r="IS36" s="96"/>
      <c r="IT36" s="96"/>
      <c r="IU36" s="96"/>
      <c r="IV36" s="96"/>
      <c r="IW36" s="96"/>
    </row>
    <row r="37" spans="1:257" ht="14.25" customHeight="1">
      <c r="A37" s="183"/>
      <c r="B37" s="183" t="s">
        <v>818</v>
      </c>
      <c r="C37" s="183"/>
      <c r="D37" s="183"/>
      <c r="E37" s="183"/>
      <c r="F37" s="183"/>
      <c r="G37" s="183"/>
      <c r="H37" s="183"/>
      <c r="I37" s="183"/>
    </row>
    <row r="38" spans="1:257" ht="14.25" customHeight="1">
      <c r="A38" s="103" t="str">
        <f>IF(OR(B38&lt;&gt;"",D38&lt;E37&gt;""),"["&amp;TEXT($B$2,"##")&amp;"-"&amp;TEXT(ROW()-10,"##")&amp;"]","")</f>
        <v>[Project management-28]</v>
      </c>
      <c r="B38" s="104" t="s">
        <v>869</v>
      </c>
      <c r="C38" s="104" t="s">
        <v>905</v>
      </c>
      <c r="D38" s="104" t="s">
        <v>870</v>
      </c>
      <c r="E38" s="184"/>
      <c r="F38" s="104"/>
      <c r="G38" s="104"/>
      <c r="H38" s="185"/>
      <c r="I38" s="184"/>
    </row>
    <row r="39" spans="1:257" ht="14.25" customHeight="1">
      <c r="A39" s="103" t="str">
        <f>IF(OR(B39&lt;&gt;"",D39&lt;E38&gt;""),"["&amp;TEXT($B$2,"##")&amp;"-"&amp;TEXT(ROW()-10,"##")&amp;"]","")</f>
        <v>[Project management-29]</v>
      </c>
      <c r="B39" s="104" t="s">
        <v>871</v>
      </c>
      <c r="C39" s="104" t="s">
        <v>905</v>
      </c>
      <c r="D39" s="104" t="s">
        <v>870</v>
      </c>
      <c r="E39" s="184"/>
      <c r="F39" s="104"/>
      <c r="G39" s="104"/>
      <c r="H39" s="185"/>
      <c r="I39" s="184"/>
    </row>
    <row r="40" spans="1:257" ht="14.25" customHeight="1">
      <c r="A40" s="103" t="str">
        <f t="shared" ref="A40:A45" si="2">IF(OR(B40&lt;&gt;"",D40&lt;E39&gt;""),"["&amp;TEXT($B$2,"##")&amp;"-"&amp;TEXT(ROW()-10,"##")&amp;"]","")</f>
        <v>[Project management-30]</v>
      </c>
      <c r="B40" s="104" t="s">
        <v>876</v>
      </c>
      <c r="C40" s="104" t="s">
        <v>905</v>
      </c>
      <c r="D40" s="104" t="s">
        <v>872</v>
      </c>
      <c r="E40" s="184"/>
      <c r="F40" s="104"/>
      <c r="G40" s="104"/>
      <c r="H40" s="185"/>
      <c r="I40" s="184"/>
    </row>
    <row r="41" spans="1:257" ht="14.25" customHeight="1">
      <c r="A41" s="103" t="str">
        <f t="shared" si="2"/>
        <v>[Project management-31]</v>
      </c>
      <c r="B41" s="104" t="s">
        <v>877</v>
      </c>
      <c r="C41" s="104" t="s">
        <v>906</v>
      </c>
      <c r="D41" s="104" t="s">
        <v>873</v>
      </c>
      <c r="E41" s="184"/>
      <c r="F41" s="104"/>
      <c r="G41" s="104"/>
      <c r="H41" s="185"/>
      <c r="I41" s="184"/>
    </row>
    <row r="42" spans="1:257" ht="14.25" customHeight="1">
      <c r="A42" s="103" t="str">
        <f t="shared" si="2"/>
        <v>[Project management-32]</v>
      </c>
      <c r="B42" s="104" t="s">
        <v>878</v>
      </c>
      <c r="C42" s="104" t="s">
        <v>907</v>
      </c>
      <c r="D42" s="104" t="s">
        <v>874</v>
      </c>
      <c r="E42" s="184"/>
      <c r="F42" s="104"/>
      <c r="G42" s="104"/>
      <c r="H42" s="185"/>
      <c r="I42" s="184"/>
    </row>
    <row r="43" spans="1:257" ht="14.25" customHeight="1">
      <c r="A43" s="103" t="str">
        <f t="shared" si="2"/>
        <v>[Project management-33]</v>
      </c>
      <c r="B43" s="104" t="s">
        <v>879</v>
      </c>
      <c r="C43" s="104" t="s">
        <v>908</v>
      </c>
      <c r="D43" s="104" t="s">
        <v>875</v>
      </c>
      <c r="E43" s="184"/>
      <c r="F43" s="104"/>
      <c r="G43" s="104"/>
      <c r="H43" s="185"/>
      <c r="I43" s="184"/>
    </row>
    <row r="44" spans="1:257" ht="14.25" customHeight="1">
      <c r="A44" s="103" t="str">
        <f t="shared" si="2"/>
        <v>[Project management-34]</v>
      </c>
      <c r="B44" s="104" t="s">
        <v>880</v>
      </c>
      <c r="C44" s="104" t="s">
        <v>909</v>
      </c>
      <c r="D44" s="104" t="s">
        <v>881</v>
      </c>
      <c r="E44" s="184"/>
      <c r="F44" s="104"/>
      <c r="G44" s="104"/>
      <c r="H44" s="185"/>
      <c r="I44" s="184"/>
    </row>
    <row r="45" spans="1:257" ht="14.25" customHeight="1">
      <c r="A45" s="103" t="str">
        <f t="shared" si="2"/>
        <v>[Project management-35]</v>
      </c>
      <c r="B45" s="104" t="s">
        <v>882</v>
      </c>
      <c r="C45" s="104" t="s">
        <v>883</v>
      </c>
      <c r="D45" s="104" t="s">
        <v>884</v>
      </c>
      <c r="E45" s="184"/>
      <c r="F45" s="104"/>
      <c r="G45" s="104"/>
      <c r="H45" s="185"/>
      <c r="I45" s="184"/>
    </row>
  </sheetData>
  <mergeCells count="5">
    <mergeCell ref="B2:G2"/>
    <mergeCell ref="B3:G3"/>
    <mergeCell ref="B4:G4"/>
    <mergeCell ref="E5:G5"/>
    <mergeCell ref="E6:G6"/>
  </mergeCells>
  <dataValidations count="1">
    <dataValidation type="list" allowBlank="1" showErrorMessage="1" sqref="F10:G27 F29:G36 F38:G45">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8"/>
  <sheetViews>
    <sheetView zoomScaleNormal="100" workbookViewId="0">
      <selection activeCell="C14" sqref="C14"/>
    </sheetView>
  </sheetViews>
  <sheetFormatPr defaultRowHeight="12.75"/>
  <cols>
    <col min="1" max="1" width="22.62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11" t="s">
        <v>910</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11" t="s">
        <v>911</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COUNTIF(F9:G82,"Pass")</f>
        <v>0</v>
      </c>
      <c r="B6" s="92">
        <f>COUNTIF(F9:G82,"Fail")</f>
        <v>0</v>
      </c>
      <c r="C6" s="92">
        <f>E6-D6-B6-A6</f>
        <v>18</v>
      </c>
      <c r="D6" s="93">
        <f>COUNTIF(F9:G82,"N/A")</f>
        <v>0</v>
      </c>
      <c r="E6" s="214">
        <f>COUNTA(A9:A82)*2</f>
        <v>18</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170"/>
      <c r="B9" s="170" t="s">
        <v>910</v>
      </c>
      <c r="C9" s="171"/>
      <c r="D9" s="171"/>
      <c r="E9" s="171"/>
      <c r="F9" s="171"/>
      <c r="G9" s="171"/>
      <c r="H9" s="171"/>
      <c r="I9" s="172"/>
      <c r="J9" s="95"/>
    </row>
    <row r="10" spans="1:257" ht="14.25" customHeight="1">
      <c r="A10" s="103" t="str">
        <f>IF(OR(B10&lt;&gt;"",D10&lt;E9&gt;""),"["&amp;TEXT($B$2,"##")&amp;"-"&amp;TEXT(ROW()-10,"##")&amp;"]","")</f>
        <v>[Discover-]</v>
      </c>
      <c r="B10" s="104" t="s">
        <v>912</v>
      </c>
      <c r="C10" s="104" t="s">
        <v>961</v>
      </c>
      <c r="D10" s="104" t="s">
        <v>913</v>
      </c>
      <c r="E10" s="110"/>
      <c r="F10" s="104"/>
      <c r="G10" s="104"/>
      <c r="H10" s="111"/>
      <c r="I10" s="112"/>
      <c r="J10" s="95"/>
    </row>
    <row r="11" spans="1:257" ht="14.25" customHeight="1">
      <c r="A11" s="103" t="str">
        <f t="shared" ref="A11:A18" si="0">IF(OR(B11&lt;&gt;"",D11&lt;E10&gt;""),"["&amp;TEXT($B$2,"##")&amp;"-"&amp;TEXT(ROW()-10,"##")&amp;"]","")</f>
        <v>[Discover-1]</v>
      </c>
      <c r="B11" s="104" t="s">
        <v>914</v>
      </c>
      <c r="C11" s="104" t="s">
        <v>961</v>
      </c>
      <c r="D11" s="104" t="s">
        <v>913</v>
      </c>
      <c r="E11" s="110"/>
      <c r="F11" s="104"/>
      <c r="G11" s="104"/>
      <c r="H11" s="111"/>
      <c r="I11" s="112"/>
      <c r="J11" s="95"/>
    </row>
    <row r="12" spans="1:257" ht="14.25" customHeight="1">
      <c r="A12" s="103" t="str">
        <f t="shared" si="0"/>
        <v>[Discover-2]</v>
      </c>
      <c r="B12" s="104" t="s">
        <v>915</v>
      </c>
      <c r="C12" s="104" t="s">
        <v>962</v>
      </c>
      <c r="D12" s="104" t="s">
        <v>916</v>
      </c>
      <c r="E12" s="110"/>
      <c r="F12" s="104"/>
      <c r="G12" s="104"/>
      <c r="H12" s="111"/>
      <c r="I12" s="112"/>
      <c r="J12" s="95"/>
    </row>
    <row r="13" spans="1:257" ht="14.25" customHeight="1">
      <c r="A13" s="103" t="str">
        <f t="shared" si="0"/>
        <v>[Discover-3]</v>
      </c>
      <c r="B13" s="104" t="s">
        <v>917</v>
      </c>
      <c r="C13" s="104" t="s">
        <v>963</v>
      </c>
      <c r="D13" s="104" t="s">
        <v>918</v>
      </c>
      <c r="E13" s="110"/>
      <c r="F13" s="104"/>
      <c r="G13" s="104"/>
      <c r="H13" s="111"/>
      <c r="I13" s="112"/>
      <c r="J13" s="95"/>
    </row>
    <row r="14" spans="1:257" ht="14.25" customHeight="1">
      <c r="A14" s="103" t="str">
        <f t="shared" si="0"/>
        <v>[Discover-4]</v>
      </c>
      <c r="B14" s="104" t="s">
        <v>923</v>
      </c>
      <c r="C14" s="104" t="s">
        <v>964</v>
      </c>
      <c r="D14" s="104" t="s">
        <v>924</v>
      </c>
      <c r="E14" s="110"/>
      <c r="F14" s="104"/>
      <c r="G14" s="104"/>
      <c r="H14" s="111"/>
      <c r="I14" s="112"/>
      <c r="J14" s="95"/>
    </row>
    <row r="15" spans="1:257" ht="14.25" customHeight="1">
      <c r="A15" s="103" t="str">
        <f t="shared" si="0"/>
        <v>[Discover-5]</v>
      </c>
      <c r="B15" s="104" t="s">
        <v>920</v>
      </c>
      <c r="C15" s="104" t="s">
        <v>965</v>
      </c>
      <c r="D15" s="104" t="s">
        <v>921</v>
      </c>
      <c r="E15" s="110"/>
      <c r="F15" s="104"/>
      <c r="G15" s="104"/>
      <c r="H15" s="111"/>
      <c r="I15" s="112"/>
      <c r="J15" s="95"/>
    </row>
    <row r="16" spans="1:257" ht="14.25" customHeight="1">
      <c r="A16" s="103" t="str">
        <f t="shared" si="0"/>
        <v>[Discover-6]</v>
      </c>
      <c r="B16" s="104" t="s">
        <v>919</v>
      </c>
      <c r="C16" s="104" t="s">
        <v>966</v>
      </c>
      <c r="D16" s="104" t="s">
        <v>922</v>
      </c>
      <c r="E16" s="110"/>
      <c r="F16" s="104"/>
      <c r="G16" s="104"/>
      <c r="H16" s="111"/>
      <c r="I16" s="112"/>
      <c r="J16" s="95"/>
    </row>
    <row r="17" spans="1:10" ht="14.25" customHeight="1">
      <c r="A17" s="103" t="str">
        <f t="shared" si="0"/>
        <v>[Discover-7]</v>
      </c>
      <c r="B17" s="104" t="s">
        <v>925</v>
      </c>
      <c r="C17" s="104" t="s">
        <v>967</v>
      </c>
      <c r="D17" s="104" t="s">
        <v>927</v>
      </c>
      <c r="E17" s="110"/>
      <c r="F17" s="104"/>
      <c r="G17" s="104"/>
      <c r="H17" s="111"/>
      <c r="I17" s="112"/>
      <c r="J17" s="95"/>
    </row>
    <row r="18" spans="1:10" ht="14.25" customHeight="1">
      <c r="A18" s="103" t="str">
        <f t="shared" si="0"/>
        <v>[Discover-8]</v>
      </c>
      <c r="B18" s="104" t="s">
        <v>926</v>
      </c>
      <c r="C18" s="104" t="s">
        <v>968</v>
      </c>
      <c r="D18" s="104" t="s">
        <v>928</v>
      </c>
      <c r="E18" s="110"/>
      <c r="F18" s="104"/>
      <c r="G18" s="104"/>
      <c r="H18" s="111"/>
      <c r="I18" s="112"/>
      <c r="J18" s="95"/>
    </row>
  </sheetData>
  <mergeCells count="5">
    <mergeCell ref="B2:G2"/>
    <mergeCell ref="B3:G3"/>
    <mergeCell ref="B4:G4"/>
    <mergeCell ref="E5:G5"/>
    <mergeCell ref="E6:G6"/>
  </mergeCells>
  <dataValidations count="1">
    <dataValidation type="list" allowBlank="1" showErrorMessage="1" sqref="F10:G18">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8"/>
  <sheetViews>
    <sheetView zoomScaleNormal="100" workbookViewId="0">
      <selection activeCell="C10" sqref="C10"/>
    </sheetView>
  </sheetViews>
  <sheetFormatPr defaultRowHeight="12.75"/>
  <cols>
    <col min="1" max="1" width="22.62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11" t="s">
        <v>929</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11" t="s">
        <v>931</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COUNTIF(F9:G82,"Pass")</f>
        <v>0</v>
      </c>
      <c r="B6" s="92">
        <f>COUNTIF(F9:G82,"Fail")</f>
        <v>0</v>
      </c>
      <c r="C6" s="92">
        <f>E6-D6-B6-A6</f>
        <v>18</v>
      </c>
      <c r="D6" s="93">
        <f>COUNTIF(F9:G82,"N/A")</f>
        <v>0</v>
      </c>
      <c r="E6" s="214">
        <f>COUNTA(A9:A82)*2</f>
        <v>18</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170"/>
      <c r="B9" s="170" t="s">
        <v>929</v>
      </c>
      <c r="C9" s="171"/>
      <c r="D9" s="171"/>
      <c r="E9" s="171"/>
      <c r="F9" s="171"/>
      <c r="G9" s="171"/>
      <c r="H9" s="171"/>
      <c r="I9" s="172"/>
      <c r="J9" s="95"/>
    </row>
    <row r="10" spans="1:257" ht="14.25" customHeight="1">
      <c r="A10" s="103" t="str">
        <f>IF(OR(B10&lt;&gt;"",D10&lt;E9&gt;""),"["&amp;TEXT($B$2,"##")&amp;"-"&amp;TEXT(ROW()-10,"##")&amp;"]","")</f>
        <v>[Statistic-]</v>
      </c>
      <c r="B10" s="104" t="s">
        <v>932</v>
      </c>
      <c r="C10" s="104" t="s">
        <v>960</v>
      </c>
      <c r="D10" s="104" t="s">
        <v>935</v>
      </c>
      <c r="E10" s="110"/>
      <c r="F10" s="104"/>
      <c r="G10" s="104"/>
      <c r="H10" s="111"/>
      <c r="I10" s="112"/>
      <c r="J10" s="95"/>
    </row>
    <row r="11" spans="1:257" ht="14.25" customHeight="1">
      <c r="A11" s="103" t="str">
        <f t="shared" ref="A11:A18" si="0">IF(OR(B11&lt;&gt;"",D11&lt;E10&gt;""),"["&amp;TEXT($B$2,"##")&amp;"-"&amp;TEXT(ROW()-10,"##")&amp;"]","")</f>
        <v>[Statistic-1]</v>
      </c>
      <c r="B11" s="104" t="s">
        <v>933</v>
      </c>
      <c r="C11" s="104" t="s">
        <v>960</v>
      </c>
      <c r="D11" s="104" t="s">
        <v>935</v>
      </c>
      <c r="E11" s="110"/>
      <c r="F11" s="104"/>
      <c r="G11" s="104"/>
      <c r="H11" s="111"/>
      <c r="I11" s="112"/>
      <c r="J11" s="95"/>
    </row>
    <row r="12" spans="1:257" ht="14.25" customHeight="1">
      <c r="A12" s="103" t="str">
        <f t="shared" si="0"/>
        <v>[Statistic-2]</v>
      </c>
      <c r="B12" s="104" t="s">
        <v>934</v>
      </c>
      <c r="C12" s="104" t="s">
        <v>936</v>
      </c>
      <c r="D12" s="104" t="s">
        <v>937</v>
      </c>
      <c r="E12" s="110"/>
      <c r="F12" s="104"/>
      <c r="G12" s="104"/>
      <c r="H12" s="111"/>
      <c r="I12" s="112"/>
      <c r="J12" s="95"/>
    </row>
    <row r="13" spans="1:257" ht="14.25" customHeight="1">
      <c r="A13" s="103" t="str">
        <f t="shared" si="0"/>
        <v>[Statistic-3]</v>
      </c>
      <c r="B13" s="104" t="s">
        <v>938</v>
      </c>
      <c r="C13" s="104" t="s">
        <v>942</v>
      </c>
      <c r="D13" s="104" t="s">
        <v>943</v>
      </c>
      <c r="E13" s="110"/>
      <c r="F13" s="104"/>
      <c r="G13" s="104"/>
      <c r="H13" s="111"/>
      <c r="I13" s="112"/>
      <c r="J13" s="95"/>
    </row>
    <row r="14" spans="1:257" ht="14.25" customHeight="1">
      <c r="A14" s="103" t="str">
        <f t="shared" si="0"/>
        <v>[Statistic-4]</v>
      </c>
      <c r="B14" s="104" t="s">
        <v>939</v>
      </c>
      <c r="C14" s="104" t="s">
        <v>940</v>
      </c>
      <c r="D14" s="104" t="s">
        <v>941</v>
      </c>
      <c r="E14" s="110"/>
      <c r="F14" s="104"/>
      <c r="G14" s="104"/>
      <c r="H14" s="111"/>
      <c r="I14" s="112"/>
      <c r="J14" s="95"/>
    </row>
    <row r="15" spans="1:257" ht="14.25" customHeight="1">
      <c r="A15" s="103" t="str">
        <f t="shared" si="0"/>
        <v>[Statistic-5]</v>
      </c>
      <c r="B15" s="104" t="s">
        <v>944</v>
      </c>
      <c r="C15" s="104" t="s">
        <v>945</v>
      </c>
      <c r="D15" s="104" t="s">
        <v>949</v>
      </c>
      <c r="E15" s="110"/>
      <c r="F15" s="104"/>
      <c r="G15" s="104"/>
      <c r="H15" s="111"/>
      <c r="I15" s="112"/>
      <c r="J15" s="95"/>
    </row>
    <row r="16" spans="1:257" ht="14.25" customHeight="1">
      <c r="A16" s="103" t="str">
        <f t="shared" si="0"/>
        <v>[Statistic-6]</v>
      </c>
      <c r="B16" s="104" t="s">
        <v>946</v>
      </c>
      <c r="C16" s="104" t="s">
        <v>947</v>
      </c>
      <c r="D16" s="104" t="s">
        <v>948</v>
      </c>
      <c r="E16" s="110"/>
      <c r="F16" s="104"/>
      <c r="G16" s="104"/>
      <c r="H16" s="111"/>
      <c r="I16" s="112"/>
      <c r="J16" s="95"/>
    </row>
    <row r="17" spans="1:10" ht="14.25" customHeight="1">
      <c r="A17" s="103" t="str">
        <f t="shared" si="0"/>
        <v>[Statistic-7]</v>
      </c>
      <c r="B17" s="104" t="s">
        <v>950</v>
      </c>
      <c r="C17" s="104" t="s">
        <v>951</v>
      </c>
      <c r="D17" s="104" t="s">
        <v>952</v>
      </c>
      <c r="E17" s="110"/>
      <c r="F17" s="104"/>
      <c r="G17" s="104"/>
      <c r="H17" s="111"/>
      <c r="I17" s="112"/>
      <c r="J17" s="95"/>
    </row>
    <row r="18" spans="1:10" ht="14.25" customHeight="1">
      <c r="A18" s="103" t="str">
        <f t="shared" si="0"/>
        <v>[Statistic-8]</v>
      </c>
      <c r="B18" s="104" t="s">
        <v>953</v>
      </c>
      <c r="C18" s="104" t="s">
        <v>954</v>
      </c>
      <c r="D18" s="104" t="s">
        <v>955</v>
      </c>
      <c r="E18" s="110"/>
      <c r="F18" s="104"/>
      <c r="G18" s="104"/>
      <c r="H18" s="111"/>
      <c r="I18" s="112"/>
      <c r="J18" s="95"/>
    </row>
  </sheetData>
  <mergeCells count="5">
    <mergeCell ref="B2:G2"/>
    <mergeCell ref="B3:G3"/>
    <mergeCell ref="B4:G4"/>
    <mergeCell ref="E5:G5"/>
    <mergeCell ref="E6:G6"/>
  </mergeCells>
  <dataValidations count="1">
    <dataValidation type="list" allowBlank="1" showErrorMessage="1" sqref="F10:G18">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5"/>
  <sheetViews>
    <sheetView topLeftCell="A30" zoomScale="85" zoomScaleNormal="85" workbookViewId="0">
      <selection activeCell="A28" sqref="A28:D35"/>
    </sheetView>
  </sheetViews>
  <sheetFormatPr defaultRowHeight="12.75"/>
  <cols>
    <col min="1" max="1" width="22.62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11" t="s">
        <v>930</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11" t="s">
        <v>956</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COUNTIF(F9:G98,"Pass")</f>
        <v>0</v>
      </c>
      <c r="B6" s="92">
        <f>COUNTIF(F9:G98,"Fail")</f>
        <v>0</v>
      </c>
      <c r="C6" s="92">
        <f>E6-D6-B6-A6</f>
        <v>50</v>
      </c>
      <c r="D6" s="93">
        <f>COUNTIF(F9:G98,"N/A")</f>
        <v>0</v>
      </c>
      <c r="E6" s="214">
        <f>COUNTA(A9:A98)*2</f>
        <v>50</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25.5">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c r="A9" s="170"/>
      <c r="B9" s="170" t="s">
        <v>930</v>
      </c>
      <c r="C9" s="171"/>
      <c r="D9" s="171"/>
      <c r="E9" s="171"/>
      <c r="F9" s="171"/>
      <c r="G9" s="171"/>
      <c r="H9" s="171"/>
      <c r="I9" s="172"/>
      <c r="J9" s="95"/>
    </row>
    <row r="10" spans="1:257" ht="191.25">
      <c r="A10" s="103" t="str">
        <f>IF(OR(B10&lt;&gt;"",D10&lt;E9&gt;""),"["&amp;TEXT($B$2,"##")&amp;"-"&amp;TEXT(ROW()-10,"##")&amp;"]","")</f>
        <v>[Message-]</v>
      </c>
      <c r="B10" s="104" t="s">
        <v>958</v>
      </c>
      <c r="C10" s="104" t="s">
        <v>969</v>
      </c>
      <c r="D10" s="104" t="s">
        <v>970</v>
      </c>
      <c r="E10" s="110"/>
      <c r="F10" s="104"/>
      <c r="G10" s="104"/>
      <c r="H10" s="111"/>
      <c r="I10" s="112"/>
      <c r="J10" s="95"/>
    </row>
    <row r="11" spans="1:257" ht="191.25">
      <c r="A11" s="103" t="str">
        <f t="shared" ref="A11:A12" si="0">IF(OR(B11&lt;&gt;"",D11&lt;E10&gt;""),"["&amp;TEXT($B$2,"##")&amp;"-"&amp;TEXT(ROW()-10,"##")&amp;"]","")</f>
        <v>[Message-1]</v>
      </c>
      <c r="B11" s="104" t="s">
        <v>959</v>
      </c>
      <c r="C11" s="104" t="s">
        <v>972</v>
      </c>
      <c r="D11" s="104" t="s">
        <v>970</v>
      </c>
      <c r="E11" s="110"/>
      <c r="F11" s="104"/>
      <c r="G11" s="104"/>
      <c r="H11" s="111"/>
      <c r="I11" s="112"/>
      <c r="J11" s="95"/>
    </row>
    <row r="12" spans="1:257" ht="25.5">
      <c r="A12" s="103" t="str">
        <f t="shared" si="0"/>
        <v>[Message-2]</v>
      </c>
      <c r="B12" s="104" t="s">
        <v>973</v>
      </c>
      <c r="C12" s="104" t="s">
        <v>974</v>
      </c>
      <c r="D12" s="104" t="s">
        <v>975</v>
      </c>
      <c r="E12" s="110"/>
      <c r="F12" s="104"/>
      <c r="G12" s="104"/>
      <c r="H12" s="111"/>
      <c r="I12" s="112"/>
      <c r="J12" s="95"/>
    </row>
    <row r="13" spans="1:257" ht="63.75">
      <c r="A13" s="103" t="str">
        <f t="shared" ref="A13" si="1">IF(OR(B13&lt;&gt;"",D13&lt;E12&gt;""),"["&amp;TEXT($B$2,"##")&amp;"-"&amp;TEXT(ROW()-10,"##")&amp;"]","")</f>
        <v>[Message-3]</v>
      </c>
      <c r="B13" s="104" t="s">
        <v>976</v>
      </c>
      <c r="C13" s="104" t="s">
        <v>977</v>
      </c>
      <c r="D13" s="104" t="s">
        <v>978</v>
      </c>
      <c r="E13" s="110"/>
      <c r="F13" s="104"/>
      <c r="G13" s="104"/>
      <c r="H13" s="111"/>
      <c r="I13" s="112"/>
      <c r="J13" s="95"/>
    </row>
    <row r="14" spans="1:257" ht="63.75">
      <c r="A14" s="103" t="str">
        <f t="shared" ref="A14" si="2">IF(OR(B14&lt;&gt;"",D14&lt;E13&gt;""),"["&amp;TEXT($B$2,"##")&amp;"-"&amp;TEXT(ROW()-10,"##")&amp;"]","")</f>
        <v>[Message-4]</v>
      </c>
      <c r="B14" s="104" t="s">
        <v>979</v>
      </c>
      <c r="C14" s="104" t="s">
        <v>980</v>
      </c>
      <c r="D14" s="104" t="s">
        <v>981</v>
      </c>
      <c r="E14" s="110"/>
      <c r="F14" s="104"/>
      <c r="G14" s="104"/>
      <c r="H14" s="111"/>
      <c r="I14" s="112"/>
      <c r="J14" s="95"/>
    </row>
    <row r="15" spans="1:257" ht="63.75">
      <c r="A15" s="103" t="str">
        <f t="shared" ref="A15:A35" si="3">IF(OR(B15&lt;&gt;"",D15&lt;E14&gt;""),"["&amp;TEXT($B$2,"##")&amp;"-"&amp;TEXT(ROW()-10,"##")&amp;"]","")</f>
        <v>[Message-5]</v>
      </c>
      <c r="B15" s="104" t="s">
        <v>982</v>
      </c>
      <c r="C15" s="104" t="s">
        <v>983</v>
      </c>
      <c r="D15" s="104" t="s">
        <v>984</v>
      </c>
      <c r="E15" s="110"/>
      <c r="F15" s="104"/>
      <c r="G15" s="104"/>
      <c r="H15" s="111"/>
      <c r="I15" s="112"/>
      <c r="J15" s="95"/>
    </row>
    <row r="16" spans="1:257" ht="89.25">
      <c r="A16" s="103" t="str">
        <f t="shared" si="3"/>
        <v>[Message-6]</v>
      </c>
      <c r="B16" s="104" t="s">
        <v>971</v>
      </c>
      <c r="C16" s="104" t="s">
        <v>985</v>
      </c>
      <c r="D16" s="104" t="s">
        <v>987</v>
      </c>
      <c r="E16" s="110"/>
      <c r="F16" s="104"/>
      <c r="G16" s="104"/>
      <c r="H16" s="111"/>
      <c r="I16" s="112"/>
      <c r="J16" s="95"/>
    </row>
    <row r="17" spans="1:10" ht="89.25">
      <c r="A17" s="103" t="str">
        <f t="shared" si="3"/>
        <v>[Message-7]</v>
      </c>
      <c r="B17" s="104" t="s">
        <v>986</v>
      </c>
      <c r="C17" s="104" t="s">
        <v>985</v>
      </c>
      <c r="D17" s="104" t="s">
        <v>987</v>
      </c>
      <c r="E17" s="110"/>
      <c r="F17" s="104"/>
      <c r="G17" s="104"/>
      <c r="H17" s="111"/>
      <c r="I17" s="112"/>
      <c r="J17" s="95"/>
    </row>
    <row r="18" spans="1:10" ht="76.5">
      <c r="A18" s="103" t="str">
        <f t="shared" si="3"/>
        <v>[Message-8]</v>
      </c>
      <c r="B18" s="104" t="s">
        <v>988</v>
      </c>
      <c r="C18" s="104" t="s">
        <v>989</v>
      </c>
      <c r="D18" s="104" t="s">
        <v>990</v>
      </c>
      <c r="E18" s="110"/>
      <c r="F18" s="104"/>
      <c r="G18" s="104"/>
      <c r="H18" s="111"/>
      <c r="I18" s="112"/>
      <c r="J18" s="95"/>
    </row>
    <row r="19" spans="1:10" ht="76.5">
      <c r="A19" s="103" t="str">
        <f t="shared" si="3"/>
        <v>[Message-9]</v>
      </c>
      <c r="B19" s="104" t="s">
        <v>991</v>
      </c>
      <c r="C19" s="104" t="s">
        <v>992</v>
      </c>
      <c r="D19" s="104" t="s">
        <v>990</v>
      </c>
      <c r="E19" s="110"/>
      <c r="F19" s="104"/>
      <c r="G19" s="104"/>
      <c r="H19" s="111"/>
      <c r="I19" s="112"/>
      <c r="J19" s="95"/>
    </row>
    <row r="20" spans="1:10" ht="89.25">
      <c r="A20" s="103" t="str">
        <f t="shared" si="3"/>
        <v>[Message-10]</v>
      </c>
      <c r="B20" s="104" t="s">
        <v>995</v>
      </c>
      <c r="C20" s="104" t="s">
        <v>993</v>
      </c>
      <c r="D20" s="104" t="s">
        <v>994</v>
      </c>
      <c r="E20" s="110"/>
      <c r="F20" s="104"/>
      <c r="G20" s="104"/>
      <c r="H20" s="111"/>
      <c r="I20" s="112"/>
      <c r="J20" s="95"/>
    </row>
    <row r="21" spans="1:10" ht="63.75">
      <c r="A21" s="103" t="str">
        <f t="shared" si="3"/>
        <v>[Message-11]</v>
      </c>
      <c r="B21" s="104" t="s">
        <v>996</v>
      </c>
      <c r="C21" s="104" t="s">
        <v>974</v>
      </c>
      <c r="D21" s="104" t="s">
        <v>998</v>
      </c>
      <c r="E21" s="103" t="s">
        <v>997</v>
      </c>
      <c r="F21" s="104"/>
      <c r="G21" s="104"/>
      <c r="H21" s="111"/>
      <c r="I21" s="112"/>
      <c r="J21" s="95"/>
    </row>
    <row r="22" spans="1:10" ht="51">
      <c r="A22" s="103" t="str">
        <f t="shared" si="3"/>
        <v>[Message-12]</v>
      </c>
      <c r="B22" s="104" t="s">
        <v>999</v>
      </c>
      <c r="C22" s="104" t="s">
        <v>1000</v>
      </c>
      <c r="D22" s="104" t="s">
        <v>1001</v>
      </c>
      <c r="E22" s="110"/>
      <c r="F22" s="104"/>
      <c r="G22" s="104"/>
      <c r="H22" s="111"/>
      <c r="I22" s="112"/>
      <c r="J22" s="95"/>
    </row>
    <row r="23" spans="1:10" ht="38.25">
      <c r="A23" s="103" t="str">
        <f t="shared" si="3"/>
        <v>[Message-13]</v>
      </c>
      <c r="B23" s="104" t="s">
        <v>1002</v>
      </c>
      <c r="C23" s="104" t="s">
        <v>1005</v>
      </c>
      <c r="D23" s="104" t="s">
        <v>1003</v>
      </c>
      <c r="E23" s="110"/>
      <c r="F23" s="104"/>
      <c r="G23" s="104"/>
      <c r="H23" s="111"/>
      <c r="I23" s="112"/>
      <c r="J23" s="95"/>
    </row>
    <row r="24" spans="1:10" ht="38.25">
      <c r="A24" s="103" t="str">
        <f t="shared" si="3"/>
        <v>[Message-14]</v>
      </c>
      <c r="B24" s="104" t="s">
        <v>1004</v>
      </c>
      <c r="C24" s="104" t="s">
        <v>1006</v>
      </c>
      <c r="D24" s="104" t="s">
        <v>1007</v>
      </c>
      <c r="E24" s="110"/>
      <c r="F24" s="104"/>
      <c r="G24" s="104"/>
      <c r="H24" s="111"/>
      <c r="I24" s="112"/>
      <c r="J24" s="95"/>
    </row>
    <row r="25" spans="1:10" ht="38.25">
      <c r="A25" s="103" t="str">
        <f t="shared" si="3"/>
        <v>[Message-15]</v>
      </c>
      <c r="B25" s="104" t="s">
        <v>1009</v>
      </c>
      <c r="C25" s="104" t="s">
        <v>1013</v>
      </c>
      <c r="D25" s="104" t="s">
        <v>1010</v>
      </c>
      <c r="E25" s="110"/>
      <c r="F25" s="104"/>
      <c r="G25" s="104"/>
      <c r="H25" s="111"/>
      <c r="I25" s="112"/>
      <c r="J25" s="95"/>
    </row>
    <row r="26" spans="1:10" ht="114.75">
      <c r="A26" s="103" t="str">
        <f t="shared" si="3"/>
        <v>[Message-16]</v>
      </c>
      <c r="B26" s="104" t="s">
        <v>1011</v>
      </c>
      <c r="C26" s="104" t="s">
        <v>1012</v>
      </c>
      <c r="D26" s="104" t="s">
        <v>1014</v>
      </c>
      <c r="E26" s="110"/>
      <c r="F26" s="104"/>
      <c r="G26" s="104"/>
      <c r="H26" s="111"/>
      <c r="I26" s="112"/>
      <c r="J26" s="95"/>
    </row>
    <row r="27" spans="1:10">
      <c r="A27" s="183"/>
      <c r="B27" s="183" t="s">
        <v>957</v>
      </c>
      <c r="C27" s="183"/>
      <c r="D27" s="183"/>
      <c r="E27" s="183"/>
      <c r="F27" s="183"/>
      <c r="G27" s="183"/>
      <c r="H27" s="183"/>
      <c r="I27" s="183"/>
      <c r="J27" s="95"/>
    </row>
    <row r="28" spans="1:10" ht="204">
      <c r="A28" s="103" t="str">
        <f t="shared" si="3"/>
        <v>[Message-18]</v>
      </c>
      <c r="B28" s="104" t="s">
        <v>1015</v>
      </c>
      <c r="C28" s="104" t="s">
        <v>1017</v>
      </c>
      <c r="D28" s="104" t="s">
        <v>1018</v>
      </c>
      <c r="E28" s="110"/>
      <c r="F28" s="104"/>
      <c r="G28" s="104"/>
      <c r="H28" s="111"/>
      <c r="I28" s="112"/>
      <c r="J28" s="95"/>
    </row>
    <row r="29" spans="1:10" ht="204">
      <c r="A29" s="103" t="str">
        <f t="shared" si="3"/>
        <v>[Message-19]</v>
      </c>
      <c r="B29" s="104" t="s">
        <v>1016</v>
      </c>
      <c r="C29" s="104" t="s">
        <v>1017</v>
      </c>
      <c r="D29" s="104" t="s">
        <v>1018</v>
      </c>
      <c r="E29" s="110"/>
      <c r="F29" s="104"/>
      <c r="G29" s="104"/>
      <c r="H29" s="111"/>
      <c r="I29" s="112"/>
      <c r="J29" s="95"/>
    </row>
    <row r="30" spans="1:10" ht="76.5">
      <c r="A30" s="103" t="str">
        <f t="shared" si="3"/>
        <v>[Message-20]</v>
      </c>
      <c r="B30" s="104" t="s">
        <v>1019</v>
      </c>
      <c r="C30" s="104" t="s">
        <v>1020</v>
      </c>
      <c r="D30" s="104" t="s">
        <v>1021</v>
      </c>
      <c r="E30" s="110"/>
      <c r="F30" s="104"/>
      <c r="G30" s="104"/>
      <c r="H30" s="111"/>
      <c r="I30" s="112"/>
      <c r="J30" s="95"/>
    </row>
    <row r="31" spans="1:10" ht="76.5">
      <c r="A31" s="103" t="str">
        <f t="shared" si="3"/>
        <v>[Message-21]</v>
      </c>
      <c r="B31" s="104" t="s">
        <v>1024</v>
      </c>
      <c r="C31" s="104" t="s">
        <v>1026</v>
      </c>
      <c r="D31" s="104" t="s">
        <v>1025</v>
      </c>
      <c r="E31" s="110"/>
      <c r="F31" s="104"/>
      <c r="G31" s="104"/>
      <c r="H31" s="111"/>
      <c r="I31" s="112"/>
      <c r="J31" s="95"/>
    </row>
    <row r="32" spans="1:10" ht="51">
      <c r="A32" s="103" t="str">
        <f t="shared" si="3"/>
        <v>[Message-22]</v>
      </c>
      <c r="B32" s="104" t="s">
        <v>999</v>
      </c>
      <c r="C32" s="104" t="s">
        <v>1000</v>
      </c>
      <c r="D32" s="104" t="s">
        <v>1001</v>
      </c>
      <c r="E32" s="110"/>
      <c r="F32" s="104"/>
      <c r="G32" s="104"/>
      <c r="H32" s="111"/>
      <c r="I32" s="112"/>
      <c r="J32" s="95"/>
    </row>
    <row r="33" spans="1:10" ht="38.25">
      <c r="A33" s="103" t="str">
        <f t="shared" si="3"/>
        <v>[Message-23]</v>
      </c>
      <c r="B33" s="104" t="s">
        <v>1002</v>
      </c>
      <c r="C33" s="104" t="s">
        <v>1005</v>
      </c>
      <c r="D33" s="104" t="s">
        <v>1003</v>
      </c>
      <c r="E33" s="110"/>
      <c r="F33" s="104"/>
      <c r="G33" s="104"/>
      <c r="H33" s="111"/>
      <c r="I33" s="112"/>
      <c r="J33" s="95"/>
    </row>
    <row r="34" spans="1:10" ht="38.25">
      <c r="A34" s="103" t="str">
        <f t="shared" si="3"/>
        <v>[Message-24]</v>
      </c>
      <c r="B34" s="104" t="s">
        <v>1004</v>
      </c>
      <c r="C34" s="104" t="s">
        <v>1006</v>
      </c>
      <c r="D34" s="104" t="s">
        <v>1022</v>
      </c>
      <c r="E34" s="110"/>
      <c r="F34" s="104"/>
      <c r="G34" s="104"/>
      <c r="H34" s="111"/>
      <c r="I34" s="112"/>
      <c r="J34" s="95"/>
    </row>
    <row r="35" spans="1:10" ht="38.25">
      <c r="A35" s="103" t="str">
        <f t="shared" si="3"/>
        <v>[Message-25]</v>
      </c>
      <c r="B35" s="104" t="s">
        <v>1008</v>
      </c>
      <c r="C35" s="104" t="s">
        <v>1013</v>
      </c>
      <c r="D35" s="104" t="s">
        <v>1023</v>
      </c>
      <c r="E35" s="110"/>
      <c r="F35" s="104"/>
      <c r="G35" s="104"/>
      <c r="H35" s="111"/>
      <c r="I35" s="112"/>
      <c r="J35" s="95"/>
    </row>
  </sheetData>
  <mergeCells count="5">
    <mergeCell ref="B2:G2"/>
    <mergeCell ref="B3:G3"/>
    <mergeCell ref="B4:G4"/>
    <mergeCell ref="E5:G5"/>
    <mergeCell ref="E6:G6"/>
  </mergeCells>
  <dataValidations count="1">
    <dataValidation type="list" allowBlank="1" showErrorMessage="1" sqref="F10:G26 F28:G35">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opLeftCell="A40" zoomScale="85" zoomScaleNormal="85" workbookViewId="0">
      <selection activeCell="B14" sqref="B14"/>
    </sheetView>
  </sheetViews>
  <sheetFormatPr defaultRowHeight="14.25" customHeight="1"/>
  <cols>
    <col min="1" max="1" width="16.875" style="96" customWidth="1"/>
    <col min="2" max="2" width="54" style="96" customWidth="1"/>
    <col min="3" max="3" width="34.375" style="96" customWidth="1"/>
    <col min="4" max="4" width="31.625" style="96" customWidth="1"/>
    <col min="5" max="7" width="16.5" style="96" customWidth="1"/>
    <col min="8" max="8" width="9" style="99"/>
    <col min="9" max="9" width="16.25" style="96" customWidth="1"/>
    <col min="10" max="10" width="9.375" style="98" customWidth="1"/>
    <col min="11" max="11" width="0" style="96" hidden="1" customWidth="1"/>
    <col min="12" max="16384" width="9" style="96"/>
  </cols>
  <sheetData>
    <row r="1" spans="1:257" ht="14.25" customHeight="1" thickBot="1">
      <c r="A1" s="100"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ht="14.25" customHeight="1">
      <c r="A2" s="46" t="s">
        <v>21</v>
      </c>
      <c r="B2" s="211" t="s">
        <v>1027</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ht="14.25" customHeight="1">
      <c r="A3" s="47" t="s">
        <v>23</v>
      </c>
      <c r="B3" s="211" t="s">
        <v>1058</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ht="14.25" customHeight="1">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ht="14.25" customHeight="1">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4.25" customHeight="1" thickBot="1">
      <c r="A6" s="91">
        <f>COUNTIF(F9:G92,"Pass")</f>
        <v>0</v>
      </c>
      <c r="B6" s="92">
        <f>COUNTIF(F9:G92,"Fail")</f>
        <v>0</v>
      </c>
      <c r="C6" s="92">
        <f>E6-D6-B6-A6</f>
        <v>122</v>
      </c>
      <c r="D6" s="93">
        <f>COUNTIF(F9:G92,"N/A")</f>
        <v>0</v>
      </c>
      <c r="E6" s="214">
        <f>COUNTA(A9:A92)*2</f>
        <v>122</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ht="14.25" customHeight="1">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225" t="s">
        <v>30</v>
      </c>
      <c r="B8" s="230" t="s">
        <v>31</v>
      </c>
      <c r="C8" s="230" t="s">
        <v>32</v>
      </c>
      <c r="D8" s="230" t="s">
        <v>33</v>
      </c>
      <c r="E8" s="230" t="s">
        <v>34</v>
      </c>
      <c r="F8" s="230" t="s">
        <v>641</v>
      </c>
      <c r="G8" s="230" t="s">
        <v>640</v>
      </c>
      <c r="H8" s="230" t="s">
        <v>35</v>
      </c>
      <c r="I8" s="230" t="s">
        <v>36</v>
      </c>
      <c r="J8" s="227"/>
      <c r="K8" s="228"/>
      <c r="L8" s="228"/>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215"/>
      <c r="B9" s="231" t="s">
        <v>101</v>
      </c>
      <c r="C9" s="231"/>
      <c r="D9" s="231"/>
      <c r="E9" s="231"/>
      <c r="F9" s="231"/>
      <c r="G9" s="231"/>
      <c r="H9" s="231"/>
      <c r="I9" s="231"/>
      <c r="J9" s="83"/>
      <c r="K9" s="229"/>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181" t="str">
        <f t="shared" ref="A10:A20" si="0">IF(OR(B10&lt;&gt;"",D10&lt;&gt;""),"["&amp;TEXT($B$2,"##")&amp;"-"&amp;TEXT(ROW()-10,"##")&amp;"]","")</f>
        <v>[Admin Module-]</v>
      </c>
      <c r="B10" s="104" t="s">
        <v>1028</v>
      </c>
      <c r="C10" s="104" t="s">
        <v>1029</v>
      </c>
      <c r="D10" s="104" t="s">
        <v>1059</v>
      </c>
      <c r="E10" s="223"/>
      <c r="F10" s="104"/>
      <c r="G10" s="104"/>
      <c r="H10" s="111"/>
      <c r="I10" s="232"/>
      <c r="J10" s="83"/>
      <c r="K10" s="83"/>
      <c r="L10" s="83"/>
    </row>
    <row r="11" spans="1:257" ht="14.25" customHeight="1">
      <c r="A11" s="181" t="str">
        <f t="shared" si="0"/>
        <v>[Admin Module-1]</v>
      </c>
      <c r="B11" s="104" t="s">
        <v>1030</v>
      </c>
      <c r="C11" s="104" t="s">
        <v>1031</v>
      </c>
      <c r="D11" s="104" t="s">
        <v>1032</v>
      </c>
      <c r="E11" s="224" t="s">
        <v>1033</v>
      </c>
      <c r="F11" s="104"/>
      <c r="G11" s="104"/>
      <c r="H11" s="216"/>
      <c r="I11" s="216"/>
      <c r="J11" s="83"/>
      <c r="K11" s="226"/>
      <c r="L11" s="83"/>
    </row>
    <row r="12" spans="1:257" ht="14.25" customHeight="1">
      <c r="A12" s="181" t="str">
        <f t="shared" si="0"/>
        <v>[Admin Module-2]</v>
      </c>
      <c r="B12" s="104" t="s">
        <v>1034</v>
      </c>
      <c r="C12" s="104" t="s">
        <v>1035</v>
      </c>
      <c r="D12" s="104" t="s">
        <v>1036</v>
      </c>
      <c r="E12" s="224" t="s">
        <v>1033</v>
      </c>
      <c r="F12" s="104"/>
      <c r="G12" s="104"/>
      <c r="H12" s="216"/>
      <c r="I12" s="216"/>
      <c r="J12" s="83"/>
      <c r="K12" s="226"/>
      <c r="L12" s="83"/>
    </row>
    <row r="13" spans="1:257" ht="14.25" customHeight="1">
      <c r="A13" s="181" t="str">
        <f t="shared" si="0"/>
        <v>[Admin Module-3]</v>
      </c>
      <c r="B13" s="104" t="s">
        <v>1037</v>
      </c>
      <c r="C13" s="104" t="s">
        <v>1038</v>
      </c>
      <c r="D13" s="104" t="s">
        <v>1039</v>
      </c>
      <c r="E13" s="224" t="s">
        <v>1033</v>
      </c>
      <c r="F13" s="104"/>
      <c r="G13" s="104"/>
      <c r="H13" s="216"/>
      <c r="I13" s="216"/>
      <c r="J13" s="83"/>
      <c r="K13" s="226"/>
      <c r="L13" s="83"/>
    </row>
    <row r="14" spans="1:257" ht="14.25" customHeight="1">
      <c r="A14" s="181" t="str">
        <f t="shared" si="0"/>
        <v>[Admin Module-4]</v>
      </c>
      <c r="B14" s="104" t="s">
        <v>111</v>
      </c>
      <c r="C14" s="104" t="s">
        <v>1056</v>
      </c>
      <c r="D14" s="104" t="s">
        <v>1057</v>
      </c>
      <c r="E14" s="224" t="s">
        <v>1033</v>
      </c>
      <c r="F14" s="104"/>
      <c r="G14" s="104"/>
      <c r="H14" s="216"/>
      <c r="I14" s="216"/>
      <c r="J14" s="83"/>
      <c r="K14" s="226"/>
      <c r="L14" s="83"/>
    </row>
    <row r="15" spans="1:257" ht="14.25" customHeight="1">
      <c r="A15" s="181" t="str">
        <f t="shared" si="0"/>
        <v>[Admin Module-5]</v>
      </c>
      <c r="B15" s="104" t="s">
        <v>1040</v>
      </c>
      <c r="C15" s="104" t="s">
        <v>1041</v>
      </c>
      <c r="D15" s="104" t="s">
        <v>1042</v>
      </c>
      <c r="E15" s="224" t="s">
        <v>1033</v>
      </c>
      <c r="F15" s="104"/>
      <c r="G15" s="104"/>
      <c r="H15" s="216"/>
      <c r="I15" s="216"/>
      <c r="J15" s="83"/>
      <c r="K15" s="226"/>
      <c r="L15" s="83"/>
    </row>
    <row r="16" spans="1:257" ht="14.25" customHeight="1">
      <c r="A16" s="181" t="str">
        <f t="shared" si="0"/>
        <v>[Admin Module-6]</v>
      </c>
      <c r="B16" s="104" t="s">
        <v>1043</v>
      </c>
      <c r="C16" s="104" t="s">
        <v>1044</v>
      </c>
      <c r="D16" s="104" t="s">
        <v>1045</v>
      </c>
      <c r="E16" s="224" t="s">
        <v>1033</v>
      </c>
      <c r="F16" s="104"/>
      <c r="G16" s="104"/>
      <c r="H16" s="216"/>
      <c r="I16" s="216"/>
      <c r="J16" s="83"/>
      <c r="K16" s="226"/>
      <c r="L16" s="83"/>
    </row>
    <row r="17" spans="1:257" ht="14.25" customHeight="1">
      <c r="A17" s="181" t="str">
        <f t="shared" si="0"/>
        <v>[Admin Module-7]</v>
      </c>
      <c r="B17" s="104" t="s">
        <v>1046</v>
      </c>
      <c r="C17" s="104" t="s">
        <v>1047</v>
      </c>
      <c r="D17" s="104" t="s">
        <v>1048</v>
      </c>
      <c r="E17" s="224" t="s">
        <v>1033</v>
      </c>
      <c r="F17" s="104"/>
      <c r="G17" s="104"/>
      <c r="H17" s="216"/>
      <c r="I17" s="216"/>
      <c r="J17" s="83"/>
      <c r="K17" s="226"/>
      <c r="L17" s="83"/>
    </row>
    <row r="18" spans="1:257" ht="14.25" customHeight="1">
      <c r="A18" s="181" t="str">
        <f t="shared" si="0"/>
        <v>[Admin Module-8]</v>
      </c>
      <c r="B18" s="104" t="s">
        <v>1049</v>
      </c>
      <c r="C18" s="104" t="s">
        <v>1050</v>
      </c>
      <c r="D18" s="104" t="s">
        <v>1051</v>
      </c>
      <c r="E18" s="224" t="s">
        <v>1033</v>
      </c>
      <c r="F18" s="104"/>
      <c r="G18" s="104"/>
      <c r="H18" s="216"/>
      <c r="I18" s="216"/>
      <c r="J18" s="83"/>
      <c r="K18" s="226"/>
      <c r="L18" s="83"/>
    </row>
    <row r="19" spans="1:257" ht="14.25" customHeight="1">
      <c r="A19" s="181" t="str">
        <f t="shared" si="0"/>
        <v>[Admin Module-9]</v>
      </c>
      <c r="B19" s="104" t="s">
        <v>1052</v>
      </c>
      <c r="C19" s="104" t="s">
        <v>1053</v>
      </c>
      <c r="D19" s="104" t="s">
        <v>1051</v>
      </c>
      <c r="E19" s="224" t="s">
        <v>1033</v>
      </c>
      <c r="F19" s="104"/>
      <c r="G19" s="104"/>
      <c r="H19" s="216"/>
      <c r="I19" s="216"/>
      <c r="J19" s="83"/>
      <c r="K19" s="226"/>
      <c r="L19" s="83"/>
    </row>
    <row r="20" spans="1:257" s="98" customFormat="1" ht="14.25" customHeight="1">
      <c r="A20" s="181" t="str">
        <f t="shared" si="0"/>
        <v>[Admin Module-10]</v>
      </c>
      <c r="B20" s="104" t="s">
        <v>1054</v>
      </c>
      <c r="C20" s="104" t="s">
        <v>1055</v>
      </c>
      <c r="D20" s="104" t="s">
        <v>1051</v>
      </c>
      <c r="E20" s="224" t="s">
        <v>1033</v>
      </c>
      <c r="F20" s="104"/>
      <c r="G20" s="104"/>
      <c r="H20" s="217"/>
      <c r="I20" s="217"/>
      <c r="J20" s="83"/>
      <c r="K20" s="226"/>
      <c r="L20" s="83"/>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6"/>
      <c r="BV20" s="96"/>
      <c r="BW20" s="96"/>
      <c r="BX20" s="96"/>
      <c r="BY20" s="96"/>
      <c r="BZ20" s="96"/>
      <c r="CA20" s="96"/>
      <c r="CB20" s="96"/>
      <c r="CC20" s="96"/>
      <c r="CD20" s="96"/>
      <c r="CE20" s="96"/>
      <c r="CF20" s="96"/>
      <c r="CG20" s="96"/>
      <c r="CH20" s="96"/>
      <c r="CI20" s="96"/>
      <c r="CJ20" s="96"/>
      <c r="CK20" s="96"/>
      <c r="CL20" s="96"/>
      <c r="CM20" s="96"/>
      <c r="CN20" s="96"/>
      <c r="CO20" s="96"/>
      <c r="CP20" s="96"/>
      <c r="CQ20" s="96"/>
      <c r="CR20" s="96"/>
      <c r="CS20" s="96"/>
      <c r="CT20" s="96"/>
      <c r="CU20" s="96"/>
      <c r="CV20" s="96"/>
      <c r="CW20" s="96"/>
      <c r="CX20" s="96"/>
      <c r="CY20" s="96"/>
      <c r="CZ20" s="96"/>
      <c r="DA20" s="96"/>
      <c r="DB20" s="96"/>
      <c r="DC20" s="96"/>
      <c r="DD20" s="96"/>
      <c r="DE20" s="96"/>
      <c r="DF20" s="96"/>
      <c r="DG20" s="96"/>
      <c r="DH20" s="96"/>
      <c r="DI20" s="96"/>
      <c r="DJ20" s="96"/>
      <c r="DK20" s="96"/>
      <c r="DL20" s="96"/>
      <c r="DM20" s="96"/>
      <c r="DN20" s="96"/>
      <c r="DO20" s="96"/>
      <c r="DP20" s="96"/>
      <c r="DQ20" s="96"/>
      <c r="DR20" s="96"/>
      <c r="DS20" s="96"/>
      <c r="DT20" s="96"/>
      <c r="DU20" s="96"/>
      <c r="DV20" s="96"/>
      <c r="DW20" s="96"/>
      <c r="DX20" s="96"/>
      <c r="DY20" s="96"/>
      <c r="DZ20" s="96"/>
      <c r="EA20" s="96"/>
      <c r="EB20" s="96"/>
      <c r="EC20" s="96"/>
      <c r="ED20" s="96"/>
      <c r="EE20" s="96"/>
      <c r="EF20" s="96"/>
      <c r="EG20" s="96"/>
      <c r="EH20" s="96"/>
      <c r="EI20" s="96"/>
      <c r="EJ20" s="96"/>
      <c r="EK20" s="96"/>
      <c r="EL20" s="96"/>
      <c r="EM20" s="96"/>
      <c r="EN20" s="96"/>
      <c r="EO20" s="96"/>
      <c r="EP20" s="96"/>
      <c r="EQ20" s="96"/>
      <c r="ER20" s="96"/>
      <c r="ES20" s="96"/>
      <c r="ET20" s="96"/>
      <c r="EU20" s="96"/>
      <c r="EV20" s="96"/>
      <c r="EW20" s="96"/>
      <c r="EX20" s="96"/>
      <c r="EY20" s="96"/>
      <c r="EZ20" s="96"/>
      <c r="FA20" s="96"/>
      <c r="FB20" s="96"/>
      <c r="FC20" s="96"/>
      <c r="FD20" s="96"/>
      <c r="FE20" s="96"/>
      <c r="FF20" s="96"/>
      <c r="FG20" s="96"/>
      <c r="FH20" s="96"/>
      <c r="FI20" s="96"/>
      <c r="FJ20" s="96"/>
      <c r="FK20" s="96"/>
      <c r="FL20" s="96"/>
      <c r="FM20" s="96"/>
      <c r="FN20" s="96"/>
      <c r="FO20" s="96"/>
      <c r="FP20" s="96"/>
      <c r="FQ20" s="96"/>
      <c r="FR20" s="96"/>
      <c r="FS20" s="96"/>
      <c r="FT20" s="96"/>
      <c r="FU20" s="96"/>
      <c r="FV20" s="96"/>
      <c r="FW20" s="96"/>
      <c r="FX20" s="96"/>
      <c r="FY20" s="96"/>
      <c r="FZ20" s="96"/>
      <c r="GA20" s="96"/>
      <c r="GB20" s="96"/>
      <c r="GC20" s="96"/>
      <c r="GD20" s="96"/>
      <c r="GE20" s="96"/>
      <c r="GF20" s="96"/>
      <c r="GG20" s="96"/>
      <c r="GH20" s="96"/>
      <c r="GI20" s="96"/>
      <c r="GJ20" s="96"/>
      <c r="GK20" s="96"/>
      <c r="GL20" s="96"/>
      <c r="GM20" s="96"/>
      <c r="GN20" s="96"/>
      <c r="GO20" s="96"/>
      <c r="GP20" s="96"/>
      <c r="GQ20" s="96"/>
      <c r="GR20" s="96"/>
      <c r="GS20" s="96"/>
      <c r="GT20" s="96"/>
      <c r="GU20" s="96"/>
      <c r="GV20" s="96"/>
      <c r="GW20" s="96"/>
      <c r="GX20" s="96"/>
      <c r="GY20" s="96"/>
      <c r="GZ20" s="96"/>
      <c r="HA20" s="96"/>
      <c r="HB20" s="96"/>
      <c r="HC20" s="96"/>
      <c r="HD20" s="96"/>
      <c r="HE20" s="96"/>
      <c r="HF20" s="96"/>
      <c r="HG20" s="96"/>
      <c r="HH20" s="96"/>
      <c r="HI20" s="96"/>
      <c r="HJ20" s="96"/>
      <c r="HK20" s="96"/>
      <c r="HL20" s="96"/>
      <c r="HM20" s="96"/>
      <c r="HN20" s="96"/>
      <c r="HO20" s="96"/>
      <c r="HP20" s="96"/>
      <c r="HQ20" s="96"/>
      <c r="HR20" s="96"/>
      <c r="HS20" s="96"/>
      <c r="HT20" s="96"/>
      <c r="HU20" s="96"/>
      <c r="HV20" s="96"/>
      <c r="HW20" s="96"/>
      <c r="HX20" s="96"/>
      <c r="HY20" s="96"/>
      <c r="HZ20" s="96"/>
      <c r="IA20" s="96"/>
      <c r="IB20" s="96"/>
      <c r="IC20" s="96"/>
      <c r="ID20" s="96"/>
      <c r="IE20" s="96"/>
      <c r="IF20" s="96"/>
      <c r="IG20" s="96"/>
      <c r="IH20" s="96"/>
      <c r="II20" s="96"/>
      <c r="IJ20" s="96"/>
      <c r="IK20" s="96"/>
      <c r="IL20" s="96"/>
      <c r="IM20" s="96"/>
      <c r="IN20" s="96"/>
      <c r="IO20" s="96"/>
      <c r="IP20" s="96"/>
      <c r="IQ20" s="96"/>
      <c r="IR20" s="96"/>
      <c r="IS20" s="96"/>
      <c r="IT20" s="96"/>
      <c r="IU20" s="96"/>
      <c r="IV20" s="96"/>
      <c r="IW20" s="96"/>
    </row>
    <row r="21" spans="1:257" s="98" customFormat="1" ht="14.25" customHeight="1">
      <c r="A21" s="221"/>
      <c r="B21" s="220" t="s">
        <v>1060</v>
      </c>
      <c r="C21" s="221"/>
      <c r="D21" s="221"/>
      <c r="E21" s="221"/>
      <c r="F21" s="221"/>
      <c r="G21" s="221"/>
      <c r="H21" s="221"/>
      <c r="I21" s="222"/>
      <c r="J21" s="83"/>
      <c r="K21" s="226"/>
      <c r="L21" s="83"/>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c r="DB21" s="96"/>
      <c r="DC21" s="96"/>
      <c r="DD21" s="96"/>
      <c r="DE21" s="96"/>
      <c r="DF21" s="96"/>
      <c r="DG21" s="96"/>
      <c r="DH21" s="96"/>
      <c r="DI21" s="96"/>
      <c r="DJ21" s="96"/>
      <c r="DK21" s="96"/>
      <c r="DL21" s="96"/>
      <c r="DM21" s="96"/>
      <c r="DN21" s="96"/>
      <c r="DO21" s="96"/>
      <c r="DP21" s="96"/>
      <c r="DQ21" s="96"/>
      <c r="DR21" s="96"/>
      <c r="DS21" s="96"/>
      <c r="DT21" s="96"/>
      <c r="DU21" s="96"/>
      <c r="DV21" s="96"/>
      <c r="DW21" s="96"/>
      <c r="DX21" s="96"/>
      <c r="DY21" s="96"/>
      <c r="DZ21" s="96"/>
      <c r="EA21" s="96"/>
      <c r="EB21" s="96"/>
      <c r="EC21" s="96"/>
      <c r="ED21" s="96"/>
      <c r="EE21" s="96"/>
      <c r="EF21" s="96"/>
      <c r="EG21" s="96"/>
      <c r="EH21" s="96"/>
      <c r="EI21" s="96"/>
      <c r="EJ21" s="96"/>
      <c r="EK21" s="96"/>
      <c r="EL21" s="96"/>
      <c r="EM21" s="96"/>
      <c r="EN21" s="96"/>
      <c r="EO21" s="96"/>
      <c r="EP21" s="96"/>
      <c r="EQ21" s="96"/>
      <c r="ER21" s="96"/>
      <c r="ES21" s="96"/>
      <c r="ET21" s="96"/>
      <c r="EU21" s="96"/>
      <c r="EV21" s="96"/>
      <c r="EW21" s="96"/>
      <c r="EX21" s="96"/>
      <c r="EY21" s="96"/>
      <c r="EZ21" s="96"/>
      <c r="FA21" s="96"/>
      <c r="FB21" s="96"/>
      <c r="FC21" s="96"/>
      <c r="FD21" s="96"/>
      <c r="FE21" s="96"/>
      <c r="FF21" s="96"/>
      <c r="FG21" s="96"/>
      <c r="FH21" s="96"/>
      <c r="FI21" s="96"/>
      <c r="FJ21" s="96"/>
      <c r="FK21" s="96"/>
      <c r="FL21" s="96"/>
      <c r="FM21" s="96"/>
      <c r="FN21" s="96"/>
      <c r="FO21" s="96"/>
      <c r="FP21" s="96"/>
      <c r="FQ21" s="96"/>
      <c r="FR21" s="96"/>
      <c r="FS21" s="96"/>
      <c r="FT21" s="96"/>
      <c r="FU21" s="96"/>
      <c r="FV21" s="96"/>
      <c r="FW21" s="96"/>
      <c r="FX21" s="96"/>
      <c r="FY21" s="96"/>
      <c r="FZ21" s="96"/>
      <c r="GA21" s="96"/>
      <c r="GB21" s="96"/>
      <c r="GC21" s="96"/>
      <c r="GD21" s="96"/>
      <c r="GE21" s="96"/>
      <c r="GF21" s="96"/>
      <c r="GG21" s="96"/>
      <c r="GH21" s="96"/>
      <c r="GI21" s="96"/>
      <c r="GJ21" s="96"/>
      <c r="GK21" s="96"/>
      <c r="GL21" s="96"/>
      <c r="GM21" s="96"/>
      <c r="GN21" s="96"/>
      <c r="GO21" s="96"/>
      <c r="GP21" s="96"/>
      <c r="GQ21" s="96"/>
      <c r="GR21" s="96"/>
      <c r="GS21" s="96"/>
      <c r="GT21" s="96"/>
      <c r="GU21" s="96"/>
      <c r="GV21" s="96"/>
      <c r="GW21" s="96"/>
      <c r="GX21" s="96"/>
      <c r="GY21" s="96"/>
      <c r="GZ21" s="96"/>
      <c r="HA21" s="96"/>
      <c r="HB21" s="96"/>
      <c r="HC21" s="96"/>
      <c r="HD21" s="96"/>
      <c r="HE21" s="96"/>
      <c r="HF21" s="96"/>
      <c r="HG21" s="96"/>
      <c r="HH21" s="96"/>
      <c r="HI21" s="96"/>
      <c r="HJ21" s="96"/>
      <c r="HK21" s="96"/>
      <c r="HL21" s="96"/>
      <c r="HM21" s="96"/>
      <c r="HN21" s="96"/>
      <c r="HO21" s="96"/>
      <c r="HP21" s="96"/>
      <c r="HQ21" s="96"/>
      <c r="HR21" s="96"/>
      <c r="HS21" s="96"/>
      <c r="HT21" s="96"/>
      <c r="HU21" s="96"/>
      <c r="HV21" s="96"/>
      <c r="HW21" s="96"/>
      <c r="HX21" s="96"/>
      <c r="HY21" s="96"/>
      <c r="HZ21" s="96"/>
      <c r="IA21" s="96"/>
      <c r="IB21" s="96"/>
      <c r="IC21" s="96"/>
      <c r="ID21" s="96"/>
      <c r="IE21" s="96"/>
      <c r="IF21" s="96"/>
      <c r="IG21" s="96"/>
      <c r="IH21" s="96"/>
      <c r="II21" s="96"/>
      <c r="IJ21" s="96"/>
      <c r="IK21" s="96"/>
      <c r="IL21" s="96"/>
      <c r="IM21" s="96"/>
      <c r="IN21" s="96"/>
      <c r="IO21" s="96"/>
      <c r="IP21" s="96"/>
      <c r="IQ21" s="96"/>
      <c r="IR21" s="96"/>
      <c r="IS21" s="96"/>
      <c r="IT21" s="96"/>
      <c r="IU21" s="96"/>
      <c r="IV21" s="96"/>
      <c r="IW21" s="96"/>
    </row>
    <row r="22" spans="1:257" s="98" customFormat="1" ht="14.25" customHeight="1">
      <c r="A22" s="181" t="str">
        <f t="shared" ref="A22:A34" si="1">IF(OR(B22&lt;&gt;"",D22&lt;&gt;""),"["&amp;TEXT($B$2,"##")&amp;"-"&amp;TEXT(ROW()-10,"##")&amp;"]","")</f>
        <v>[Admin Module-12]</v>
      </c>
      <c r="B22" s="104" t="s">
        <v>1061</v>
      </c>
      <c r="C22" s="104" t="s">
        <v>1029</v>
      </c>
      <c r="D22" s="104" t="s">
        <v>1063</v>
      </c>
      <c r="E22" s="234"/>
      <c r="F22" s="104"/>
      <c r="G22" s="104"/>
      <c r="H22" s="217"/>
      <c r="I22" s="217"/>
      <c r="J22" s="83"/>
      <c r="K22" s="226"/>
      <c r="L22" s="83"/>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c r="DB22" s="96"/>
      <c r="DC22" s="96"/>
      <c r="DD22" s="96"/>
      <c r="DE22" s="96"/>
      <c r="DF22" s="96"/>
      <c r="DG22" s="96"/>
      <c r="DH22" s="96"/>
      <c r="DI22" s="96"/>
      <c r="DJ22" s="96"/>
      <c r="DK22" s="96"/>
      <c r="DL22" s="96"/>
      <c r="DM22" s="96"/>
      <c r="DN22" s="96"/>
      <c r="DO22" s="96"/>
      <c r="DP22" s="96"/>
      <c r="DQ22" s="96"/>
      <c r="DR22" s="96"/>
      <c r="DS22" s="96"/>
      <c r="DT22" s="96"/>
      <c r="DU22" s="96"/>
      <c r="DV22" s="96"/>
      <c r="DW22" s="96"/>
      <c r="DX22" s="96"/>
      <c r="DY22" s="96"/>
      <c r="DZ22" s="96"/>
      <c r="EA22" s="96"/>
      <c r="EB22" s="96"/>
      <c r="EC22" s="96"/>
      <c r="ED22" s="96"/>
      <c r="EE22" s="96"/>
      <c r="EF22" s="96"/>
      <c r="EG22" s="96"/>
      <c r="EH22" s="96"/>
      <c r="EI22" s="96"/>
      <c r="EJ22" s="96"/>
      <c r="EK22" s="96"/>
      <c r="EL22" s="96"/>
      <c r="EM22" s="96"/>
      <c r="EN22" s="96"/>
      <c r="EO22" s="96"/>
      <c r="EP22" s="96"/>
      <c r="EQ22" s="96"/>
      <c r="ER22" s="96"/>
      <c r="ES22" s="96"/>
      <c r="ET22" s="96"/>
      <c r="EU22" s="96"/>
      <c r="EV22" s="96"/>
      <c r="EW22" s="96"/>
      <c r="EX22" s="96"/>
      <c r="EY22" s="96"/>
      <c r="EZ22" s="96"/>
      <c r="FA22" s="96"/>
      <c r="FB22" s="96"/>
      <c r="FC22" s="96"/>
      <c r="FD22" s="96"/>
      <c r="FE22" s="96"/>
      <c r="FF22" s="96"/>
      <c r="FG22" s="96"/>
      <c r="FH22" s="96"/>
      <c r="FI22" s="96"/>
      <c r="FJ22" s="96"/>
      <c r="FK22" s="96"/>
      <c r="FL22" s="96"/>
      <c r="FM22" s="96"/>
      <c r="FN22" s="96"/>
      <c r="FO22" s="96"/>
      <c r="FP22" s="96"/>
      <c r="FQ22" s="96"/>
      <c r="FR22" s="96"/>
      <c r="FS22" s="96"/>
      <c r="FT22" s="96"/>
      <c r="FU22" s="96"/>
      <c r="FV22" s="96"/>
      <c r="FW22" s="96"/>
      <c r="FX22" s="96"/>
      <c r="FY22" s="96"/>
      <c r="FZ22" s="96"/>
      <c r="GA22" s="96"/>
      <c r="GB22" s="96"/>
      <c r="GC22" s="96"/>
      <c r="GD22" s="96"/>
      <c r="GE22" s="96"/>
      <c r="GF22" s="96"/>
      <c r="GG22" s="96"/>
      <c r="GH22" s="96"/>
      <c r="GI22" s="96"/>
      <c r="GJ22" s="96"/>
      <c r="GK22" s="96"/>
      <c r="GL22" s="96"/>
      <c r="GM22" s="96"/>
      <c r="GN22" s="96"/>
      <c r="GO22" s="96"/>
      <c r="GP22" s="96"/>
      <c r="GQ22" s="96"/>
      <c r="GR22" s="96"/>
      <c r="GS22" s="96"/>
      <c r="GT22" s="96"/>
      <c r="GU22" s="96"/>
      <c r="GV22" s="96"/>
      <c r="GW22" s="96"/>
      <c r="GX22" s="96"/>
      <c r="GY22" s="96"/>
      <c r="GZ22" s="96"/>
      <c r="HA22" s="96"/>
      <c r="HB22" s="96"/>
      <c r="HC22" s="96"/>
      <c r="HD22" s="96"/>
      <c r="HE22" s="96"/>
      <c r="HF22" s="96"/>
      <c r="HG22" s="96"/>
      <c r="HH22" s="96"/>
      <c r="HI22" s="96"/>
      <c r="HJ22" s="96"/>
      <c r="HK22" s="96"/>
      <c r="HL22" s="96"/>
      <c r="HM22" s="96"/>
      <c r="HN22" s="96"/>
      <c r="HO22" s="96"/>
      <c r="HP22" s="96"/>
      <c r="HQ22" s="96"/>
      <c r="HR22" s="96"/>
      <c r="HS22" s="96"/>
      <c r="HT22" s="96"/>
      <c r="HU22" s="96"/>
      <c r="HV22" s="96"/>
      <c r="HW22" s="96"/>
      <c r="HX22" s="96"/>
      <c r="HY22" s="96"/>
      <c r="HZ22" s="96"/>
      <c r="IA22" s="96"/>
      <c r="IB22" s="96"/>
      <c r="IC22" s="96"/>
      <c r="ID22" s="96"/>
      <c r="IE22" s="96"/>
      <c r="IF22" s="96"/>
      <c r="IG22" s="96"/>
      <c r="IH22" s="96"/>
      <c r="II22" s="96"/>
      <c r="IJ22" s="96"/>
      <c r="IK22" s="96"/>
      <c r="IL22" s="96"/>
      <c r="IM22" s="96"/>
      <c r="IN22" s="96"/>
      <c r="IO22" s="96"/>
      <c r="IP22" s="96"/>
      <c r="IQ22" s="96"/>
      <c r="IR22" s="96"/>
      <c r="IS22" s="96"/>
      <c r="IT22" s="96"/>
      <c r="IU22" s="96"/>
      <c r="IV22" s="96"/>
      <c r="IW22" s="96"/>
    </row>
    <row r="23" spans="1:257" s="98" customFormat="1" ht="14.25" customHeight="1">
      <c r="A23" s="181" t="str">
        <f t="shared" si="1"/>
        <v>[Admin Module-13]</v>
      </c>
      <c r="B23" s="104" t="s">
        <v>1062</v>
      </c>
      <c r="C23" s="104" t="s">
        <v>1029</v>
      </c>
      <c r="D23" s="104" t="s">
        <v>1063</v>
      </c>
      <c r="E23" s="234"/>
      <c r="F23" s="104"/>
      <c r="G23" s="104"/>
      <c r="H23" s="217"/>
      <c r="I23" s="217"/>
      <c r="J23" s="83"/>
      <c r="K23" s="226"/>
      <c r="L23" s="83"/>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96"/>
      <c r="CA23" s="96"/>
      <c r="CB23" s="96"/>
      <c r="CC23" s="96"/>
      <c r="CD23" s="96"/>
      <c r="CE23" s="96"/>
      <c r="CF23" s="96"/>
      <c r="CG23" s="96"/>
      <c r="CH23" s="96"/>
      <c r="CI23" s="96"/>
      <c r="CJ23" s="96"/>
      <c r="CK23" s="96"/>
      <c r="CL23" s="96"/>
      <c r="CM23" s="96"/>
      <c r="CN23" s="96"/>
      <c r="CO23" s="96"/>
      <c r="CP23" s="96"/>
      <c r="CQ23" s="96"/>
      <c r="CR23" s="96"/>
      <c r="CS23" s="96"/>
      <c r="CT23" s="96"/>
      <c r="CU23" s="96"/>
      <c r="CV23" s="96"/>
      <c r="CW23" s="96"/>
      <c r="CX23" s="96"/>
      <c r="CY23" s="96"/>
      <c r="CZ23" s="96"/>
      <c r="DA23" s="96"/>
      <c r="DB23" s="96"/>
      <c r="DC23" s="96"/>
      <c r="DD23" s="96"/>
      <c r="DE23" s="96"/>
      <c r="DF23" s="96"/>
      <c r="DG23" s="96"/>
      <c r="DH23" s="96"/>
      <c r="DI23" s="96"/>
      <c r="DJ23" s="96"/>
      <c r="DK23" s="96"/>
      <c r="DL23" s="96"/>
      <c r="DM23" s="96"/>
      <c r="DN23" s="96"/>
      <c r="DO23" s="96"/>
      <c r="DP23" s="96"/>
      <c r="DQ23" s="96"/>
      <c r="DR23" s="96"/>
      <c r="DS23" s="96"/>
      <c r="DT23" s="96"/>
      <c r="DU23" s="96"/>
      <c r="DV23" s="96"/>
      <c r="DW23" s="96"/>
      <c r="DX23" s="96"/>
      <c r="DY23" s="96"/>
      <c r="DZ23" s="96"/>
      <c r="EA23" s="96"/>
      <c r="EB23" s="96"/>
      <c r="EC23" s="96"/>
      <c r="ED23" s="96"/>
      <c r="EE23" s="96"/>
      <c r="EF23" s="96"/>
      <c r="EG23" s="96"/>
      <c r="EH23" s="96"/>
      <c r="EI23" s="96"/>
      <c r="EJ23" s="96"/>
      <c r="EK23" s="96"/>
      <c r="EL23" s="96"/>
      <c r="EM23" s="96"/>
      <c r="EN23" s="96"/>
      <c r="EO23" s="96"/>
      <c r="EP23" s="96"/>
      <c r="EQ23" s="96"/>
      <c r="ER23" s="96"/>
      <c r="ES23" s="96"/>
      <c r="ET23" s="96"/>
      <c r="EU23" s="96"/>
      <c r="EV23" s="96"/>
      <c r="EW23" s="96"/>
      <c r="EX23" s="96"/>
      <c r="EY23" s="96"/>
      <c r="EZ23" s="96"/>
      <c r="FA23" s="96"/>
      <c r="FB23" s="96"/>
      <c r="FC23" s="96"/>
      <c r="FD23" s="96"/>
      <c r="FE23" s="96"/>
      <c r="FF23" s="96"/>
      <c r="FG23" s="96"/>
      <c r="FH23" s="96"/>
      <c r="FI23" s="96"/>
      <c r="FJ23" s="96"/>
      <c r="FK23" s="96"/>
      <c r="FL23" s="96"/>
      <c r="FM23" s="96"/>
      <c r="FN23" s="96"/>
      <c r="FO23" s="96"/>
      <c r="FP23" s="96"/>
      <c r="FQ23" s="96"/>
      <c r="FR23" s="96"/>
      <c r="FS23" s="96"/>
      <c r="FT23" s="96"/>
      <c r="FU23" s="96"/>
      <c r="FV23" s="96"/>
      <c r="FW23" s="96"/>
      <c r="FX23" s="96"/>
      <c r="FY23" s="96"/>
      <c r="FZ23" s="96"/>
      <c r="GA23" s="96"/>
      <c r="GB23" s="96"/>
      <c r="GC23" s="96"/>
      <c r="GD23" s="96"/>
      <c r="GE23" s="96"/>
      <c r="GF23" s="96"/>
      <c r="GG23" s="96"/>
      <c r="GH23" s="96"/>
      <c r="GI23" s="96"/>
      <c r="GJ23" s="96"/>
      <c r="GK23" s="96"/>
      <c r="GL23" s="96"/>
      <c r="GM23" s="96"/>
      <c r="GN23" s="96"/>
      <c r="GO23" s="96"/>
      <c r="GP23" s="96"/>
      <c r="GQ23" s="96"/>
      <c r="GR23" s="96"/>
      <c r="GS23" s="96"/>
      <c r="GT23" s="96"/>
      <c r="GU23" s="96"/>
      <c r="GV23" s="96"/>
      <c r="GW23" s="96"/>
      <c r="GX23" s="96"/>
      <c r="GY23" s="96"/>
      <c r="GZ23" s="96"/>
      <c r="HA23" s="96"/>
      <c r="HB23" s="96"/>
      <c r="HC23" s="96"/>
      <c r="HD23" s="96"/>
      <c r="HE23" s="96"/>
      <c r="HF23" s="96"/>
      <c r="HG23" s="96"/>
      <c r="HH23" s="96"/>
      <c r="HI23" s="96"/>
      <c r="HJ23" s="96"/>
      <c r="HK23" s="96"/>
      <c r="HL23" s="96"/>
      <c r="HM23" s="96"/>
      <c r="HN23" s="96"/>
      <c r="HO23" s="96"/>
      <c r="HP23" s="96"/>
      <c r="HQ23" s="96"/>
      <c r="HR23" s="96"/>
      <c r="HS23" s="96"/>
      <c r="HT23" s="96"/>
      <c r="HU23" s="96"/>
      <c r="HV23" s="96"/>
      <c r="HW23" s="96"/>
      <c r="HX23" s="96"/>
      <c r="HY23" s="96"/>
      <c r="HZ23" s="96"/>
      <c r="IA23" s="96"/>
      <c r="IB23" s="96"/>
      <c r="IC23" s="96"/>
      <c r="ID23" s="96"/>
      <c r="IE23" s="96"/>
      <c r="IF23" s="96"/>
      <c r="IG23" s="96"/>
      <c r="IH23" s="96"/>
      <c r="II23" s="96"/>
      <c r="IJ23" s="96"/>
      <c r="IK23" s="96"/>
      <c r="IL23" s="96"/>
      <c r="IM23" s="96"/>
      <c r="IN23" s="96"/>
      <c r="IO23" s="96"/>
      <c r="IP23" s="96"/>
      <c r="IQ23" s="96"/>
      <c r="IR23" s="96"/>
      <c r="IS23" s="96"/>
      <c r="IT23" s="96"/>
      <c r="IU23" s="96"/>
      <c r="IV23" s="96"/>
      <c r="IW23" s="96"/>
    </row>
    <row r="24" spans="1:257" s="98" customFormat="1" ht="14.25" customHeight="1">
      <c r="A24" s="181" t="str">
        <f t="shared" ref="A24" si="2">IF(OR(B24&lt;&gt;"",D24&lt;&gt;""),"["&amp;TEXT($B$2,"##")&amp;"-"&amp;TEXT(ROW()-10,"##")&amp;"]","")</f>
        <v>[Admin Module-14]</v>
      </c>
      <c r="B24" s="104" t="s">
        <v>1064</v>
      </c>
      <c r="C24" s="104" t="s">
        <v>1066</v>
      </c>
      <c r="D24" s="233" t="s">
        <v>1065</v>
      </c>
      <c r="E24" s="234"/>
      <c r="F24" s="104"/>
      <c r="G24" s="104"/>
      <c r="H24" s="217"/>
      <c r="I24" s="217"/>
      <c r="J24" s="83"/>
      <c r="K24" s="226"/>
      <c r="L24" s="83"/>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c r="DB24" s="96"/>
      <c r="DC24" s="96"/>
      <c r="DD24" s="96"/>
      <c r="DE24" s="96"/>
      <c r="DF24" s="96"/>
      <c r="DG24" s="96"/>
      <c r="DH24" s="96"/>
      <c r="DI24" s="96"/>
      <c r="DJ24" s="96"/>
      <c r="DK24" s="96"/>
      <c r="DL24" s="96"/>
      <c r="DM24" s="96"/>
      <c r="DN24" s="96"/>
      <c r="DO24" s="96"/>
      <c r="DP24" s="96"/>
      <c r="DQ24" s="96"/>
      <c r="DR24" s="96"/>
      <c r="DS24" s="96"/>
      <c r="DT24" s="96"/>
      <c r="DU24" s="96"/>
      <c r="DV24" s="96"/>
      <c r="DW24" s="96"/>
      <c r="DX24" s="96"/>
      <c r="DY24" s="96"/>
      <c r="DZ24" s="96"/>
      <c r="EA24" s="96"/>
      <c r="EB24" s="96"/>
      <c r="EC24" s="96"/>
      <c r="ED24" s="96"/>
      <c r="EE24" s="96"/>
      <c r="EF24" s="96"/>
      <c r="EG24" s="96"/>
      <c r="EH24" s="96"/>
      <c r="EI24" s="96"/>
      <c r="EJ24" s="96"/>
      <c r="EK24" s="96"/>
      <c r="EL24" s="96"/>
      <c r="EM24" s="96"/>
      <c r="EN24" s="96"/>
      <c r="EO24" s="96"/>
      <c r="EP24" s="96"/>
      <c r="EQ24" s="96"/>
      <c r="ER24" s="96"/>
      <c r="ES24" s="96"/>
      <c r="ET24" s="96"/>
      <c r="EU24" s="96"/>
      <c r="EV24" s="96"/>
      <c r="EW24" s="96"/>
      <c r="EX24" s="96"/>
      <c r="EY24" s="96"/>
      <c r="EZ24" s="96"/>
      <c r="FA24" s="96"/>
      <c r="FB24" s="96"/>
      <c r="FC24" s="96"/>
      <c r="FD24" s="96"/>
      <c r="FE24" s="96"/>
      <c r="FF24" s="96"/>
      <c r="FG24" s="96"/>
      <c r="FH24" s="96"/>
      <c r="FI24" s="96"/>
      <c r="FJ24" s="96"/>
      <c r="FK24" s="96"/>
      <c r="FL24" s="96"/>
      <c r="FM24" s="96"/>
      <c r="FN24" s="96"/>
      <c r="FO24" s="96"/>
      <c r="FP24" s="96"/>
      <c r="FQ24" s="96"/>
      <c r="FR24" s="96"/>
      <c r="FS24" s="96"/>
      <c r="FT24" s="96"/>
      <c r="FU24" s="96"/>
      <c r="FV24" s="96"/>
      <c r="FW24" s="96"/>
      <c r="FX24" s="96"/>
      <c r="FY24" s="96"/>
      <c r="FZ24" s="96"/>
      <c r="GA24" s="96"/>
      <c r="GB24" s="96"/>
      <c r="GC24" s="96"/>
      <c r="GD24" s="96"/>
      <c r="GE24" s="96"/>
      <c r="GF24" s="96"/>
      <c r="GG24" s="96"/>
      <c r="GH24" s="96"/>
      <c r="GI24" s="96"/>
      <c r="GJ24" s="96"/>
      <c r="GK24" s="96"/>
      <c r="GL24" s="96"/>
      <c r="GM24" s="96"/>
      <c r="GN24" s="96"/>
      <c r="GO24" s="96"/>
      <c r="GP24" s="96"/>
      <c r="GQ24" s="96"/>
      <c r="GR24" s="96"/>
      <c r="GS24" s="96"/>
      <c r="GT24" s="96"/>
      <c r="GU24" s="96"/>
      <c r="GV24" s="96"/>
      <c r="GW24" s="96"/>
      <c r="GX24" s="96"/>
      <c r="GY24" s="96"/>
      <c r="GZ24" s="96"/>
      <c r="HA24" s="96"/>
      <c r="HB24" s="96"/>
      <c r="HC24" s="96"/>
      <c r="HD24" s="96"/>
      <c r="HE24" s="96"/>
      <c r="HF24" s="96"/>
      <c r="HG24" s="96"/>
      <c r="HH24" s="96"/>
      <c r="HI24" s="96"/>
      <c r="HJ24" s="96"/>
      <c r="HK24" s="96"/>
      <c r="HL24" s="96"/>
      <c r="HM24" s="96"/>
      <c r="HN24" s="96"/>
      <c r="HO24" s="96"/>
      <c r="HP24" s="96"/>
      <c r="HQ24" s="96"/>
      <c r="HR24" s="96"/>
      <c r="HS24" s="96"/>
      <c r="HT24" s="96"/>
      <c r="HU24" s="96"/>
      <c r="HV24" s="96"/>
      <c r="HW24" s="96"/>
      <c r="HX24" s="96"/>
      <c r="HY24" s="96"/>
      <c r="HZ24" s="96"/>
      <c r="IA24" s="96"/>
      <c r="IB24" s="96"/>
      <c r="IC24" s="96"/>
      <c r="ID24" s="96"/>
      <c r="IE24" s="96"/>
      <c r="IF24" s="96"/>
      <c r="IG24" s="96"/>
      <c r="IH24" s="96"/>
      <c r="II24" s="96"/>
      <c r="IJ24" s="96"/>
      <c r="IK24" s="96"/>
      <c r="IL24" s="96"/>
      <c r="IM24" s="96"/>
      <c r="IN24" s="96"/>
      <c r="IO24" s="96"/>
      <c r="IP24" s="96"/>
      <c r="IQ24" s="96"/>
      <c r="IR24" s="96"/>
      <c r="IS24" s="96"/>
      <c r="IT24" s="96"/>
      <c r="IU24" s="96"/>
      <c r="IV24" s="96"/>
      <c r="IW24" s="96"/>
    </row>
    <row r="25" spans="1:257" s="98" customFormat="1" ht="14.25" customHeight="1">
      <c r="A25" s="181" t="str">
        <f t="shared" si="1"/>
        <v>[Admin Module-15]</v>
      </c>
      <c r="B25" s="104" t="s">
        <v>1067</v>
      </c>
      <c r="C25" s="104" t="s">
        <v>1068</v>
      </c>
      <c r="D25" s="233" t="s">
        <v>1069</v>
      </c>
      <c r="E25" s="234"/>
      <c r="F25" s="104"/>
      <c r="G25" s="104"/>
      <c r="H25" s="217"/>
      <c r="I25" s="217"/>
      <c r="J25" s="83"/>
      <c r="K25" s="226"/>
      <c r="L25" s="83"/>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c r="BR25" s="96"/>
      <c r="BS25" s="96"/>
      <c r="BT25" s="96"/>
      <c r="BU25" s="96"/>
      <c r="BV25" s="96"/>
      <c r="BW25" s="96"/>
      <c r="BX25" s="96"/>
      <c r="BY25" s="96"/>
      <c r="BZ25" s="96"/>
      <c r="CA25" s="96"/>
      <c r="CB25" s="96"/>
      <c r="CC25" s="96"/>
      <c r="CD25" s="96"/>
      <c r="CE25" s="96"/>
      <c r="CF25" s="96"/>
      <c r="CG25" s="96"/>
      <c r="CH25" s="96"/>
      <c r="CI25" s="96"/>
      <c r="CJ25" s="96"/>
      <c r="CK25" s="96"/>
      <c r="CL25" s="96"/>
      <c r="CM25" s="96"/>
      <c r="CN25" s="96"/>
      <c r="CO25" s="96"/>
      <c r="CP25" s="96"/>
      <c r="CQ25" s="96"/>
      <c r="CR25" s="96"/>
      <c r="CS25" s="96"/>
      <c r="CT25" s="96"/>
      <c r="CU25" s="96"/>
      <c r="CV25" s="96"/>
      <c r="CW25" s="96"/>
      <c r="CX25" s="96"/>
      <c r="CY25" s="96"/>
      <c r="CZ25" s="96"/>
      <c r="DA25" s="96"/>
      <c r="DB25" s="96"/>
      <c r="DC25" s="96"/>
      <c r="DD25" s="96"/>
      <c r="DE25" s="96"/>
      <c r="DF25" s="96"/>
      <c r="DG25" s="96"/>
      <c r="DH25" s="96"/>
      <c r="DI25" s="96"/>
      <c r="DJ25" s="96"/>
      <c r="DK25" s="96"/>
      <c r="DL25" s="96"/>
      <c r="DM25" s="96"/>
      <c r="DN25" s="96"/>
      <c r="DO25" s="96"/>
      <c r="DP25" s="96"/>
      <c r="DQ25" s="96"/>
      <c r="DR25" s="96"/>
      <c r="DS25" s="96"/>
      <c r="DT25" s="96"/>
      <c r="DU25" s="96"/>
      <c r="DV25" s="96"/>
      <c r="DW25" s="96"/>
      <c r="DX25" s="96"/>
      <c r="DY25" s="96"/>
      <c r="DZ25" s="96"/>
      <c r="EA25" s="96"/>
      <c r="EB25" s="96"/>
      <c r="EC25" s="96"/>
      <c r="ED25" s="96"/>
      <c r="EE25" s="96"/>
      <c r="EF25" s="96"/>
      <c r="EG25" s="96"/>
      <c r="EH25" s="96"/>
      <c r="EI25" s="96"/>
      <c r="EJ25" s="96"/>
      <c r="EK25" s="96"/>
      <c r="EL25" s="96"/>
      <c r="EM25" s="96"/>
      <c r="EN25" s="96"/>
      <c r="EO25" s="96"/>
      <c r="EP25" s="96"/>
      <c r="EQ25" s="96"/>
      <c r="ER25" s="96"/>
      <c r="ES25" s="96"/>
      <c r="ET25" s="96"/>
      <c r="EU25" s="96"/>
      <c r="EV25" s="96"/>
      <c r="EW25" s="96"/>
      <c r="EX25" s="96"/>
      <c r="EY25" s="96"/>
      <c r="EZ25" s="96"/>
      <c r="FA25" s="96"/>
      <c r="FB25" s="96"/>
      <c r="FC25" s="96"/>
      <c r="FD25" s="96"/>
      <c r="FE25" s="96"/>
      <c r="FF25" s="96"/>
      <c r="FG25" s="96"/>
      <c r="FH25" s="96"/>
      <c r="FI25" s="96"/>
      <c r="FJ25" s="96"/>
      <c r="FK25" s="96"/>
      <c r="FL25" s="96"/>
      <c r="FM25" s="96"/>
      <c r="FN25" s="96"/>
      <c r="FO25" s="96"/>
      <c r="FP25" s="96"/>
      <c r="FQ25" s="96"/>
      <c r="FR25" s="96"/>
      <c r="FS25" s="96"/>
      <c r="FT25" s="96"/>
      <c r="FU25" s="96"/>
      <c r="FV25" s="96"/>
      <c r="FW25" s="96"/>
      <c r="FX25" s="96"/>
      <c r="FY25" s="96"/>
      <c r="FZ25" s="96"/>
      <c r="GA25" s="96"/>
      <c r="GB25" s="96"/>
      <c r="GC25" s="96"/>
      <c r="GD25" s="96"/>
      <c r="GE25" s="96"/>
      <c r="GF25" s="96"/>
      <c r="GG25" s="96"/>
      <c r="GH25" s="96"/>
      <c r="GI25" s="96"/>
      <c r="GJ25" s="96"/>
      <c r="GK25" s="96"/>
      <c r="GL25" s="96"/>
      <c r="GM25" s="96"/>
      <c r="GN25" s="96"/>
      <c r="GO25" s="96"/>
      <c r="GP25" s="96"/>
      <c r="GQ25" s="96"/>
      <c r="GR25" s="96"/>
      <c r="GS25" s="96"/>
      <c r="GT25" s="96"/>
      <c r="GU25" s="96"/>
      <c r="GV25" s="96"/>
      <c r="GW25" s="96"/>
      <c r="GX25" s="96"/>
      <c r="GY25" s="96"/>
      <c r="GZ25" s="96"/>
      <c r="HA25" s="96"/>
      <c r="HB25" s="96"/>
      <c r="HC25" s="96"/>
      <c r="HD25" s="96"/>
      <c r="HE25" s="96"/>
      <c r="HF25" s="96"/>
      <c r="HG25" s="96"/>
      <c r="HH25" s="96"/>
      <c r="HI25" s="96"/>
      <c r="HJ25" s="96"/>
      <c r="HK25" s="96"/>
      <c r="HL25" s="96"/>
      <c r="HM25" s="96"/>
      <c r="HN25" s="96"/>
      <c r="HO25" s="96"/>
      <c r="HP25" s="96"/>
      <c r="HQ25" s="96"/>
      <c r="HR25" s="96"/>
      <c r="HS25" s="96"/>
      <c r="HT25" s="96"/>
      <c r="HU25" s="96"/>
      <c r="HV25" s="96"/>
      <c r="HW25" s="96"/>
      <c r="HX25" s="96"/>
      <c r="HY25" s="96"/>
      <c r="HZ25" s="96"/>
      <c r="IA25" s="96"/>
      <c r="IB25" s="96"/>
      <c r="IC25" s="96"/>
      <c r="ID25" s="96"/>
      <c r="IE25" s="96"/>
      <c r="IF25" s="96"/>
      <c r="IG25" s="96"/>
      <c r="IH25" s="96"/>
      <c r="II25" s="96"/>
      <c r="IJ25" s="96"/>
      <c r="IK25" s="96"/>
      <c r="IL25" s="96"/>
      <c r="IM25" s="96"/>
      <c r="IN25" s="96"/>
      <c r="IO25" s="96"/>
      <c r="IP25" s="96"/>
      <c r="IQ25" s="96"/>
      <c r="IR25" s="96"/>
      <c r="IS25" s="96"/>
      <c r="IT25" s="96"/>
      <c r="IU25" s="96"/>
      <c r="IV25" s="96"/>
      <c r="IW25" s="96"/>
    </row>
    <row r="26" spans="1:257" s="98" customFormat="1" ht="14.25" customHeight="1">
      <c r="A26" s="221"/>
      <c r="B26" s="220" t="s">
        <v>1070</v>
      </c>
      <c r="C26" s="221"/>
      <c r="D26" s="221"/>
      <c r="E26" s="221"/>
      <c r="F26" s="221"/>
      <c r="G26" s="221"/>
      <c r="H26" s="221"/>
      <c r="I26" s="222"/>
      <c r="J26" s="83"/>
      <c r="K26" s="226"/>
      <c r="L26" s="83"/>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c r="DV26" s="96"/>
      <c r="DW26" s="96"/>
      <c r="DX26" s="96"/>
      <c r="DY26" s="96"/>
      <c r="DZ26" s="96"/>
      <c r="EA26" s="96"/>
      <c r="EB26" s="96"/>
      <c r="EC26" s="96"/>
      <c r="ED26" s="96"/>
      <c r="EE26" s="96"/>
      <c r="EF26" s="96"/>
      <c r="EG26" s="96"/>
      <c r="EH26" s="96"/>
      <c r="EI26" s="96"/>
      <c r="EJ26" s="96"/>
      <c r="EK26" s="96"/>
      <c r="EL26" s="96"/>
      <c r="EM26" s="96"/>
      <c r="EN26" s="96"/>
      <c r="EO26" s="96"/>
      <c r="EP26" s="96"/>
      <c r="EQ26" s="96"/>
      <c r="ER26" s="96"/>
      <c r="ES26" s="96"/>
      <c r="ET26" s="96"/>
      <c r="EU26" s="96"/>
      <c r="EV26" s="96"/>
      <c r="EW26" s="96"/>
      <c r="EX26" s="96"/>
      <c r="EY26" s="96"/>
      <c r="EZ26" s="96"/>
      <c r="FA26" s="96"/>
      <c r="FB26" s="96"/>
      <c r="FC26" s="96"/>
      <c r="FD26" s="96"/>
      <c r="FE26" s="96"/>
      <c r="FF26" s="96"/>
      <c r="FG26" s="96"/>
      <c r="FH26" s="96"/>
      <c r="FI26" s="96"/>
      <c r="FJ26" s="96"/>
      <c r="FK26" s="96"/>
      <c r="FL26" s="96"/>
      <c r="FM26" s="96"/>
      <c r="FN26" s="96"/>
      <c r="FO26" s="96"/>
      <c r="FP26" s="96"/>
      <c r="FQ26" s="96"/>
      <c r="FR26" s="96"/>
      <c r="FS26" s="96"/>
      <c r="FT26" s="96"/>
      <c r="FU26" s="96"/>
      <c r="FV26" s="96"/>
      <c r="FW26" s="96"/>
      <c r="FX26" s="96"/>
      <c r="FY26" s="96"/>
      <c r="FZ26" s="96"/>
      <c r="GA26" s="96"/>
      <c r="GB26" s="96"/>
      <c r="GC26" s="96"/>
      <c r="GD26" s="96"/>
      <c r="GE26" s="96"/>
      <c r="GF26" s="96"/>
      <c r="GG26" s="96"/>
      <c r="GH26" s="96"/>
      <c r="GI26" s="96"/>
      <c r="GJ26" s="96"/>
      <c r="GK26" s="96"/>
      <c r="GL26" s="96"/>
      <c r="GM26" s="96"/>
      <c r="GN26" s="96"/>
      <c r="GO26" s="96"/>
      <c r="GP26" s="96"/>
      <c r="GQ26" s="96"/>
      <c r="GR26" s="96"/>
      <c r="GS26" s="96"/>
      <c r="GT26" s="96"/>
      <c r="GU26" s="96"/>
      <c r="GV26" s="96"/>
      <c r="GW26" s="96"/>
      <c r="GX26" s="96"/>
      <c r="GY26" s="96"/>
      <c r="GZ26" s="96"/>
      <c r="HA26" s="96"/>
      <c r="HB26" s="96"/>
      <c r="HC26" s="96"/>
      <c r="HD26" s="96"/>
      <c r="HE26" s="96"/>
      <c r="HF26" s="96"/>
      <c r="HG26" s="96"/>
      <c r="HH26" s="96"/>
      <c r="HI26" s="96"/>
      <c r="HJ26" s="96"/>
      <c r="HK26" s="96"/>
      <c r="HL26" s="96"/>
      <c r="HM26" s="96"/>
      <c r="HN26" s="96"/>
      <c r="HO26" s="96"/>
      <c r="HP26" s="96"/>
      <c r="HQ26" s="96"/>
      <c r="HR26" s="96"/>
      <c r="HS26" s="96"/>
      <c r="HT26" s="96"/>
      <c r="HU26" s="96"/>
      <c r="HV26" s="96"/>
      <c r="HW26" s="96"/>
      <c r="HX26" s="96"/>
      <c r="HY26" s="96"/>
      <c r="HZ26" s="96"/>
      <c r="IA26" s="96"/>
      <c r="IB26" s="96"/>
      <c r="IC26" s="96"/>
      <c r="ID26" s="96"/>
      <c r="IE26" s="96"/>
      <c r="IF26" s="96"/>
      <c r="IG26" s="96"/>
      <c r="IH26" s="96"/>
      <c r="II26" s="96"/>
      <c r="IJ26" s="96"/>
      <c r="IK26" s="96"/>
      <c r="IL26" s="96"/>
      <c r="IM26" s="96"/>
      <c r="IN26" s="96"/>
      <c r="IO26" s="96"/>
      <c r="IP26" s="96"/>
      <c r="IQ26" s="96"/>
      <c r="IR26" s="96"/>
      <c r="IS26" s="96"/>
      <c r="IT26" s="96"/>
      <c r="IU26" s="96"/>
      <c r="IV26" s="96"/>
      <c r="IW26" s="96"/>
    </row>
    <row r="27" spans="1:257" s="98" customFormat="1" ht="14.25" customHeight="1">
      <c r="A27" s="181" t="str">
        <f t="shared" ref="A27" si="3">IF(OR(B27&lt;&gt;"",D27&lt;&gt;""),"["&amp;TEXT($B$2,"##")&amp;"-"&amp;TEXT(ROW()-10,"##")&amp;"]","")</f>
        <v>[Admin Module-17]</v>
      </c>
      <c r="B27" s="104" t="s">
        <v>1071</v>
      </c>
      <c r="C27" s="104" t="s">
        <v>1072</v>
      </c>
      <c r="D27" s="233" t="s">
        <v>1073</v>
      </c>
      <c r="E27" s="234"/>
      <c r="F27" s="104"/>
      <c r="G27" s="104"/>
      <c r="H27" s="217"/>
      <c r="I27" s="217"/>
      <c r="J27" s="83"/>
      <c r="K27" s="226"/>
      <c r="L27" s="83"/>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c r="BO27" s="96"/>
      <c r="BP27" s="96"/>
      <c r="BQ27" s="96"/>
      <c r="BR27" s="96"/>
      <c r="BS27" s="96"/>
      <c r="BT27" s="96"/>
      <c r="BU27" s="96"/>
      <c r="BV27" s="96"/>
      <c r="BW27" s="96"/>
      <c r="BX27" s="96"/>
      <c r="BY27" s="96"/>
      <c r="BZ27" s="96"/>
      <c r="CA27" s="96"/>
      <c r="CB27" s="96"/>
      <c r="CC27" s="96"/>
      <c r="CD27" s="96"/>
      <c r="CE27" s="96"/>
      <c r="CF27" s="96"/>
      <c r="CG27" s="96"/>
      <c r="CH27" s="96"/>
      <c r="CI27" s="96"/>
      <c r="CJ27" s="96"/>
      <c r="CK27" s="96"/>
      <c r="CL27" s="96"/>
      <c r="CM27" s="96"/>
      <c r="CN27" s="96"/>
      <c r="CO27" s="96"/>
      <c r="CP27" s="96"/>
      <c r="CQ27" s="96"/>
      <c r="CR27" s="96"/>
      <c r="CS27" s="96"/>
      <c r="CT27" s="96"/>
      <c r="CU27" s="96"/>
      <c r="CV27" s="96"/>
      <c r="CW27" s="96"/>
      <c r="CX27" s="96"/>
      <c r="CY27" s="96"/>
      <c r="CZ27" s="96"/>
      <c r="DA27" s="96"/>
      <c r="DB27" s="96"/>
      <c r="DC27" s="96"/>
      <c r="DD27" s="96"/>
      <c r="DE27" s="96"/>
      <c r="DF27" s="96"/>
      <c r="DG27" s="96"/>
      <c r="DH27" s="96"/>
      <c r="DI27" s="96"/>
      <c r="DJ27" s="96"/>
      <c r="DK27" s="96"/>
      <c r="DL27" s="96"/>
      <c r="DM27" s="96"/>
      <c r="DN27" s="96"/>
      <c r="DO27" s="96"/>
      <c r="DP27" s="96"/>
      <c r="DQ27" s="96"/>
      <c r="DR27" s="96"/>
      <c r="DS27" s="96"/>
      <c r="DT27" s="96"/>
      <c r="DU27" s="96"/>
      <c r="DV27" s="96"/>
      <c r="DW27" s="96"/>
      <c r="DX27" s="96"/>
      <c r="DY27" s="96"/>
      <c r="DZ27" s="96"/>
      <c r="EA27" s="96"/>
      <c r="EB27" s="96"/>
      <c r="EC27" s="96"/>
      <c r="ED27" s="96"/>
      <c r="EE27" s="96"/>
      <c r="EF27" s="96"/>
      <c r="EG27" s="96"/>
      <c r="EH27" s="96"/>
      <c r="EI27" s="96"/>
      <c r="EJ27" s="96"/>
      <c r="EK27" s="96"/>
      <c r="EL27" s="96"/>
      <c r="EM27" s="96"/>
      <c r="EN27" s="96"/>
      <c r="EO27" s="96"/>
      <c r="EP27" s="96"/>
      <c r="EQ27" s="96"/>
      <c r="ER27" s="96"/>
      <c r="ES27" s="96"/>
      <c r="ET27" s="96"/>
      <c r="EU27" s="96"/>
      <c r="EV27" s="96"/>
      <c r="EW27" s="96"/>
      <c r="EX27" s="96"/>
      <c r="EY27" s="96"/>
      <c r="EZ27" s="96"/>
      <c r="FA27" s="96"/>
      <c r="FB27" s="96"/>
      <c r="FC27" s="96"/>
      <c r="FD27" s="96"/>
      <c r="FE27" s="96"/>
      <c r="FF27" s="96"/>
      <c r="FG27" s="96"/>
      <c r="FH27" s="96"/>
      <c r="FI27" s="96"/>
      <c r="FJ27" s="96"/>
      <c r="FK27" s="96"/>
      <c r="FL27" s="96"/>
      <c r="FM27" s="96"/>
      <c r="FN27" s="96"/>
      <c r="FO27" s="96"/>
      <c r="FP27" s="96"/>
      <c r="FQ27" s="96"/>
      <c r="FR27" s="96"/>
      <c r="FS27" s="96"/>
      <c r="FT27" s="96"/>
      <c r="FU27" s="96"/>
      <c r="FV27" s="96"/>
      <c r="FW27" s="96"/>
      <c r="FX27" s="96"/>
      <c r="FY27" s="96"/>
      <c r="FZ27" s="96"/>
      <c r="GA27" s="96"/>
      <c r="GB27" s="96"/>
      <c r="GC27" s="96"/>
      <c r="GD27" s="96"/>
      <c r="GE27" s="96"/>
      <c r="GF27" s="96"/>
      <c r="GG27" s="96"/>
      <c r="GH27" s="96"/>
      <c r="GI27" s="96"/>
      <c r="GJ27" s="96"/>
      <c r="GK27" s="96"/>
      <c r="GL27" s="96"/>
      <c r="GM27" s="96"/>
      <c r="GN27" s="96"/>
      <c r="GO27" s="96"/>
      <c r="GP27" s="96"/>
      <c r="GQ27" s="96"/>
      <c r="GR27" s="96"/>
      <c r="GS27" s="96"/>
      <c r="GT27" s="96"/>
      <c r="GU27" s="96"/>
      <c r="GV27" s="96"/>
      <c r="GW27" s="96"/>
      <c r="GX27" s="96"/>
      <c r="GY27" s="96"/>
      <c r="GZ27" s="96"/>
      <c r="HA27" s="96"/>
      <c r="HB27" s="96"/>
      <c r="HC27" s="96"/>
      <c r="HD27" s="96"/>
      <c r="HE27" s="96"/>
      <c r="HF27" s="96"/>
      <c r="HG27" s="96"/>
      <c r="HH27" s="96"/>
      <c r="HI27" s="96"/>
      <c r="HJ27" s="96"/>
      <c r="HK27" s="96"/>
      <c r="HL27" s="96"/>
      <c r="HM27" s="96"/>
      <c r="HN27" s="96"/>
      <c r="HO27" s="96"/>
      <c r="HP27" s="96"/>
      <c r="HQ27" s="96"/>
      <c r="HR27" s="96"/>
      <c r="HS27" s="96"/>
      <c r="HT27" s="96"/>
      <c r="HU27" s="96"/>
      <c r="HV27" s="96"/>
      <c r="HW27" s="96"/>
      <c r="HX27" s="96"/>
      <c r="HY27" s="96"/>
      <c r="HZ27" s="96"/>
      <c r="IA27" s="96"/>
      <c r="IB27" s="96"/>
      <c r="IC27" s="96"/>
      <c r="ID27" s="96"/>
      <c r="IE27" s="96"/>
      <c r="IF27" s="96"/>
      <c r="IG27" s="96"/>
      <c r="IH27" s="96"/>
      <c r="II27" s="96"/>
      <c r="IJ27" s="96"/>
      <c r="IK27" s="96"/>
      <c r="IL27" s="96"/>
      <c r="IM27" s="96"/>
      <c r="IN27" s="96"/>
      <c r="IO27" s="96"/>
      <c r="IP27" s="96"/>
      <c r="IQ27" s="96"/>
      <c r="IR27" s="96"/>
      <c r="IS27" s="96"/>
      <c r="IT27" s="96"/>
      <c r="IU27" s="96"/>
      <c r="IV27" s="96"/>
      <c r="IW27" s="96"/>
    </row>
    <row r="28" spans="1:257" s="98" customFormat="1" ht="14.25" customHeight="1">
      <c r="A28" s="221"/>
      <c r="B28" s="220" t="s">
        <v>1074</v>
      </c>
      <c r="C28" s="221"/>
      <c r="D28" s="221"/>
      <c r="E28" s="221"/>
      <c r="F28" s="221"/>
      <c r="G28" s="221"/>
      <c r="H28" s="221"/>
      <c r="I28" s="222"/>
      <c r="J28" s="83"/>
      <c r="K28" s="226"/>
      <c r="L28" s="83"/>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c r="DB28" s="96"/>
      <c r="DC28" s="96"/>
      <c r="DD28" s="96"/>
      <c r="DE28" s="96"/>
      <c r="DF28" s="96"/>
      <c r="DG28" s="96"/>
      <c r="DH28" s="96"/>
      <c r="DI28" s="96"/>
      <c r="DJ28" s="96"/>
      <c r="DK28" s="96"/>
      <c r="DL28" s="96"/>
      <c r="DM28" s="96"/>
      <c r="DN28" s="96"/>
      <c r="DO28" s="96"/>
      <c r="DP28" s="96"/>
      <c r="DQ28" s="96"/>
      <c r="DR28" s="96"/>
      <c r="DS28" s="96"/>
      <c r="DT28" s="96"/>
      <c r="DU28" s="96"/>
      <c r="DV28" s="96"/>
      <c r="DW28" s="96"/>
      <c r="DX28" s="96"/>
      <c r="DY28" s="96"/>
      <c r="DZ28" s="96"/>
      <c r="EA28" s="96"/>
      <c r="EB28" s="96"/>
      <c r="EC28" s="96"/>
      <c r="ED28" s="96"/>
      <c r="EE28" s="96"/>
      <c r="EF28" s="96"/>
      <c r="EG28" s="96"/>
      <c r="EH28" s="96"/>
      <c r="EI28" s="96"/>
      <c r="EJ28" s="96"/>
      <c r="EK28" s="96"/>
      <c r="EL28" s="96"/>
      <c r="EM28" s="96"/>
      <c r="EN28" s="96"/>
      <c r="EO28" s="96"/>
      <c r="EP28" s="96"/>
      <c r="EQ28" s="96"/>
      <c r="ER28" s="96"/>
      <c r="ES28" s="96"/>
      <c r="ET28" s="96"/>
      <c r="EU28" s="96"/>
      <c r="EV28" s="96"/>
      <c r="EW28" s="96"/>
      <c r="EX28" s="96"/>
      <c r="EY28" s="96"/>
      <c r="EZ28" s="96"/>
      <c r="FA28" s="96"/>
      <c r="FB28" s="96"/>
      <c r="FC28" s="96"/>
      <c r="FD28" s="96"/>
      <c r="FE28" s="96"/>
      <c r="FF28" s="96"/>
      <c r="FG28" s="96"/>
      <c r="FH28" s="96"/>
      <c r="FI28" s="96"/>
      <c r="FJ28" s="96"/>
      <c r="FK28" s="96"/>
      <c r="FL28" s="96"/>
      <c r="FM28" s="96"/>
      <c r="FN28" s="96"/>
      <c r="FO28" s="96"/>
      <c r="FP28" s="96"/>
      <c r="FQ28" s="96"/>
      <c r="FR28" s="96"/>
      <c r="FS28" s="96"/>
      <c r="FT28" s="96"/>
      <c r="FU28" s="96"/>
      <c r="FV28" s="96"/>
      <c r="FW28" s="96"/>
      <c r="FX28" s="96"/>
      <c r="FY28" s="96"/>
      <c r="FZ28" s="96"/>
      <c r="GA28" s="96"/>
      <c r="GB28" s="96"/>
      <c r="GC28" s="96"/>
      <c r="GD28" s="96"/>
      <c r="GE28" s="96"/>
      <c r="GF28" s="96"/>
      <c r="GG28" s="96"/>
      <c r="GH28" s="96"/>
      <c r="GI28" s="96"/>
      <c r="GJ28" s="96"/>
      <c r="GK28" s="96"/>
      <c r="GL28" s="96"/>
      <c r="GM28" s="96"/>
      <c r="GN28" s="96"/>
      <c r="GO28" s="96"/>
      <c r="GP28" s="96"/>
      <c r="GQ28" s="96"/>
      <c r="GR28" s="96"/>
      <c r="GS28" s="96"/>
      <c r="GT28" s="96"/>
      <c r="GU28" s="96"/>
      <c r="GV28" s="96"/>
      <c r="GW28" s="96"/>
      <c r="GX28" s="96"/>
      <c r="GY28" s="96"/>
      <c r="GZ28" s="96"/>
      <c r="HA28" s="96"/>
      <c r="HB28" s="96"/>
      <c r="HC28" s="96"/>
      <c r="HD28" s="96"/>
      <c r="HE28" s="96"/>
      <c r="HF28" s="96"/>
      <c r="HG28" s="96"/>
      <c r="HH28" s="96"/>
      <c r="HI28" s="96"/>
      <c r="HJ28" s="96"/>
      <c r="HK28" s="96"/>
      <c r="HL28" s="96"/>
      <c r="HM28" s="96"/>
      <c r="HN28" s="96"/>
      <c r="HO28" s="96"/>
      <c r="HP28" s="96"/>
      <c r="HQ28" s="96"/>
      <c r="HR28" s="96"/>
      <c r="HS28" s="96"/>
      <c r="HT28" s="96"/>
      <c r="HU28" s="96"/>
      <c r="HV28" s="96"/>
      <c r="HW28" s="96"/>
      <c r="HX28" s="96"/>
      <c r="HY28" s="96"/>
      <c r="HZ28" s="96"/>
      <c r="IA28" s="96"/>
      <c r="IB28" s="96"/>
      <c r="IC28" s="96"/>
      <c r="ID28" s="96"/>
      <c r="IE28" s="96"/>
      <c r="IF28" s="96"/>
      <c r="IG28" s="96"/>
      <c r="IH28" s="96"/>
      <c r="II28" s="96"/>
      <c r="IJ28" s="96"/>
      <c r="IK28" s="96"/>
      <c r="IL28" s="96"/>
      <c r="IM28" s="96"/>
      <c r="IN28" s="96"/>
      <c r="IO28" s="96"/>
      <c r="IP28" s="96"/>
      <c r="IQ28" s="96"/>
      <c r="IR28" s="96"/>
      <c r="IS28" s="96"/>
      <c r="IT28" s="96"/>
      <c r="IU28" s="96"/>
      <c r="IV28" s="96"/>
      <c r="IW28" s="96"/>
    </row>
    <row r="29" spans="1:257" s="98" customFormat="1" ht="14.25" customHeight="1">
      <c r="A29" s="181" t="str">
        <f t="shared" ref="A29" si="4">IF(OR(B29&lt;&gt;"",D29&lt;&gt;""),"["&amp;TEXT($B$2,"##")&amp;"-"&amp;TEXT(ROW()-10,"##")&amp;"]","")</f>
        <v>[Admin Module-19]</v>
      </c>
      <c r="B29" s="104" t="s">
        <v>1075</v>
      </c>
      <c r="C29" s="104" t="s">
        <v>1078</v>
      </c>
      <c r="D29" s="233" t="s">
        <v>1076</v>
      </c>
      <c r="E29" s="234"/>
      <c r="F29" s="104"/>
      <c r="G29" s="104"/>
      <c r="H29" s="217"/>
      <c r="I29" s="217"/>
      <c r="J29" s="83"/>
      <c r="K29" s="226"/>
      <c r="L29" s="83"/>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96"/>
      <c r="CQ29" s="96"/>
      <c r="CR29" s="96"/>
      <c r="CS29" s="96"/>
      <c r="CT29" s="96"/>
      <c r="CU29" s="96"/>
      <c r="CV29" s="96"/>
      <c r="CW29" s="96"/>
      <c r="CX29" s="96"/>
      <c r="CY29" s="96"/>
      <c r="CZ29" s="96"/>
      <c r="DA29" s="96"/>
      <c r="DB29" s="96"/>
      <c r="DC29" s="96"/>
      <c r="DD29" s="96"/>
      <c r="DE29" s="96"/>
      <c r="DF29" s="96"/>
      <c r="DG29" s="96"/>
      <c r="DH29" s="96"/>
      <c r="DI29" s="96"/>
      <c r="DJ29" s="96"/>
      <c r="DK29" s="96"/>
      <c r="DL29" s="96"/>
      <c r="DM29" s="96"/>
      <c r="DN29" s="96"/>
      <c r="DO29" s="96"/>
      <c r="DP29" s="96"/>
      <c r="DQ29" s="96"/>
      <c r="DR29" s="96"/>
      <c r="DS29" s="96"/>
      <c r="DT29" s="96"/>
      <c r="DU29" s="96"/>
      <c r="DV29" s="96"/>
      <c r="DW29" s="96"/>
      <c r="DX29" s="96"/>
      <c r="DY29" s="96"/>
      <c r="DZ29" s="96"/>
      <c r="EA29" s="96"/>
      <c r="EB29" s="96"/>
      <c r="EC29" s="96"/>
      <c r="ED29" s="96"/>
      <c r="EE29" s="96"/>
      <c r="EF29" s="96"/>
      <c r="EG29" s="96"/>
      <c r="EH29" s="96"/>
      <c r="EI29" s="96"/>
      <c r="EJ29" s="96"/>
      <c r="EK29" s="96"/>
      <c r="EL29" s="96"/>
      <c r="EM29" s="96"/>
      <c r="EN29" s="96"/>
      <c r="EO29" s="96"/>
      <c r="EP29" s="96"/>
      <c r="EQ29" s="96"/>
      <c r="ER29" s="96"/>
      <c r="ES29" s="96"/>
      <c r="ET29" s="96"/>
      <c r="EU29" s="96"/>
      <c r="EV29" s="96"/>
      <c r="EW29" s="96"/>
      <c r="EX29" s="96"/>
      <c r="EY29" s="96"/>
      <c r="EZ29" s="96"/>
      <c r="FA29" s="96"/>
      <c r="FB29" s="96"/>
      <c r="FC29" s="96"/>
      <c r="FD29" s="96"/>
      <c r="FE29" s="96"/>
      <c r="FF29" s="96"/>
      <c r="FG29" s="96"/>
      <c r="FH29" s="96"/>
      <c r="FI29" s="96"/>
      <c r="FJ29" s="96"/>
      <c r="FK29" s="96"/>
      <c r="FL29" s="96"/>
      <c r="FM29" s="96"/>
      <c r="FN29" s="96"/>
      <c r="FO29" s="96"/>
      <c r="FP29" s="96"/>
      <c r="FQ29" s="96"/>
      <c r="FR29" s="96"/>
      <c r="FS29" s="96"/>
      <c r="FT29" s="96"/>
      <c r="FU29" s="96"/>
      <c r="FV29" s="96"/>
      <c r="FW29" s="96"/>
      <c r="FX29" s="96"/>
      <c r="FY29" s="96"/>
      <c r="FZ29" s="96"/>
      <c r="GA29" s="96"/>
      <c r="GB29" s="96"/>
      <c r="GC29" s="96"/>
      <c r="GD29" s="96"/>
      <c r="GE29" s="96"/>
      <c r="GF29" s="96"/>
      <c r="GG29" s="96"/>
      <c r="GH29" s="96"/>
      <c r="GI29" s="96"/>
      <c r="GJ29" s="96"/>
      <c r="GK29" s="96"/>
      <c r="GL29" s="96"/>
      <c r="GM29" s="96"/>
      <c r="GN29" s="96"/>
      <c r="GO29" s="96"/>
      <c r="GP29" s="96"/>
      <c r="GQ29" s="96"/>
      <c r="GR29" s="96"/>
      <c r="GS29" s="96"/>
      <c r="GT29" s="96"/>
      <c r="GU29" s="96"/>
      <c r="GV29" s="96"/>
      <c r="GW29" s="96"/>
      <c r="GX29" s="96"/>
      <c r="GY29" s="96"/>
      <c r="GZ29" s="96"/>
      <c r="HA29" s="96"/>
      <c r="HB29" s="96"/>
      <c r="HC29" s="96"/>
      <c r="HD29" s="96"/>
      <c r="HE29" s="96"/>
      <c r="HF29" s="96"/>
      <c r="HG29" s="96"/>
      <c r="HH29" s="96"/>
      <c r="HI29" s="96"/>
      <c r="HJ29" s="96"/>
      <c r="HK29" s="96"/>
      <c r="HL29" s="96"/>
      <c r="HM29" s="96"/>
      <c r="HN29" s="96"/>
      <c r="HO29" s="96"/>
      <c r="HP29" s="96"/>
      <c r="HQ29" s="96"/>
      <c r="HR29" s="96"/>
      <c r="HS29" s="96"/>
      <c r="HT29" s="96"/>
      <c r="HU29" s="96"/>
      <c r="HV29" s="96"/>
      <c r="HW29" s="96"/>
      <c r="HX29" s="96"/>
      <c r="HY29" s="96"/>
      <c r="HZ29" s="96"/>
      <c r="IA29" s="96"/>
      <c r="IB29" s="96"/>
      <c r="IC29" s="96"/>
      <c r="ID29" s="96"/>
      <c r="IE29" s="96"/>
      <c r="IF29" s="96"/>
      <c r="IG29" s="96"/>
      <c r="IH29" s="96"/>
      <c r="II29" s="96"/>
      <c r="IJ29" s="96"/>
      <c r="IK29" s="96"/>
      <c r="IL29" s="96"/>
      <c r="IM29" s="96"/>
      <c r="IN29" s="96"/>
      <c r="IO29" s="96"/>
      <c r="IP29" s="96"/>
      <c r="IQ29" s="96"/>
      <c r="IR29" s="96"/>
      <c r="IS29" s="96"/>
      <c r="IT29" s="96"/>
      <c r="IU29" s="96"/>
      <c r="IV29" s="96"/>
      <c r="IW29" s="96"/>
    </row>
    <row r="30" spans="1:257" s="98" customFormat="1" ht="14.25" customHeight="1">
      <c r="A30" s="181" t="str">
        <f t="shared" si="1"/>
        <v>[Admin Module-20]</v>
      </c>
      <c r="B30" s="104" t="s">
        <v>1077</v>
      </c>
      <c r="C30" s="104" t="s">
        <v>1079</v>
      </c>
      <c r="D30" s="233" t="s">
        <v>1080</v>
      </c>
      <c r="E30" s="234"/>
      <c r="F30" s="104"/>
      <c r="G30" s="104"/>
      <c r="H30" s="217"/>
      <c r="I30" s="217"/>
      <c r="J30" s="83"/>
      <c r="K30" s="226"/>
      <c r="L30" s="83"/>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6"/>
      <c r="BO30" s="96"/>
      <c r="BP30" s="96"/>
      <c r="BQ30" s="96"/>
      <c r="BR30" s="96"/>
      <c r="BS30" s="96"/>
      <c r="BT30" s="96"/>
      <c r="BU30" s="96"/>
      <c r="BV30" s="96"/>
      <c r="BW30" s="96"/>
      <c r="BX30" s="96"/>
      <c r="BY30" s="96"/>
      <c r="BZ30" s="96"/>
      <c r="CA30" s="96"/>
      <c r="CB30" s="96"/>
      <c r="CC30" s="96"/>
      <c r="CD30" s="96"/>
      <c r="CE30" s="96"/>
      <c r="CF30" s="96"/>
      <c r="CG30" s="96"/>
      <c r="CH30" s="96"/>
      <c r="CI30" s="96"/>
      <c r="CJ30" s="96"/>
      <c r="CK30" s="96"/>
      <c r="CL30" s="96"/>
      <c r="CM30" s="96"/>
      <c r="CN30" s="96"/>
      <c r="CO30" s="96"/>
      <c r="CP30" s="96"/>
      <c r="CQ30" s="96"/>
      <c r="CR30" s="96"/>
      <c r="CS30" s="96"/>
      <c r="CT30" s="96"/>
      <c r="CU30" s="96"/>
      <c r="CV30" s="96"/>
      <c r="CW30" s="96"/>
      <c r="CX30" s="96"/>
      <c r="CY30" s="96"/>
      <c r="CZ30" s="96"/>
      <c r="DA30" s="96"/>
      <c r="DB30" s="96"/>
      <c r="DC30" s="96"/>
      <c r="DD30" s="96"/>
      <c r="DE30" s="96"/>
      <c r="DF30" s="96"/>
      <c r="DG30" s="96"/>
      <c r="DH30" s="96"/>
      <c r="DI30" s="96"/>
      <c r="DJ30" s="96"/>
      <c r="DK30" s="96"/>
      <c r="DL30" s="96"/>
      <c r="DM30" s="96"/>
      <c r="DN30" s="96"/>
      <c r="DO30" s="96"/>
      <c r="DP30" s="96"/>
      <c r="DQ30" s="96"/>
      <c r="DR30" s="96"/>
      <c r="DS30" s="96"/>
      <c r="DT30" s="96"/>
      <c r="DU30" s="96"/>
      <c r="DV30" s="96"/>
      <c r="DW30" s="96"/>
      <c r="DX30" s="96"/>
      <c r="DY30" s="96"/>
      <c r="DZ30" s="96"/>
      <c r="EA30" s="96"/>
      <c r="EB30" s="96"/>
      <c r="EC30" s="96"/>
      <c r="ED30" s="96"/>
      <c r="EE30" s="96"/>
      <c r="EF30" s="96"/>
      <c r="EG30" s="96"/>
      <c r="EH30" s="96"/>
      <c r="EI30" s="96"/>
      <c r="EJ30" s="96"/>
      <c r="EK30" s="96"/>
      <c r="EL30" s="96"/>
      <c r="EM30" s="96"/>
      <c r="EN30" s="96"/>
      <c r="EO30" s="96"/>
      <c r="EP30" s="96"/>
      <c r="EQ30" s="96"/>
      <c r="ER30" s="96"/>
      <c r="ES30" s="96"/>
      <c r="ET30" s="96"/>
      <c r="EU30" s="96"/>
      <c r="EV30" s="96"/>
      <c r="EW30" s="96"/>
      <c r="EX30" s="96"/>
      <c r="EY30" s="96"/>
      <c r="EZ30" s="96"/>
      <c r="FA30" s="96"/>
      <c r="FB30" s="96"/>
      <c r="FC30" s="96"/>
      <c r="FD30" s="96"/>
      <c r="FE30" s="96"/>
      <c r="FF30" s="96"/>
      <c r="FG30" s="96"/>
      <c r="FH30" s="96"/>
      <c r="FI30" s="96"/>
      <c r="FJ30" s="96"/>
      <c r="FK30" s="96"/>
      <c r="FL30" s="96"/>
      <c r="FM30" s="96"/>
      <c r="FN30" s="96"/>
      <c r="FO30" s="96"/>
      <c r="FP30" s="96"/>
      <c r="FQ30" s="96"/>
      <c r="FR30" s="96"/>
      <c r="FS30" s="96"/>
      <c r="FT30" s="96"/>
      <c r="FU30" s="96"/>
      <c r="FV30" s="96"/>
      <c r="FW30" s="96"/>
      <c r="FX30" s="96"/>
      <c r="FY30" s="96"/>
      <c r="FZ30" s="96"/>
      <c r="GA30" s="96"/>
      <c r="GB30" s="96"/>
      <c r="GC30" s="96"/>
      <c r="GD30" s="96"/>
      <c r="GE30" s="96"/>
      <c r="GF30" s="96"/>
      <c r="GG30" s="96"/>
      <c r="GH30" s="96"/>
      <c r="GI30" s="96"/>
      <c r="GJ30" s="96"/>
      <c r="GK30" s="96"/>
      <c r="GL30" s="96"/>
      <c r="GM30" s="96"/>
      <c r="GN30" s="96"/>
      <c r="GO30" s="96"/>
      <c r="GP30" s="96"/>
      <c r="GQ30" s="96"/>
      <c r="GR30" s="96"/>
      <c r="GS30" s="96"/>
      <c r="GT30" s="96"/>
      <c r="GU30" s="96"/>
      <c r="GV30" s="96"/>
      <c r="GW30" s="96"/>
      <c r="GX30" s="96"/>
      <c r="GY30" s="96"/>
      <c r="GZ30" s="96"/>
      <c r="HA30" s="96"/>
      <c r="HB30" s="96"/>
      <c r="HC30" s="96"/>
      <c r="HD30" s="96"/>
      <c r="HE30" s="96"/>
      <c r="HF30" s="96"/>
      <c r="HG30" s="96"/>
      <c r="HH30" s="96"/>
      <c r="HI30" s="96"/>
      <c r="HJ30" s="96"/>
      <c r="HK30" s="96"/>
      <c r="HL30" s="96"/>
      <c r="HM30" s="96"/>
      <c r="HN30" s="96"/>
      <c r="HO30" s="96"/>
      <c r="HP30" s="96"/>
      <c r="HQ30" s="96"/>
      <c r="HR30" s="96"/>
      <c r="HS30" s="96"/>
      <c r="HT30" s="96"/>
      <c r="HU30" s="96"/>
      <c r="HV30" s="96"/>
      <c r="HW30" s="96"/>
      <c r="HX30" s="96"/>
      <c r="HY30" s="96"/>
      <c r="HZ30" s="96"/>
      <c r="IA30" s="96"/>
      <c r="IB30" s="96"/>
      <c r="IC30" s="96"/>
      <c r="ID30" s="96"/>
      <c r="IE30" s="96"/>
      <c r="IF30" s="96"/>
      <c r="IG30" s="96"/>
      <c r="IH30" s="96"/>
      <c r="II30" s="96"/>
      <c r="IJ30" s="96"/>
      <c r="IK30" s="96"/>
      <c r="IL30" s="96"/>
      <c r="IM30" s="96"/>
      <c r="IN30" s="96"/>
      <c r="IO30" s="96"/>
      <c r="IP30" s="96"/>
      <c r="IQ30" s="96"/>
      <c r="IR30" s="96"/>
      <c r="IS30" s="96"/>
      <c r="IT30" s="96"/>
      <c r="IU30" s="96"/>
      <c r="IV30" s="96"/>
      <c r="IW30" s="96"/>
    </row>
    <row r="31" spans="1:257" s="98" customFormat="1" ht="14.25" customHeight="1">
      <c r="A31" s="181" t="str">
        <f t="shared" ref="A31" si="5">IF(OR(B31&lt;&gt;"",D31&lt;&gt;""),"["&amp;TEXT($B$2,"##")&amp;"-"&amp;TEXT(ROW()-10,"##")&amp;"]","")</f>
        <v>[Admin Module-21]</v>
      </c>
      <c r="B31" s="104" t="s">
        <v>1081</v>
      </c>
      <c r="C31" s="104" t="s">
        <v>1082</v>
      </c>
      <c r="D31" s="233" t="s">
        <v>1084</v>
      </c>
      <c r="E31" s="234"/>
      <c r="F31" s="104"/>
      <c r="G31" s="104"/>
      <c r="H31" s="217"/>
      <c r="I31" s="217"/>
      <c r="J31" s="83"/>
      <c r="K31" s="226"/>
      <c r="L31" s="83"/>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c r="DB31" s="96"/>
      <c r="DC31" s="96"/>
      <c r="DD31" s="96"/>
      <c r="DE31" s="96"/>
      <c r="DF31" s="96"/>
      <c r="DG31" s="96"/>
      <c r="DH31" s="96"/>
      <c r="DI31" s="96"/>
      <c r="DJ31" s="96"/>
      <c r="DK31" s="96"/>
      <c r="DL31" s="96"/>
      <c r="DM31" s="96"/>
      <c r="DN31" s="96"/>
      <c r="DO31" s="96"/>
      <c r="DP31" s="96"/>
      <c r="DQ31" s="96"/>
      <c r="DR31" s="96"/>
      <c r="DS31" s="96"/>
      <c r="DT31" s="96"/>
      <c r="DU31" s="96"/>
      <c r="DV31" s="96"/>
      <c r="DW31" s="96"/>
      <c r="DX31" s="96"/>
      <c r="DY31" s="96"/>
      <c r="DZ31" s="96"/>
      <c r="EA31" s="96"/>
      <c r="EB31" s="96"/>
      <c r="EC31" s="96"/>
      <c r="ED31" s="96"/>
      <c r="EE31" s="96"/>
      <c r="EF31" s="96"/>
      <c r="EG31" s="96"/>
      <c r="EH31" s="96"/>
      <c r="EI31" s="96"/>
      <c r="EJ31" s="96"/>
      <c r="EK31" s="96"/>
      <c r="EL31" s="96"/>
      <c r="EM31" s="96"/>
      <c r="EN31" s="96"/>
      <c r="EO31" s="96"/>
      <c r="EP31" s="96"/>
      <c r="EQ31" s="96"/>
      <c r="ER31" s="96"/>
      <c r="ES31" s="96"/>
      <c r="ET31" s="96"/>
      <c r="EU31" s="96"/>
      <c r="EV31" s="96"/>
      <c r="EW31" s="96"/>
      <c r="EX31" s="96"/>
      <c r="EY31" s="96"/>
      <c r="EZ31" s="96"/>
      <c r="FA31" s="96"/>
      <c r="FB31" s="96"/>
      <c r="FC31" s="96"/>
      <c r="FD31" s="96"/>
      <c r="FE31" s="96"/>
      <c r="FF31" s="96"/>
      <c r="FG31" s="96"/>
      <c r="FH31" s="96"/>
      <c r="FI31" s="96"/>
      <c r="FJ31" s="96"/>
      <c r="FK31" s="96"/>
      <c r="FL31" s="96"/>
      <c r="FM31" s="96"/>
      <c r="FN31" s="96"/>
      <c r="FO31" s="96"/>
      <c r="FP31" s="96"/>
      <c r="FQ31" s="96"/>
      <c r="FR31" s="96"/>
      <c r="FS31" s="96"/>
      <c r="FT31" s="96"/>
      <c r="FU31" s="96"/>
      <c r="FV31" s="96"/>
      <c r="FW31" s="96"/>
      <c r="FX31" s="96"/>
      <c r="FY31" s="96"/>
      <c r="FZ31" s="96"/>
      <c r="GA31" s="96"/>
      <c r="GB31" s="96"/>
      <c r="GC31" s="96"/>
      <c r="GD31" s="96"/>
      <c r="GE31" s="96"/>
      <c r="GF31" s="96"/>
      <c r="GG31" s="96"/>
      <c r="GH31" s="96"/>
      <c r="GI31" s="96"/>
      <c r="GJ31" s="96"/>
      <c r="GK31" s="96"/>
      <c r="GL31" s="96"/>
      <c r="GM31" s="96"/>
      <c r="GN31" s="96"/>
      <c r="GO31" s="96"/>
      <c r="GP31" s="96"/>
      <c r="GQ31" s="96"/>
      <c r="GR31" s="96"/>
      <c r="GS31" s="96"/>
      <c r="GT31" s="96"/>
      <c r="GU31" s="96"/>
      <c r="GV31" s="96"/>
      <c r="GW31" s="96"/>
      <c r="GX31" s="96"/>
      <c r="GY31" s="96"/>
      <c r="GZ31" s="96"/>
      <c r="HA31" s="96"/>
      <c r="HB31" s="96"/>
      <c r="HC31" s="96"/>
      <c r="HD31" s="96"/>
      <c r="HE31" s="96"/>
      <c r="HF31" s="96"/>
      <c r="HG31" s="96"/>
      <c r="HH31" s="96"/>
      <c r="HI31" s="96"/>
      <c r="HJ31" s="96"/>
      <c r="HK31" s="96"/>
      <c r="HL31" s="96"/>
      <c r="HM31" s="96"/>
      <c r="HN31" s="96"/>
      <c r="HO31" s="96"/>
      <c r="HP31" s="96"/>
      <c r="HQ31" s="96"/>
      <c r="HR31" s="96"/>
      <c r="HS31" s="96"/>
      <c r="HT31" s="96"/>
      <c r="HU31" s="96"/>
      <c r="HV31" s="96"/>
      <c r="HW31" s="96"/>
      <c r="HX31" s="96"/>
      <c r="HY31" s="96"/>
      <c r="HZ31" s="96"/>
      <c r="IA31" s="96"/>
      <c r="IB31" s="96"/>
      <c r="IC31" s="96"/>
      <c r="ID31" s="96"/>
      <c r="IE31" s="96"/>
      <c r="IF31" s="96"/>
      <c r="IG31" s="96"/>
      <c r="IH31" s="96"/>
      <c r="II31" s="96"/>
      <c r="IJ31" s="96"/>
      <c r="IK31" s="96"/>
      <c r="IL31" s="96"/>
      <c r="IM31" s="96"/>
      <c r="IN31" s="96"/>
      <c r="IO31" s="96"/>
      <c r="IP31" s="96"/>
      <c r="IQ31" s="96"/>
      <c r="IR31" s="96"/>
      <c r="IS31" s="96"/>
      <c r="IT31" s="96"/>
      <c r="IU31" s="96"/>
      <c r="IV31" s="96"/>
      <c r="IW31" s="96"/>
    </row>
    <row r="32" spans="1:257" s="98" customFormat="1" ht="14.25" customHeight="1">
      <c r="A32" s="181" t="str">
        <f t="shared" ref="A32" si="6">IF(OR(B32&lt;&gt;"",D32&lt;&gt;""),"["&amp;TEXT($B$2,"##")&amp;"-"&amp;TEXT(ROW()-10,"##")&amp;"]","")</f>
        <v>[Admin Module-22]</v>
      </c>
      <c r="B32" s="104" t="s">
        <v>1083</v>
      </c>
      <c r="C32" s="104" t="s">
        <v>1087</v>
      </c>
      <c r="D32" s="233" t="s">
        <v>1088</v>
      </c>
      <c r="E32" s="234"/>
      <c r="F32" s="104"/>
      <c r="G32" s="104"/>
      <c r="H32" s="217"/>
      <c r="I32" s="217"/>
      <c r="J32" s="83"/>
      <c r="K32" s="226"/>
      <c r="L32" s="83"/>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96"/>
      <c r="FD32" s="96"/>
      <c r="FE32" s="96"/>
      <c r="FF32" s="96"/>
      <c r="FG32" s="96"/>
      <c r="FH32" s="96"/>
      <c r="FI32" s="96"/>
      <c r="FJ32" s="96"/>
      <c r="FK32" s="96"/>
      <c r="FL32" s="96"/>
      <c r="FM32" s="96"/>
      <c r="FN32" s="96"/>
      <c r="FO32" s="96"/>
      <c r="FP32" s="96"/>
      <c r="FQ32" s="96"/>
      <c r="FR32" s="96"/>
      <c r="FS32" s="96"/>
      <c r="FT32" s="96"/>
      <c r="FU32" s="96"/>
      <c r="FV32" s="96"/>
      <c r="FW32" s="96"/>
      <c r="FX32" s="96"/>
      <c r="FY32" s="96"/>
      <c r="FZ32" s="96"/>
      <c r="GA32" s="96"/>
      <c r="GB32" s="96"/>
      <c r="GC32" s="96"/>
      <c r="GD32" s="96"/>
      <c r="GE32" s="96"/>
      <c r="GF32" s="96"/>
      <c r="GG32" s="96"/>
      <c r="GH32" s="96"/>
      <c r="GI32" s="96"/>
      <c r="GJ32" s="96"/>
      <c r="GK32" s="96"/>
      <c r="GL32" s="96"/>
      <c r="GM32" s="96"/>
      <c r="GN32" s="96"/>
      <c r="GO32" s="96"/>
      <c r="GP32" s="96"/>
      <c r="GQ32" s="96"/>
      <c r="GR32" s="96"/>
      <c r="GS32" s="96"/>
      <c r="GT32" s="96"/>
      <c r="GU32" s="96"/>
      <c r="GV32" s="96"/>
      <c r="GW32" s="96"/>
      <c r="GX32" s="96"/>
      <c r="GY32" s="96"/>
      <c r="GZ32" s="96"/>
      <c r="HA32" s="96"/>
      <c r="HB32" s="96"/>
      <c r="HC32" s="96"/>
      <c r="HD32" s="96"/>
      <c r="HE32" s="96"/>
      <c r="HF32" s="96"/>
      <c r="HG32" s="96"/>
      <c r="HH32" s="96"/>
      <c r="HI32" s="96"/>
      <c r="HJ32" s="96"/>
      <c r="HK32" s="96"/>
      <c r="HL32" s="96"/>
      <c r="HM32" s="96"/>
      <c r="HN32" s="96"/>
      <c r="HO32" s="96"/>
      <c r="HP32" s="96"/>
      <c r="HQ32" s="96"/>
      <c r="HR32" s="96"/>
      <c r="HS32" s="96"/>
      <c r="HT32" s="96"/>
      <c r="HU32" s="96"/>
      <c r="HV32" s="96"/>
      <c r="HW32" s="96"/>
      <c r="HX32" s="96"/>
      <c r="HY32" s="96"/>
      <c r="HZ32" s="96"/>
      <c r="IA32" s="96"/>
      <c r="IB32" s="96"/>
      <c r="IC32" s="96"/>
      <c r="ID32" s="96"/>
      <c r="IE32" s="96"/>
      <c r="IF32" s="96"/>
      <c r="IG32" s="96"/>
      <c r="IH32" s="96"/>
      <c r="II32" s="96"/>
      <c r="IJ32" s="96"/>
      <c r="IK32" s="96"/>
      <c r="IL32" s="96"/>
      <c r="IM32" s="96"/>
      <c r="IN32" s="96"/>
      <c r="IO32" s="96"/>
      <c r="IP32" s="96"/>
      <c r="IQ32" s="96"/>
      <c r="IR32" s="96"/>
      <c r="IS32" s="96"/>
      <c r="IT32" s="96"/>
      <c r="IU32" s="96"/>
      <c r="IV32" s="96"/>
      <c r="IW32" s="96"/>
    </row>
    <row r="33" spans="1:257" s="98" customFormat="1" ht="14.25" customHeight="1">
      <c r="A33" s="181" t="str">
        <f t="shared" si="1"/>
        <v>[Admin Module-23]</v>
      </c>
      <c r="B33" s="104" t="s">
        <v>1085</v>
      </c>
      <c r="C33" s="104" t="s">
        <v>1086</v>
      </c>
      <c r="D33" s="233" t="s">
        <v>1089</v>
      </c>
      <c r="E33" s="234"/>
      <c r="F33" s="104"/>
      <c r="G33" s="104"/>
      <c r="H33" s="216"/>
      <c r="I33" s="218"/>
      <c r="J33" s="83"/>
      <c r="K33" s="226"/>
      <c r="L33" s="83"/>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c r="DB33" s="96"/>
      <c r="DC33" s="96"/>
      <c r="DD33" s="96"/>
      <c r="DE33" s="96"/>
      <c r="DF33" s="96"/>
      <c r="DG33" s="96"/>
      <c r="DH33" s="96"/>
      <c r="DI33" s="96"/>
      <c r="DJ33" s="96"/>
      <c r="DK33" s="96"/>
      <c r="DL33" s="96"/>
      <c r="DM33" s="96"/>
      <c r="DN33" s="96"/>
      <c r="DO33" s="96"/>
      <c r="DP33" s="96"/>
      <c r="DQ33" s="96"/>
      <c r="DR33" s="96"/>
      <c r="DS33" s="96"/>
      <c r="DT33" s="96"/>
      <c r="DU33" s="96"/>
      <c r="DV33" s="96"/>
      <c r="DW33" s="96"/>
      <c r="DX33" s="96"/>
      <c r="DY33" s="96"/>
      <c r="DZ33" s="96"/>
      <c r="EA33" s="96"/>
      <c r="EB33" s="96"/>
      <c r="EC33" s="96"/>
      <c r="ED33" s="96"/>
      <c r="EE33" s="96"/>
      <c r="EF33" s="96"/>
      <c r="EG33" s="96"/>
      <c r="EH33" s="96"/>
      <c r="EI33" s="96"/>
      <c r="EJ33" s="96"/>
      <c r="EK33" s="96"/>
      <c r="EL33" s="96"/>
      <c r="EM33" s="96"/>
      <c r="EN33" s="96"/>
      <c r="EO33" s="96"/>
      <c r="EP33" s="96"/>
      <c r="EQ33" s="96"/>
      <c r="ER33" s="96"/>
      <c r="ES33" s="96"/>
      <c r="ET33" s="96"/>
      <c r="EU33" s="96"/>
      <c r="EV33" s="96"/>
      <c r="EW33" s="96"/>
      <c r="EX33" s="96"/>
      <c r="EY33" s="96"/>
      <c r="EZ33" s="96"/>
      <c r="FA33" s="96"/>
      <c r="FB33" s="96"/>
      <c r="FC33" s="96"/>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c r="HN33" s="96"/>
      <c r="HO33" s="96"/>
      <c r="HP33" s="96"/>
      <c r="HQ33" s="96"/>
      <c r="HR33" s="96"/>
      <c r="HS33" s="96"/>
      <c r="HT33" s="96"/>
      <c r="HU33" s="96"/>
      <c r="HV33" s="96"/>
      <c r="HW33" s="96"/>
      <c r="HX33" s="96"/>
      <c r="HY33" s="96"/>
      <c r="HZ33" s="96"/>
      <c r="IA33" s="96"/>
      <c r="IB33" s="96"/>
      <c r="IC33" s="96"/>
      <c r="ID33" s="96"/>
      <c r="IE33" s="96"/>
      <c r="IF33" s="96"/>
      <c r="IG33" s="96"/>
      <c r="IH33" s="96"/>
      <c r="II33" s="96"/>
      <c r="IJ33" s="96"/>
      <c r="IK33" s="96"/>
      <c r="IL33" s="96"/>
      <c r="IM33" s="96"/>
      <c r="IN33" s="96"/>
      <c r="IO33" s="96"/>
      <c r="IP33" s="96"/>
      <c r="IQ33" s="96"/>
      <c r="IR33" s="96"/>
      <c r="IS33" s="96"/>
      <c r="IT33" s="96"/>
      <c r="IU33" s="96"/>
      <c r="IV33" s="96"/>
      <c r="IW33" s="96"/>
    </row>
    <row r="34" spans="1:257" s="98" customFormat="1" ht="14.25" customHeight="1">
      <c r="A34" s="181" t="str">
        <f t="shared" si="1"/>
        <v>[Admin Module-24]</v>
      </c>
      <c r="B34" s="104" t="s">
        <v>1085</v>
      </c>
      <c r="C34" s="104" t="s">
        <v>1090</v>
      </c>
      <c r="D34" s="233" t="s">
        <v>1091</v>
      </c>
      <c r="E34" s="234"/>
      <c r="F34" s="104"/>
      <c r="G34" s="104"/>
      <c r="H34" s="216"/>
      <c r="I34" s="218"/>
      <c r="J34" s="83"/>
      <c r="K34" s="226"/>
      <c r="L34" s="83"/>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c r="DB34" s="96"/>
      <c r="DC34" s="96"/>
      <c r="DD34" s="96"/>
      <c r="DE34" s="96"/>
      <c r="DF34" s="96"/>
      <c r="DG34" s="96"/>
      <c r="DH34" s="96"/>
      <c r="DI34" s="96"/>
      <c r="DJ34" s="96"/>
      <c r="DK34" s="96"/>
      <c r="DL34" s="96"/>
      <c r="DM34" s="96"/>
      <c r="DN34" s="96"/>
      <c r="DO34" s="96"/>
      <c r="DP34" s="96"/>
      <c r="DQ34" s="96"/>
      <c r="DR34" s="96"/>
      <c r="DS34" s="96"/>
      <c r="DT34" s="96"/>
      <c r="DU34" s="96"/>
      <c r="DV34" s="96"/>
      <c r="DW34" s="96"/>
      <c r="DX34" s="96"/>
      <c r="DY34" s="96"/>
      <c r="DZ34" s="96"/>
      <c r="EA34" s="96"/>
      <c r="EB34" s="96"/>
      <c r="EC34" s="96"/>
      <c r="ED34" s="96"/>
      <c r="EE34" s="96"/>
      <c r="EF34" s="96"/>
      <c r="EG34" s="96"/>
      <c r="EH34" s="96"/>
      <c r="EI34" s="96"/>
      <c r="EJ34" s="96"/>
      <c r="EK34" s="96"/>
      <c r="EL34" s="96"/>
      <c r="EM34" s="96"/>
      <c r="EN34" s="96"/>
      <c r="EO34" s="96"/>
      <c r="EP34" s="96"/>
      <c r="EQ34" s="96"/>
      <c r="ER34" s="96"/>
      <c r="ES34" s="96"/>
      <c r="ET34" s="96"/>
      <c r="EU34" s="96"/>
      <c r="EV34" s="96"/>
      <c r="EW34" s="96"/>
      <c r="EX34" s="96"/>
      <c r="EY34" s="96"/>
      <c r="EZ34" s="96"/>
      <c r="FA34" s="96"/>
      <c r="FB34" s="96"/>
      <c r="FC34" s="96"/>
      <c r="FD34" s="96"/>
      <c r="FE34" s="96"/>
      <c r="FF34" s="96"/>
      <c r="FG34" s="96"/>
      <c r="FH34" s="96"/>
      <c r="FI34" s="96"/>
      <c r="FJ34" s="96"/>
      <c r="FK34" s="96"/>
      <c r="FL34" s="96"/>
      <c r="FM34" s="96"/>
      <c r="FN34" s="96"/>
      <c r="FO34" s="96"/>
      <c r="FP34" s="96"/>
      <c r="FQ34" s="96"/>
      <c r="FR34" s="96"/>
      <c r="FS34" s="96"/>
      <c r="FT34" s="96"/>
      <c r="FU34" s="96"/>
      <c r="FV34" s="96"/>
      <c r="FW34" s="96"/>
      <c r="FX34" s="96"/>
      <c r="FY34" s="96"/>
      <c r="FZ34" s="96"/>
      <c r="GA34" s="96"/>
      <c r="GB34" s="96"/>
      <c r="GC34" s="96"/>
      <c r="GD34" s="96"/>
      <c r="GE34" s="96"/>
      <c r="GF34" s="96"/>
      <c r="GG34" s="96"/>
      <c r="GH34" s="96"/>
      <c r="GI34" s="96"/>
      <c r="GJ34" s="96"/>
      <c r="GK34" s="96"/>
      <c r="GL34" s="96"/>
      <c r="GM34" s="96"/>
      <c r="GN34" s="96"/>
      <c r="GO34" s="96"/>
      <c r="GP34" s="96"/>
      <c r="GQ34" s="96"/>
      <c r="GR34" s="96"/>
      <c r="GS34" s="96"/>
      <c r="GT34" s="96"/>
      <c r="GU34" s="96"/>
      <c r="GV34" s="96"/>
      <c r="GW34" s="96"/>
      <c r="GX34" s="96"/>
      <c r="GY34" s="96"/>
      <c r="GZ34" s="96"/>
      <c r="HA34" s="96"/>
      <c r="HB34" s="96"/>
      <c r="HC34" s="96"/>
      <c r="HD34" s="96"/>
      <c r="HE34" s="96"/>
      <c r="HF34" s="96"/>
      <c r="HG34" s="96"/>
      <c r="HH34" s="96"/>
      <c r="HI34" s="96"/>
      <c r="HJ34" s="96"/>
      <c r="HK34" s="96"/>
      <c r="HL34" s="96"/>
      <c r="HM34" s="96"/>
      <c r="HN34" s="96"/>
      <c r="HO34" s="96"/>
      <c r="HP34" s="96"/>
      <c r="HQ34" s="96"/>
      <c r="HR34" s="96"/>
      <c r="HS34" s="96"/>
      <c r="HT34" s="96"/>
      <c r="HU34" s="96"/>
      <c r="HV34" s="96"/>
      <c r="HW34" s="96"/>
      <c r="HX34" s="96"/>
      <c r="HY34" s="96"/>
      <c r="HZ34" s="96"/>
      <c r="IA34" s="96"/>
      <c r="IB34" s="96"/>
      <c r="IC34" s="96"/>
      <c r="ID34" s="96"/>
      <c r="IE34" s="96"/>
      <c r="IF34" s="96"/>
      <c r="IG34" s="96"/>
      <c r="IH34" s="96"/>
      <c r="II34" s="96"/>
      <c r="IJ34" s="96"/>
      <c r="IK34" s="96"/>
      <c r="IL34" s="96"/>
      <c r="IM34" s="96"/>
      <c r="IN34" s="96"/>
      <c r="IO34" s="96"/>
      <c r="IP34" s="96"/>
      <c r="IQ34" s="96"/>
      <c r="IR34" s="96"/>
      <c r="IS34" s="96"/>
      <c r="IT34" s="96"/>
      <c r="IU34" s="96"/>
      <c r="IV34" s="96"/>
      <c r="IW34" s="96"/>
    </row>
    <row r="35" spans="1:257" s="98" customFormat="1" ht="14.25" customHeight="1">
      <c r="A35" s="221"/>
      <c r="B35" s="220" t="s">
        <v>1092</v>
      </c>
      <c r="C35" s="221"/>
      <c r="D35" s="221"/>
      <c r="E35" s="221"/>
      <c r="F35" s="221"/>
      <c r="G35" s="221"/>
      <c r="H35" s="221"/>
      <c r="I35" s="222"/>
      <c r="J35" s="83"/>
      <c r="K35" s="226"/>
      <c r="L35" s="83"/>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c r="DB35" s="96"/>
      <c r="DC35" s="96"/>
      <c r="DD35" s="96"/>
      <c r="DE35" s="96"/>
      <c r="DF35" s="96"/>
      <c r="DG35" s="96"/>
      <c r="DH35" s="96"/>
      <c r="DI35" s="96"/>
      <c r="DJ35" s="96"/>
      <c r="DK35" s="96"/>
      <c r="DL35" s="96"/>
      <c r="DM35" s="96"/>
      <c r="DN35" s="96"/>
      <c r="DO35" s="96"/>
      <c r="DP35" s="96"/>
      <c r="DQ35" s="96"/>
      <c r="DR35" s="96"/>
      <c r="DS35" s="96"/>
      <c r="DT35" s="96"/>
      <c r="DU35" s="96"/>
      <c r="DV35" s="96"/>
      <c r="DW35" s="96"/>
      <c r="DX35" s="96"/>
      <c r="DY35" s="96"/>
      <c r="DZ35" s="96"/>
      <c r="EA35" s="96"/>
      <c r="EB35" s="96"/>
      <c r="EC35" s="96"/>
      <c r="ED35" s="96"/>
      <c r="EE35" s="96"/>
      <c r="EF35" s="96"/>
      <c r="EG35" s="96"/>
      <c r="EH35" s="96"/>
      <c r="EI35" s="96"/>
      <c r="EJ35" s="96"/>
      <c r="EK35" s="96"/>
      <c r="EL35" s="96"/>
      <c r="EM35" s="96"/>
      <c r="EN35" s="96"/>
      <c r="EO35" s="96"/>
      <c r="EP35" s="96"/>
      <c r="EQ35" s="96"/>
      <c r="ER35" s="96"/>
      <c r="ES35" s="96"/>
      <c r="ET35" s="96"/>
      <c r="EU35" s="96"/>
      <c r="EV35" s="96"/>
      <c r="EW35" s="96"/>
      <c r="EX35" s="96"/>
      <c r="EY35" s="96"/>
      <c r="EZ35" s="96"/>
      <c r="FA35" s="96"/>
      <c r="FB35" s="96"/>
      <c r="FC35" s="96"/>
      <c r="FD35" s="96"/>
      <c r="FE35" s="96"/>
      <c r="FF35" s="96"/>
      <c r="FG35" s="96"/>
      <c r="FH35" s="96"/>
      <c r="FI35" s="96"/>
      <c r="FJ35" s="96"/>
      <c r="FK35" s="96"/>
      <c r="FL35" s="96"/>
      <c r="FM35" s="96"/>
      <c r="FN35" s="96"/>
      <c r="FO35" s="96"/>
      <c r="FP35" s="96"/>
      <c r="FQ35" s="96"/>
      <c r="FR35" s="96"/>
      <c r="FS35" s="96"/>
      <c r="FT35" s="96"/>
      <c r="FU35" s="96"/>
      <c r="FV35" s="96"/>
      <c r="FW35" s="96"/>
      <c r="FX35" s="96"/>
      <c r="FY35" s="96"/>
      <c r="FZ35" s="96"/>
      <c r="GA35" s="96"/>
      <c r="GB35" s="96"/>
      <c r="GC35" s="96"/>
      <c r="GD35" s="96"/>
      <c r="GE35" s="96"/>
      <c r="GF35" s="96"/>
      <c r="GG35" s="96"/>
      <c r="GH35" s="96"/>
      <c r="GI35" s="96"/>
      <c r="GJ35" s="96"/>
      <c r="GK35" s="96"/>
      <c r="GL35" s="96"/>
      <c r="GM35" s="96"/>
      <c r="GN35" s="96"/>
      <c r="GO35" s="96"/>
      <c r="GP35" s="96"/>
      <c r="GQ35" s="96"/>
      <c r="GR35" s="96"/>
      <c r="GS35" s="96"/>
      <c r="GT35" s="96"/>
      <c r="GU35" s="96"/>
      <c r="GV35" s="96"/>
      <c r="GW35" s="96"/>
      <c r="GX35" s="96"/>
      <c r="GY35" s="96"/>
      <c r="GZ35" s="96"/>
      <c r="HA35" s="96"/>
      <c r="HB35" s="96"/>
      <c r="HC35" s="96"/>
      <c r="HD35" s="96"/>
      <c r="HE35" s="96"/>
      <c r="HF35" s="96"/>
      <c r="HG35" s="96"/>
      <c r="HH35" s="96"/>
      <c r="HI35" s="96"/>
      <c r="HJ35" s="96"/>
      <c r="HK35" s="96"/>
      <c r="HL35" s="96"/>
      <c r="HM35" s="96"/>
      <c r="HN35" s="96"/>
      <c r="HO35" s="96"/>
      <c r="HP35" s="96"/>
      <c r="HQ35" s="96"/>
      <c r="HR35" s="96"/>
      <c r="HS35" s="96"/>
      <c r="HT35" s="96"/>
      <c r="HU35" s="96"/>
      <c r="HV35" s="96"/>
      <c r="HW35" s="96"/>
      <c r="HX35" s="96"/>
      <c r="HY35" s="96"/>
      <c r="HZ35" s="96"/>
      <c r="IA35" s="96"/>
      <c r="IB35" s="96"/>
      <c r="IC35" s="96"/>
      <c r="ID35" s="96"/>
      <c r="IE35" s="96"/>
      <c r="IF35" s="96"/>
      <c r="IG35" s="96"/>
      <c r="IH35" s="96"/>
      <c r="II35" s="96"/>
      <c r="IJ35" s="96"/>
      <c r="IK35" s="96"/>
      <c r="IL35" s="96"/>
      <c r="IM35" s="96"/>
      <c r="IN35" s="96"/>
      <c r="IO35" s="96"/>
      <c r="IP35" s="96"/>
      <c r="IQ35" s="96"/>
      <c r="IR35" s="96"/>
      <c r="IS35" s="96"/>
      <c r="IT35" s="96"/>
      <c r="IU35" s="96"/>
      <c r="IV35" s="96"/>
      <c r="IW35" s="96"/>
    </row>
    <row r="36" spans="1:257" s="98" customFormat="1" ht="14.25" customHeight="1">
      <c r="A36" s="181" t="str">
        <f t="shared" ref="A36:A43" si="7">IF(OR(B36&lt;&gt;"",D36&lt;&gt;""),"["&amp;TEXT($B$2,"##")&amp;"-"&amp;TEXT(ROW()-10,"##")&amp;"]","")</f>
        <v>[Admin Module-26]</v>
      </c>
      <c r="B36" s="104" t="s">
        <v>1093</v>
      </c>
      <c r="C36" s="104" t="s">
        <v>1094</v>
      </c>
      <c r="D36" s="233" t="s">
        <v>1095</v>
      </c>
      <c r="E36" s="234"/>
      <c r="F36" s="104"/>
      <c r="G36" s="104"/>
      <c r="H36" s="216"/>
      <c r="I36" s="218"/>
      <c r="J36" s="83"/>
      <c r="K36" s="226"/>
      <c r="L36" s="83"/>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c r="DX36" s="96"/>
      <c r="DY36" s="96"/>
      <c r="DZ36" s="96"/>
      <c r="EA36" s="96"/>
      <c r="EB36" s="96"/>
      <c r="EC36" s="96"/>
      <c r="ED36" s="96"/>
      <c r="EE36" s="96"/>
      <c r="EF36" s="96"/>
      <c r="EG36" s="96"/>
      <c r="EH36" s="96"/>
      <c r="EI36" s="96"/>
      <c r="EJ36" s="96"/>
      <c r="EK36" s="96"/>
      <c r="EL36" s="96"/>
      <c r="EM36" s="96"/>
      <c r="EN36" s="96"/>
      <c r="EO36" s="96"/>
      <c r="EP36" s="96"/>
      <c r="EQ36" s="96"/>
      <c r="ER36" s="96"/>
      <c r="ES36" s="96"/>
      <c r="ET36" s="96"/>
      <c r="EU36" s="96"/>
      <c r="EV36" s="96"/>
      <c r="EW36" s="96"/>
      <c r="EX36" s="96"/>
      <c r="EY36" s="96"/>
      <c r="EZ36" s="96"/>
      <c r="FA36" s="96"/>
      <c r="FB36" s="96"/>
      <c r="FC36" s="96"/>
      <c r="FD36" s="96"/>
      <c r="FE36" s="96"/>
      <c r="FF36" s="96"/>
      <c r="FG36" s="96"/>
      <c r="FH36" s="96"/>
      <c r="FI36" s="96"/>
      <c r="FJ36" s="96"/>
      <c r="FK36" s="96"/>
      <c r="FL36" s="96"/>
      <c r="FM36" s="96"/>
      <c r="FN36" s="96"/>
      <c r="FO36" s="96"/>
      <c r="FP36" s="96"/>
      <c r="FQ36" s="96"/>
      <c r="FR36" s="96"/>
      <c r="FS36" s="96"/>
      <c r="FT36" s="96"/>
      <c r="FU36" s="96"/>
      <c r="FV36" s="96"/>
      <c r="FW36" s="96"/>
      <c r="FX36" s="96"/>
      <c r="FY36" s="96"/>
      <c r="FZ36" s="96"/>
      <c r="GA36" s="96"/>
      <c r="GB36" s="96"/>
      <c r="GC36" s="96"/>
      <c r="GD36" s="96"/>
      <c r="GE36" s="96"/>
      <c r="GF36" s="96"/>
      <c r="GG36" s="96"/>
      <c r="GH36" s="96"/>
      <c r="GI36" s="96"/>
      <c r="GJ36" s="96"/>
      <c r="GK36" s="96"/>
      <c r="GL36" s="96"/>
      <c r="GM36" s="96"/>
      <c r="GN36" s="96"/>
      <c r="GO36" s="96"/>
      <c r="GP36" s="96"/>
      <c r="GQ36" s="96"/>
      <c r="GR36" s="96"/>
      <c r="GS36" s="96"/>
      <c r="GT36" s="96"/>
      <c r="GU36" s="96"/>
      <c r="GV36" s="96"/>
      <c r="GW36" s="96"/>
      <c r="GX36" s="96"/>
      <c r="GY36" s="96"/>
      <c r="GZ36" s="96"/>
      <c r="HA36" s="96"/>
      <c r="HB36" s="96"/>
      <c r="HC36" s="96"/>
      <c r="HD36" s="96"/>
      <c r="HE36" s="96"/>
      <c r="HF36" s="96"/>
      <c r="HG36" s="96"/>
      <c r="HH36" s="96"/>
      <c r="HI36" s="96"/>
      <c r="HJ36" s="96"/>
      <c r="HK36" s="96"/>
      <c r="HL36" s="96"/>
      <c r="HM36" s="96"/>
      <c r="HN36" s="96"/>
      <c r="HO36" s="96"/>
      <c r="HP36" s="96"/>
      <c r="HQ36" s="96"/>
      <c r="HR36" s="96"/>
      <c r="HS36" s="96"/>
      <c r="HT36" s="96"/>
      <c r="HU36" s="96"/>
      <c r="HV36" s="96"/>
      <c r="HW36" s="96"/>
      <c r="HX36" s="96"/>
      <c r="HY36" s="96"/>
      <c r="HZ36" s="96"/>
      <c r="IA36" s="96"/>
      <c r="IB36" s="96"/>
      <c r="IC36" s="96"/>
      <c r="ID36" s="96"/>
      <c r="IE36" s="96"/>
      <c r="IF36" s="96"/>
      <c r="IG36" s="96"/>
      <c r="IH36" s="96"/>
      <c r="II36" s="96"/>
      <c r="IJ36" s="96"/>
      <c r="IK36" s="96"/>
      <c r="IL36" s="96"/>
      <c r="IM36" s="96"/>
      <c r="IN36" s="96"/>
      <c r="IO36" s="96"/>
      <c r="IP36" s="96"/>
      <c r="IQ36" s="96"/>
      <c r="IR36" s="96"/>
      <c r="IS36" s="96"/>
      <c r="IT36" s="96"/>
      <c r="IU36" s="96"/>
      <c r="IV36" s="96"/>
      <c r="IW36" s="96"/>
    </row>
    <row r="37" spans="1:257" s="98" customFormat="1" ht="14.25" customHeight="1">
      <c r="A37" s="181" t="str">
        <f t="shared" si="7"/>
        <v>[Admin Module-27]</v>
      </c>
      <c r="B37" s="104" t="s">
        <v>1097</v>
      </c>
      <c r="C37" s="104" t="s">
        <v>1096</v>
      </c>
      <c r="D37" s="233" t="s">
        <v>1098</v>
      </c>
      <c r="E37" s="234"/>
      <c r="F37" s="104"/>
      <c r="G37" s="104"/>
      <c r="H37" s="216"/>
      <c r="I37" s="218"/>
      <c r="J37" s="83"/>
      <c r="K37" s="226"/>
      <c r="L37" s="83"/>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96"/>
      <c r="CA37" s="96"/>
      <c r="CB37" s="96"/>
      <c r="CC37" s="96"/>
      <c r="CD37" s="96"/>
      <c r="CE37" s="96"/>
      <c r="CF37" s="96"/>
      <c r="CG37" s="96"/>
      <c r="CH37" s="96"/>
      <c r="CI37" s="96"/>
      <c r="CJ37" s="96"/>
      <c r="CK37" s="96"/>
      <c r="CL37" s="96"/>
      <c r="CM37" s="96"/>
      <c r="CN37" s="96"/>
      <c r="CO37" s="96"/>
      <c r="CP37" s="96"/>
      <c r="CQ37" s="96"/>
      <c r="CR37" s="96"/>
      <c r="CS37" s="96"/>
      <c r="CT37" s="96"/>
      <c r="CU37" s="96"/>
      <c r="CV37" s="96"/>
      <c r="CW37" s="96"/>
      <c r="CX37" s="96"/>
      <c r="CY37" s="96"/>
      <c r="CZ37" s="96"/>
      <c r="DA37" s="96"/>
      <c r="DB37" s="96"/>
      <c r="DC37" s="96"/>
      <c r="DD37" s="96"/>
      <c r="DE37" s="96"/>
      <c r="DF37" s="96"/>
      <c r="DG37" s="96"/>
      <c r="DH37" s="96"/>
      <c r="DI37" s="96"/>
      <c r="DJ37" s="96"/>
      <c r="DK37" s="96"/>
      <c r="DL37" s="96"/>
      <c r="DM37" s="96"/>
      <c r="DN37" s="96"/>
      <c r="DO37" s="96"/>
      <c r="DP37" s="96"/>
      <c r="DQ37" s="96"/>
      <c r="DR37" s="96"/>
      <c r="DS37" s="96"/>
      <c r="DT37" s="96"/>
      <c r="DU37" s="96"/>
      <c r="DV37" s="96"/>
      <c r="DW37" s="96"/>
      <c r="DX37" s="96"/>
      <c r="DY37" s="96"/>
      <c r="DZ37" s="96"/>
      <c r="EA37" s="96"/>
      <c r="EB37" s="96"/>
      <c r="EC37" s="96"/>
      <c r="ED37" s="96"/>
      <c r="EE37" s="96"/>
      <c r="EF37" s="96"/>
      <c r="EG37" s="96"/>
      <c r="EH37" s="96"/>
      <c r="EI37" s="96"/>
      <c r="EJ37" s="96"/>
      <c r="EK37" s="96"/>
      <c r="EL37" s="96"/>
      <c r="EM37" s="96"/>
      <c r="EN37" s="96"/>
      <c r="EO37" s="96"/>
      <c r="EP37" s="96"/>
      <c r="EQ37" s="96"/>
      <c r="ER37" s="96"/>
      <c r="ES37" s="96"/>
      <c r="ET37" s="96"/>
      <c r="EU37" s="96"/>
      <c r="EV37" s="96"/>
      <c r="EW37" s="96"/>
      <c r="EX37" s="96"/>
      <c r="EY37" s="96"/>
      <c r="EZ37" s="96"/>
      <c r="FA37" s="96"/>
      <c r="FB37" s="96"/>
      <c r="FC37" s="96"/>
      <c r="FD37" s="96"/>
      <c r="FE37" s="96"/>
      <c r="FF37" s="96"/>
      <c r="FG37" s="96"/>
      <c r="FH37" s="96"/>
      <c r="FI37" s="96"/>
      <c r="FJ37" s="96"/>
      <c r="FK37" s="96"/>
      <c r="FL37" s="96"/>
      <c r="FM37" s="96"/>
      <c r="FN37" s="96"/>
      <c r="FO37" s="96"/>
      <c r="FP37" s="96"/>
      <c r="FQ37" s="96"/>
      <c r="FR37" s="96"/>
      <c r="FS37" s="96"/>
      <c r="FT37" s="96"/>
      <c r="FU37" s="96"/>
      <c r="FV37" s="96"/>
      <c r="FW37" s="96"/>
      <c r="FX37" s="96"/>
      <c r="FY37" s="96"/>
      <c r="FZ37" s="96"/>
      <c r="GA37" s="96"/>
      <c r="GB37" s="96"/>
      <c r="GC37" s="96"/>
      <c r="GD37" s="96"/>
      <c r="GE37" s="96"/>
      <c r="GF37" s="96"/>
      <c r="GG37" s="96"/>
      <c r="GH37" s="96"/>
      <c r="GI37" s="96"/>
      <c r="GJ37" s="96"/>
      <c r="GK37" s="96"/>
      <c r="GL37" s="96"/>
      <c r="GM37" s="96"/>
      <c r="GN37" s="96"/>
      <c r="GO37" s="96"/>
      <c r="GP37" s="96"/>
      <c r="GQ37" s="96"/>
      <c r="GR37" s="96"/>
      <c r="GS37" s="96"/>
      <c r="GT37" s="96"/>
      <c r="GU37" s="96"/>
      <c r="GV37" s="96"/>
      <c r="GW37" s="96"/>
      <c r="GX37" s="96"/>
      <c r="GY37" s="96"/>
      <c r="GZ37" s="96"/>
      <c r="HA37" s="96"/>
      <c r="HB37" s="96"/>
      <c r="HC37" s="96"/>
      <c r="HD37" s="96"/>
      <c r="HE37" s="96"/>
      <c r="HF37" s="96"/>
      <c r="HG37" s="96"/>
      <c r="HH37" s="96"/>
      <c r="HI37" s="96"/>
      <c r="HJ37" s="96"/>
      <c r="HK37" s="96"/>
      <c r="HL37" s="96"/>
      <c r="HM37" s="96"/>
      <c r="HN37" s="96"/>
      <c r="HO37" s="96"/>
      <c r="HP37" s="96"/>
      <c r="HQ37" s="96"/>
      <c r="HR37" s="96"/>
      <c r="HS37" s="96"/>
      <c r="HT37" s="96"/>
      <c r="HU37" s="96"/>
      <c r="HV37" s="96"/>
      <c r="HW37" s="96"/>
      <c r="HX37" s="96"/>
      <c r="HY37" s="96"/>
      <c r="HZ37" s="96"/>
      <c r="IA37" s="96"/>
      <c r="IB37" s="96"/>
      <c r="IC37" s="96"/>
      <c r="ID37" s="96"/>
      <c r="IE37" s="96"/>
      <c r="IF37" s="96"/>
      <c r="IG37" s="96"/>
      <c r="IH37" s="96"/>
      <c r="II37" s="96"/>
      <c r="IJ37" s="96"/>
      <c r="IK37" s="96"/>
      <c r="IL37" s="96"/>
      <c r="IM37" s="96"/>
      <c r="IN37" s="96"/>
      <c r="IO37" s="96"/>
      <c r="IP37" s="96"/>
      <c r="IQ37" s="96"/>
      <c r="IR37" s="96"/>
      <c r="IS37" s="96"/>
      <c r="IT37" s="96"/>
      <c r="IU37" s="96"/>
      <c r="IV37" s="96"/>
      <c r="IW37" s="96"/>
    </row>
    <row r="38" spans="1:257" s="98" customFormat="1" ht="14.25" customHeight="1">
      <c r="A38" s="181" t="str">
        <f t="shared" si="7"/>
        <v>[Admin Module-28]</v>
      </c>
      <c r="B38" s="104" t="s">
        <v>1099</v>
      </c>
      <c r="C38" s="104" t="s">
        <v>1100</v>
      </c>
      <c r="D38" s="233" t="s">
        <v>1101</v>
      </c>
      <c r="E38" s="234"/>
      <c r="F38" s="104"/>
      <c r="G38" s="104"/>
      <c r="H38" s="216"/>
      <c r="I38" s="218"/>
      <c r="J38" s="83"/>
      <c r="K38" s="226"/>
      <c r="L38" s="83"/>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c r="DX38" s="96"/>
      <c r="DY38" s="96"/>
      <c r="DZ38" s="96"/>
      <c r="EA38" s="96"/>
      <c r="EB38" s="96"/>
      <c r="EC38" s="96"/>
      <c r="ED38" s="96"/>
      <c r="EE38" s="96"/>
      <c r="EF38" s="96"/>
      <c r="EG38" s="96"/>
      <c r="EH38" s="96"/>
      <c r="EI38" s="96"/>
      <c r="EJ38" s="96"/>
      <c r="EK38" s="96"/>
      <c r="EL38" s="96"/>
      <c r="EM38" s="96"/>
      <c r="EN38" s="96"/>
      <c r="EO38" s="96"/>
      <c r="EP38" s="96"/>
      <c r="EQ38" s="96"/>
      <c r="ER38" s="96"/>
      <c r="ES38" s="96"/>
      <c r="ET38" s="96"/>
      <c r="EU38" s="96"/>
      <c r="EV38" s="96"/>
      <c r="EW38" s="96"/>
      <c r="EX38" s="96"/>
      <c r="EY38" s="96"/>
      <c r="EZ38" s="96"/>
      <c r="FA38" s="96"/>
      <c r="FB38" s="96"/>
      <c r="FC38" s="96"/>
      <c r="FD38" s="96"/>
      <c r="FE38" s="96"/>
      <c r="FF38" s="96"/>
      <c r="FG38" s="96"/>
      <c r="FH38" s="96"/>
      <c r="FI38" s="96"/>
      <c r="FJ38" s="96"/>
      <c r="FK38" s="96"/>
      <c r="FL38" s="96"/>
      <c r="FM38" s="96"/>
      <c r="FN38" s="96"/>
      <c r="FO38" s="96"/>
      <c r="FP38" s="96"/>
      <c r="FQ38" s="96"/>
      <c r="FR38" s="96"/>
      <c r="FS38" s="96"/>
      <c r="FT38" s="96"/>
      <c r="FU38" s="96"/>
      <c r="FV38" s="96"/>
      <c r="FW38" s="96"/>
      <c r="FX38" s="96"/>
      <c r="FY38" s="96"/>
      <c r="FZ38" s="96"/>
      <c r="GA38" s="96"/>
      <c r="GB38" s="96"/>
      <c r="GC38" s="96"/>
      <c r="GD38" s="96"/>
      <c r="GE38" s="96"/>
      <c r="GF38" s="96"/>
      <c r="GG38" s="96"/>
      <c r="GH38" s="96"/>
      <c r="GI38" s="96"/>
      <c r="GJ38" s="96"/>
      <c r="GK38" s="96"/>
      <c r="GL38" s="96"/>
      <c r="GM38" s="96"/>
      <c r="GN38" s="96"/>
      <c r="GO38" s="96"/>
      <c r="GP38" s="96"/>
      <c r="GQ38" s="96"/>
      <c r="GR38" s="96"/>
      <c r="GS38" s="96"/>
      <c r="GT38" s="96"/>
      <c r="GU38" s="96"/>
      <c r="GV38" s="96"/>
      <c r="GW38" s="96"/>
      <c r="GX38" s="96"/>
      <c r="GY38" s="96"/>
      <c r="GZ38" s="96"/>
      <c r="HA38" s="96"/>
      <c r="HB38" s="96"/>
      <c r="HC38" s="96"/>
      <c r="HD38" s="96"/>
      <c r="HE38" s="96"/>
      <c r="HF38" s="96"/>
      <c r="HG38" s="96"/>
      <c r="HH38" s="96"/>
      <c r="HI38" s="96"/>
      <c r="HJ38" s="96"/>
      <c r="HK38" s="96"/>
      <c r="HL38" s="96"/>
      <c r="HM38" s="96"/>
      <c r="HN38" s="96"/>
      <c r="HO38" s="96"/>
      <c r="HP38" s="96"/>
      <c r="HQ38" s="96"/>
      <c r="HR38" s="96"/>
      <c r="HS38" s="96"/>
      <c r="HT38" s="96"/>
      <c r="HU38" s="96"/>
      <c r="HV38" s="96"/>
      <c r="HW38" s="96"/>
      <c r="HX38" s="96"/>
      <c r="HY38" s="96"/>
      <c r="HZ38" s="96"/>
      <c r="IA38" s="96"/>
      <c r="IB38" s="96"/>
      <c r="IC38" s="96"/>
      <c r="ID38" s="96"/>
      <c r="IE38" s="96"/>
      <c r="IF38" s="96"/>
      <c r="IG38" s="96"/>
      <c r="IH38" s="96"/>
      <c r="II38" s="96"/>
      <c r="IJ38" s="96"/>
      <c r="IK38" s="96"/>
      <c r="IL38" s="96"/>
      <c r="IM38" s="96"/>
      <c r="IN38" s="96"/>
      <c r="IO38" s="96"/>
      <c r="IP38" s="96"/>
      <c r="IQ38" s="96"/>
      <c r="IR38" s="96"/>
      <c r="IS38" s="96"/>
      <c r="IT38" s="96"/>
      <c r="IU38" s="96"/>
      <c r="IV38" s="96"/>
      <c r="IW38" s="96"/>
    </row>
    <row r="39" spans="1:257" s="98" customFormat="1" ht="14.25" customHeight="1">
      <c r="A39" s="181" t="str">
        <f t="shared" si="7"/>
        <v>[Admin Module-29]</v>
      </c>
      <c r="B39" s="104" t="s">
        <v>1102</v>
      </c>
      <c r="C39" s="104" t="s">
        <v>1103</v>
      </c>
      <c r="D39" s="233" t="s">
        <v>1104</v>
      </c>
      <c r="E39" s="234"/>
      <c r="F39" s="104"/>
      <c r="G39" s="104"/>
      <c r="H39" s="216"/>
      <c r="I39" s="218"/>
      <c r="J39" s="83"/>
      <c r="K39" s="226"/>
      <c r="L39" s="83"/>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96"/>
      <c r="CH39" s="96"/>
      <c r="CI39" s="96"/>
      <c r="CJ39" s="96"/>
      <c r="CK39" s="96"/>
      <c r="CL39" s="96"/>
      <c r="CM39" s="96"/>
      <c r="CN39" s="96"/>
      <c r="CO39" s="96"/>
      <c r="CP39" s="96"/>
      <c r="CQ39" s="96"/>
      <c r="CR39" s="96"/>
      <c r="CS39" s="96"/>
      <c r="CT39" s="96"/>
      <c r="CU39" s="96"/>
      <c r="CV39" s="96"/>
      <c r="CW39" s="96"/>
      <c r="CX39" s="96"/>
      <c r="CY39" s="96"/>
      <c r="CZ39" s="96"/>
      <c r="DA39" s="96"/>
      <c r="DB39" s="96"/>
      <c r="DC39" s="96"/>
      <c r="DD39" s="96"/>
      <c r="DE39" s="96"/>
      <c r="DF39" s="96"/>
      <c r="DG39" s="96"/>
      <c r="DH39" s="96"/>
      <c r="DI39" s="96"/>
      <c r="DJ39" s="96"/>
      <c r="DK39" s="96"/>
      <c r="DL39" s="96"/>
      <c r="DM39" s="96"/>
      <c r="DN39" s="96"/>
      <c r="DO39" s="96"/>
      <c r="DP39" s="96"/>
      <c r="DQ39" s="96"/>
      <c r="DR39" s="96"/>
      <c r="DS39" s="96"/>
      <c r="DT39" s="96"/>
      <c r="DU39" s="96"/>
      <c r="DV39" s="96"/>
      <c r="DW39" s="96"/>
      <c r="DX39" s="96"/>
      <c r="DY39" s="96"/>
      <c r="DZ39" s="96"/>
      <c r="EA39" s="96"/>
      <c r="EB39" s="96"/>
      <c r="EC39" s="96"/>
      <c r="ED39" s="96"/>
      <c r="EE39" s="96"/>
      <c r="EF39" s="96"/>
      <c r="EG39" s="96"/>
      <c r="EH39" s="96"/>
      <c r="EI39" s="96"/>
      <c r="EJ39" s="96"/>
      <c r="EK39" s="96"/>
      <c r="EL39" s="96"/>
      <c r="EM39" s="96"/>
      <c r="EN39" s="96"/>
      <c r="EO39" s="96"/>
      <c r="EP39" s="96"/>
      <c r="EQ39" s="96"/>
      <c r="ER39" s="96"/>
      <c r="ES39" s="96"/>
      <c r="ET39" s="96"/>
      <c r="EU39" s="96"/>
      <c r="EV39" s="96"/>
      <c r="EW39" s="96"/>
      <c r="EX39" s="96"/>
      <c r="EY39" s="96"/>
      <c r="EZ39" s="96"/>
      <c r="FA39" s="96"/>
      <c r="FB39" s="96"/>
      <c r="FC39" s="96"/>
      <c r="FD39" s="96"/>
      <c r="FE39" s="96"/>
      <c r="FF39" s="96"/>
      <c r="FG39" s="96"/>
      <c r="FH39" s="96"/>
      <c r="FI39" s="96"/>
      <c r="FJ39" s="96"/>
      <c r="FK39" s="96"/>
      <c r="FL39" s="96"/>
      <c r="FM39" s="96"/>
      <c r="FN39" s="96"/>
      <c r="FO39" s="96"/>
      <c r="FP39" s="96"/>
      <c r="FQ39" s="96"/>
      <c r="FR39" s="96"/>
      <c r="FS39" s="96"/>
      <c r="FT39" s="96"/>
      <c r="FU39" s="96"/>
      <c r="FV39" s="96"/>
      <c r="FW39" s="96"/>
      <c r="FX39" s="96"/>
      <c r="FY39" s="96"/>
      <c r="FZ39" s="96"/>
      <c r="GA39" s="96"/>
      <c r="GB39" s="96"/>
      <c r="GC39" s="96"/>
      <c r="GD39" s="96"/>
      <c r="GE39" s="96"/>
      <c r="GF39" s="96"/>
      <c r="GG39" s="96"/>
      <c r="GH39" s="96"/>
      <c r="GI39" s="96"/>
      <c r="GJ39" s="96"/>
      <c r="GK39" s="96"/>
      <c r="GL39" s="96"/>
      <c r="GM39" s="96"/>
      <c r="GN39" s="96"/>
      <c r="GO39" s="96"/>
      <c r="GP39" s="96"/>
      <c r="GQ39" s="96"/>
      <c r="GR39" s="96"/>
      <c r="GS39" s="96"/>
      <c r="GT39" s="96"/>
      <c r="GU39" s="96"/>
      <c r="GV39" s="96"/>
      <c r="GW39" s="96"/>
      <c r="GX39" s="96"/>
      <c r="GY39" s="96"/>
      <c r="GZ39" s="96"/>
      <c r="HA39" s="96"/>
      <c r="HB39" s="96"/>
      <c r="HC39" s="96"/>
      <c r="HD39" s="96"/>
      <c r="HE39" s="96"/>
      <c r="HF39" s="96"/>
      <c r="HG39" s="96"/>
      <c r="HH39" s="96"/>
      <c r="HI39" s="96"/>
      <c r="HJ39" s="96"/>
      <c r="HK39" s="96"/>
      <c r="HL39" s="96"/>
      <c r="HM39" s="96"/>
      <c r="HN39" s="96"/>
      <c r="HO39" s="96"/>
      <c r="HP39" s="96"/>
      <c r="HQ39" s="96"/>
      <c r="HR39" s="96"/>
      <c r="HS39" s="96"/>
      <c r="HT39" s="96"/>
      <c r="HU39" s="96"/>
      <c r="HV39" s="96"/>
      <c r="HW39" s="96"/>
      <c r="HX39" s="96"/>
      <c r="HY39" s="96"/>
      <c r="HZ39" s="96"/>
      <c r="IA39" s="96"/>
      <c r="IB39" s="96"/>
      <c r="IC39" s="96"/>
      <c r="ID39" s="96"/>
      <c r="IE39" s="96"/>
      <c r="IF39" s="96"/>
      <c r="IG39" s="96"/>
      <c r="IH39" s="96"/>
      <c r="II39" s="96"/>
      <c r="IJ39" s="96"/>
      <c r="IK39" s="96"/>
      <c r="IL39" s="96"/>
      <c r="IM39" s="96"/>
      <c r="IN39" s="96"/>
      <c r="IO39" s="96"/>
      <c r="IP39" s="96"/>
      <c r="IQ39" s="96"/>
      <c r="IR39" s="96"/>
      <c r="IS39" s="96"/>
      <c r="IT39" s="96"/>
      <c r="IU39" s="96"/>
      <c r="IV39" s="96"/>
      <c r="IW39" s="96"/>
    </row>
    <row r="40" spans="1:257" s="98" customFormat="1" ht="14.25" customHeight="1">
      <c r="A40" s="181" t="str">
        <f t="shared" si="7"/>
        <v>[Admin Module-30]</v>
      </c>
      <c r="B40" s="104" t="s">
        <v>1105</v>
      </c>
      <c r="C40" s="104" t="s">
        <v>1109</v>
      </c>
      <c r="D40" s="233" t="s">
        <v>1116</v>
      </c>
      <c r="E40" s="234"/>
      <c r="F40" s="104"/>
      <c r="G40" s="104"/>
      <c r="H40" s="216"/>
      <c r="I40" s="218"/>
      <c r="J40" s="83"/>
      <c r="K40" s="226"/>
      <c r="L40" s="83"/>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96"/>
      <c r="BT40" s="96"/>
      <c r="BU40" s="96"/>
      <c r="BV40" s="96"/>
      <c r="BW40" s="96"/>
      <c r="BX40" s="96"/>
      <c r="BY40" s="96"/>
      <c r="BZ40" s="96"/>
      <c r="CA40" s="96"/>
      <c r="CB40" s="96"/>
      <c r="CC40" s="96"/>
      <c r="CD40" s="96"/>
      <c r="CE40" s="96"/>
      <c r="CF40" s="96"/>
      <c r="CG40" s="96"/>
      <c r="CH40" s="96"/>
      <c r="CI40" s="96"/>
      <c r="CJ40" s="96"/>
      <c r="CK40" s="96"/>
      <c r="CL40" s="96"/>
      <c r="CM40" s="96"/>
      <c r="CN40" s="96"/>
      <c r="CO40" s="96"/>
      <c r="CP40" s="96"/>
      <c r="CQ40" s="96"/>
      <c r="CR40" s="96"/>
      <c r="CS40" s="96"/>
      <c r="CT40" s="96"/>
      <c r="CU40" s="96"/>
      <c r="CV40" s="96"/>
      <c r="CW40" s="96"/>
      <c r="CX40" s="96"/>
      <c r="CY40" s="96"/>
      <c r="CZ40" s="96"/>
      <c r="DA40" s="96"/>
      <c r="DB40" s="96"/>
      <c r="DC40" s="96"/>
      <c r="DD40" s="96"/>
      <c r="DE40" s="96"/>
      <c r="DF40" s="96"/>
      <c r="DG40" s="96"/>
      <c r="DH40" s="96"/>
      <c r="DI40" s="96"/>
      <c r="DJ40" s="96"/>
      <c r="DK40" s="96"/>
      <c r="DL40" s="96"/>
      <c r="DM40" s="96"/>
      <c r="DN40" s="96"/>
      <c r="DO40" s="96"/>
      <c r="DP40" s="96"/>
      <c r="DQ40" s="96"/>
      <c r="DR40" s="96"/>
      <c r="DS40" s="96"/>
      <c r="DT40" s="96"/>
      <c r="DU40" s="96"/>
      <c r="DV40" s="96"/>
      <c r="DW40" s="96"/>
      <c r="DX40" s="96"/>
      <c r="DY40" s="96"/>
      <c r="DZ40" s="96"/>
      <c r="EA40" s="96"/>
      <c r="EB40" s="96"/>
      <c r="EC40" s="96"/>
      <c r="ED40" s="96"/>
      <c r="EE40" s="96"/>
      <c r="EF40" s="96"/>
      <c r="EG40" s="96"/>
      <c r="EH40" s="96"/>
      <c r="EI40" s="96"/>
      <c r="EJ40" s="96"/>
      <c r="EK40" s="96"/>
      <c r="EL40" s="96"/>
      <c r="EM40" s="96"/>
      <c r="EN40" s="96"/>
      <c r="EO40" s="96"/>
      <c r="EP40" s="96"/>
      <c r="EQ40" s="96"/>
      <c r="ER40" s="96"/>
      <c r="ES40" s="96"/>
      <c r="ET40" s="96"/>
      <c r="EU40" s="96"/>
      <c r="EV40" s="96"/>
      <c r="EW40" s="96"/>
      <c r="EX40" s="96"/>
      <c r="EY40" s="96"/>
      <c r="EZ40" s="96"/>
      <c r="FA40" s="96"/>
      <c r="FB40" s="96"/>
      <c r="FC40" s="96"/>
      <c r="FD40" s="96"/>
      <c r="FE40" s="96"/>
      <c r="FF40" s="96"/>
      <c r="FG40" s="96"/>
      <c r="FH40" s="96"/>
      <c r="FI40" s="96"/>
      <c r="FJ40" s="96"/>
      <c r="FK40" s="96"/>
      <c r="FL40" s="96"/>
      <c r="FM40" s="96"/>
      <c r="FN40" s="96"/>
      <c r="FO40" s="96"/>
      <c r="FP40" s="96"/>
      <c r="FQ40" s="96"/>
      <c r="FR40" s="96"/>
      <c r="FS40" s="96"/>
      <c r="FT40" s="96"/>
      <c r="FU40" s="96"/>
      <c r="FV40" s="96"/>
      <c r="FW40" s="96"/>
      <c r="FX40" s="96"/>
      <c r="FY40" s="96"/>
      <c r="FZ40" s="96"/>
      <c r="GA40" s="96"/>
      <c r="GB40" s="96"/>
      <c r="GC40" s="96"/>
      <c r="GD40" s="96"/>
      <c r="GE40" s="96"/>
      <c r="GF40" s="96"/>
      <c r="GG40" s="96"/>
      <c r="GH40" s="96"/>
      <c r="GI40" s="96"/>
      <c r="GJ40" s="96"/>
      <c r="GK40" s="96"/>
      <c r="GL40" s="96"/>
      <c r="GM40" s="96"/>
      <c r="GN40" s="96"/>
      <c r="GO40" s="96"/>
      <c r="GP40" s="96"/>
      <c r="GQ40" s="96"/>
      <c r="GR40" s="96"/>
      <c r="GS40" s="96"/>
      <c r="GT40" s="96"/>
      <c r="GU40" s="96"/>
      <c r="GV40" s="96"/>
      <c r="GW40" s="96"/>
      <c r="GX40" s="96"/>
      <c r="GY40" s="96"/>
      <c r="GZ40" s="96"/>
      <c r="HA40" s="96"/>
      <c r="HB40" s="96"/>
      <c r="HC40" s="96"/>
      <c r="HD40" s="96"/>
      <c r="HE40" s="96"/>
      <c r="HF40" s="96"/>
      <c r="HG40" s="96"/>
      <c r="HH40" s="96"/>
      <c r="HI40" s="96"/>
      <c r="HJ40" s="96"/>
      <c r="HK40" s="96"/>
      <c r="HL40" s="96"/>
      <c r="HM40" s="96"/>
      <c r="HN40" s="96"/>
      <c r="HO40" s="96"/>
      <c r="HP40" s="96"/>
      <c r="HQ40" s="96"/>
      <c r="HR40" s="96"/>
      <c r="HS40" s="96"/>
      <c r="HT40" s="96"/>
      <c r="HU40" s="96"/>
      <c r="HV40" s="96"/>
      <c r="HW40" s="96"/>
      <c r="HX40" s="96"/>
      <c r="HY40" s="96"/>
      <c r="HZ40" s="96"/>
      <c r="IA40" s="96"/>
      <c r="IB40" s="96"/>
      <c r="IC40" s="96"/>
      <c r="ID40" s="96"/>
      <c r="IE40" s="96"/>
      <c r="IF40" s="96"/>
      <c r="IG40" s="96"/>
      <c r="IH40" s="96"/>
      <c r="II40" s="96"/>
      <c r="IJ40" s="96"/>
      <c r="IK40" s="96"/>
      <c r="IL40" s="96"/>
      <c r="IM40" s="96"/>
      <c r="IN40" s="96"/>
      <c r="IO40" s="96"/>
      <c r="IP40" s="96"/>
      <c r="IQ40" s="96"/>
      <c r="IR40" s="96"/>
      <c r="IS40" s="96"/>
      <c r="IT40" s="96"/>
      <c r="IU40" s="96"/>
      <c r="IV40" s="96"/>
      <c r="IW40" s="96"/>
    </row>
    <row r="41" spans="1:257" s="98" customFormat="1" ht="14.25" customHeight="1">
      <c r="A41" s="181" t="str">
        <f t="shared" si="7"/>
        <v>[Admin Module-31]</v>
      </c>
      <c r="B41" s="104" t="s">
        <v>1108</v>
      </c>
      <c r="C41" s="104" t="s">
        <v>1111</v>
      </c>
      <c r="D41" s="233" t="s">
        <v>1110</v>
      </c>
      <c r="E41" s="234"/>
      <c r="F41" s="104"/>
      <c r="G41" s="104"/>
      <c r="H41" s="216"/>
      <c r="I41" s="218"/>
      <c r="J41" s="83"/>
      <c r="K41" s="226"/>
      <c r="L41" s="83"/>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c r="BO41" s="96"/>
      <c r="BP41" s="96"/>
      <c r="BQ41" s="96"/>
      <c r="BR41" s="96"/>
      <c r="BS41" s="96"/>
      <c r="BT41" s="96"/>
      <c r="BU41" s="96"/>
      <c r="BV41" s="96"/>
      <c r="BW41" s="96"/>
      <c r="BX41" s="96"/>
      <c r="BY41" s="96"/>
      <c r="BZ41" s="96"/>
      <c r="CA41" s="96"/>
      <c r="CB41" s="96"/>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c r="DB41" s="96"/>
      <c r="DC41" s="96"/>
      <c r="DD41" s="96"/>
      <c r="DE41" s="96"/>
      <c r="DF41" s="96"/>
      <c r="DG41" s="96"/>
      <c r="DH41" s="96"/>
      <c r="DI41" s="96"/>
      <c r="DJ41" s="96"/>
      <c r="DK41" s="96"/>
      <c r="DL41" s="96"/>
      <c r="DM41" s="96"/>
      <c r="DN41" s="96"/>
      <c r="DO41" s="96"/>
      <c r="DP41" s="96"/>
      <c r="DQ41" s="96"/>
      <c r="DR41" s="96"/>
      <c r="DS41" s="96"/>
      <c r="DT41" s="96"/>
      <c r="DU41" s="96"/>
      <c r="DV41" s="96"/>
      <c r="DW41" s="96"/>
      <c r="DX41" s="96"/>
      <c r="DY41" s="96"/>
      <c r="DZ41" s="96"/>
      <c r="EA41" s="96"/>
      <c r="EB41" s="96"/>
      <c r="EC41" s="96"/>
      <c r="ED41" s="96"/>
      <c r="EE41" s="96"/>
      <c r="EF41" s="96"/>
      <c r="EG41" s="96"/>
      <c r="EH41" s="96"/>
      <c r="EI41" s="96"/>
      <c r="EJ41" s="96"/>
      <c r="EK41" s="96"/>
      <c r="EL41" s="96"/>
      <c r="EM41" s="96"/>
      <c r="EN41" s="96"/>
      <c r="EO41" s="96"/>
      <c r="EP41" s="96"/>
      <c r="EQ41" s="96"/>
      <c r="ER41" s="96"/>
      <c r="ES41" s="96"/>
      <c r="ET41" s="96"/>
      <c r="EU41" s="96"/>
      <c r="EV41" s="96"/>
      <c r="EW41" s="96"/>
      <c r="EX41" s="96"/>
      <c r="EY41" s="96"/>
      <c r="EZ41" s="96"/>
      <c r="FA41" s="96"/>
      <c r="FB41" s="96"/>
      <c r="FC41" s="96"/>
      <c r="FD41" s="96"/>
      <c r="FE41" s="96"/>
      <c r="FF41" s="96"/>
      <c r="FG41" s="96"/>
      <c r="FH41" s="96"/>
      <c r="FI41" s="96"/>
      <c r="FJ41" s="96"/>
      <c r="FK41" s="96"/>
      <c r="FL41" s="96"/>
      <c r="FM41" s="96"/>
      <c r="FN41" s="96"/>
      <c r="FO41" s="96"/>
      <c r="FP41" s="96"/>
      <c r="FQ41" s="96"/>
      <c r="FR41" s="96"/>
      <c r="FS41" s="96"/>
      <c r="FT41" s="96"/>
      <c r="FU41" s="96"/>
      <c r="FV41" s="96"/>
      <c r="FW41" s="96"/>
      <c r="FX41" s="96"/>
      <c r="FY41" s="96"/>
      <c r="FZ41" s="96"/>
      <c r="GA41" s="96"/>
      <c r="GB41" s="96"/>
      <c r="GC41" s="96"/>
      <c r="GD41" s="96"/>
      <c r="GE41" s="96"/>
      <c r="GF41" s="96"/>
      <c r="GG41" s="96"/>
      <c r="GH41" s="96"/>
      <c r="GI41" s="96"/>
      <c r="GJ41" s="96"/>
      <c r="GK41" s="96"/>
      <c r="GL41" s="96"/>
      <c r="GM41" s="96"/>
      <c r="GN41" s="96"/>
      <c r="GO41" s="96"/>
      <c r="GP41" s="96"/>
      <c r="GQ41" s="96"/>
      <c r="GR41" s="96"/>
      <c r="GS41" s="96"/>
      <c r="GT41" s="96"/>
      <c r="GU41" s="96"/>
      <c r="GV41" s="96"/>
      <c r="GW41" s="96"/>
      <c r="GX41" s="96"/>
      <c r="GY41" s="96"/>
      <c r="GZ41" s="96"/>
      <c r="HA41" s="96"/>
      <c r="HB41" s="96"/>
      <c r="HC41" s="96"/>
      <c r="HD41" s="96"/>
      <c r="HE41" s="96"/>
      <c r="HF41" s="96"/>
      <c r="HG41" s="96"/>
      <c r="HH41" s="96"/>
      <c r="HI41" s="96"/>
      <c r="HJ41" s="96"/>
      <c r="HK41" s="96"/>
      <c r="HL41" s="96"/>
      <c r="HM41" s="96"/>
      <c r="HN41" s="96"/>
      <c r="HO41" s="96"/>
      <c r="HP41" s="96"/>
      <c r="HQ41" s="96"/>
      <c r="HR41" s="96"/>
      <c r="HS41" s="96"/>
      <c r="HT41" s="96"/>
      <c r="HU41" s="96"/>
      <c r="HV41" s="96"/>
      <c r="HW41" s="96"/>
      <c r="HX41" s="96"/>
      <c r="HY41" s="96"/>
      <c r="HZ41" s="96"/>
      <c r="IA41" s="96"/>
      <c r="IB41" s="96"/>
      <c r="IC41" s="96"/>
      <c r="ID41" s="96"/>
      <c r="IE41" s="96"/>
      <c r="IF41" s="96"/>
      <c r="IG41" s="96"/>
      <c r="IH41" s="96"/>
      <c r="II41" s="96"/>
      <c r="IJ41" s="96"/>
      <c r="IK41" s="96"/>
      <c r="IL41" s="96"/>
      <c r="IM41" s="96"/>
      <c r="IN41" s="96"/>
      <c r="IO41" s="96"/>
      <c r="IP41" s="96"/>
      <c r="IQ41" s="96"/>
      <c r="IR41" s="96"/>
      <c r="IS41" s="96"/>
      <c r="IT41" s="96"/>
      <c r="IU41" s="96"/>
      <c r="IV41" s="96"/>
      <c r="IW41" s="96"/>
    </row>
    <row r="42" spans="1:257" s="98" customFormat="1" ht="14.25" customHeight="1">
      <c r="A42" s="181" t="str">
        <f t="shared" si="7"/>
        <v>[Admin Module-32]</v>
      </c>
      <c r="B42" s="104" t="s">
        <v>1107</v>
      </c>
      <c r="C42" s="104" t="s">
        <v>1112</v>
      </c>
      <c r="D42" s="233" t="s">
        <v>1115</v>
      </c>
      <c r="E42" s="234"/>
      <c r="F42" s="104"/>
      <c r="G42" s="104"/>
      <c r="H42" s="216"/>
      <c r="I42" s="218"/>
      <c r="J42" s="83"/>
      <c r="K42" s="226"/>
      <c r="L42" s="83"/>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c r="DV42" s="96"/>
      <c r="DW42" s="96"/>
      <c r="DX42" s="96"/>
      <c r="DY42" s="96"/>
      <c r="DZ42" s="96"/>
      <c r="EA42" s="96"/>
      <c r="EB42" s="96"/>
      <c r="EC42" s="96"/>
      <c r="ED42" s="96"/>
      <c r="EE42" s="96"/>
      <c r="EF42" s="96"/>
      <c r="EG42" s="96"/>
      <c r="EH42" s="96"/>
      <c r="EI42" s="96"/>
      <c r="EJ42" s="96"/>
      <c r="EK42" s="96"/>
      <c r="EL42" s="96"/>
      <c r="EM42" s="96"/>
      <c r="EN42" s="96"/>
      <c r="EO42" s="96"/>
      <c r="EP42" s="96"/>
      <c r="EQ42" s="96"/>
      <c r="ER42" s="96"/>
      <c r="ES42" s="96"/>
      <c r="ET42" s="96"/>
      <c r="EU42" s="96"/>
      <c r="EV42" s="96"/>
      <c r="EW42" s="96"/>
      <c r="EX42" s="96"/>
      <c r="EY42" s="96"/>
      <c r="EZ42" s="96"/>
      <c r="FA42" s="96"/>
      <c r="FB42" s="96"/>
      <c r="FC42" s="96"/>
      <c r="FD42" s="96"/>
      <c r="FE42" s="96"/>
      <c r="FF42" s="96"/>
      <c r="FG42" s="96"/>
      <c r="FH42" s="96"/>
      <c r="FI42" s="96"/>
      <c r="FJ42" s="96"/>
      <c r="FK42" s="96"/>
      <c r="FL42" s="96"/>
      <c r="FM42" s="96"/>
      <c r="FN42" s="96"/>
      <c r="FO42" s="96"/>
      <c r="FP42" s="96"/>
      <c r="FQ42" s="96"/>
      <c r="FR42" s="96"/>
      <c r="FS42" s="96"/>
      <c r="FT42" s="96"/>
      <c r="FU42" s="96"/>
      <c r="FV42" s="96"/>
      <c r="FW42" s="96"/>
      <c r="FX42" s="96"/>
      <c r="FY42" s="96"/>
      <c r="FZ42" s="96"/>
      <c r="GA42" s="96"/>
      <c r="GB42" s="96"/>
      <c r="GC42" s="96"/>
      <c r="GD42" s="96"/>
      <c r="GE42" s="96"/>
      <c r="GF42" s="96"/>
      <c r="GG42" s="96"/>
      <c r="GH42" s="96"/>
      <c r="GI42" s="96"/>
      <c r="GJ42" s="96"/>
      <c r="GK42" s="96"/>
      <c r="GL42" s="96"/>
      <c r="GM42" s="96"/>
      <c r="GN42" s="96"/>
      <c r="GO42" s="96"/>
      <c r="GP42" s="96"/>
      <c r="GQ42" s="96"/>
      <c r="GR42" s="96"/>
      <c r="GS42" s="96"/>
      <c r="GT42" s="96"/>
      <c r="GU42" s="96"/>
      <c r="GV42" s="96"/>
      <c r="GW42" s="96"/>
      <c r="GX42" s="96"/>
      <c r="GY42" s="96"/>
      <c r="GZ42" s="96"/>
      <c r="HA42" s="96"/>
      <c r="HB42" s="96"/>
      <c r="HC42" s="96"/>
      <c r="HD42" s="96"/>
      <c r="HE42" s="96"/>
      <c r="HF42" s="96"/>
      <c r="HG42" s="96"/>
      <c r="HH42" s="96"/>
      <c r="HI42" s="96"/>
      <c r="HJ42" s="96"/>
      <c r="HK42" s="96"/>
      <c r="HL42" s="96"/>
      <c r="HM42" s="96"/>
      <c r="HN42" s="96"/>
      <c r="HO42" s="96"/>
      <c r="HP42" s="96"/>
      <c r="HQ42" s="96"/>
      <c r="HR42" s="96"/>
      <c r="HS42" s="96"/>
      <c r="HT42" s="96"/>
      <c r="HU42" s="96"/>
      <c r="HV42" s="96"/>
      <c r="HW42" s="96"/>
      <c r="HX42" s="96"/>
      <c r="HY42" s="96"/>
      <c r="HZ42" s="96"/>
      <c r="IA42" s="96"/>
      <c r="IB42" s="96"/>
      <c r="IC42" s="96"/>
      <c r="ID42" s="96"/>
      <c r="IE42" s="96"/>
      <c r="IF42" s="96"/>
      <c r="IG42" s="96"/>
      <c r="IH42" s="96"/>
      <c r="II42" s="96"/>
      <c r="IJ42" s="96"/>
      <c r="IK42" s="96"/>
      <c r="IL42" s="96"/>
      <c r="IM42" s="96"/>
      <c r="IN42" s="96"/>
      <c r="IO42" s="96"/>
      <c r="IP42" s="96"/>
      <c r="IQ42" s="96"/>
      <c r="IR42" s="96"/>
      <c r="IS42" s="96"/>
      <c r="IT42" s="96"/>
      <c r="IU42" s="96"/>
      <c r="IV42" s="96"/>
      <c r="IW42" s="96"/>
    </row>
    <row r="43" spans="1:257" s="98" customFormat="1" ht="14.25" customHeight="1">
      <c r="A43" s="181" t="str">
        <f t="shared" si="7"/>
        <v>[Admin Module-33]</v>
      </c>
      <c r="B43" s="104" t="s">
        <v>1106</v>
      </c>
      <c r="C43" s="104" t="s">
        <v>1113</v>
      </c>
      <c r="D43" s="233" t="s">
        <v>1114</v>
      </c>
      <c r="E43" s="234"/>
      <c r="F43" s="104"/>
      <c r="G43" s="104"/>
      <c r="H43" s="216"/>
      <c r="I43" s="218"/>
      <c r="J43" s="83"/>
      <c r="K43" s="226"/>
      <c r="L43" s="83"/>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c r="DB43" s="96"/>
      <c r="DC43" s="96"/>
      <c r="DD43" s="96"/>
      <c r="DE43" s="96"/>
      <c r="DF43" s="96"/>
      <c r="DG43" s="96"/>
      <c r="DH43" s="96"/>
      <c r="DI43" s="96"/>
      <c r="DJ43" s="96"/>
      <c r="DK43" s="96"/>
      <c r="DL43" s="96"/>
      <c r="DM43" s="96"/>
      <c r="DN43" s="96"/>
      <c r="DO43" s="96"/>
      <c r="DP43" s="96"/>
      <c r="DQ43" s="96"/>
      <c r="DR43" s="96"/>
      <c r="DS43" s="96"/>
      <c r="DT43" s="96"/>
      <c r="DU43" s="96"/>
      <c r="DV43" s="96"/>
      <c r="DW43" s="96"/>
      <c r="DX43" s="96"/>
      <c r="DY43" s="96"/>
      <c r="DZ43" s="96"/>
      <c r="EA43" s="96"/>
      <c r="EB43" s="96"/>
      <c r="EC43" s="96"/>
      <c r="ED43" s="96"/>
      <c r="EE43" s="96"/>
      <c r="EF43" s="96"/>
      <c r="EG43" s="96"/>
      <c r="EH43" s="96"/>
      <c r="EI43" s="96"/>
      <c r="EJ43" s="96"/>
      <c r="EK43" s="96"/>
      <c r="EL43" s="96"/>
      <c r="EM43" s="96"/>
      <c r="EN43" s="96"/>
      <c r="EO43" s="96"/>
      <c r="EP43" s="96"/>
      <c r="EQ43" s="96"/>
      <c r="ER43" s="96"/>
      <c r="ES43" s="96"/>
      <c r="ET43" s="96"/>
      <c r="EU43" s="96"/>
      <c r="EV43" s="96"/>
      <c r="EW43" s="96"/>
      <c r="EX43" s="96"/>
      <c r="EY43" s="96"/>
      <c r="EZ43" s="96"/>
      <c r="FA43" s="96"/>
      <c r="FB43" s="96"/>
      <c r="FC43" s="96"/>
      <c r="FD43" s="96"/>
      <c r="FE43" s="96"/>
      <c r="FF43" s="96"/>
      <c r="FG43" s="96"/>
      <c r="FH43" s="96"/>
      <c r="FI43" s="96"/>
      <c r="FJ43" s="96"/>
      <c r="FK43" s="96"/>
      <c r="FL43" s="96"/>
      <c r="FM43" s="96"/>
      <c r="FN43" s="96"/>
      <c r="FO43" s="96"/>
      <c r="FP43" s="96"/>
      <c r="FQ43" s="96"/>
      <c r="FR43" s="96"/>
      <c r="FS43" s="96"/>
      <c r="FT43" s="96"/>
      <c r="FU43" s="96"/>
      <c r="FV43" s="96"/>
      <c r="FW43" s="96"/>
      <c r="FX43" s="96"/>
      <c r="FY43" s="96"/>
      <c r="FZ43" s="96"/>
      <c r="GA43" s="96"/>
      <c r="GB43" s="96"/>
      <c r="GC43" s="96"/>
      <c r="GD43" s="96"/>
      <c r="GE43" s="96"/>
      <c r="GF43" s="96"/>
      <c r="GG43" s="96"/>
      <c r="GH43" s="96"/>
      <c r="GI43" s="96"/>
      <c r="GJ43" s="96"/>
      <c r="GK43" s="96"/>
      <c r="GL43" s="96"/>
      <c r="GM43" s="96"/>
      <c r="GN43" s="96"/>
      <c r="GO43" s="96"/>
      <c r="GP43" s="96"/>
      <c r="GQ43" s="96"/>
      <c r="GR43" s="96"/>
      <c r="GS43" s="96"/>
      <c r="GT43" s="96"/>
      <c r="GU43" s="96"/>
      <c r="GV43" s="96"/>
      <c r="GW43" s="96"/>
      <c r="GX43" s="96"/>
      <c r="GY43" s="96"/>
      <c r="GZ43" s="96"/>
      <c r="HA43" s="96"/>
      <c r="HB43" s="96"/>
      <c r="HC43" s="96"/>
      <c r="HD43" s="96"/>
      <c r="HE43" s="96"/>
      <c r="HF43" s="96"/>
      <c r="HG43" s="96"/>
      <c r="HH43" s="96"/>
      <c r="HI43" s="96"/>
      <c r="HJ43" s="96"/>
      <c r="HK43" s="96"/>
      <c r="HL43" s="96"/>
      <c r="HM43" s="96"/>
      <c r="HN43" s="96"/>
      <c r="HO43" s="96"/>
      <c r="HP43" s="96"/>
      <c r="HQ43" s="96"/>
      <c r="HR43" s="96"/>
      <c r="HS43" s="96"/>
      <c r="HT43" s="96"/>
      <c r="HU43" s="96"/>
      <c r="HV43" s="96"/>
      <c r="HW43" s="96"/>
      <c r="HX43" s="96"/>
      <c r="HY43" s="96"/>
      <c r="HZ43" s="96"/>
      <c r="IA43" s="96"/>
      <c r="IB43" s="96"/>
      <c r="IC43" s="96"/>
      <c r="ID43" s="96"/>
      <c r="IE43" s="96"/>
      <c r="IF43" s="96"/>
      <c r="IG43" s="96"/>
      <c r="IH43" s="96"/>
      <c r="II43" s="96"/>
      <c r="IJ43" s="96"/>
      <c r="IK43" s="96"/>
      <c r="IL43" s="96"/>
      <c r="IM43" s="96"/>
      <c r="IN43" s="96"/>
      <c r="IO43" s="96"/>
      <c r="IP43" s="96"/>
      <c r="IQ43" s="96"/>
      <c r="IR43" s="96"/>
      <c r="IS43" s="96"/>
      <c r="IT43" s="96"/>
      <c r="IU43" s="96"/>
      <c r="IV43" s="96"/>
      <c r="IW43" s="96"/>
    </row>
    <row r="44" spans="1:257" s="98" customFormat="1" ht="14.25" customHeight="1">
      <c r="A44" s="221"/>
      <c r="B44" s="220" t="s">
        <v>1117</v>
      </c>
      <c r="C44" s="221"/>
      <c r="D44" s="221"/>
      <c r="E44" s="221"/>
      <c r="F44" s="221"/>
      <c r="G44" s="221"/>
      <c r="H44" s="221"/>
      <c r="I44" s="222"/>
      <c r="J44" s="83"/>
      <c r="K44" s="226"/>
      <c r="L44" s="83"/>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c r="CD44" s="96"/>
      <c r="CE44" s="96"/>
      <c r="CF44" s="96"/>
      <c r="CG44" s="96"/>
      <c r="CH44" s="96"/>
      <c r="CI44" s="96"/>
      <c r="CJ44" s="96"/>
      <c r="CK44" s="96"/>
      <c r="CL44" s="96"/>
      <c r="CM44" s="96"/>
      <c r="CN44" s="96"/>
      <c r="CO44" s="96"/>
      <c r="CP44" s="96"/>
      <c r="CQ44" s="96"/>
      <c r="CR44" s="96"/>
      <c r="CS44" s="96"/>
      <c r="CT44" s="96"/>
      <c r="CU44" s="96"/>
      <c r="CV44" s="96"/>
      <c r="CW44" s="96"/>
      <c r="CX44" s="96"/>
      <c r="CY44" s="96"/>
      <c r="CZ44" s="96"/>
      <c r="DA44" s="96"/>
      <c r="DB44" s="96"/>
      <c r="DC44" s="96"/>
      <c r="DD44" s="96"/>
      <c r="DE44" s="96"/>
      <c r="DF44" s="96"/>
      <c r="DG44" s="96"/>
      <c r="DH44" s="96"/>
      <c r="DI44" s="96"/>
      <c r="DJ44" s="96"/>
      <c r="DK44" s="96"/>
      <c r="DL44" s="96"/>
      <c r="DM44" s="96"/>
      <c r="DN44" s="96"/>
      <c r="DO44" s="96"/>
      <c r="DP44" s="96"/>
      <c r="DQ44" s="96"/>
      <c r="DR44" s="96"/>
      <c r="DS44" s="96"/>
      <c r="DT44" s="96"/>
      <c r="DU44" s="96"/>
      <c r="DV44" s="96"/>
      <c r="DW44" s="96"/>
      <c r="DX44" s="96"/>
      <c r="DY44" s="96"/>
      <c r="DZ44" s="96"/>
      <c r="EA44" s="96"/>
      <c r="EB44" s="96"/>
      <c r="EC44" s="96"/>
      <c r="ED44" s="96"/>
      <c r="EE44" s="96"/>
      <c r="EF44" s="96"/>
      <c r="EG44" s="96"/>
      <c r="EH44" s="96"/>
      <c r="EI44" s="96"/>
      <c r="EJ44" s="96"/>
      <c r="EK44" s="96"/>
      <c r="EL44" s="96"/>
      <c r="EM44" s="96"/>
      <c r="EN44" s="96"/>
      <c r="EO44" s="96"/>
      <c r="EP44" s="96"/>
      <c r="EQ44" s="96"/>
      <c r="ER44" s="96"/>
      <c r="ES44" s="96"/>
      <c r="ET44" s="96"/>
      <c r="EU44" s="96"/>
      <c r="EV44" s="96"/>
      <c r="EW44" s="96"/>
      <c r="EX44" s="96"/>
      <c r="EY44" s="96"/>
      <c r="EZ44" s="96"/>
      <c r="FA44" s="96"/>
      <c r="FB44" s="96"/>
      <c r="FC44" s="96"/>
      <c r="FD44" s="96"/>
      <c r="FE44" s="96"/>
      <c r="FF44" s="96"/>
      <c r="FG44" s="96"/>
      <c r="FH44" s="96"/>
      <c r="FI44" s="96"/>
      <c r="FJ44" s="96"/>
      <c r="FK44" s="96"/>
      <c r="FL44" s="96"/>
      <c r="FM44" s="96"/>
      <c r="FN44" s="96"/>
      <c r="FO44" s="96"/>
      <c r="FP44" s="96"/>
      <c r="FQ44" s="96"/>
      <c r="FR44" s="96"/>
      <c r="FS44" s="96"/>
      <c r="FT44" s="96"/>
      <c r="FU44" s="96"/>
      <c r="FV44" s="96"/>
      <c r="FW44" s="96"/>
      <c r="FX44" s="96"/>
      <c r="FY44" s="96"/>
      <c r="FZ44" s="96"/>
      <c r="GA44" s="96"/>
      <c r="GB44" s="96"/>
      <c r="GC44" s="96"/>
      <c r="GD44" s="96"/>
      <c r="GE44" s="96"/>
      <c r="GF44" s="96"/>
      <c r="GG44" s="96"/>
      <c r="GH44" s="96"/>
      <c r="GI44" s="96"/>
      <c r="GJ44" s="96"/>
      <c r="GK44" s="96"/>
      <c r="GL44" s="96"/>
      <c r="GM44" s="96"/>
      <c r="GN44" s="96"/>
      <c r="GO44" s="96"/>
      <c r="GP44" s="96"/>
      <c r="GQ44" s="96"/>
      <c r="GR44" s="96"/>
      <c r="GS44" s="96"/>
      <c r="GT44" s="96"/>
      <c r="GU44" s="96"/>
      <c r="GV44" s="96"/>
      <c r="GW44" s="96"/>
      <c r="GX44" s="96"/>
      <c r="GY44" s="96"/>
      <c r="GZ44" s="96"/>
      <c r="HA44" s="96"/>
      <c r="HB44" s="96"/>
      <c r="HC44" s="96"/>
      <c r="HD44" s="96"/>
      <c r="HE44" s="96"/>
      <c r="HF44" s="96"/>
      <c r="HG44" s="96"/>
      <c r="HH44" s="96"/>
      <c r="HI44" s="96"/>
      <c r="HJ44" s="96"/>
      <c r="HK44" s="96"/>
      <c r="HL44" s="96"/>
      <c r="HM44" s="96"/>
      <c r="HN44" s="96"/>
      <c r="HO44" s="96"/>
      <c r="HP44" s="96"/>
      <c r="HQ44" s="96"/>
      <c r="HR44" s="96"/>
      <c r="HS44" s="96"/>
      <c r="HT44" s="96"/>
      <c r="HU44" s="96"/>
      <c r="HV44" s="96"/>
      <c r="HW44" s="96"/>
      <c r="HX44" s="96"/>
      <c r="HY44" s="96"/>
      <c r="HZ44" s="96"/>
      <c r="IA44" s="96"/>
      <c r="IB44" s="96"/>
      <c r="IC44" s="96"/>
      <c r="ID44" s="96"/>
      <c r="IE44" s="96"/>
      <c r="IF44" s="96"/>
      <c r="IG44" s="96"/>
      <c r="IH44" s="96"/>
      <c r="II44" s="96"/>
      <c r="IJ44" s="96"/>
      <c r="IK44" s="96"/>
      <c r="IL44" s="96"/>
      <c r="IM44" s="96"/>
      <c r="IN44" s="96"/>
      <c r="IO44" s="96"/>
      <c r="IP44" s="96"/>
      <c r="IQ44" s="96"/>
      <c r="IR44" s="96"/>
      <c r="IS44" s="96"/>
      <c r="IT44" s="96"/>
      <c r="IU44" s="96"/>
      <c r="IV44" s="96"/>
      <c r="IW44" s="96"/>
    </row>
    <row r="45" spans="1:257" s="98" customFormat="1" ht="14.25" customHeight="1">
      <c r="A45" s="181" t="str">
        <f t="shared" ref="A45:A46" si="8">IF(OR(B45&lt;&gt;"",D45&lt;&gt;""),"["&amp;TEXT($B$2,"##")&amp;"-"&amp;TEXT(ROW()-10,"##")&amp;"]","")</f>
        <v>[Admin Module-35]</v>
      </c>
      <c r="B45" s="104" t="s">
        <v>1118</v>
      </c>
      <c r="C45" s="104" t="s">
        <v>1120</v>
      </c>
      <c r="D45" s="233" t="s">
        <v>1119</v>
      </c>
      <c r="E45" s="234"/>
      <c r="F45" s="104"/>
      <c r="G45" s="104"/>
      <c r="H45" s="219"/>
      <c r="I45" s="219"/>
      <c r="J45" s="83"/>
      <c r="K45" s="226"/>
      <c r="L45" s="83"/>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96"/>
      <c r="CA45" s="96"/>
      <c r="CB45" s="96"/>
      <c r="CC45" s="96"/>
      <c r="CD45" s="96"/>
      <c r="CE45" s="96"/>
      <c r="CF45" s="96"/>
      <c r="CG45" s="96"/>
      <c r="CH45" s="96"/>
      <c r="CI45" s="96"/>
      <c r="CJ45" s="96"/>
      <c r="CK45" s="96"/>
      <c r="CL45" s="96"/>
      <c r="CM45" s="96"/>
      <c r="CN45" s="96"/>
      <c r="CO45" s="96"/>
      <c r="CP45" s="96"/>
      <c r="CQ45" s="96"/>
      <c r="CR45" s="96"/>
      <c r="CS45" s="96"/>
      <c r="CT45" s="96"/>
      <c r="CU45" s="96"/>
      <c r="CV45" s="96"/>
      <c r="CW45" s="96"/>
      <c r="CX45" s="96"/>
      <c r="CY45" s="96"/>
      <c r="CZ45" s="96"/>
      <c r="DA45" s="96"/>
      <c r="DB45" s="96"/>
      <c r="DC45" s="96"/>
      <c r="DD45" s="96"/>
      <c r="DE45" s="96"/>
      <c r="DF45" s="96"/>
      <c r="DG45" s="96"/>
      <c r="DH45" s="96"/>
      <c r="DI45" s="96"/>
      <c r="DJ45" s="96"/>
      <c r="DK45" s="96"/>
      <c r="DL45" s="96"/>
      <c r="DM45" s="96"/>
      <c r="DN45" s="96"/>
      <c r="DO45" s="96"/>
      <c r="DP45" s="96"/>
      <c r="DQ45" s="96"/>
      <c r="DR45" s="96"/>
      <c r="DS45" s="96"/>
      <c r="DT45" s="96"/>
      <c r="DU45" s="96"/>
      <c r="DV45" s="96"/>
      <c r="DW45" s="96"/>
      <c r="DX45" s="96"/>
      <c r="DY45" s="96"/>
      <c r="DZ45" s="96"/>
      <c r="EA45" s="96"/>
      <c r="EB45" s="96"/>
      <c r="EC45" s="96"/>
      <c r="ED45" s="96"/>
      <c r="EE45" s="96"/>
      <c r="EF45" s="96"/>
      <c r="EG45" s="96"/>
      <c r="EH45" s="96"/>
      <c r="EI45" s="96"/>
      <c r="EJ45" s="96"/>
      <c r="EK45" s="96"/>
      <c r="EL45" s="96"/>
      <c r="EM45" s="96"/>
      <c r="EN45" s="96"/>
      <c r="EO45" s="96"/>
      <c r="EP45" s="96"/>
      <c r="EQ45" s="96"/>
      <c r="ER45" s="96"/>
      <c r="ES45" s="96"/>
      <c r="ET45" s="96"/>
      <c r="EU45" s="96"/>
      <c r="EV45" s="96"/>
      <c r="EW45" s="96"/>
      <c r="EX45" s="96"/>
      <c r="EY45" s="96"/>
      <c r="EZ45" s="96"/>
      <c r="FA45" s="96"/>
      <c r="FB45" s="96"/>
      <c r="FC45" s="96"/>
      <c r="FD45" s="96"/>
      <c r="FE45" s="96"/>
      <c r="FF45" s="96"/>
      <c r="FG45" s="96"/>
      <c r="FH45" s="96"/>
      <c r="FI45" s="96"/>
      <c r="FJ45" s="96"/>
      <c r="FK45" s="96"/>
      <c r="FL45" s="96"/>
      <c r="FM45" s="96"/>
      <c r="FN45" s="96"/>
      <c r="FO45" s="96"/>
      <c r="FP45" s="96"/>
      <c r="FQ45" s="96"/>
      <c r="FR45" s="96"/>
      <c r="FS45" s="96"/>
      <c r="FT45" s="96"/>
      <c r="FU45" s="96"/>
      <c r="FV45" s="96"/>
      <c r="FW45" s="96"/>
      <c r="FX45" s="96"/>
      <c r="FY45" s="96"/>
      <c r="FZ45" s="96"/>
      <c r="GA45" s="96"/>
      <c r="GB45" s="96"/>
      <c r="GC45" s="96"/>
      <c r="GD45" s="96"/>
      <c r="GE45" s="96"/>
      <c r="GF45" s="96"/>
      <c r="GG45" s="96"/>
      <c r="GH45" s="96"/>
      <c r="GI45" s="96"/>
      <c r="GJ45" s="96"/>
      <c r="GK45" s="96"/>
      <c r="GL45" s="96"/>
      <c r="GM45" s="96"/>
      <c r="GN45" s="96"/>
      <c r="GO45" s="96"/>
      <c r="GP45" s="96"/>
      <c r="GQ45" s="96"/>
      <c r="GR45" s="96"/>
      <c r="GS45" s="96"/>
      <c r="GT45" s="96"/>
      <c r="GU45" s="96"/>
      <c r="GV45" s="96"/>
      <c r="GW45" s="96"/>
      <c r="GX45" s="96"/>
      <c r="GY45" s="96"/>
      <c r="GZ45" s="96"/>
      <c r="HA45" s="96"/>
      <c r="HB45" s="96"/>
      <c r="HC45" s="96"/>
      <c r="HD45" s="96"/>
      <c r="HE45" s="96"/>
      <c r="HF45" s="96"/>
      <c r="HG45" s="96"/>
      <c r="HH45" s="96"/>
      <c r="HI45" s="96"/>
      <c r="HJ45" s="96"/>
      <c r="HK45" s="96"/>
      <c r="HL45" s="96"/>
      <c r="HM45" s="96"/>
      <c r="HN45" s="96"/>
      <c r="HO45" s="96"/>
      <c r="HP45" s="96"/>
      <c r="HQ45" s="96"/>
      <c r="HR45" s="96"/>
      <c r="HS45" s="96"/>
      <c r="HT45" s="96"/>
      <c r="HU45" s="96"/>
      <c r="HV45" s="96"/>
      <c r="HW45" s="96"/>
      <c r="HX45" s="96"/>
      <c r="HY45" s="96"/>
      <c r="HZ45" s="96"/>
      <c r="IA45" s="96"/>
      <c r="IB45" s="96"/>
      <c r="IC45" s="96"/>
      <c r="ID45" s="96"/>
      <c r="IE45" s="96"/>
      <c r="IF45" s="96"/>
      <c r="IG45" s="96"/>
      <c r="IH45" s="96"/>
      <c r="II45" s="96"/>
      <c r="IJ45" s="96"/>
      <c r="IK45" s="96"/>
      <c r="IL45" s="96"/>
      <c r="IM45" s="96"/>
      <c r="IN45" s="96"/>
      <c r="IO45" s="96"/>
      <c r="IP45" s="96"/>
      <c r="IQ45" s="96"/>
      <c r="IR45" s="96"/>
      <c r="IS45" s="96"/>
      <c r="IT45" s="96"/>
      <c r="IU45" s="96"/>
      <c r="IV45" s="96"/>
      <c r="IW45" s="96"/>
    </row>
    <row r="46" spans="1:257" s="98" customFormat="1" ht="14.25" customHeight="1">
      <c r="A46" s="181" t="str">
        <f t="shared" si="8"/>
        <v>[Admin Module-36]</v>
      </c>
      <c r="B46" s="104" t="s">
        <v>1121</v>
      </c>
      <c r="C46" s="104" t="s">
        <v>1122</v>
      </c>
      <c r="D46" s="233" t="s">
        <v>1123</v>
      </c>
      <c r="E46" s="234"/>
      <c r="F46" s="104"/>
      <c r="G46" s="104"/>
      <c r="H46" s="219"/>
      <c r="I46" s="219"/>
      <c r="J46" s="83"/>
      <c r="K46" s="226"/>
      <c r="L46" s="83"/>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c r="BO46" s="96"/>
      <c r="BP46" s="96"/>
      <c r="BQ46" s="96"/>
      <c r="BR46" s="96"/>
      <c r="BS46" s="96"/>
      <c r="BT46" s="96"/>
      <c r="BU46" s="96"/>
      <c r="BV46" s="96"/>
      <c r="BW46" s="96"/>
      <c r="BX46" s="96"/>
      <c r="BY46" s="96"/>
      <c r="BZ46" s="96"/>
      <c r="CA46" s="96"/>
      <c r="CB46" s="96"/>
      <c r="CC46" s="96"/>
      <c r="CD46" s="96"/>
      <c r="CE46" s="96"/>
      <c r="CF46" s="96"/>
      <c r="CG46" s="96"/>
      <c r="CH46" s="96"/>
      <c r="CI46" s="96"/>
      <c r="CJ46" s="96"/>
      <c r="CK46" s="96"/>
      <c r="CL46" s="96"/>
      <c r="CM46" s="96"/>
      <c r="CN46" s="96"/>
      <c r="CO46" s="96"/>
      <c r="CP46" s="96"/>
      <c r="CQ46" s="96"/>
      <c r="CR46" s="96"/>
      <c r="CS46" s="96"/>
      <c r="CT46" s="96"/>
      <c r="CU46" s="96"/>
      <c r="CV46" s="96"/>
      <c r="CW46" s="96"/>
      <c r="CX46" s="96"/>
      <c r="CY46" s="96"/>
      <c r="CZ46" s="96"/>
      <c r="DA46" s="96"/>
      <c r="DB46" s="96"/>
      <c r="DC46" s="96"/>
      <c r="DD46" s="96"/>
      <c r="DE46" s="96"/>
      <c r="DF46" s="96"/>
      <c r="DG46" s="96"/>
      <c r="DH46" s="96"/>
      <c r="DI46" s="96"/>
      <c r="DJ46" s="96"/>
      <c r="DK46" s="96"/>
      <c r="DL46" s="96"/>
      <c r="DM46" s="96"/>
      <c r="DN46" s="96"/>
      <c r="DO46" s="96"/>
      <c r="DP46" s="96"/>
      <c r="DQ46" s="96"/>
      <c r="DR46" s="96"/>
      <c r="DS46" s="96"/>
      <c r="DT46" s="96"/>
      <c r="DU46" s="96"/>
      <c r="DV46" s="96"/>
      <c r="DW46" s="96"/>
      <c r="DX46" s="96"/>
      <c r="DY46" s="96"/>
      <c r="DZ46" s="96"/>
      <c r="EA46" s="96"/>
      <c r="EB46" s="96"/>
      <c r="EC46" s="96"/>
      <c r="ED46" s="96"/>
      <c r="EE46" s="96"/>
      <c r="EF46" s="96"/>
      <c r="EG46" s="96"/>
      <c r="EH46" s="96"/>
      <c r="EI46" s="96"/>
      <c r="EJ46" s="96"/>
      <c r="EK46" s="96"/>
      <c r="EL46" s="96"/>
      <c r="EM46" s="96"/>
      <c r="EN46" s="96"/>
      <c r="EO46" s="96"/>
      <c r="EP46" s="96"/>
      <c r="EQ46" s="96"/>
      <c r="ER46" s="96"/>
      <c r="ES46" s="96"/>
      <c r="ET46" s="96"/>
      <c r="EU46" s="96"/>
      <c r="EV46" s="96"/>
      <c r="EW46" s="96"/>
      <c r="EX46" s="96"/>
      <c r="EY46" s="96"/>
      <c r="EZ46" s="96"/>
      <c r="FA46" s="96"/>
      <c r="FB46" s="96"/>
      <c r="FC46" s="96"/>
      <c r="FD46" s="96"/>
      <c r="FE46" s="96"/>
      <c r="FF46" s="96"/>
      <c r="FG46" s="96"/>
      <c r="FH46" s="96"/>
      <c r="FI46" s="96"/>
      <c r="FJ46" s="96"/>
      <c r="FK46" s="96"/>
      <c r="FL46" s="96"/>
      <c r="FM46" s="96"/>
      <c r="FN46" s="96"/>
      <c r="FO46" s="96"/>
      <c r="FP46" s="96"/>
      <c r="FQ46" s="96"/>
      <c r="FR46" s="96"/>
      <c r="FS46" s="96"/>
      <c r="FT46" s="96"/>
      <c r="FU46" s="96"/>
      <c r="FV46" s="96"/>
      <c r="FW46" s="96"/>
      <c r="FX46" s="96"/>
      <c r="FY46" s="96"/>
      <c r="FZ46" s="96"/>
      <c r="GA46" s="96"/>
      <c r="GB46" s="96"/>
      <c r="GC46" s="96"/>
      <c r="GD46" s="96"/>
      <c r="GE46" s="96"/>
      <c r="GF46" s="96"/>
      <c r="GG46" s="96"/>
      <c r="GH46" s="96"/>
      <c r="GI46" s="96"/>
      <c r="GJ46" s="96"/>
      <c r="GK46" s="96"/>
      <c r="GL46" s="96"/>
      <c r="GM46" s="96"/>
      <c r="GN46" s="96"/>
      <c r="GO46" s="96"/>
      <c r="GP46" s="96"/>
      <c r="GQ46" s="96"/>
      <c r="GR46" s="96"/>
      <c r="GS46" s="96"/>
      <c r="GT46" s="96"/>
      <c r="GU46" s="96"/>
      <c r="GV46" s="96"/>
      <c r="GW46" s="96"/>
      <c r="GX46" s="96"/>
      <c r="GY46" s="96"/>
      <c r="GZ46" s="96"/>
      <c r="HA46" s="96"/>
      <c r="HB46" s="96"/>
      <c r="HC46" s="96"/>
      <c r="HD46" s="96"/>
      <c r="HE46" s="96"/>
      <c r="HF46" s="96"/>
      <c r="HG46" s="96"/>
      <c r="HH46" s="96"/>
      <c r="HI46" s="96"/>
      <c r="HJ46" s="96"/>
      <c r="HK46" s="96"/>
      <c r="HL46" s="96"/>
      <c r="HM46" s="96"/>
      <c r="HN46" s="96"/>
      <c r="HO46" s="96"/>
      <c r="HP46" s="96"/>
      <c r="HQ46" s="96"/>
      <c r="HR46" s="96"/>
      <c r="HS46" s="96"/>
      <c r="HT46" s="96"/>
      <c r="HU46" s="96"/>
      <c r="HV46" s="96"/>
      <c r="HW46" s="96"/>
      <c r="HX46" s="96"/>
      <c r="HY46" s="96"/>
      <c r="HZ46" s="96"/>
      <c r="IA46" s="96"/>
      <c r="IB46" s="96"/>
      <c r="IC46" s="96"/>
      <c r="ID46" s="96"/>
      <c r="IE46" s="96"/>
      <c r="IF46" s="96"/>
      <c r="IG46" s="96"/>
      <c r="IH46" s="96"/>
      <c r="II46" s="96"/>
      <c r="IJ46" s="96"/>
      <c r="IK46" s="96"/>
      <c r="IL46" s="96"/>
      <c r="IM46" s="96"/>
      <c r="IN46" s="96"/>
      <c r="IO46" s="96"/>
      <c r="IP46" s="96"/>
      <c r="IQ46" s="96"/>
      <c r="IR46" s="96"/>
      <c r="IS46" s="96"/>
      <c r="IT46" s="96"/>
      <c r="IU46" s="96"/>
      <c r="IV46" s="96"/>
      <c r="IW46" s="96"/>
    </row>
    <row r="47" spans="1:257" s="98" customFormat="1" ht="14.25" customHeight="1">
      <c r="A47" s="221"/>
      <c r="B47" s="220" t="s">
        <v>1124</v>
      </c>
      <c r="C47" s="221"/>
      <c r="D47" s="221"/>
      <c r="E47" s="221"/>
      <c r="F47" s="221"/>
      <c r="G47" s="221"/>
      <c r="H47" s="221"/>
      <c r="I47" s="222"/>
      <c r="J47" s="83"/>
      <c r="K47" s="229"/>
      <c r="L47" s="83"/>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96"/>
      <c r="CA47" s="96"/>
      <c r="CB47" s="96"/>
      <c r="CC47" s="96"/>
      <c r="CD47" s="96"/>
      <c r="CE47" s="96"/>
      <c r="CF47" s="96"/>
      <c r="CG47" s="96"/>
      <c r="CH47" s="96"/>
      <c r="CI47" s="96"/>
      <c r="CJ47" s="96"/>
      <c r="CK47" s="96"/>
      <c r="CL47" s="96"/>
      <c r="CM47" s="96"/>
      <c r="CN47" s="96"/>
      <c r="CO47" s="96"/>
      <c r="CP47" s="96"/>
      <c r="CQ47" s="96"/>
      <c r="CR47" s="96"/>
      <c r="CS47" s="96"/>
      <c r="CT47" s="96"/>
      <c r="CU47" s="96"/>
      <c r="CV47" s="96"/>
      <c r="CW47" s="96"/>
      <c r="CX47" s="96"/>
      <c r="CY47" s="96"/>
      <c r="CZ47" s="96"/>
      <c r="DA47" s="96"/>
      <c r="DB47" s="96"/>
      <c r="DC47" s="96"/>
      <c r="DD47" s="96"/>
      <c r="DE47" s="96"/>
      <c r="DF47" s="96"/>
      <c r="DG47" s="96"/>
      <c r="DH47" s="96"/>
      <c r="DI47" s="96"/>
      <c r="DJ47" s="96"/>
      <c r="DK47" s="96"/>
      <c r="DL47" s="96"/>
      <c r="DM47" s="96"/>
      <c r="DN47" s="96"/>
      <c r="DO47" s="96"/>
      <c r="DP47" s="96"/>
      <c r="DQ47" s="96"/>
      <c r="DR47" s="96"/>
      <c r="DS47" s="96"/>
      <c r="DT47" s="96"/>
      <c r="DU47" s="96"/>
      <c r="DV47" s="96"/>
      <c r="DW47" s="96"/>
      <c r="DX47" s="96"/>
      <c r="DY47" s="96"/>
      <c r="DZ47" s="96"/>
      <c r="EA47" s="96"/>
      <c r="EB47" s="96"/>
      <c r="EC47" s="96"/>
      <c r="ED47" s="96"/>
      <c r="EE47" s="96"/>
      <c r="EF47" s="96"/>
      <c r="EG47" s="96"/>
      <c r="EH47" s="96"/>
      <c r="EI47" s="96"/>
      <c r="EJ47" s="96"/>
      <c r="EK47" s="96"/>
      <c r="EL47" s="96"/>
      <c r="EM47" s="96"/>
      <c r="EN47" s="96"/>
      <c r="EO47" s="96"/>
      <c r="EP47" s="96"/>
      <c r="EQ47" s="96"/>
      <c r="ER47" s="96"/>
      <c r="ES47" s="96"/>
      <c r="ET47" s="96"/>
      <c r="EU47" s="96"/>
      <c r="EV47" s="96"/>
      <c r="EW47" s="96"/>
      <c r="EX47" s="96"/>
      <c r="EY47" s="96"/>
      <c r="EZ47" s="96"/>
      <c r="FA47" s="96"/>
      <c r="FB47" s="96"/>
      <c r="FC47" s="96"/>
      <c r="FD47" s="96"/>
      <c r="FE47" s="96"/>
      <c r="FF47" s="96"/>
      <c r="FG47" s="96"/>
      <c r="FH47" s="96"/>
      <c r="FI47" s="96"/>
      <c r="FJ47" s="96"/>
      <c r="FK47" s="96"/>
      <c r="FL47" s="96"/>
      <c r="FM47" s="96"/>
      <c r="FN47" s="96"/>
      <c r="FO47" s="96"/>
      <c r="FP47" s="96"/>
      <c r="FQ47" s="96"/>
      <c r="FR47" s="96"/>
      <c r="FS47" s="96"/>
      <c r="FT47" s="96"/>
      <c r="FU47" s="96"/>
      <c r="FV47" s="96"/>
      <c r="FW47" s="96"/>
      <c r="FX47" s="96"/>
      <c r="FY47" s="96"/>
      <c r="FZ47" s="96"/>
      <c r="GA47" s="96"/>
      <c r="GB47" s="96"/>
      <c r="GC47" s="96"/>
      <c r="GD47" s="96"/>
      <c r="GE47" s="96"/>
      <c r="GF47" s="96"/>
      <c r="GG47" s="96"/>
      <c r="GH47" s="96"/>
      <c r="GI47" s="96"/>
      <c r="GJ47" s="96"/>
      <c r="GK47" s="96"/>
      <c r="GL47" s="96"/>
      <c r="GM47" s="96"/>
      <c r="GN47" s="96"/>
      <c r="GO47" s="96"/>
      <c r="GP47" s="96"/>
      <c r="GQ47" s="96"/>
      <c r="GR47" s="96"/>
      <c r="GS47" s="96"/>
      <c r="GT47" s="96"/>
      <c r="GU47" s="96"/>
      <c r="GV47" s="96"/>
      <c r="GW47" s="96"/>
      <c r="GX47" s="96"/>
      <c r="GY47" s="96"/>
      <c r="GZ47" s="96"/>
      <c r="HA47" s="96"/>
      <c r="HB47" s="96"/>
      <c r="HC47" s="96"/>
      <c r="HD47" s="96"/>
      <c r="HE47" s="96"/>
      <c r="HF47" s="96"/>
      <c r="HG47" s="96"/>
      <c r="HH47" s="96"/>
      <c r="HI47" s="96"/>
      <c r="HJ47" s="96"/>
      <c r="HK47" s="96"/>
      <c r="HL47" s="96"/>
      <c r="HM47" s="96"/>
      <c r="HN47" s="96"/>
      <c r="HO47" s="96"/>
      <c r="HP47" s="96"/>
      <c r="HQ47" s="96"/>
      <c r="HR47" s="96"/>
      <c r="HS47" s="96"/>
      <c r="HT47" s="96"/>
      <c r="HU47" s="96"/>
      <c r="HV47" s="96"/>
      <c r="HW47" s="96"/>
      <c r="HX47" s="96"/>
      <c r="HY47" s="96"/>
      <c r="HZ47" s="96"/>
      <c r="IA47" s="96"/>
      <c r="IB47" s="96"/>
      <c r="IC47" s="96"/>
      <c r="ID47" s="96"/>
      <c r="IE47" s="96"/>
      <c r="IF47" s="96"/>
      <c r="IG47" s="96"/>
      <c r="IH47" s="96"/>
      <c r="II47" s="96"/>
      <c r="IJ47" s="96"/>
      <c r="IK47" s="96"/>
      <c r="IL47" s="96"/>
      <c r="IM47" s="96"/>
      <c r="IN47" s="96"/>
      <c r="IO47" s="96"/>
      <c r="IP47" s="96"/>
      <c r="IQ47" s="96"/>
      <c r="IR47" s="96"/>
      <c r="IS47" s="96"/>
      <c r="IT47" s="96"/>
      <c r="IU47" s="96"/>
      <c r="IV47" s="96"/>
      <c r="IW47" s="96"/>
    </row>
    <row r="48" spans="1:257" s="98" customFormat="1" ht="14.25" customHeight="1">
      <c r="A48" s="181" t="str">
        <f t="shared" ref="A48:A50" si="9">IF(OR(B48&lt;&gt;"",D48&lt;&gt;""),"["&amp;TEXT($B$2,"##")&amp;"-"&amp;TEXT(ROW()-10,"##")&amp;"]","")</f>
        <v>[Admin Module-38]</v>
      </c>
      <c r="B48" s="104" t="s">
        <v>1125</v>
      </c>
      <c r="C48" s="104" t="s">
        <v>1126</v>
      </c>
      <c r="D48" s="233" t="s">
        <v>1127</v>
      </c>
      <c r="E48" s="234"/>
      <c r="F48" s="104"/>
      <c r="G48" s="104"/>
      <c r="H48" s="219"/>
      <c r="I48" s="219"/>
      <c r="J48" s="83"/>
      <c r="K48" s="226"/>
      <c r="L48" s="83"/>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c r="DB48" s="96"/>
      <c r="DC48" s="96"/>
      <c r="DD48" s="96"/>
      <c r="DE48" s="96"/>
      <c r="DF48" s="96"/>
      <c r="DG48" s="96"/>
      <c r="DH48" s="96"/>
      <c r="DI48" s="96"/>
      <c r="DJ48" s="96"/>
      <c r="DK48" s="96"/>
      <c r="DL48" s="96"/>
      <c r="DM48" s="96"/>
      <c r="DN48" s="96"/>
      <c r="DO48" s="96"/>
      <c r="DP48" s="96"/>
      <c r="DQ48" s="96"/>
      <c r="DR48" s="96"/>
      <c r="DS48" s="96"/>
      <c r="DT48" s="96"/>
      <c r="DU48" s="96"/>
      <c r="DV48" s="96"/>
      <c r="DW48" s="96"/>
      <c r="DX48" s="96"/>
      <c r="DY48" s="96"/>
      <c r="DZ48" s="96"/>
      <c r="EA48" s="96"/>
      <c r="EB48" s="96"/>
      <c r="EC48" s="96"/>
      <c r="ED48" s="96"/>
      <c r="EE48" s="96"/>
      <c r="EF48" s="96"/>
      <c r="EG48" s="96"/>
      <c r="EH48" s="96"/>
      <c r="EI48" s="96"/>
      <c r="EJ48" s="96"/>
      <c r="EK48" s="96"/>
      <c r="EL48" s="96"/>
      <c r="EM48" s="96"/>
      <c r="EN48" s="96"/>
      <c r="EO48" s="96"/>
      <c r="EP48" s="96"/>
      <c r="EQ48" s="96"/>
      <c r="ER48" s="96"/>
      <c r="ES48" s="96"/>
      <c r="ET48" s="96"/>
      <c r="EU48" s="96"/>
      <c r="EV48" s="96"/>
      <c r="EW48" s="96"/>
      <c r="EX48" s="96"/>
      <c r="EY48" s="96"/>
      <c r="EZ48" s="96"/>
      <c r="FA48" s="96"/>
      <c r="FB48" s="96"/>
      <c r="FC48" s="96"/>
      <c r="FD48" s="96"/>
      <c r="FE48" s="96"/>
      <c r="FF48" s="96"/>
      <c r="FG48" s="96"/>
      <c r="FH48" s="96"/>
      <c r="FI48" s="96"/>
      <c r="FJ48" s="96"/>
      <c r="FK48" s="96"/>
      <c r="FL48" s="96"/>
      <c r="FM48" s="96"/>
      <c r="FN48" s="96"/>
      <c r="FO48" s="96"/>
      <c r="FP48" s="96"/>
      <c r="FQ48" s="96"/>
      <c r="FR48" s="96"/>
      <c r="FS48" s="96"/>
      <c r="FT48" s="96"/>
      <c r="FU48" s="96"/>
      <c r="FV48" s="96"/>
      <c r="FW48" s="96"/>
      <c r="FX48" s="96"/>
      <c r="FY48" s="96"/>
      <c r="FZ48" s="96"/>
      <c r="GA48" s="96"/>
      <c r="GB48" s="96"/>
      <c r="GC48" s="96"/>
      <c r="GD48" s="96"/>
      <c r="GE48" s="96"/>
      <c r="GF48" s="96"/>
      <c r="GG48" s="96"/>
      <c r="GH48" s="96"/>
      <c r="GI48" s="96"/>
      <c r="GJ48" s="96"/>
      <c r="GK48" s="96"/>
      <c r="GL48" s="96"/>
      <c r="GM48" s="96"/>
      <c r="GN48" s="96"/>
      <c r="GO48" s="96"/>
      <c r="GP48" s="96"/>
      <c r="GQ48" s="96"/>
      <c r="GR48" s="96"/>
      <c r="GS48" s="96"/>
      <c r="GT48" s="96"/>
      <c r="GU48" s="96"/>
      <c r="GV48" s="96"/>
      <c r="GW48" s="96"/>
      <c r="GX48" s="96"/>
      <c r="GY48" s="96"/>
      <c r="GZ48" s="96"/>
      <c r="HA48" s="96"/>
      <c r="HB48" s="96"/>
      <c r="HC48" s="96"/>
      <c r="HD48" s="96"/>
      <c r="HE48" s="96"/>
      <c r="HF48" s="96"/>
      <c r="HG48" s="96"/>
      <c r="HH48" s="96"/>
      <c r="HI48" s="96"/>
      <c r="HJ48" s="96"/>
      <c r="HK48" s="96"/>
      <c r="HL48" s="96"/>
      <c r="HM48" s="96"/>
      <c r="HN48" s="96"/>
      <c r="HO48" s="96"/>
      <c r="HP48" s="96"/>
      <c r="HQ48" s="96"/>
      <c r="HR48" s="96"/>
      <c r="HS48" s="96"/>
      <c r="HT48" s="96"/>
      <c r="HU48" s="96"/>
      <c r="HV48" s="96"/>
      <c r="HW48" s="96"/>
      <c r="HX48" s="96"/>
      <c r="HY48" s="96"/>
      <c r="HZ48" s="96"/>
      <c r="IA48" s="96"/>
      <c r="IB48" s="96"/>
      <c r="IC48" s="96"/>
      <c r="ID48" s="96"/>
      <c r="IE48" s="96"/>
      <c r="IF48" s="96"/>
      <c r="IG48" s="96"/>
      <c r="IH48" s="96"/>
      <c r="II48" s="96"/>
      <c r="IJ48" s="96"/>
      <c r="IK48" s="96"/>
      <c r="IL48" s="96"/>
      <c r="IM48" s="96"/>
      <c r="IN48" s="96"/>
      <c r="IO48" s="96"/>
      <c r="IP48" s="96"/>
      <c r="IQ48" s="96"/>
      <c r="IR48" s="96"/>
      <c r="IS48" s="96"/>
      <c r="IT48" s="96"/>
      <c r="IU48" s="96"/>
      <c r="IV48" s="96"/>
      <c r="IW48" s="96"/>
    </row>
    <row r="49" spans="1:257" s="98" customFormat="1" ht="14.25" customHeight="1">
      <c r="A49" s="181" t="str">
        <f t="shared" si="9"/>
        <v>[Admin Module-39]</v>
      </c>
      <c r="B49" s="104" t="s">
        <v>1128</v>
      </c>
      <c r="C49" s="104" t="s">
        <v>1129</v>
      </c>
      <c r="D49" s="233" t="s">
        <v>1130</v>
      </c>
      <c r="E49" s="234"/>
      <c r="F49" s="104"/>
      <c r="G49" s="104"/>
      <c r="H49" s="219"/>
      <c r="I49" s="219"/>
      <c r="J49" s="83"/>
      <c r="K49" s="226"/>
      <c r="L49" s="83"/>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c r="BO49" s="96"/>
      <c r="BP49" s="96"/>
      <c r="BQ49" s="96"/>
      <c r="BR49" s="96"/>
      <c r="BS49" s="96"/>
      <c r="BT49" s="96"/>
      <c r="BU49" s="96"/>
      <c r="BV49" s="96"/>
      <c r="BW49" s="96"/>
      <c r="BX49" s="96"/>
      <c r="BY49" s="96"/>
      <c r="BZ49" s="96"/>
      <c r="CA49" s="96"/>
      <c r="CB49" s="96"/>
      <c r="CC49" s="96"/>
      <c r="CD49" s="96"/>
      <c r="CE49" s="96"/>
      <c r="CF49" s="96"/>
      <c r="CG49" s="96"/>
      <c r="CH49" s="96"/>
      <c r="CI49" s="96"/>
      <c r="CJ49" s="96"/>
      <c r="CK49" s="96"/>
      <c r="CL49" s="96"/>
      <c r="CM49" s="96"/>
      <c r="CN49" s="96"/>
      <c r="CO49" s="96"/>
      <c r="CP49" s="96"/>
      <c r="CQ49" s="96"/>
      <c r="CR49" s="96"/>
      <c r="CS49" s="96"/>
      <c r="CT49" s="96"/>
      <c r="CU49" s="96"/>
      <c r="CV49" s="96"/>
      <c r="CW49" s="96"/>
      <c r="CX49" s="96"/>
      <c r="CY49" s="96"/>
      <c r="CZ49" s="96"/>
      <c r="DA49" s="96"/>
      <c r="DB49" s="96"/>
      <c r="DC49" s="96"/>
      <c r="DD49" s="96"/>
      <c r="DE49" s="96"/>
      <c r="DF49" s="96"/>
      <c r="DG49" s="96"/>
      <c r="DH49" s="96"/>
      <c r="DI49" s="96"/>
      <c r="DJ49" s="96"/>
      <c r="DK49" s="96"/>
      <c r="DL49" s="96"/>
      <c r="DM49" s="96"/>
      <c r="DN49" s="96"/>
      <c r="DO49" s="96"/>
      <c r="DP49" s="96"/>
      <c r="DQ49" s="96"/>
      <c r="DR49" s="96"/>
      <c r="DS49" s="96"/>
      <c r="DT49" s="96"/>
      <c r="DU49" s="96"/>
      <c r="DV49" s="96"/>
      <c r="DW49" s="96"/>
      <c r="DX49" s="96"/>
      <c r="DY49" s="96"/>
      <c r="DZ49" s="96"/>
      <c r="EA49" s="96"/>
      <c r="EB49" s="96"/>
      <c r="EC49" s="96"/>
      <c r="ED49" s="96"/>
      <c r="EE49" s="96"/>
      <c r="EF49" s="96"/>
      <c r="EG49" s="96"/>
      <c r="EH49" s="96"/>
      <c r="EI49" s="96"/>
      <c r="EJ49" s="96"/>
      <c r="EK49" s="96"/>
      <c r="EL49" s="96"/>
      <c r="EM49" s="96"/>
      <c r="EN49" s="96"/>
      <c r="EO49" s="96"/>
      <c r="EP49" s="96"/>
      <c r="EQ49" s="96"/>
      <c r="ER49" s="96"/>
      <c r="ES49" s="96"/>
      <c r="ET49" s="96"/>
      <c r="EU49" s="96"/>
      <c r="EV49" s="96"/>
      <c r="EW49" s="96"/>
      <c r="EX49" s="96"/>
      <c r="EY49" s="96"/>
      <c r="EZ49" s="96"/>
      <c r="FA49" s="96"/>
      <c r="FB49" s="96"/>
      <c r="FC49" s="96"/>
      <c r="FD49" s="96"/>
      <c r="FE49" s="96"/>
      <c r="FF49" s="96"/>
      <c r="FG49" s="96"/>
      <c r="FH49" s="96"/>
      <c r="FI49" s="96"/>
      <c r="FJ49" s="96"/>
      <c r="FK49" s="96"/>
      <c r="FL49" s="96"/>
      <c r="FM49" s="96"/>
      <c r="FN49" s="96"/>
      <c r="FO49" s="96"/>
      <c r="FP49" s="96"/>
      <c r="FQ49" s="96"/>
      <c r="FR49" s="96"/>
      <c r="FS49" s="96"/>
      <c r="FT49" s="96"/>
      <c r="FU49" s="96"/>
      <c r="FV49" s="96"/>
      <c r="FW49" s="96"/>
      <c r="FX49" s="96"/>
      <c r="FY49" s="96"/>
      <c r="FZ49" s="96"/>
      <c r="GA49" s="96"/>
      <c r="GB49" s="96"/>
      <c r="GC49" s="96"/>
      <c r="GD49" s="96"/>
      <c r="GE49" s="96"/>
      <c r="GF49" s="96"/>
      <c r="GG49" s="96"/>
      <c r="GH49" s="96"/>
      <c r="GI49" s="96"/>
      <c r="GJ49" s="96"/>
      <c r="GK49" s="96"/>
      <c r="GL49" s="96"/>
      <c r="GM49" s="96"/>
      <c r="GN49" s="96"/>
      <c r="GO49" s="96"/>
      <c r="GP49" s="96"/>
      <c r="GQ49" s="96"/>
      <c r="GR49" s="96"/>
      <c r="GS49" s="96"/>
      <c r="GT49" s="96"/>
      <c r="GU49" s="96"/>
      <c r="GV49" s="96"/>
      <c r="GW49" s="96"/>
      <c r="GX49" s="96"/>
      <c r="GY49" s="96"/>
      <c r="GZ49" s="96"/>
      <c r="HA49" s="96"/>
      <c r="HB49" s="96"/>
      <c r="HC49" s="96"/>
      <c r="HD49" s="96"/>
      <c r="HE49" s="96"/>
      <c r="HF49" s="96"/>
      <c r="HG49" s="96"/>
      <c r="HH49" s="96"/>
      <c r="HI49" s="96"/>
      <c r="HJ49" s="96"/>
      <c r="HK49" s="96"/>
      <c r="HL49" s="96"/>
      <c r="HM49" s="96"/>
      <c r="HN49" s="96"/>
      <c r="HO49" s="96"/>
      <c r="HP49" s="96"/>
      <c r="HQ49" s="96"/>
      <c r="HR49" s="96"/>
      <c r="HS49" s="96"/>
      <c r="HT49" s="96"/>
      <c r="HU49" s="96"/>
      <c r="HV49" s="96"/>
      <c r="HW49" s="96"/>
      <c r="HX49" s="96"/>
      <c r="HY49" s="96"/>
      <c r="HZ49" s="96"/>
      <c r="IA49" s="96"/>
      <c r="IB49" s="96"/>
      <c r="IC49" s="96"/>
      <c r="ID49" s="96"/>
      <c r="IE49" s="96"/>
      <c r="IF49" s="96"/>
      <c r="IG49" s="96"/>
      <c r="IH49" s="96"/>
      <c r="II49" s="96"/>
      <c r="IJ49" s="96"/>
      <c r="IK49" s="96"/>
      <c r="IL49" s="96"/>
      <c r="IM49" s="96"/>
      <c r="IN49" s="96"/>
      <c r="IO49" s="96"/>
      <c r="IP49" s="96"/>
      <c r="IQ49" s="96"/>
      <c r="IR49" s="96"/>
      <c r="IS49" s="96"/>
      <c r="IT49" s="96"/>
      <c r="IU49" s="96"/>
      <c r="IV49" s="96"/>
      <c r="IW49" s="96"/>
    </row>
    <row r="50" spans="1:257" s="98" customFormat="1" ht="14.25" customHeight="1">
      <c r="A50" s="181" t="str">
        <f t="shared" si="9"/>
        <v>[Admin Module-40]</v>
      </c>
      <c r="B50" s="104" t="s">
        <v>1131</v>
      </c>
      <c r="C50" s="104" t="s">
        <v>1132</v>
      </c>
      <c r="D50" s="233" t="s">
        <v>1133</v>
      </c>
      <c r="E50" s="234"/>
      <c r="F50" s="104"/>
      <c r="G50" s="104"/>
      <c r="H50" s="219"/>
      <c r="I50" s="219"/>
      <c r="J50" s="83"/>
      <c r="K50" s="226"/>
      <c r="L50" s="83"/>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c r="DB50" s="96"/>
      <c r="DC50" s="96"/>
      <c r="DD50" s="96"/>
      <c r="DE50" s="96"/>
      <c r="DF50" s="96"/>
      <c r="DG50" s="96"/>
      <c r="DH50" s="96"/>
      <c r="DI50" s="96"/>
      <c r="DJ50" s="96"/>
      <c r="DK50" s="96"/>
      <c r="DL50" s="96"/>
      <c r="DM50" s="96"/>
      <c r="DN50" s="96"/>
      <c r="DO50" s="96"/>
      <c r="DP50" s="96"/>
      <c r="DQ50" s="96"/>
      <c r="DR50" s="96"/>
      <c r="DS50" s="96"/>
      <c r="DT50" s="96"/>
      <c r="DU50" s="96"/>
      <c r="DV50" s="96"/>
      <c r="DW50" s="96"/>
      <c r="DX50" s="96"/>
      <c r="DY50" s="96"/>
      <c r="DZ50" s="96"/>
      <c r="EA50" s="96"/>
      <c r="EB50" s="96"/>
      <c r="EC50" s="96"/>
      <c r="ED50" s="96"/>
      <c r="EE50" s="96"/>
      <c r="EF50" s="96"/>
      <c r="EG50" s="96"/>
      <c r="EH50" s="96"/>
      <c r="EI50" s="96"/>
      <c r="EJ50" s="96"/>
      <c r="EK50" s="96"/>
      <c r="EL50" s="96"/>
      <c r="EM50" s="96"/>
      <c r="EN50" s="96"/>
      <c r="EO50" s="96"/>
      <c r="EP50" s="96"/>
      <c r="EQ50" s="96"/>
      <c r="ER50" s="96"/>
      <c r="ES50" s="96"/>
      <c r="ET50" s="96"/>
      <c r="EU50" s="96"/>
      <c r="EV50" s="96"/>
      <c r="EW50" s="96"/>
      <c r="EX50" s="96"/>
      <c r="EY50" s="96"/>
      <c r="EZ50" s="96"/>
      <c r="FA50" s="96"/>
      <c r="FB50" s="96"/>
      <c r="FC50" s="96"/>
      <c r="FD50" s="96"/>
      <c r="FE50" s="96"/>
      <c r="FF50" s="96"/>
      <c r="FG50" s="96"/>
      <c r="FH50" s="96"/>
      <c r="FI50" s="96"/>
      <c r="FJ50" s="96"/>
      <c r="FK50" s="96"/>
      <c r="FL50" s="96"/>
      <c r="FM50" s="96"/>
      <c r="FN50" s="96"/>
      <c r="FO50" s="96"/>
      <c r="FP50" s="96"/>
      <c r="FQ50" s="96"/>
      <c r="FR50" s="96"/>
      <c r="FS50" s="96"/>
      <c r="FT50" s="96"/>
      <c r="FU50" s="96"/>
      <c r="FV50" s="96"/>
      <c r="FW50" s="96"/>
      <c r="FX50" s="96"/>
      <c r="FY50" s="96"/>
      <c r="FZ50" s="96"/>
      <c r="GA50" s="96"/>
      <c r="GB50" s="96"/>
      <c r="GC50" s="96"/>
      <c r="GD50" s="96"/>
      <c r="GE50" s="96"/>
      <c r="GF50" s="96"/>
      <c r="GG50" s="96"/>
      <c r="GH50" s="96"/>
      <c r="GI50" s="96"/>
      <c r="GJ50" s="96"/>
      <c r="GK50" s="96"/>
      <c r="GL50" s="96"/>
      <c r="GM50" s="96"/>
      <c r="GN50" s="96"/>
      <c r="GO50" s="96"/>
      <c r="GP50" s="96"/>
      <c r="GQ50" s="96"/>
      <c r="GR50" s="96"/>
      <c r="GS50" s="96"/>
      <c r="GT50" s="96"/>
      <c r="GU50" s="96"/>
      <c r="GV50" s="96"/>
      <c r="GW50" s="96"/>
      <c r="GX50" s="96"/>
      <c r="GY50" s="96"/>
      <c r="GZ50" s="96"/>
      <c r="HA50" s="96"/>
      <c r="HB50" s="96"/>
      <c r="HC50" s="96"/>
      <c r="HD50" s="96"/>
      <c r="HE50" s="96"/>
      <c r="HF50" s="96"/>
      <c r="HG50" s="96"/>
      <c r="HH50" s="96"/>
      <c r="HI50" s="96"/>
      <c r="HJ50" s="96"/>
      <c r="HK50" s="96"/>
      <c r="HL50" s="96"/>
      <c r="HM50" s="96"/>
      <c r="HN50" s="96"/>
      <c r="HO50" s="96"/>
      <c r="HP50" s="96"/>
      <c r="HQ50" s="96"/>
      <c r="HR50" s="96"/>
      <c r="HS50" s="96"/>
      <c r="HT50" s="96"/>
      <c r="HU50" s="96"/>
      <c r="HV50" s="96"/>
      <c r="HW50" s="96"/>
      <c r="HX50" s="96"/>
      <c r="HY50" s="96"/>
      <c r="HZ50" s="96"/>
      <c r="IA50" s="96"/>
      <c r="IB50" s="96"/>
      <c r="IC50" s="96"/>
      <c r="ID50" s="96"/>
      <c r="IE50" s="96"/>
      <c r="IF50" s="96"/>
      <c r="IG50" s="96"/>
      <c r="IH50" s="96"/>
      <c r="II50" s="96"/>
      <c r="IJ50" s="96"/>
      <c r="IK50" s="96"/>
      <c r="IL50" s="96"/>
      <c r="IM50" s="96"/>
      <c r="IN50" s="96"/>
      <c r="IO50" s="96"/>
      <c r="IP50" s="96"/>
      <c r="IQ50" s="96"/>
      <c r="IR50" s="96"/>
      <c r="IS50" s="96"/>
      <c r="IT50" s="96"/>
      <c r="IU50" s="96"/>
      <c r="IV50" s="96"/>
      <c r="IW50" s="96"/>
    </row>
    <row r="51" spans="1:257" s="98" customFormat="1" ht="14.25" customHeight="1">
      <c r="A51" s="221"/>
      <c r="B51" s="220" t="s">
        <v>1134</v>
      </c>
      <c r="C51" s="221"/>
      <c r="D51" s="221"/>
      <c r="E51" s="221"/>
      <c r="F51" s="221"/>
      <c r="G51" s="221"/>
      <c r="H51" s="221"/>
      <c r="I51" s="222"/>
      <c r="J51" s="83"/>
      <c r="K51" s="229"/>
      <c r="L51" s="83"/>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c r="FL51" s="96"/>
      <c r="FM51" s="96"/>
      <c r="FN51" s="96"/>
      <c r="FO51" s="96"/>
      <c r="FP51" s="96"/>
      <c r="FQ51" s="96"/>
      <c r="FR51" s="96"/>
      <c r="FS51" s="96"/>
      <c r="FT51" s="96"/>
      <c r="FU51" s="96"/>
      <c r="FV51" s="96"/>
      <c r="FW51" s="96"/>
      <c r="FX51" s="96"/>
      <c r="FY51" s="96"/>
      <c r="FZ51" s="96"/>
      <c r="GA51" s="96"/>
      <c r="GB51" s="96"/>
      <c r="GC51" s="96"/>
      <c r="GD51" s="96"/>
      <c r="GE51" s="96"/>
      <c r="GF51" s="96"/>
      <c r="GG51" s="96"/>
      <c r="GH51" s="96"/>
      <c r="GI51" s="96"/>
      <c r="GJ51" s="96"/>
      <c r="GK51" s="96"/>
      <c r="GL51" s="96"/>
      <c r="GM51" s="96"/>
      <c r="GN51" s="96"/>
      <c r="GO51" s="96"/>
      <c r="GP51" s="96"/>
      <c r="GQ51" s="96"/>
      <c r="GR51" s="96"/>
      <c r="GS51" s="96"/>
      <c r="GT51" s="96"/>
      <c r="GU51" s="96"/>
      <c r="GV51" s="96"/>
      <c r="GW51" s="96"/>
      <c r="GX51" s="96"/>
      <c r="GY51" s="96"/>
      <c r="GZ51" s="96"/>
      <c r="HA51" s="96"/>
      <c r="HB51" s="96"/>
      <c r="HC51" s="96"/>
      <c r="HD51" s="96"/>
      <c r="HE51" s="96"/>
      <c r="HF51" s="96"/>
      <c r="HG51" s="96"/>
      <c r="HH51" s="96"/>
      <c r="HI51" s="96"/>
      <c r="HJ51" s="96"/>
      <c r="HK51" s="96"/>
      <c r="HL51" s="96"/>
      <c r="HM51" s="96"/>
      <c r="HN51" s="96"/>
      <c r="HO51" s="96"/>
      <c r="HP51" s="96"/>
      <c r="HQ51" s="96"/>
      <c r="HR51" s="96"/>
      <c r="HS51" s="96"/>
      <c r="HT51" s="96"/>
      <c r="HU51" s="96"/>
      <c r="HV51" s="96"/>
      <c r="HW51" s="96"/>
      <c r="HX51" s="96"/>
      <c r="HY51" s="96"/>
      <c r="HZ51" s="96"/>
      <c r="IA51" s="96"/>
      <c r="IB51" s="96"/>
      <c r="IC51" s="96"/>
      <c r="ID51" s="96"/>
      <c r="IE51" s="96"/>
      <c r="IF51" s="96"/>
      <c r="IG51" s="96"/>
      <c r="IH51" s="96"/>
      <c r="II51" s="96"/>
      <c r="IJ51" s="96"/>
      <c r="IK51" s="96"/>
      <c r="IL51" s="96"/>
      <c r="IM51" s="96"/>
      <c r="IN51" s="96"/>
      <c r="IO51" s="96"/>
      <c r="IP51" s="96"/>
      <c r="IQ51" s="96"/>
      <c r="IR51" s="96"/>
      <c r="IS51" s="96"/>
      <c r="IT51" s="96"/>
      <c r="IU51" s="96"/>
      <c r="IV51" s="96"/>
      <c r="IW51" s="96"/>
    </row>
    <row r="52" spans="1:257" s="98" customFormat="1" ht="14.25" customHeight="1">
      <c r="A52" s="181" t="str">
        <f t="shared" ref="A52:A54" si="10">IF(OR(B52&lt;&gt;"",D52&lt;&gt;""),"["&amp;TEXT($B$2,"##")&amp;"-"&amp;TEXT(ROW()-10,"##")&amp;"]","")</f>
        <v>[Admin Module-42]</v>
      </c>
      <c r="B52" s="104" t="s">
        <v>1135</v>
      </c>
      <c r="C52" s="104" t="s">
        <v>1136</v>
      </c>
      <c r="D52" s="233" t="s">
        <v>1137</v>
      </c>
      <c r="E52" s="234"/>
      <c r="F52" s="104"/>
      <c r="G52" s="104"/>
      <c r="H52" s="219"/>
      <c r="I52" s="219"/>
      <c r="J52" s="83"/>
      <c r="K52" s="226"/>
      <c r="L52" s="83"/>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96"/>
      <c r="CA52" s="96"/>
      <c r="CB52" s="96"/>
      <c r="CC52" s="96"/>
      <c r="CD52" s="96"/>
      <c r="CE52" s="96"/>
      <c r="CF52" s="96"/>
      <c r="CG52" s="96"/>
      <c r="CH52" s="96"/>
      <c r="CI52" s="96"/>
      <c r="CJ52" s="96"/>
      <c r="CK52" s="96"/>
      <c r="CL52" s="96"/>
      <c r="CM52" s="96"/>
      <c r="CN52" s="96"/>
      <c r="CO52" s="96"/>
      <c r="CP52" s="96"/>
      <c r="CQ52" s="96"/>
      <c r="CR52" s="96"/>
      <c r="CS52" s="96"/>
      <c r="CT52" s="96"/>
      <c r="CU52" s="96"/>
      <c r="CV52" s="96"/>
      <c r="CW52" s="96"/>
      <c r="CX52" s="96"/>
      <c r="CY52" s="96"/>
      <c r="CZ52" s="96"/>
      <c r="DA52" s="96"/>
      <c r="DB52" s="96"/>
      <c r="DC52" s="96"/>
      <c r="DD52" s="96"/>
      <c r="DE52" s="96"/>
      <c r="DF52" s="96"/>
      <c r="DG52" s="96"/>
      <c r="DH52" s="96"/>
      <c r="DI52" s="96"/>
      <c r="DJ52" s="96"/>
      <c r="DK52" s="96"/>
      <c r="DL52" s="96"/>
      <c r="DM52" s="96"/>
      <c r="DN52" s="96"/>
      <c r="DO52" s="96"/>
      <c r="DP52" s="96"/>
      <c r="DQ52" s="96"/>
      <c r="DR52" s="96"/>
      <c r="DS52" s="96"/>
      <c r="DT52" s="96"/>
      <c r="DU52" s="96"/>
      <c r="DV52" s="96"/>
      <c r="DW52" s="96"/>
      <c r="DX52" s="96"/>
      <c r="DY52" s="96"/>
      <c r="DZ52" s="96"/>
      <c r="EA52" s="96"/>
      <c r="EB52" s="96"/>
      <c r="EC52" s="96"/>
      <c r="ED52" s="96"/>
      <c r="EE52" s="96"/>
      <c r="EF52" s="96"/>
      <c r="EG52" s="96"/>
      <c r="EH52" s="96"/>
      <c r="EI52" s="96"/>
      <c r="EJ52" s="96"/>
      <c r="EK52" s="96"/>
      <c r="EL52" s="96"/>
      <c r="EM52" s="96"/>
      <c r="EN52" s="96"/>
      <c r="EO52" s="96"/>
      <c r="EP52" s="96"/>
      <c r="EQ52" s="96"/>
      <c r="ER52" s="96"/>
      <c r="ES52" s="96"/>
      <c r="ET52" s="96"/>
      <c r="EU52" s="96"/>
      <c r="EV52" s="96"/>
      <c r="EW52" s="96"/>
      <c r="EX52" s="96"/>
      <c r="EY52" s="96"/>
      <c r="EZ52" s="96"/>
      <c r="FA52" s="96"/>
      <c r="FB52" s="96"/>
      <c r="FC52" s="96"/>
      <c r="FD52" s="96"/>
      <c r="FE52" s="96"/>
      <c r="FF52" s="96"/>
      <c r="FG52" s="96"/>
      <c r="FH52" s="96"/>
      <c r="FI52" s="96"/>
      <c r="FJ52" s="96"/>
      <c r="FK52" s="96"/>
      <c r="FL52" s="96"/>
      <c r="FM52" s="96"/>
      <c r="FN52" s="96"/>
      <c r="FO52" s="96"/>
      <c r="FP52" s="96"/>
      <c r="FQ52" s="96"/>
      <c r="FR52" s="96"/>
      <c r="FS52" s="96"/>
      <c r="FT52" s="96"/>
      <c r="FU52" s="96"/>
      <c r="FV52" s="96"/>
      <c r="FW52" s="96"/>
      <c r="FX52" s="96"/>
      <c r="FY52" s="96"/>
      <c r="FZ52" s="96"/>
      <c r="GA52" s="96"/>
      <c r="GB52" s="96"/>
      <c r="GC52" s="96"/>
      <c r="GD52" s="96"/>
      <c r="GE52" s="96"/>
      <c r="GF52" s="96"/>
      <c r="GG52" s="96"/>
      <c r="GH52" s="96"/>
      <c r="GI52" s="96"/>
      <c r="GJ52" s="96"/>
      <c r="GK52" s="96"/>
      <c r="GL52" s="96"/>
      <c r="GM52" s="96"/>
      <c r="GN52" s="96"/>
      <c r="GO52" s="96"/>
      <c r="GP52" s="96"/>
      <c r="GQ52" s="96"/>
      <c r="GR52" s="96"/>
      <c r="GS52" s="96"/>
      <c r="GT52" s="96"/>
      <c r="GU52" s="96"/>
      <c r="GV52" s="96"/>
      <c r="GW52" s="96"/>
      <c r="GX52" s="96"/>
      <c r="GY52" s="96"/>
      <c r="GZ52" s="96"/>
      <c r="HA52" s="96"/>
      <c r="HB52" s="96"/>
      <c r="HC52" s="96"/>
      <c r="HD52" s="96"/>
      <c r="HE52" s="96"/>
      <c r="HF52" s="96"/>
      <c r="HG52" s="96"/>
      <c r="HH52" s="96"/>
      <c r="HI52" s="96"/>
      <c r="HJ52" s="96"/>
      <c r="HK52" s="96"/>
      <c r="HL52" s="96"/>
      <c r="HM52" s="96"/>
      <c r="HN52" s="96"/>
      <c r="HO52" s="96"/>
      <c r="HP52" s="96"/>
      <c r="HQ52" s="96"/>
      <c r="HR52" s="96"/>
      <c r="HS52" s="96"/>
      <c r="HT52" s="96"/>
      <c r="HU52" s="96"/>
      <c r="HV52" s="96"/>
      <c r="HW52" s="96"/>
      <c r="HX52" s="96"/>
      <c r="HY52" s="96"/>
      <c r="HZ52" s="96"/>
      <c r="IA52" s="96"/>
      <c r="IB52" s="96"/>
      <c r="IC52" s="96"/>
      <c r="ID52" s="96"/>
      <c r="IE52" s="96"/>
      <c r="IF52" s="96"/>
      <c r="IG52" s="96"/>
      <c r="IH52" s="96"/>
      <c r="II52" s="96"/>
      <c r="IJ52" s="96"/>
      <c r="IK52" s="96"/>
      <c r="IL52" s="96"/>
      <c r="IM52" s="96"/>
      <c r="IN52" s="96"/>
      <c r="IO52" s="96"/>
      <c r="IP52" s="96"/>
      <c r="IQ52" s="96"/>
      <c r="IR52" s="96"/>
      <c r="IS52" s="96"/>
      <c r="IT52" s="96"/>
      <c r="IU52" s="96"/>
      <c r="IV52" s="96"/>
      <c r="IW52" s="96"/>
    </row>
    <row r="53" spans="1:257" s="98" customFormat="1" ht="14.25" customHeight="1">
      <c r="A53" s="181" t="str">
        <f t="shared" si="10"/>
        <v>[Admin Module-43]</v>
      </c>
      <c r="B53" s="104" t="s">
        <v>1138</v>
      </c>
      <c r="C53" s="104" t="s">
        <v>1142</v>
      </c>
      <c r="D53" s="233" t="s">
        <v>1139</v>
      </c>
      <c r="E53" s="234"/>
      <c r="F53" s="104"/>
      <c r="G53" s="104"/>
      <c r="H53" s="219"/>
      <c r="I53" s="219"/>
      <c r="J53" s="83"/>
      <c r="K53" s="226"/>
      <c r="L53" s="83"/>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c r="DB53" s="96"/>
      <c r="DC53" s="96"/>
      <c r="DD53" s="96"/>
      <c r="DE53" s="96"/>
      <c r="DF53" s="96"/>
      <c r="DG53" s="96"/>
      <c r="DH53" s="96"/>
      <c r="DI53" s="96"/>
      <c r="DJ53" s="96"/>
      <c r="DK53" s="96"/>
      <c r="DL53" s="96"/>
      <c r="DM53" s="96"/>
      <c r="DN53" s="96"/>
      <c r="DO53" s="96"/>
      <c r="DP53" s="96"/>
      <c r="DQ53" s="96"/>
      <c r="DR53" s="96"/>
      <c r="DS53" s="96"/>
      <c r="DT53" s="96"/>
      <c r="DU53" s="96"/>
      <c r="DV53" s="96"/>
      <c r="DW53" s="96"/>
      <c r="DX53" s="96"/>
      <c r="DY53" s="96"/>
      <c r="DZ53" s="96"/>
      <c r="EA53" s="96"/>
      <c r="EB53" s="96"/>
      <c r="EC53" s="96"/>
      <c r="ED53" s="96"/>
      <c r="EE53" s="96"/>
      <c r="EF53" s="96"/>
      <c r="EG53" s="96"/>
      <c r="EH53" s="96"/>
      <c r="EI53" s="96"/>
      <c r="EJ53" s="96"/>
      <c r="EK53" s="96"/>
      <c r="EL53" s="96"/>
      <c r="EM53" s="96"/>
      <c r="EN53" s="96"/>
      <c r="EO53" s="96"/>
      <c r="EP53" s="96"/>
      <c r="EQ53" s="96"/>
      <c r="ER53" s="96"/>
      <c r="ES53" s="96"/>
      <c r="ET53" s="96"/>
      <c r="EU53" s="96"/>
      <c r="EV53" s="96"/>
      <c r="EW53" s="96"/>
      <c r="EX53" s="96"/>
      <c r="EY53" s="96"/>
      <c r="EZ53" s="96"/>
      <c r="FA53" s="96"/>
      <c r="FB53" s="96"/>
      <c r="FC53" s="96"/>
      <c r="FD53" s="96"/>
      <c r="FE53" s="96"/>
      <c r="FF53" s="96"/>
      <c r="FG53" s="96"/>
      <c r="FH53" s="96"/>
      <c r="FI53" s="96"/>
      <c r="FJ53" s="96"/>
      <c r="FK53" s="96"/>
      <c r="FL53" s="96"/>
      <c r="FM53" s="96"/>
      <c r="FN53" s="96"/>
      <c r="FO53" s="96"/>
      <c r="FP53" s="96"/>
      <c r="FQ53" s="96"/>
      <c r="FR53" s="96"/>
      <c r="FS53" s="96"/>
      <c r="FT53" s="96"/>
      <c r="FU53" s="96"/>
      <c r="FV53" s="96"/>
      <c r="FW53" s="96"/>
      <c r="FX53" s="96"/>
      <c r="FY53" s="96"/>
      <c r="FZ53" s="96"/>
      <c r="GA53" s="96"/>
      <c r="GB53" s="96"/>
      <c r="GC53" s="96"/>
      <c r="GD53" s="96"/>
      <c r="GE53" s="96"/>
      <c r="GF53" s="96"/>
      <c r="GG53" s="96"/>
      <c r="GH53" s="96"/>
      <c r="GI53" s="96"/>
      <c r="GJ53" s="96"/>
      <c r="GK53" s="96"/>
      <c r="GL53" s="96"/>
      <c r="GM53" s="96"/>
      <c r="GN53" s="96"/>
      <c r="GO53" s="96"/>
      <c r="GP53" s="96"/>
      <c r="GQ53" s="96"/>
      <c r="GR53" s="96"/>
      <c r="GS53" s="96"/>
      <c r="GT53" s="96"/>
      <c r="GU53" s="96"/>
      <c r="GV53" s="96"/>
      <c r="GW53" s="96"/>
      <c r="GX53" s="96"/>
      <c r="GY53" s="96"/>
      <c r="GZ53" s="96"/>
      <c r="HA53" s="96"/>
      <c r="HB53" s="96"/>
      <c r="HC53" s="96"/>
      <c r="HD53" s="96"/>
      <c r="HE53" s="96"/>
      <c r="HF53" s="96"/>
      <c r="HG53" s="96"/>
      <c r="HH53" s="96"/>
      <c r="HI53" s="96"/>
      <c r="HJ53" s="96"/>
      <c r="HK53" s="96"/>
      <c r="HL53" s="96"/>
      <c r="HM53" s="96"/>
      <c r="HN53" s="96"/>
      <c r="HO53" s="96"/>
      <c r="HP53" s="96"/>
      <c r="HQ53" s="96"/>
      <c r="HR53" s="96"/>
      <c r="HS53" s="96"/>
      <c r="HT53" s="96"/>
      <c r="HU53" s="96"/>
      <c r="HV53" s="96"/>
      <c r="HW53" s="96"/>
      <c r="HX53" s="96"/>
      <c r="HY53" s="96"/>
      <c r="HZ53" s="96"/>
      <c r="IA53" s="96"/>
      <c r="IB53" s="96"/>
      <c r="IC53" s="96"/>
      <c r="ID53" s="96"/>
      <c r="IE53" s="96"/>
      <c r="IF53" s="96"/>
      <c r="IG53" s="96"/>
      <c r="IH53" s="96"/>
      <c r="II53" s="96"/>
      <c r="IJ53" s="96"/>
      <c r="IK53" s="96"/>
      <c r="IL53" s="96"/>
      <c r="IM53" s="96"/>
      <c r="IN53" s="96"/>
      <c r="IO53" s="96"/>
      <c r="IP53" s="96"/>
      <c r="IQ53" s="96"/>
      <c r="IR53" s="96"/>
      <c r="IS53" s="96"/>
      <c r="IT53" s="96"/>
      <c r="IU53" s="96"/>
      <c r="IV53" s="96"/>
      <c r="IW53" s="96"/>
    </row>
    <row r="54" spans="1:257" s="98" customFormat="1" ht="14.25" customHeight="1">
      <c r="A54" s="181" t="str">
        <f t="shared" si="10"/>
        <v>[Admin Module-44]</v>
      </c>
      <c r="B54" s="104" t="s">
        <v>1140</v>
      </c>
      <c r="C54" s="104" t="s">
        <v>1141</v>
      </c>
      <c r="D54" s="233" t="s">
        <v>1143</v>
      </c>
      <c r="E54" s="234"/>
      <c r="F54" s="104"/>
      <c r="G54" s="104"/>
      <c r="H54" s="219"/>
      <c r="I54" s="219"/>
      <c r="J54" s="83"/>
      <c r="K54" s="226"/>
      <c r="L54" s="83"/>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96"/>
      <c r="CA54" s="96"/>
      <c r="CB54" s="96"/>
      <c r="CC54" s="96"/>
      <c r="CD54" s="96"/>
      <c r="CE54" s="96"/>
      <c r="CF54" s="96"/>
      <c r="CG54" s="96"/>
      <c r="CH54" s="96"/>
      <c r="CI54" s="96"/>
      <c r="CJ54" s="96"/>
      <c r="CK54" s="96"/>
      <c r="CL54" s="96"/>
      <c r="CM54" s="96"/>
      <c r="CN54" s="96"/>
      <c r="CO54" s="96"/>
      <c r="CP54" s="96"/>
      <c r="CQ54" s="96"/>
      <c r="CR54" s="96"/>
      <c r="CS54" s="96"/>
      <c r="CT54" s="96"/>
      <c r="CU54" s="96"/>
      <c r="CV54" s="96"/>
      <c r="CW54" s="96"/>
      <c r="CX54" s="96"/>
      <c r="CY54" s="96"/>
      <c r="CZ54" s="96"/>
      <c r="DA54" s="96"/>
      <c r="DB54" s="96"/>
      <c r="DC54" s="96"/>
      <c r="DD54" s="96"/>
      <c r="DE54" s="96"/>
      <c r="DF54" s="96"/>
      <c r="DG54" s="96"/>
      <c r="DH54" s="96"/>
      <c r="DI54" s="96"/>
      <c r="DJ54" s="96"/>
      <c r="DK54" s="96"/>
      <c r="DL54" s="96"/>
      <c r="DM54" s="96"/>
      <c r="DN54" s="96"/>
      <c r="DO54" s="96"/>
      <c r="DP54" s="96"/>
      <c r="DQ54" s="96"/>
      <c r="DR54" s="96"/>
      <c r="DS54" s="96"/>
      <c r="DT54" s="96"/>
      <c r="DU54" s="96"/>
      <c r="DV54" s="96"/>
      <c r="DW54" s="96"/>
      <c r="DX54" s="96"/>
      <c r="DY54" s="96"/>
      <c r="DZ54" s="96"/>
      <c r="EA54" s="96"/>
      <c r="EB54" s="96"/>
      <c r="EC54" s="96"/>
      <c r="ED54" s="96"/>
      <c r="EE54" s="96"/>
      <c r="EF54" s="96"/>
      <c r="EG54" s="96"/>
      <c r="EH54" s="96"/>
      <c r="EI54" s="96"/>
      <c r="EJ54" s="96"/>
      <c r="EK54" s="96"/>
      <c r="EL54" s="96"/>
      <c r="EM54" s="96"/>
      <c r="EN54" s="96"/>
      <c r="EO54" s="96"/>
      <c r="EP54" s="96"/>
      <c r="EQ54" s="96"/>
      <c r="ER54" s="96"/>
      <c r="ES54" s="96"/>
      <c r="ET54" s="96"/>
      <c r="EU54" s="96"/>
      <c r="EV54" s="96"/>
      <c r="EW54" s="96"/>
      <c r="EX54" s="96"/>
      <c r="EY54" s="96"/>
      <c r="EZ54" s="96"/>
      <c r="FA54" s="96"/>
      <c r="FB54" s="96"/>
      <c r="FC54" s="96"/>
      <c r="FD54" s="96"/>
      <c r="FE54" s="96"/>
      <c r="FF54" s="96"/>
      <c r="FG54" s="96"/>
      <c r="FH54" s="96"/>
      <c r="FI54" s="96"/>
      <c r="FJ54" s="96"/>
      <c r="FK54" s="96"/>
      <c r="FL54" s="96"/>
      <c r="FM54" s="96"/>
      <c r="FN54" s="96"/>
      <c r="FO54" s="96"/>
      <c r="FP54" s="96"/>
      <c r="FQ54" s="96"/>
      <c r="FR54" s="96"/>
      <c r="FS54" s="96"/>
      <c r="FT54" s="96"/>
      <c r="FU54" s="96"/>
      <c r="FV54" s="96"/>
      <c r="FW54" s="96"/>
      <c r="FX54" s="96"/>
      <c r="FY54" s="96"/>
      <c r="FZ54" s="96"/>
      <c r="GA54" s="96"/>
      <c r="GB54" s="96"/>
      <c r="GC54" s="96"/>
      <c r="GD54" s="96"/>
      <c r="GE54" s="96"/>
      <c r="GF54" s="96"/>
      <c r="GG54" s="96"/>
      <c r="GH54" s="96"/>
      <c r="GI54" s="96"/>
      <c r="GJ54" s="96"/>
      <c r="GK54" s="96"/>
      <c r="GL54" s="96"/>
      <c r="GM54" s="96"/>
      <c r="GN54" s="96"/>
      <c r="GO54" s="96"/>
      <c r="GP54" s="96"/>
      <c r="GQ54" s="96"/>
      <c r="GR54" s="96"/>
      <c r="GS54" s="96"/>
      <c r="GT54" s="96"/>
      <c r="GU54" s="96"/>
      <c r="GV54" s="96"/>
      <c r="GW54" s="96"/>
      <c r="GX54" s="96"/>
      <c r="GY54" s="96"/>
      <c r="GZ54" s="96"/>
      <c r="HA54" s="96"/>
      <c r="HB54" s="96"/>
      <c r="HC54" s="96"/>
      <c r="HD54" s="96"/>
      <c r="HE54" s="96"/>
      <c r="HF54" s="96"/>
      <c r="HG54" s="96"/>
      <c r="HH54" s="96"/>
      <c r="HI54" s="96"/>
      <c r="HJ54" s="96"/>
      <c r="HK54" s="96"/>
      <c r="HL54" s="96"/>
      <c r="HM54" s="96"/>
      <c r="HN54" s="96"/>
      <c r="HO54" s="96"/>
      <c r="HP54" s="96"/>
      <c r="HQ54" s="96"/>
      <c r="HR54" s="96"/>
      <c r="HS54" s="96"/>
      <c r="HT54" s="96"/>
      <c r="HU54" s="96"/>
      <c r="HV54" s="96"/>
      <c r="HW54" s="96"/>
      <c r="HX54" s="96"/>
      <c r="HY54" s="96"/>
      <c r="HZ54" s="96"/>
      <c r="IA54" s="96"/>
      <c r="IB54" s="96"/>
      <c r="IC54" s="96"/>
      <c r="ID54" s="96"/>
      <c r="IE54" s="96"/>
      <c r="IF54" s="96"/>
      <c r="IG54" s="96"/>
      <c r="IH54" s="96"/>
      <c r="II54" s="96"/>
      <c r="IJ54" s="96"/>
      <c r="IK54" s="96"/>
      <c r="IL54" s="96"/>
      <c r="IM54" s="96"/>
      <c r="IN54" s="96"/>
      <c r="IO54" s="96"/>
      <c r="IP54" s="96"/>
      <c r="IQ54" s="96"/>
      <c r="IR54" s="96"/>
      <c r="IS54" s="96"/>
      <c r="IT54" s="96"/>
      <c r="IU54" s="96"/>
      <c r="IV54" s="96"/>
      <c r="IW54" s="96"/>
    </row>
    <row r="55" spans="1:257" ht="14.25" customHeight="1">
      <c r="A55" s="221"/>
      <c r="B55" s="220" t="s">
        <v>1144</v>
      </c>
      <c r="C55" s="221"/>
      <c r="D55" s="221"/>
      <c r="E55" s="221"/>
      <c r="F55" s="221"/>
      <c r="G55" s="221"/>
      <c r="H55" s="221"/>
      <c r="I55" s="222"/>
      <c r="J55" s="83"/>
      <c r="K55" s="229"/>
      <c r="L55" s="83"/>
    </row>
    <row r="56" spans="1:257" ht="14.25" customHeight="1">
      <c r="A56" s="103" t="str">
        <f t="shared" ref="A56:A70" si="11">IF(OR(B56&lt;&gt;"",D56&lt;E55&gt;""),"["&amp;TEXT($B$2,"##")&amp;"-"&amp;TEXT(ROW()-10,"##")&amp;"]","")</f>
        <v>[Admin Module-46]</v>
      </c>
      <c r="B56" s="104" t="s">
        <v>1145</v>
      </c>
      <c r="C56" s="104" t="s">
        <v>974</v>
      </c>
      <c r="D56" s="104" t="s">
        <v>975</v>
      </c>
      <c r="E56" s="234"/>
      <c r="F56" s="104"/>
      <c r="G56" s="104"/>
      <c r="H56" s="219"/>
      <c r="I56" s="219"/>
      <c r="J56" s="83"/>
      <c r="K56" s="226"/>
      <c r="L56" s="83"/>
    </row>
    <row r="57" spans="1:257" ht="14.25" customHeight="1">
      <c r="A57" s="103" t="str">
        <f t="shared" si="11"/>
        <v>[Admin Module-47]</v>
      </c>
      <c r="B57" s="104" t="s">
        <v>976</v>
      </c>
      <c r="C57" s="104" t="s">
        <v>977</v>
      </c>
      <c r="D57" s="104" t="s">
        <v>978</v>
      </c>
      <c r="E57" s="234"/>
      <c r="F57" s="104"/>
      <c r="G57" s="104"/>
      <c r="H57" s="219"/>
      <c r="I57" s="219"/>
      <c r="J57" s="83"/>
      <c r="K57" s="226"/>
      <c r="L57" s="83"/>
    </row>
    <row r="58" spans="1:257" ht="14.25" customHeight="1">
      <c r="A58" s="103" t="str">
        <f t="shared" si="11"/>
        <v>[Admin Module-48]</v>
      </c>
      <c r="B58" s="104" t="s">
        <v>979</v>
      </c>
      <c r="C58" s="104" t="s">
        <v>980</v>
      </c>
      <c r="D58" s="104" t="s">
        <v>981</v>
      </c>
      <c r="E58" s="234"/>
      <c r="F58" s="104"/>
      <c r="G58" s="104"/>
      <c r="H58" s="219"/>
      <c r="I58" s="219"/>
      <c r="J58" s="83"/>
      <c r="K58" s="229"/>
      <c r="L58" s="83"/>
    </row>
    <row r="59" spans="1:257" ht="14.25" customHeight="1">
      <c r="A59" s="103" t="str">
        <f t="shared" si="11"/>
        <v>[Admin Module-49]</v>
      </c>
      <c r="B59" s="104" t="s">
        <v>982</v>
      </c>
      <c r="C59" s="104" t="s">
        <v>983</v>
      </c>
      <c r="D59" s="104" t="s">
        <v>984</v>
      </c>
      <c r="E59" s="234"/>
      <c r="F59" s="104"/>
      <c r="G59" s="104"/>
      <c r="H59" s="219"/>
      <c r="I59" s="219"/>
      <c r="J59" s="83"/>
      <c r="K59" s="226"/>
      <c r="L59" s="83"/>
    </row>
    <row r="60" spans="1:257" ht="14.25" customHeight="1">
      <c r="A60" s="103" t="str">
        <f t="shared" si="11"/>
        <v>[Admin Module-50]</v>
      </c>
      <c r="B60" s="104" t="s">
        <v>971</v>
      </c>
      <c r="C60" s="104" t="s">
        <v>985</v>
      </c>
      <c r="D60" s="104" t="s">
        <v>987</v>
      </c>
      <c r="E60" s="234"/>
      <c r="F60" s="104"/>
      <c r="G60" s="104"/>
      <c r="H60" s="219"/>
      <c r="I60" s="219"/>
      <c r="J60" s="83"/>
      <c r="K60" s="226"/>
      <c r="L60" s="83"/>
    </row>
    <row r="61" spans="1:257" ht="14.25" customHeight="1">
      <c r="A61" s="103" t="str">
        <f t="shared" si="11"/>
        <v>[Admin Module-51]</v>
      </c>
      <c r="B61" s="104" t="s">
        <v>986</v>
      </c>
      <c r="C61" s="104" t="s">
        <v>985</v>
      </c>
      <c r="D61" s="104" t="s">
        <v>987</v>
      </c>
      <c r="E61" s="234"/>
      <c r="F61" s="104"/>
      <c r="G61" s="104"/>
      <c r="H61" s="219"/>
      <c r="I61" s="219"/>
      <c r="J61" s="83"/>
      <c r="K61" s="229"/>
      <c r="L61" s="83"/>
    </row>
    <row r="62" spans="1:257" ht="14.25" customHeight="1">
      <c r="A62" s="103" t="str">
        <f t="shared" si="11"/>
        <v>[Admin Module-52]</v>
      </c>
      <c r="B62" s="104" t="s">
        <v>988</v>
      </c>
      <c r="C62" s="104" t="s">
        <v>989</v>
      </c>
      <c r="D62" s="104" t="s">
        <v>990</v>
      </c>
      <c r="E62" s="234"/>
      <c r="F62" s="104"/>
      <c r="G62" s="104"/>
      <c r="H62" s="219"/>
      <c r="I62" s="219"/>
      <c r="J62" s="83"/>
      <c r="K62" s="226"/>
      <c r="L62" s="83"/>
    </row>
    <row r="63" spans="1:257" ht="14.25" customHeight="1">
      <c r="A63" s="103" t="str">
        <f t="shared" si="11"/>
        <v>[Admin Module-53]</v>
      </c>
      <c r="B63" s="104" t="s">
        <v>991</v>
      </c>
      <c r="C63" s="104" t="s">
        <v>992</v>
      </c>
      <c r="D63" s="104" t="s">
        <v>990</v>
      </c>
      <c r="E63" s="234"/>
      <c r="F63" s="104"/>
      <c r="G63" s="104"/>
      <c r="H63" s="219"/>
      <c r="I63" s="219"/>
      <c r="J63" s="83"/>
      <c r="K63" s="226"/>
      <c r="L63" s="83"/>
    </row>
    <row r="64" spans="1:257" ht="14.25" customHeight="1">
      <c r="A64" s="103" t="str">
        <f t="shared" si="11"/>
        <v>[Admin Module-54]</v>
      </c>
      <c r="B64" s="104" t="s">
        <v>995</v>
      </c>
      <c r="C64" s="104" t="s">
        <v>993</v>
      </c>
      <c r="D64" s="104" t="s">
        <v>994</v>
      </c>
      <c r="E64" s="234"/>
      <c r="F64" s="104"/>
      <c r="G64" s="104"/>
      <c r="H64" s="219"/>
      <c r="I64" s="219"/>
      <c r="J64" s="83"/>
      <c r="K64" s="226"/>
      <c r="L64" s="83"/>
    </row>
    <row r="65" spans="1:12" ht="14.25" customHeight="1">
      <c r="A65" s="103" t="str">
        <f t="shared" si="11"/>
        <v>[Admin Module-55]</v>
      </c>
      <c r="B65" s="104" t="s">
        <v>996</v>
      </c>
      <c r="C65" s="104" t="s">
        <v>974</v>
      </c>
      <c r="D65" s="104" t="s">
        <v>998</v>
      </c>
      <c r="E65" s="234"/>
      <c r="F65" s="104"/>
      <c r="G65" s="104"/>
      <c r="H65" s="219"/>
      <c r="I65" s="219"/>
      <c r="J65" s="83"/>
      <c r="K65" s="229"/>
      <c r="L65" s="83"/>
    </row>
    <row r="66" spans="1:12" ht="14.25" customHeight="1">
      <c r="A66" s="103" t="str">
        <f t="shared" si="11"/>
        <v>[Admin Module-56]</v>
      </c>
      <c r="B66" s="104" t="s">
        <v>999</v>
      </c>
      <c r="C66" s="104" t="s">
        <v>1000</v>
      </c>
      <c r="D66" s="104" t="s">
        <v>1001</v>
      </c>
      <c r="E66" s="234"/>
      <c r="F66" s="104"/>
      <c r="G66" s="104"/>
      <c r="H66" s="219"/>
      <c r="I66" s="219"/>
      <c r="J66" s="83"/>
      <c r="K66" s="226"/>
      <c r="L66" s="83"/>
    </row>
    <row r="67" spans="1:12" ht="14.25" customHeight="1">
      <c r="A67" s="103" t="str">
        <f t="shared" si="11"/>
        <v>[Admin Module-57]</v>
      </c>
      <c r="B67" s="104" t="s">
        <v>1009</v>
      </c>
      <c r="C67" s="104" t="s">
        <v>1013</v>
      </c>
      <c r="D67" s="104" t="s">
        <v>1010</v>
      </c>
      <c r="E67" s="234"/>
      <c r="F67" s="104"/>
      <c r="G67" s="104"/>
      <c r="H67" s="219"/>
      <c r="I67" s="219"/>
      <c r="J67" s="83"/>
      <c r="K67" s="226"/>
    </row>
    <row r="68" spans="1:12" ht="14.25" customHeight="1">
      <c r="A68" s="103" t="str">
        <f t="shared" si="11"/>
        <v>[Admin Module-58]</v>
      </c>
      <c r="B68" s="104" t="s">
        <v>1011</v>
      </c>
      <c r="C68" s="104" t="s">
        <v>1012</v>
      </c>
      <c r="D68" s="104" t="s">
        <v>1014</v>
      </c>
      <c r="E68" s="184"/>
      <c r="F68" s="104"/>
      <c r="G68" s="104"/>
      <c r="H68" s="185"/>
      <c r="I68" s="184"/>
      <c r="J68" s="83"/>
    </row>
    <row r="69" spans="1:12" ht="14.25" customHeight="1">
      <c r="A69" s="103" t="str">
        <f t="shared" si="11"/>
        <v>[Admin Module-59]</v>
      </c>
      <c r="B69" s="104" t="s">
        <v>1019</v>
      </c>
      <c r="C69" s="104" t="s">
        <v>1020</v>
      </c>
      <c r="D69" s="104" t="s">
        <v>1021</v>
      </c>
      <c r="E69" s="184"/>
      <c r="F69" s="104"/>
      <c r="G69" s="104"/>
      <c r="H69" s="185"/>
      <c r="I69" s="184"/>
    </row>
    <row r="70" spans="1:12" ht="14.25" customHeight="1">
      <c r="A70" s="103" t="str">
        <f t="shared" si="11"/>
        <v>[Admin Module-60]</v>
      </c>
      <c r="B70" s="104" t="s">
        <v>1024</v>
      </c>
      <c r="C70" s="104" t="s">
        <v>1026</v>
      </c>
      <c r="D70" s="104" t="s">
        <v>1025</v>
      </c>
      <c r="E70" s="184"/>
      <c r="F70" s="104"/>
      <c r="G70" s="104"/>
      <c r="H70" s="185"/>
      <c r="I70" s="184"/>
    </row>
    <row r="71" spans="1:12" ht="14.25" customHeight="1">
      <c r="A71" s="221"/>
      <c r="B71" s="220" t="s">
        <v>1146</v>
      </c>
      <c r="C71" s="221"/>
      <c r="D71" s="221"/>
      <c r="E71" s="221"/>
      <c r="F71" s="221"/>
      <c r="G71" s="221"/>
      <c r="H71" s="221"/>
      <c r="I71" s="222"/>
    </row>
    <row r="72" spans="1:12" ht="14.25" customHeight="1">
      <c r="A72" s="181" t="str">
        <f t="shared" ref="A72:A79" si="12">IF(OR(B72&lt;&gt;"",D72&lt;&gt;""),"["&amp;TEXT($B$2,"##")&amp;"-"&amp;TEXT(ROW()-10,"##")&amp;"]","")</f>
        <v>[Admin Module-62]</v>
      </c>
      <c r="B72" s="104" t="s">
        <v>1147</v>
      </c>
      <c r="C72" s="104" t="s">
        <v>1148</v>
      </c>
      <c r="D72" s="233" t="s">
        <v>1149</v>
      </c>
      <c r="E72" s="184"/>
      <c r="F72" s="104"/>
      <c r="G72" s="104"/>
      <c r="H72" s="185"/>
      <c r="I72" s="184"/>
    </row>
    <row r="73" spans="1:12" ht="14.25" customHeight="1">
      <c r="A73" s="181" t="str">
        <f t="shared" ref="A73" si="13">IF(OR(B73&lt;&gt;"",D73&lt;&gt;""),"["&amp;TEXT($B$2,"##")&amp;"-"&amp;TEXT(ROW()-10,"##")&amp;"]","")</f>
        <v>[Admin Module-63]</v>
      </c>
      <c r="B73" s="104" t="s">
        <v>1147</v>
      </c>
      <c r="C73" s="104" t="s">
        <v>1150</v>
      </c>
      <c r="D73" s="233" t="s">
        <v>1151</v>
      </c>
      <c r="E73" s="184"/>
      <c r="F73" s="104"/>
      <c r="G73" s="104"/>
      <c r="H73" s="185"/>
      <c r="I73" s="184"/>
    </row>
    <row r="74" spans="1:12" ht="14.25" customHeight="1">
      <c r="A74" s="181" t="str">
        <f t="shared" si="12"/>
        <v>[Admin Module-64]</v>
      </c>
      <c r="B74" s="104" t="s">
        <v>1152</v>
      </c>
      <c r="C74" s="104" t="s">
        <v>1153</v>
      </c>
      <c r="D74" s="233" t="s">
        <v>1154</v>
      </c>
      <c r="E74" s="184"/>
      <c r="F74" s="104"/>
      <c r="G74" s="104"/>
      <c r="H74" s="185"/>
      <c r="I74" s="184"/>
    </row>
    <row r="75" spans="1:12" ht="14.25" customHeight="1">
      <c r="A75" s="181" t="str">
        <f t="shared" si="12"/>
        <v>[Admin Module-65]</v>
      </c>
      <c r="B75" s="104" t="s">
        <v>1155</v>
      </c>
      <c r="C75" s="104" t="s">
        <v>1156</v>
      </c>
      <c r="D75" s="233" t="s">
        <v>1157</v>
      </c>
      <c r="E75" s="184"/>
      <c r="F75" s="104"/>
      <c r="G75" s="104"/>
      <c r="H75" s="185"/>
      <c r="I75" s="184"/>
    </row>
    <row r="76" spans="1:12" ht="14.25" customHeight="1">
      <c r="A76" s="181" t="str">
        <f t="shared" si="12"/>
        <v>[Admin Module-66]</v>
      </c>
      <c r="B76" s="104" t="s">
        <v>1158</v>
      </c>
      <c r="C76" s="104" t="s">
        <v>1159</v>
      </c>
      <c r="D76" s="233" t="s">
        <v>1160</v>
      </c>
      <c r="E76" s="184"/>
      <c r="F76" s="104"/>
      <c r="G76" s="104"/>
      <c r="H76" s="185"/>
      <c r="I76" s="184"/>
    </row>
    <row r="77" spans="1:12" ht="14.25" customHeight="1">
      <c r="A77" s="181" t="str">
        <f t="shared" si="12"/>
        <v>[Admin Module-67]</v>
      </c>
      <c r="B77" s="104" t="s">
        <v>1161</v>
      </c>
      <c r="C77" s="104" t="s">
        <v>1162</v>
      </c>
      <c r="D77" s="233" t="s">
        <v>1169</v>
      </c>
      <c r="E77" s="184"/>
      <c r="F77" s="104"/>
      <c r="G77" s="104"/>
      <c r="H77" s="185"/>
      <c r="I77" s="184"/>
    </row>
    <row r="78" spans="1:12" ht="14.25" customHeight="1">
      <c r="A78" s="180" t="str">
        <f t="shared" si="12"/>
        <v>[Admin Module-68]</v>
      </c>
      <c r="B78" s="104" t="s">
        <v>1163</v>
      </c>
      <c r="C78" s="104" t="s">
        <v>1165</v>
      </c>
      <c r="D78" s="233" t="s">
        <v>1168</v>
      </c>
      <c r="E78" s="184"/>
      <c r="F78" s="104"/>
      <c r="G78" s="104"/>
      <c r="H78" s="185"/>
      <c r="I78" s="184"/>
    </row>
    <row r="79" spans="1:12" ht="14.25" customHeight="1">
      <c r="A79" s="104" t="str">
        <f t="shared" si="12"/>
        <v>[Admin Module-69]</v>
      </c>
      <c r="B79" s="104" t="s">
        <v>1164</v>
      </c>
      <c r="C79" s="104" t="s">
        <v>1166</v>
      </c>
      <c r="D79" s="233" t="s">
        <v>1167</v>
      </c>
      <c r="E79" s="184"/>
      <c r="F79" s="104"/>
      <c r="G79" s="104"/>
      <c r="H79" s="185"/>
      <c r="I79" s="184"/>
    </row>
  </sheetData>
  <mergeCells count="7">
    <mergeCell ref="B9:I9"/>
    <mergeCell ref="B2:G2"/>
    <mergeCell ref="B3:G3"/>
    <mergeCell ref="B4:G4"/>
    <mergeCell ref="E5:G5"/>
    <mergeCell ref="E6:G6"/>
    <mergeCell ref="J8:L8"/>
  </mergeCells>
  <dataValidations count="1">
    <dataValidation type="list" allowBlank="1" showErrorMessage="1" sqref="F10:G20 F45:G46 F22:G25 F27:G27 F29:G34 F36:G43 F48:G50 F52:G54 F72:G79 F56:G70">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13" workbookViewId="0">
      <selection activeCell="G35" sqref="G35"/>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06" t="s">
        <v>37</v>
      </c>
      <c r="C1" s="206"/>
      <c r="D1" s="206"/>
      <c r="E1" s="206"/>
      <c r="F1" s="206"/>
      <c r="G1" s="206"/>
      <c r="H1" s="206"/>
    </row>
    <row r="2" spans="1:8" ht="14.25" customHeight="1">
      <c r="A2" s="57"/>
      <c r="B2" s="57"/>
      <c r="C2" s="58"/>
      <c r="D2" s="58"/>
      <c r="E2" s="58"/>
      <c r="F2" s="58"/>
      <c r="G2" s="58"/>
      <c r="H2" s="59"/>
    </row>
    <row r="3" spans="1:8" ht="12" customHeight="1">
      <c r="B3" s="11" t="s">
        <v>1</v>
      </c>
      <c r="C3" s="203" t="str">
        <f>Cover!C4</f>
        <v>Dandelion</v>
      </c>
      <c r="D3" s="203"/>
      <c r="E3" s="204" t="s">
        <v>2</v>
      </c>
      <c r="F3" s="204"/>
      <c r="G3" s="60" t="s">
        <v>70</v>
      </c>
      <c r="H3" s="61"/>
    </row>
    <row r="4" spans="1:8" ht="12" customHeight="1">
      <c r="B4" s="11" t="s">
        <v>3</v>
      </c>
      <c r="C4" s="203" t="str">
        <f>Cover!C5</f>
        <v>DDL</v>
      </c>
      <c r="D4" s="203"/>
      <c r="E4" s="204" t="s">
        <v>4</v>
      </c>
      <c r="F4" s="204"/>
      <c r="G4" s="60" t="s">
        <v>71</v>
      </c>
      <c r="H4" s="61"/>
    </row>
    <row r="5" spans="1:8" ht="12" customHeight="1">
      <c r="B5" s="62" t="s">
        <v>5</v>
      </c>
      <c r="C5" s="203" t="str">
        <f>C4&amp;"_"&amp;"System Test Report"&amp;"_"&amp;"v1.0"</f>
        <v>DDL_System Test Report_v1.0</v>
      </c>
      <c r="D5" s="203"/>
      <c r="E5" s="204" t="s">
        <v>6</v>
      </c>
      <c r="F5" s="204"/>
      <c r="G5" s="101">
        <v>42307</v>
      </c>
      <c r="H5" s="63"/>
    </row>
    <row r="6" spans="1:8" ht="21.75" customHeight="1">
      <c r="A6" s="57"/>
      <c r="B6" s="62" t="s">
        <v>38</v>
      </c>
      <c r="C6" s="205"/>
      <c r="D6" s="205"/>
      <c r="E6" s="205"/>
      <c r="F6" s="205"/>
      <c r="G6" s="205"/>
      <c r="H6" s="205"/>
    </row>
    <row r="7" spans="1:8" ht="14.25" customHeight="1">
      <c r="A7" s="57"/>
      <c r="B7" s="64"/>
      <c r="C7" s="65"/>
      <c r="D7" s="58"/>
      <c r="E7" s="58"/>
      <c r="F7" s="58"/>
      <c r="G7" s="58"/>
      <c r="H7" s="59"/>
    </row>
    <row r="8" spans="1:8">
      <c r="B8" s="64"/>
      <c r="C8" s="65"/>
      <c r="D8" s="58"/>
      <c r="E8" s="58"/>
      <c r="F8" s="58"/>
      <c r="G8" s="58"/>
      <c r="H8" s="59"/>
    </row>
    <row r="9" spans="1:8">
      <c r="A9" s="66"/>
      <c r="B9" s="66"/>
      <c r="C9" s="66"/>
      <c r="D9" s="66"/>
      <c r="E9" s="66"/>
      <c r="F9" s="66"/>
      <c r="G9" s="66"/>
      <c r="H9" s="66"/>
    </row>
    <row r="10" spans="1:8">
      <c r="A10" s="67"/>
      <c r="B10" s="118" t="s">
        <v>16</v>
      </c>
      <c r="C10" s="119" t="s">
        <v>39</v>
      </c>
      <c r="D10" s="120" t="s">
        <v>22</v>
      </c>
      <c r="E10" s="119" t="s">
        <v>24</v>
      </c>
      <c r="F10" s="119" t="s">
        <v>26</v>
      </c>
      <c r="G10" s="121" t="s">
        <v>27</v>
      </c>
      <c r="H10" s="122" t="s">
        <v>40</v>
      </c>
    </row>
    <row r="11" spans="1:8" ht="14.45" customHeight="1">
      <c r="A11" s="41"/>
      <c r="B11" s="127">
        <v>1</v>
      </c>
      <c r="C11" s="131" t="s">
        <v>67</v>
      </c>
      <c r="D11" s="139">
        <f>Common!A6</f>
        <v>0</v>
      </c>
      <c r="E11" s="139">
        <f>Common!B6</f>
        <v>0</v>
      </c>
      <c r="F11" s="139">
        <f>Common!C6</f>
        <v>12</v>
      </c>
      <c r="G11" s="139">
        <f>Common!D6</f>
        <v>0</v>
      </c>
      <c r="H11" s="139">
        <f>Common!E6</f>
        <v>12</v>
      </c>
    </row>
    <row r="12" spans="1:8" ht="14.45" customHeight="1">
      <c r="A12" s="41"/>
      <c r="B12" s="127">
        <v>2</v>
      </c>
      <c r="C12" s="131" t="s">
        <v>68</v>
      </c>
      <c r="D12" s="139">
        <f>'Display Homepage'!A6</f>
        <v>0</v>
      </c>
      <c r="E12" s="139">
        <f>'Display Homepage'!B6</f>
        <v>0</v>
      </c>
      <c r="F12" s="139">
        <f>'Display Homepage'!C6</f>
        <v>28</v>
      </c>
      <c r="G12" s="139">
        <f>'Display Homepage'!D6</f>
        <v>0</v>
      </c>
      <c r="H12" s="139">
        <f>'Display Homepage'!E6</f>
        <v>28</v>
      </c>
    </row>
    <row r="13" spans="1:8" ht="14.45" customHeight="1">
      <c r="A13" s="66"/>
      <c r="B13" s="127">
        <v>3</v>
      </c>
      <c r="C13" s="131" t="s">
        <v>99</v>
      </c>
      <c r="D13" s="139">
        <f>'Account management'!A6</f>
        <v>0</v>
      </c>
      <c r="E13" s="139">
        <f>'Account management'!B6</f>
        <v>0</v>
      </c>
      <c r="F13" s="139">
        <f>'Account management'!C6</f>
        <v>126</v>
      </c>
      <c r="G13" s="139">
        <f>'Account management'!D6</f>
        <v>0</v>
      </c>
      <c r="H13" s="139">
        <f>'Account management'!E6</f>
        <v>126</v>
      </c>
    </row>
    <row r="14" spans="1:8" ht="14.45" customHeight="1">
      <c r="A14" s="66"/>
      <c r="B14" s="127">
        <v>4</v>
      </c>
      <c r="C14" s="131" t="s">
        <v>330</v>
      </c>
      <c r="D14" s="139">
        <f>'Create Edit Project'!A6</f>
        <v>0</v>
      </c>
      <c r="E14" s="139">
        <f>'Create Edit Project'!B6</f>
        <v>0</v>
      </c>
      <c r="F14" s="139">
        <f>'Create Edit Project'!C6</f>
        <v>214</v>
      </c>
      <c r="G14" s="139">
        <f>'Create Edit Project'!D6</f>
        <v>0</v>
      </c>
      <c r="H14" s="139">
        <f>'Create Edit Project'!E6</f>
        <v>214</v>
      </c>
    </row>
    <row r="15" spans="1:8" ht="14.45" customHeight="1">
      <c r="A15" s="66"/>
      <c r="B15" s="127">
        <v>5</v>
      </c>
      <c r="C15" s="131" t="s">
        <v>642</v>
      </c>
      <c r="D15" s="139">
        <f>'Project Detail'!A6</f>
        <v>0</v>
      </c>
      <c r="E15" s="139">
        <f>'Project Detail'!B6</f>
        <v>0</v>
      </c>
      <c r="F15" s="139">
        <f>'Project Detail'!C6</f>
        <v>86</v>
      </c>
      <c r="G15" s="139">
        <f>'Project Detail'!D6</f>
        <v>0</v>
      </c>
      <c r="H15" s="139">
        <f>'Project Detail'!E6</f>
        <v>86</v>
      </c>
    </row>
    <row r="16" spans="1:8" ht="14.45" customHeight="1">
      <c r="A16" s="66"/>
      <c r="B16" s="127">
        <v>6</v>
      </c>
      <c r="C16" s="129" t="s">
        <v>651</v>
      </c>
      <c r="D16" s="127">
        <f>'Back Project'!A6</f>
        <v>0</v>
      </c>
      <c r="E16" s="127">
        <f>'Back Project'!B6</f>
        <v>0</v>
      </c>
      <c r="F16" s="127">
        <f>'Back Project'!C6</f>
        <v>34</v>
      </c>
      <c r="G16" s="127">
        <f>'Back Project'!D6</f>
        <v>0</v>
      </c>
      <c r="H16" s="127">
        <f>'Back Project'!E6</f>
        <v>34</v>
      </c>
    </row>
    <row r="17" spans="1:8" ht="14.45" customHeight="1">
      <c r="A17" s="66"/>
      <c r="B17" s="127">
        <v>7</v>
      </c>
      <c r="C17" s="129" t="s">
        <v>814</v>
      </c>
      <c r="D17" s="127">
        <f>'Project management'!A6</f>
        <v>0</v>
      </c>
      <c r="E17" s="127">
        <f>'Project management'!B6</f>
        <v>0</v>
      </c>
      <c r="F17" s="127">
        <f>'Project management'!C6</f>
        <v>68</v>
      </c>
      <c r="G17" s="127">
        <f>'Project management'!D6</f>
        <v>0</v>
      </c>
      <c r="H17" s="127">
        <f>'Project management'!E6</f>
        <v>68</v>
      </c>
    </row>
    <row r="18" spans="1:8" ht="14.45" customHeight="1">
      <c r="A18" s="66"/>
      <c r="B18" s="127">
        <v>8</v>
      </c>
      <c r="C18" s="129" t="s">
        <v>910</v>
      </c>
      <c r="D18" s="127">
        <f>Discover!A6</f>
        <v>0</v>
      </c>
      <c r="E18" s="127">
        <f>Discover!B6</f>
        <v>0</v>
      </c>
      <c r="F18" s="127">
        <f>Discover!C6</f>
        <v>18</v>
      </c>
      <c r="G18" s="127">
        <f>Discover!D6</f>
        <v>0</v>
      </c>
      <c r="H18" s="127">
        <f>Discover!E6</f>
        <v>18</v>
      </c>
    </row>
    <row r="19" spans="1:8" ht="14.45" customHeight="1">
      <c r="A19" s="66"/>
      <c r="B19" s="127">
        <v>9</v>
      </c>
      <c r="C19" s="129" t="s">
        <v>929</v>
      </c>
      <c r="D19" s="127">
        <f>Statistic!A6</f>
        <v>0</v>
      </c>
      <c r="E19" s="127">
        <f>Statistic!B6</f>
        <v>0</v>
      </c>
      <c r="F19" s="127">
        <f>Statistic!C6</f>
        <v>18</v>
      </c>
      <c r="G19" s="127">
        <f>Statistic!D6</f>
        <v>0</v>
      </c>
      <c r="H19" s="127">
        <f>Statistic!E6</f>
        <v>18</v>
      </c>
    </row>
    <row r="20" spans="1:8" ht="14.45" customHeight="1">
      <c r="A20" s="66"/>
      <c r="B20" s="127">
        <v>10</v>
      </c>
      <c r="C20" s="129" t="s">
        <v>930</v>
      </c>
      <c r="D20" s="127">
        <f>Message!A6</f>
        <v>0</v>
      </c>
      <c r="E20" s="127">
        <f>Message!B6</f>
        <v>0</v>
      </c>
      <c r="F20" s="127">
        <f>Message!C6</f>
        <v>50</v>
      </c>
      <c r="G20" s="127">
        <f>Message!D6</f>
        <v>0</v>
      </c>
      <c r="H20" s="127">
        <f>Message!E6</f>
        <v>50</v>
      </c>
    </row>
    <row r="21" spans="1:8" ht="14.45" customHeight="1">
      <c r="A21" s="66"/>
      <c r="B21" s="127">
        <v>11</v>
      </c>
      <c r="C21" s="130" t="s">
        <v>1027</v>
      </c>
      <c r="D21" s="127">
        <f>'Admin Module'!A6</f>
        <v>0</v>
      </c>
      <c r="E21" s="127">
        <f>'Admin Module'!B6</f>
        <v>0</v>
      </c>
      <c r="F21" s="127">
        <f>'Admin Module'!C6</f>
        <v>122</v>
      </c>
      <c r="G21" s="127">
        <f>'Admin Module'!D6</f>
        <v>0</v>
      </c>
      <c r="H21" s="127">
        <f>'Admin Module'!E6</f>
        <v>122</v>
      </c>
    </row>
    <row r="22" spans="1:8" ht="14.45" customHeight="1">
      <c r="A22" s="66"/>
      <c r="B22" s="127"/>
      <c r="C22" s="140"/>
      <c r="D22" s="127"/>
      <c r="E22" s="127"/>
      <c r="F22" s="127"/>
      <c r="G22" s="127"/>
      <c r="H22" s="127"/>
    </row>
    <row r="23" spans="1:8" ht="14.45" customHeight="1">
      <c r="A23" s="66"/>
      <c r="B23" s="127"/>
      <c r="C23" s="131"/>
      <c r="D23" s="127"/>
      <c r="E23" s="127"/>
      <c r="F23" s="127"/>
      <c r="G23" s="127"/>
      <c r="H23" s="127"/>
    </row>
    <row r="24" spans="1:8" ht="14.45" customHeight="1">
      <c r="A24" s="66"/>
      <c r="B24" s="198"/>
      <c r="C24" s="131"/>
      <c r="D24" s="127"/>
      <c r="E24" s="127"/>
      <c r="F24" s="127"/>
      <c r="G24" s="127"/>
      <c r="H24" s="127"/>
    </row>
    <row r="25" spans="1:8">
      <c r="A25" s="68"/>
      <c r="B25" s="123"/>
      <c r="C25" s="124" t="s">
        <v>41</v>
      </c>
      <c r="D25" s="125">
        <f>SUM(D9:D23)</f>
        <v>0</v>
      </c>
      <c r="E25" s="125">
        <f>SUM(E9:E23)</f>
        <v>0</v>
      </c>
      <c r="F25" s="125">
        <f>SUM(F11:F24)</f>
        <v>776</v>
      </c>
      <c r="G25" s="125">
        <f>SUM(G11:G24)</f>
        <v>0</v>
      </c>
      <c r="H25" s="126">
        <f>SUM(H11:H24)</f>
        <v>776</v>
      </c>
    </row>
    <row r="26" spans="1:8">
      <c r="A26" s="66"/>
      <c r="B26" s="69"/>
      <c r="C26" s="66"/>
      <c r="D26" s="70"/>
      <c r="E26" s="71"/>
      <c r="F26" s="71"/>
      <c r="G26" s="71"/>
      <c r="H26" s="71"/>
    </row>
    <row r="27" spans="1:8">
      <c r="A27" s="66"/>
      <c r="B27" s="66"/>
      <c r="C27" s="72" t="s">
        <v>42</v>
      </c>
      <c r="D27" s="66"/>
      <c r="E27" s="73">
        <f>(D25+E25)*100/(H25-G25)</f>
        <v>0</v>
      </c>
      <c r="F27" s="66" t="s">
        <v>43</v>
      </c>
      <c r="G27" s="66"/>
      <c r="H27" s="48"/>
    </row>
    <row r="28" spans="1:8">
      <c r="A28" s="66"/>
      <c r="B28" s="66"/>
      <c r="C28" s="72" t="s">
        <v>44</v>
      </c>
      <c r="D28" s="66"/>
      <c r="E28" s="73">
        <f>D25*100/(H25-G25)</f>
        <v>0</v>
      </c>
      <c r="F28" s="66" t="s">
        <v>43</v>
      </c>
      <c r="G28" s="66"/>
      <c r="H28" s="48"/>
    </row>
    <row r="29" spans="1:8">
      <c r="C29" s="66"/>
      <c r="D29" s="66"/>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4" workbookViewId="0">
      <selection activeCell="C16" sqref="C16"/>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09" t="s">
        <v>1</v>
      </c>
      <c r="C3" s="209"/>
      <c r="D3" s="203" t="str">
        <f>Cover!C4</f>
        <v>Dandelion</v>
      </c>
      <c r="E3" s="203"/>
      <c r="F3" s="203"/>
    </row>
    <row r="4" spans="2:6">
      <c r="B4" s="209" t="s">
        <v>3</v>
      </c>
      <c r="C4" s="209"/>
      <c r="D4" s="203" t="str">
        <f>Cover!C5</f>
        <v>DDL</v>
      </c>
      <c r="E4" s="203"/>
      <c r="F4" s="203"/>
    </row>
    <row r="5" spans="2:6" s="39" customFormat="1" ht="84.75" customHeight="1">
      <c r="B5" s="207" t="s">
        <v>15</v>
      </c>
      <c r="C5" s="207"/>
      <c r="D5" s="208" t="s">
        <v>73</v>
      </c>
      <c r="E5" s="208"/>
      <c r="F5" s="208"/>
    </row>
    <row r="6" spans="2:6">
      <c r="B6" s="40"/>
      <c r="C6" s="41"/>
      <c r="D6" s="41"/>
      <c r="E6" s="41"/>
      <c r="F6" s="41"/>
    </row>
    <row r="7" spans="2:6" s="42" customFormat="1">
      <c r="B7" s="43"/>
      <c r="C7" s="44"/>
      <c r="D7" s="44"/>
      <c r="E7" s="44"/>
      <c r="F7" s="44"/>
    </row>
    <row r="8" spans="2:6" s="45" customFormat="1" ht="21" customHeight="1">
      <c r="B8" s="132" t="s">
        <v>16</v>
      </c>
      <c r="C8" s="133" t="s">
        <v>17</v>
      </c>
      <c r="D8" s="133" t="s">
        <v>18</v>
      </c>
      <c r="E8" s="134" t="s">
        <v>19</v>
      </c>
      <c r="F8" s="135" t="s">
        <v>20</v>
      </c>
    </row>
    <row r="9" spans="2:6" ht="14.25">
      <c r="B9" s="127">
        <v>1</v>
      </c>
      <c r="C9" s="136" t="s">
        <v>67</v>
      </c>
      <c r="D9" s="131" t="s">
        <v>67</v>
      </c>
      <c r="E9" s="137"/>
      <c r="F9" s="138"/>
    </row>
    <row r="10" spans="2:6" ht="14.25">
      <c r="B10" s="127">
        <v>2</v>
      </c>
      <c r="C10" s="136" t="s">
        <v>68</v>
      </c>
      <c r="D10" s="131" t="s">
        <v>68</v>
      </c>
      <c r="E10" s="137"/>
      <c r="F10" s="138"/>
    </row>
    <row r="11" spans="2:6" ht="14.25">
      <c r="B11" s="127">
        <v>3</v>
      </c>
      <c r="C11" s="34" t="s">
        <v>99</v>
      </c>
      <c r="D11" s="131" t="s">
        <v>99</v>
      </c>
      <c r="E11" s="137"/>
      <c r="F11" s="138"/>
    </row>
    <row r="12" spans="2:6" ht="14.25">
      <c r="B12" s="127"/>
      <c r="C12" s="136"/>
      <c r="D12" s="131"/>
      <c r="E12" s="137"/>
      <c r="F12" s="138"/>
    </row>
    <row r="13" spans="2:6" ht="14.25">
      <c r="B13" s="127"/>
      <c r="C13" s="136"/>
      <c r="D13" s="128"/>
      <c r="E13" s="137"/>
      <c r="F13" s="138"/>
    </row>
    <row r="14" spans="2:6" ht="14.25">
      <c r="B14" s="127"/>
      <c r="C14" s="136"/>
      <c r="D14" s="129"/>
      <c r="E14" s="138"/>
      <c r="F14" s="138"/>
    </row>
    <row r="15" spans="2:6" ht="14.25">
      <c r="B15" s="127"/>
      <c r="C15" s="136"/>
      <c r="D15" s="129"/>
      <c r="E15" s="138"/>
      <c r="F15" s="138"/>
    </row>
    <row r="16" spans="2:6" ht="14.25">
      <c r="B16" s="127"/>
      <c r="C16" s="136"/>
      <c r="D16" s="129"/>
      <c r="E16" s="138"/>
      <c r="F16" s="138"/>
    </row>
    <row r="17" spans="2:6" ht="14.25">
      <c r="B17" s="127"/>
      <c r="C17" s="136"/>
      <c r="D17" s="129"/>
      <c r="E17" s="138"/>
      <c r="F17" s="138"/>
    </row>
    <row r="18" spans="2:6" ht="14.25">
      <c r="B18" s="127"/>
      <c r="C18" s="136"/>
      <c r="D18" s="129"/>
      <c r="E18" s="138"/>
      <c r="F18" s="138"/>
    </row>
    <row r="19" spans="2:6" ht="14.25">
      <c r="B19" s="127"/>
      <c r="C19" s="136"/>
      <c r="D19" s="130"/>
      <c r="E19" s="138"/>
      <c r="F19" s="138"/>
    </row>
    <row r="20" spans="2:6" ht="14.25">
      <c r="B20" s="127"/>
      <c r="C20" s="136"/>
      <c r="D20" s="131"/>
      <c r="E20" s="138"/>
      <c r="F20" s="138"/>
    </row>
    <row r="21" spans="2:6" ht="14.25">
      <c r="B21" s="127"/>
      <c r="C21" s="136"/>
      <c r="D21" s="131"/>
      <c r="E21" s="138"/>
      <c r="F21" s="138"/>
    </row>
  </sheetData>
  <mergeCells count="6">
    <mergeCell ref="B5:C5"/>
    <mergeCell ref="D5:F5"/>
    <mergeCell ref="B3:C3"/>
    <mergeCell ref="D3:F3"/>
    <mergeCell ref="B4:C4"/>
    <mergeCell ref="D4:F4"/>
  </mergeCells>
  <phoneticPr fontId="0" type="noConversion"/>
  <hyperlinks>
    <hyperlink ref="D9" location="Common!A1" display="Common"/>
    <hyperlink ref="D10" location="'Display Homepage'!A1" display="Display Personal Page"/>
    <hyperlink ref="D11" location="'Account management'!A1" display="Account management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0" workbookViewId="0">
      <selection activeCell="C26" sqref="C26"/>
    </sheetView>
  </sheetViews>
  <sheetFormatPr defaultRowHeight="14.25" customHeight="1"/>
  <cols>
    <col min="1" max="1" width="14.25" style="161" customWidth="1"/>
    <col min="2" max="2" width="52.875" style="161" customWidth="1"/>
    <col min="3" max="3" width="37.5" style="161" customWidth="1"/>
    <col min="4" max="16384" width="9" style="161"/>
  </cols>
  <sheetData>
    <row r="1" spans="1:3" ht="14.25" customHeight="1">
      <c r="A1" s="210" t="s">
        <v>209</v>
      </c>
      <c r="B1" s="210"/>
      <c r="C1" s="210"/>
    </row>
    <row r="2" spans="1:3" ht="14.25" customHeight="1" thickBot="1"/>
    <row r="3" spans="1:3" ht="15">
      <c r="A3" s="162" t="s">
        <v>16</v>
      </c>
      <c r="B3" s="164" t="s">
        <v>208</v>
      </c>
      <c r="C3" s="166" t="s">
        <v>207</v>
      </c>
    </row>
    <row r="4" spans="1:3" ht="15">
      <c r="A4" s="167" t="s">
        <v>229</v>
      </c>
      <c r="B4" s="163" t="s">
        <v>218</v>
      </c>
      <c r="C4" s="163"/>
    </row>
    <row r="5" spans="1:3" ht="15">
      <c r="A5" s="167" t="s">
        <v>230</v>
      </c>
      <c r="B5" s="163" t="s">
        <v>217</v>
      </c>
      <c r="C5" s="163"/>
    </row>
    <row r="6" spans="1:3" ht="15">
      <c r="A6" s="167" t="s">
        <v>231</v>
      </c>
      <c r="B6" s="163" t="s">
        <v>210</v>
      </c>
      <c r="C6" s="163"/>
    </row>
    <row r="7" spans="1:3" ht="15">
      <c r="A7" s="167" t="s">
        <v>232</v>
      </c>
      <c r="B7" s="163" t="s">
        <v>211</v>
      </c>
      <c r="C7" s="163"/>
    </row>
    <row r="8" spans="1:3" ht="15">
      <c r="A8" s="167" t="s">
        <v>233</v>
      </c>
      <c r="B8" s="163" t="s">
        <v>216</v>
      </c>
      <c r="C8" s="163"/>
    </row>
    <row r="9" spans="1:3" ht="15">
      <c r="A9" s="167" t="s">
        <v>234</v>
      </c>
      <c r="B9" s="163" t="s">
        <v>212</v>
      </c>
      <c r="C9" s="163"/>
    </row>
    <row r="10" spans="1:3" ht="15">
      <c r="A10" s="167" t="s">
        <v>235</v>
      </c>
      <c r="B10" s="163" t="s">
        <v>214</v>
      </c>
      <c r="C10" s="163"/>
    </row>
    <row r="11" spans="1:3" ht="15">
      <c r="A11" s="167" t="s">
        <v>236</v>
      </c>
      <c r="B11" s="163" t="s">
        <v>213</v>
      </c>
      <c r="C11" s="163"/>
    </row>
    <row r="12" spans="1:3" ht="15">
      <c r="A12" s="167" t="s">
        <v>237</v>
      </c>
      <c r="B12" s="163" t="s">
        <v>215</v>
      </c>
      <c r="C12" s="163"/>
    </row>
    <row r="13" spans="1:3" ht="15">
      <c r="A13" s="167" t="s">
        <v>220</v>
      </c>
      <c r="B13" s="163" t="s">
        <v>219</v>
      </c>
      <c r="C13" s="163"/>
    </row>
    <row r="14" spans="1:3" ht="15">
      <c r="A14" s="167" t="s">
        <v>221</v>
      </c>
      <c r="B14" s="165" t="s">
        <v>261</v>
      </c>
      <c r="C14" s="163"/>
    </row>
    <row r="15" spans="1:3" ht="15">
      <c r="A15" s="167" t="s">
        <v>222</v>
      </c>
      <c r="B15" s="163" t="s">
        <v>302</v>
      </c>
      <c r="C15" s="163"/>
    </row>
    <row r="16" spans="1:3" ht="15">
      <c r="A16" s="167" t="s">
        <v>223</v>
      </c>
      <c r="B16" s="163" t="s">
        <v>308</v>
      </c>
      <c r="C16" s="163"/>
    </row>
    <row r="17" spans="1:3" ht="15">
      <c r="A17" s="167" t="s">
        <v>224</v>
      </c>
      <c r="B17" s="163" t="s">
        <v>338</v>
      </c>
      <c r="C17" s="163"/>
    </row>
    <row r="18" spans="1:3" ht="15">
      <c r="A18" s="167" t="s">
        <v>225</v>
      </c>
      <c r="B18" s="163" t="s">
        <v>339</v>
      </c>
      <c r="C18" s="163"/>
    </row>
    <row r="19" spans="1:3" ht="15">
      <c r="A19" s="167" t="s">
        <v>226</v>
      </c>
      <c r="B19" s="165" t="s">
        <v>340</v>
      </c>
      <c r="C19" s="163"/>
    </row>
    <row r="20" spans="1:3" ht="15">
      <c r="A20" s="167" t="s">
        <v>227</v>
      </c>
      <c r="B20" s="165" t="s">
        <v>343</v>
      </c>
      <c r="C20" s="163"/>
    </row>
    <row r="21" spans="1:3" ht="15">
      <c r="A21" s="167" t="s">
        <v>228</v>
      </c>
      <c r="B21" s="165" t="s">
        <v>342</v>
      </c>
      <c r="C21" s="163"/>
    </row>
    <row r="22" spans="1:3" ht="60">
      <c r="A22" s="167" t="s">
        <v>385</v>
      </c>
      <c r="B22" s="186" t="s">
        <v>384</v>
      </c>
      <c r="C22" s="163"/>
    </row>
    <row r="23" spans="1:3" ht="15">
      <c r="A23" s="167" t="s">
        <v>433</v>
      </c>
      <c r="B23" s="163" t="s">
        <v>437</v>
      </c>
      <c r="C23" s="163"/>
    </row>
    <row r="24" spans="1:3" ht="15">
      <c r="A24" s="167" t="s">
        <v>434</v>
      </c>
      <c r="B24" s="163" t="s">
        <v>442</v>
      </c>
      <c r="C24" s="163"/>
    </row>
    <row r="25" spans="1:3" ht="15">
      <c r="A25" s="167" t="s">
        <v>435</v>
      </c>
      <c r="B25" s="163" t="s">
        <v>500</v>
      </c>
      <c r="C25" s="163"/>
    </row>
    <row r="26" spans="1:3" ht="15">
      <c r="A26" s="190" t="s">
        <v>436</v>
      </c>
      <c r="B26" s="163" t="s">
        <v>511</v>
      </c>
      <c r="C26" s="163"/>
    </row>
    <row r="27" spans="1:3" ht="15">
      <c r="A27" s="190" t="s">
        <v>516</v>
      </c>
      <c r="B27" s="163" t="s">
        <v>517</v>
      </c>
      <c r="C27" s="163"/>
    </row>
    <row r="28" spans="1:3" ht="15">
      <c r="A28" s="190" t="s">
        <v>552</v>
      </c>
      <c r="B28" s="163" t="s">
        <v>559</v>
      </c>
      <c r="C28" s="163"/>
    </row>
    <row r="29" spans="1:3" ht="15">
      <c r="A29" s="190" t="s">
        <v>553</v>
      </c>
      <c r="B29" s="163" t="s">
        <v>560</v>
      </c>
      <c r="C29" s="163"/>
    </row>
    <row r="30" spans="1:3" ht="15">
      <c r="A30" s="190" t="s">
        <v>554</v>
      </c>
      <c r="B30" s="163" t="s">
        <v>687</v>
      </c>
      <c r="C30" s="163"/>
    </row>
    <row r="31" spans="1:3" ht="15">
      <c r="A31" s="190" t="s">
        <v>555</v>
      </c>
      <c r="B31" s="163"/>
      <c r="C31" s="163"/>
    </row>
    <row r="32" spans="1:3" ht="15">
      <c r="A32" s="190" t="s">
        <v>556</v>
      </c>
      <c r="B32" s="163"/>
      <c r="C32" s="163"/>
    </row>
    <row r="33" spans="1:3" ht="15">
      <c r="A33" s="190" t="s">
        <v>557</v>
      </c>
      <c r="B33" s="163"/>
      <c r="C33" s="163"/>
    </row>
    <row r="34" spans="1:3" ht="15">
      <c r="A34" s="190" t="s">
        <v>558</v>
      </c>
      <c r="B34" s="163"/>
      <c r="C34" s="163"/>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2"/>
  <sheetViews>
    <sheetView zoomScale="85" zoomScaleNormal="85" workbookViewId="0">
      <selection activeCell="C24" sqref="C24"/>
    </sheetView>
  </sheetViews>
  <sheetFormatPr defaultRowHeight="14.25" customHeight="1"/>
  <cols>
    <col min="1" max="1" width="17.375" style="96" customWidth="1"/>
    <col min="2" max="2" width="31.75" style="96" customWidth="1"/>
    <col min="3" max="3" width="34.375" style="96" customWidth="1"/>
    <col min="4" max="4" width="31.625" style="96" customWidth="1"/>
    <col min="5" max="6" width="16.5" style="96" customWidth="1"/>
    <col min="7" max="7" width="18.875" style="96" customWidth="1"/>
    <col min="8" max="8" width="9" style="99"/>
    <col min="9" max="9" width="16.25" style="96" customWidth="1"/>
    <col min="10" max="10" width="9.375" style="98" customWidth="1"/>
    <col min="11" max="11" width="9" style="96" hidden="1" customWidth="1"/>
    <col min="12" max="16384" width="9" style="96"/>
  </cols>
  <sheetData>
    <row r="1" spans="1:257" ht="14.25" customHeight="1" thickBot="1">
      <c r="A1" s="100"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ht="14.25" customHeight="1">
      <c r="A2" s="46" t="s">
        <v>21</v>
      </c>
      <c r="B2" s="211" t="s">
        <v>48</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ht="14.25" customHeight="1">
      <c r="A3" s="47" t="s">
        <v>23</v>
      </c>
      <c r="B3" s="211" t="s">
        <v>74</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ht="14.25" customHeight="1">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ht="14.25" customHeight="1">
      <c r="A5" s="86" t="s">
        <v>22</v>
      </c>
      <c r="B5" s="87" t="s">
        <v>24</v>
      </c>
      <c r="C5" s="87" t="s">
        <v>26</v>
      </c>
      <c r="D5" s="88" t="s">
        <v>27</v>
      </c>
      <c r="E5" s="213" t="s">
        <v>28</v>
      </c>
      <c r="F5" s="213"/>
      <c r="G5" s="213"/>
      <c r="H5" s="89"/>
      <c r="I5" s="89"/>
      <c r="J5" s="90"/>
      <c r="K5" s="83" t="s">
        <v>26</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4.25" customHeight="1" thickBot="1">
      <c r="A6" s="91">
        <f>COUNTIF(F10:G150,"Pass")</f>
        <v>0</v>
      </c>
      <c r="B6" s="92">
        <f>COUNTIF(F10:G150,"Fail")</f>
        <v>0</v>
      </c>
      <c r="C6" s="92">
        <f>E6-D6-B6-A6</f>
        <v>12</v>
      </c>
      <c r="D6" s="93">
        <f>COUNTIF(F10:G150,"N/A")</f>
        <v>0</v>
      </c>
      <c r="E6" s="214">
        <f>COUNTA(A10:A150)*2</f>
        <v>12</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ht="14.25" customHeight="1">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28.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49</v>
      </c>
      <c r="C9" s="53"/>
      <c r="D9" s="53"/>
      <c r="E9" s="171"/>
      <c r="F9" s="171"/>
      <c r="G9" s="171"/>
      <c r="H9" s="171"/>
      <c r="I9" s="172"/>
      <c r="J9" s="55"/>
      <c r="K9" s="83"/>
      <c r="L9" s="19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[Common Module-]</v>
      </c>
      <c r="B10" s="78" t="s">
        <v>50</v>
      </c>
      <c r="C10" s="78" t="s">
        <v>78</v>
      </c>
      <c r="D10" s="181" t="s">
        <v>79</v>
      </c>
      <c r="E10" s="110"/>
      <c r="F10" s="104"/>
      <c r="G10" s="104"/>
      <c r="H10" s="111"/>
      <c r="I10" s="112"/>
      <c r="J10" s="95"/>
      <c r="L10" s="141"/>
    </row>
    <row r="11" spans="1:257" ht="14.25" customHeight="1">
      <c r="A11" s="56" t="str">
        <f>IF(OR(B11&lt;&gt;"",D11&lt;E10&gt;""),"["&amp;TEXT($B$2,"##")&amp;"-"&amp;TEXT(ROW()-10,"##")&amp;"]","")</f>
        <v>[Common Module-1]</v>
      </c>
      <c r="B11" s="117" t="s">
        <v>80</v>
      </c>
      <c r="C11" s="117" t="s">
        <v>82</v>
      </c>
      <c r="D11" s="181" t="s">
        <v>81</v>
      </c>
      <c r="E11" s="110"/>
      <c r="F11" s="104"/>
      <c r="H11" s="111"/>
      <c r="I11" s="112"/>
      <c r="J11" s="95"/>
      <c r="L11" s="168"/>
    </row>
    <row r="12" spans="1:257" ht="14.25" customHeight="1">
      <c r="A12" s="56" t="str">
        <f>IF(OR(B12&lt;&gt;"",D12&lt;E10&gt;""),"["&amp;TEXT($B$2,"##")&amp;"-"&amp;TEXT(ROW()-10,"##")&amp;"]","")</f>
        <v>[Common Module-2]</v>
      </c>
      <c r="B12" s="78" t="s">
        <v>51</v>
      </c>
      <c r="C12" s="78" t="s">
        <v>75</v>
      </c>
      <c r="D12" s="181" t="s">
        <v>52</v>
      </c>
      <c r="E12" s="110"/>
      <c r="F12" s="104"/>
      <c r="G12" s="104"/>
      <c r="H12" s="111"/>
      <c r="I12" s="112"/>
      <c r="J12" s="95"/>
      <c r="L12" s="141"/>
    </row>
    <row r="13" spans="1:257" ht="14.25" customHeight="1">
      <c r="A13" s="102" t="str">
        <f>IF(OR(B13&lt;&gt;"",D13&lt;E11&gt;""),"["&amp;TEXT($B$2,"##")&amp;"-"&amp;TEXT(ROW()-10,"##")&amp;"]","")</f>
        <v>[Common Module-3]</v>
      </c>
      <c r="B13" s="102" t="s">
        <v>53</v>
      </c>
      <c r="C13" s="102" t="s">
        <v>76</v>
      </c>
      <c r="D13" s="180" t="s">
        <v>54</v>
      </c>
      <c r="E13" s="110"/>
      <c r="F13" s="104"/>
      <c r="G13" s="104"/>
      <c r="H13" s="111"/>
      <c r="I13" s="112"/>
      <c r="L13" s="141"/>
    </row>
    <row r="14" spans="1:257" s="141" customFormat="1" ht="14.25" customHeight="1">
      <c r="A14" s="103" t="str">
        <f>IF(OR(B16&lt;&gt;"",D14&lt;E14&gt;""),"["&amp;TEXT($B$2,"##")&amp;"-"&amp;TEXT(ROW()-10,"##")&amp;"]","")</f>
        <v>[Common Module-4]</v>
      </c>
      <c r="B14" s="104" t="s">
        <v>55</v>
      </c>
      <c r="C14" s="104" t="s">
        <v>77</v>
      </c>
      <c r="D14" s="192" t="s">
        <v>56</v>
      </c>
      <c r="E14" s="110"/>
      <c r="F14" s="104"/>
      <c r="G14" s="104"/>
      <c r="H14" s="111"/>
      <c r="I14" s="112"/>
      <c r="J14" s="142"/>
    </row>
    <row r="15" spans="1:257" s="153" customFormat="1" ht="14.25" customHeight="1">
      <c r="A15" s="170"/>
      <c r="B15" s="170" t="s">
        <v>326</v>
      </c>
      <c r="C15" s="171"/>
      <c r="D15" s="171"/>
      <c r="E15" s="183"/>
      <c r="F15" s="183"/>
      <c r="G15" s="183"/>
      <c r="H15" s="183"/>
      <c r="I15" s="183"/>
      <c r="J15" s="151"/>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c r="IV15" s="152"/>
      <c r="IW15" s="152"/>
    </row>
    <row r="16" spans="1:257" s="141" customFormat="1" ht="14.25" customHeight="1">
      <c r="A16" s="103" t="str">
        <f>IF(OR(B18&lt;&gt;"",D16&lt;E16&gt;""),"["&amp;TEXT($B$2,"##")&amp;"-"&amp;TEXT(ROW()-10,"##")&amp;"]","")</f>
        <v>[Common Module-6]</v>
      </c>
      <c r="B16" s="104" t="s">
        <v>327</v>
      </c>
      <c r="C16" s="104" t="s">
        <v>328</v>
      </c>
      <c r="D16" s="192" t="s">
        <v>329</v>
      </c>
      <c r="E16" s="173"/>
      <c r="F16" s="104"/>
      <c r="G16" s="104"/>
      <c r="H16" s="111"/>
      <c r="I16" s="112"/>
      <c r="J16" s="169"/>
    </row>
    <row r="17" spans="1:10" s="144" customFormat="1" ht="12.75">
      <c r="A17" s="145"/>
      <c r="B17" s="146"/>
      <c r="C17" s="146"/>
      <c r="D17" s="146"/>
      <c r="E17" s="147"/>
      <c r="F17" s="147"/>
      <c r="G17" s="147"/>
      <c r="H17" s="148"/>
      <c r="I17" s="149"/>
      <c r="J17" s="150"/>
    </row>
    <row r="18" spans="1:10" s="144" customFormat="1" ht="12.75">
      <c r="A18" s="145"/>
      <c r="B18" s="146"/>
      <c r="C18" s="146"/>
      <c r="D18" s="146"/>
      <c r="E18" s="147"/>
      <c r="F18" s="147"/>
      <c r="G18" s="147"/>
      <c r="H18" s="148"/>
      <c r="I18" s="149"/>
      <c r="J18" s="150"/>
    </row>
    <row r="19" spans="1:10" s="144" customFormat="1" ht="12.75">
      <c r="A19" s="145"/>
      <c r="B19" s="146"/>
      <c r="C19" s="146"/>
      <c r="D19" s="146"/>
      <c r="E19" s="147"/>
      <c r="F19" s="147"/>
      <c r="G19" s="147"/>
      <c r="H19" s="148"/>
      <c r="I19" s="149"/>
      <c r="J19" s="150"/>
    </row>
    <row r="20" spans="1:10" s="144" customFormat="1" ht="12.75">
      <c r="A20" s="145"/>
      <c r="B20" s="146"/>
      <c r="C20" s="146"/>
      <c r="D20" s="146"/>
      <c r="E20" s="147"/>
      <c r="F20" s="147"/>
      <c r="G20" s="147"/>
      <c r="H20" s="148"/>
      <c r="I20" s="149"/>
      <c r="J20" s="150"/>
    </row>
    <row r="21" spans="1:10" s="144" customFormat="1" ht="12.75">
      <c r="A21" s="145"/>
      <c r="B21" s="146"/>
      <c r="C21" s="146"/>
      <c r="D21" s="146"/>
      <c r="E21" s="147"/>
      <c r="F21" s="147"/>
      <c r="G21" s="147"/>
      <c r="H21" s="148"/>
      <c r="I21" s="149"/>
      <c r="J21" s="150"/>
    </row>
    <row r="22" spans="1:10" s="144" customFormat="1" ht="14.25" customHeight="1">
      <c r="H22" s="143"/>
      <c r="J22" s="150"/>
    </row>
  </sheetData>
  <mergeCells count="5">
    <mergeCell ref="B2:G2"/>
    <mergeCell ref="B3:G3"/>
    <mergeCell ref="B4:G4"/>
    <mergeCell ref="E5:G5"/>
    <mergeCell ref="E6:G6"/>
  </mergeCells>
  <dataValidations disablePrompts="1" count="2">
    <dataValidation type="list" allowBlank="1" showErrorMessage="1" sqref="L11">
      <formula1>$K$2:$K$5</formula1>
    </dataValidation>
    <dataValidation type="list" allowBlank="1" showErrorMessage="1" sqref="G10:G16 F10:F14 F16">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3"/>
  <sheetViews>
    <sheetView topLeftCell="A4" zoomScaleNormal="100" workbookViewId="0">
      <selection activeCell="C26" sqref="C26"/>
    </sheetView>
  </sheetViews>
  <sheetFormatPr defaultRowHeight="14.25" customHeight="1"/>
  <cols>
    <col min="1" max="1" width="17.375" style="96" customWidth="1"/>
    <col min="2" max="2" width="31.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4.25" customHeight="1"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ht="14.25" customHeight="1">
      <c r="A2" s="46" t="s">
        <v>21</v>
      </c>
      <c r="B2" s="211" t="s">
        <v>65</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ht="14.25" customHeight="1">
      <c r="A3" s="47" t="s">
        <v>23</v>
      </c>
      <c r="B3" s="211" t="s">
        <v>74</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ht="14.25" customHeight="1">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ht="14.25" customHeight="1">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4.25" customHeight="1" thickBot="1">
      <c r="A6" s="91">
        <f>COUNTIF(F10:G150,"Pass")</f>
        <v>0</v>
      </c>
      <c r="B6" s="92">
        <f>COUNTIF(F10:G150,"Fail")</f>
        <v>0</v>
      </c>
      <c r="C6" s="92">
        <f>E6-D6-B6-A6</f>
        <v>28</v>
      </c>
      <c r="D6" s="93">
        <f>COUNTIF(F10:G150,"N/A")</f>
        <v>0</v>
      </c>
      <c r="E6" s="214">
        <f>COUNTA(A10:A150)*2</f>
        <v>28</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ht="14.25" customHeight="1">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66</v>
      </c>
      <c r="C9" s="53"/>
      <c r="D9" s="53"/>
      <c r="E9" s="53"/>
      <c r="F9" s="53"/>
      <c r="G9" s="53"/>
      <c r="H9" s="53"/>
      <c r="I9" s="54"/>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[Display-]</v>
      </c>
      <c r="B10" s="78" t="s">
        <v>50</v>
      </c>
      <c r="C10" s="78" t="s">
        <v>78</v>
      </c>
      <c r="D10" s="78" t="s">
        <v>84</v>
      </c>
      <c r="E10" s="105"/>
      <c r="F10" s="117"/>
      <c r="G10" s="117"/>
      <c r="H10" s="106"/>
      <c r="I10" s="97"/>
      <c r="J10" s="95"/>
    </row>
    <row r="11" spans="1:257" ht="14.25" customHeight="1">
      <c r="A11" s="56" t="str">
        <f t="shared" ref="A11:A23" si="0">IF(OR(B11&lt;&gt;"",D11&lt;E10&gt;""),"["&amp;TEXT($B$2,"##")&amp;"-"&amp;TEXT(ROW()-10,"##")&amp;"]","")</f>
        <v>[Display-1]</v>
      </c>
      <c r="B11" s="104" t="s">
        <v>57</v>
      </c>
      <c r="C11" s="104" t="s">
        <v>83</v>
      </c>
      <c r="D11" s="104" t="s">
        <v>85</v>
      </c>
      <c r="E11" s="110"/>
      <c r="F11" s="117"/>
      <c r="G11" s="117"/>
      <c r="H11" s="111"/>
      <c r="I11" s="112"/>
      <c r="J11" s="95"/>
    </row>
    <row r="12" spans="1:257" ht="14.25" customHeight="1">
      <c r="A12" s="56" t="str">
        <f t="shared" si="0"/>
        <v>[Display-2]</v>
      </c>
      <c r="B12" s="104" t="s">
        <v>58</v>
      </c>
      <c r="C12" s="104" t="s">
        <v>83</v>
      </c>
      <c r="D12" s="104" t="s">
        <v>85</v>
      </c>
      <c r="E12" s="110"/>
      <c r="F12" s="117"/>
      <c r="G12" s="117"/>
      <c r="H12" s="111"/>
      <c r="I12" s="112"/>
      <c r="J12" s="95"/>
    </row>
    <row r="13" spans="1:257" ht="14.25" customHeight="1">
      <c r="A13" s="56" t="str">
        <f t="shared" si="0"/>
        <v>[Display-3]</v>
      </c>
      <c r="B13" s="113" t="s">
        <v>59</v>
      </c>
      <c r="C13" s="114" t="s">
        <v>60</v>
      </c>
      <c r="D13" s="113" t="s">
        <v>61</v>
      </c>
      <c r="E13" s="115"/>
      <c r="F13" s="117"/>
      <c r="G13" s="117"/>
      <c r="H13" s="115"/>
      <c r="I13" s="115"/>
      <c r="J13" s="95"/>
    </row>
    <row r="14" spans="1:257" ht="14.25" customHeight="1">
      <c r="A14" s="56" t="str">
        <f t="shared" si="0"/>
        <v>[Display-4]</v>
      </c>
      <c r="B14" s="113" t="s">
        <v>89</v>
      </c>
      <c r="C14" s="114" t="s">
        <v>90</v>
      </c>
      <c r="D14" s="113" t="s">
        <v>94</v>
      </c>
      <c r="E14" s="115"/>
      <c r="F14" s="117"/>
      <c r="G14" s="117"/>
      <c r="H14" s="115"/>
      <c r="I14" s="115"/>
      <c r="J14" s="95"/>
    </row>
    <row r="15" spans="1:257" ht="14.25" customHeight="1">
      <c r="A15" s="56" t="str">
        <f t="shared" si="0"/>
        <v>[Display-5]</v>
      </c>
      <c r="B15" s="113" t="s">
        <v>91</v>
      </c>
      <c r="C15" s="114" t="s">
        <v>92</v>
      </c>
      <c r="D15" s="113" t="s">
        <v>97</v>
      </c>
      <c r="E15" s="115"/>
      <c r="F15" s="117"/>
      <c r="G15" s="117"/>
      <c r="H15" s="115"/>
      <c r="I15" s="115"/>
      <c r="J15" s="95"/>
    </row>
    <row r="16" spans="1:257" ht="14.25" customHeight="1">
      <c r="A16" s="56" t="str">
        <f>IF(OR(B16&lt;&gt;"",D16&lt;E13&gt;""),"["&amp;TEXT($B$2,"##")&amp;"-"&amp;TEXT(ROW()-10,"##")&amp;"]","")</f>
        <v>[Display-6]</v>
      </c>
      <c r="B16" s="113" t="s">
        <v>63</v>
      </c>
      <c r="C16" s="113" t="s">
        <v>64</v>
      </c>
      <c r="D16" s="113" t="s">
        <v>95</v>
      </c>
      <c r="E16" s="115"/>
      <c r="F16" s="117"/>
      <c r="G16" s="117"/>
      <c r="H16" s="115"/>
      <c r="I16" s="115"/>
      <c r="J16" s="95"/>
    </row>
    <row r="17" spans="1:10" ht="14.25" customHeight="1">
      <c r="A17" s="56" t="str">
        <f>IF(OR(B17&lt;&gt;"",D17&lt;E14&gt;""),"["&amp;TEXT($B$2,"##")&amp;"-"&amp;TEXT(ROW()-10,"##")&amp;"]","")</f>
        <v>[Display-7]</v>
      </c>
      <c r="B17" s="117" t="s">
        <v>247</v>
      </c>
      <c r="C17" s="117" t="s">
        <v>140</v>
      </c>
      <c r="D17" s="117" t="s">
        <v>249</v>
      </c>
      <c r="E17" s="115"/>
      <c r="F17" s="117"/>
      <c r="G17" s="117"/>
      <c r="H17" s="115"/>
      <c r="I17" s="115"/>
      <c r="J17" s="95"/>
    </row>
    <row r="18" spans="1:10" ht="14.25" customHeight="1">
      <c r="A18" s="56" t="str">
        <f>IF(OR(B18&lt;&gt;"",D18&lt;E15&gt;""),"["&amp;TEXT($B$2,"##")&amp;"-"&amp;TEXT(ROW()-10,"##")&amp;"]","")</f>
        <v>[Display-8]</v>
      </c>
      <c r="B18" s="117" t="s">
        <v>248</v>
      </c>
      <c r="C18" s="117" t="s">
        <v>152</v>
      </c>
      <c r="D18" s="117" t="s">
        <v>250</v>
      </c>
      <c r="E18" s="115"/>
      <c r="F18" s="117"/>
      <c r="G18" s="117"/>
      <c r="H18" s="115"/>
      <c r="I18" s="115"/>
      <c r="J18" s="95"/>
    </row>
    <row r="19" spans="1:10" ht="14.25" customHeight="1">
      <c r="A19" s="56" t="str">
        <f>IF(OR(B19&lt;&gt;"",D19&lt;E15&gt;""),"["&amp;TEXT($B$2,"##")&amp;"-"&amp;TEXT(ROW()-10,"##")&amp;"]","")</f>
        <v>[Display-9]</v>
      </c>
      <c r="B19" s="113" t="s">
        <v>240</v>
      </c>
      <c r="C19" s="113" t="s">
        <v>239</v>
      </c>
      <c r="D19" s="113" t="s">
        <v>238</v>
      </c>
      <c r="E19" s="115" t="s">
        <v>62</v>
      </c>
      <c r="F19" s="117"/>
      <c r="G19" s="117"/>
      <c r="H19" s="115"/>
      <c r="I19" s="115"/>
    </row>
    <row r="20" spans="1:10" ht="14.25" customHeight="1">
      <c r="A20" s="56" t="str">
        <f>IF(OR(B20&lt;&gt;"",D20&lt;E16&gt;""),"["&amp;TEXT($B$2,"##")&amp;"-"&amp;TEXT(ROW()-10,"##")&amp;"]","")</f>
        <v>[Display-10]</v>
      </c>
      <c r="B20" s="113" t="s">
        <v>241</v>
      </c>
      <c r="C20" s="113" t="s">
        <v>242</v>
      </c>
      <c r="D20" s="113" t="s">
        <v>243</v>
      </c>
      <c r="E20" s="115"/>
      <c r="F20" s="117"/>
      <c r="G20" s="117"/>
      <c r="H20" s="115"/>
      <c r="I20" s="115"/>
    </row>
    <row r="21" spans="1:10" ht="14.25" customHeight="1">
      <c r="A21" s="56" t="str">
        <f>IF(OR(B21&lt;&gt;"",D21&lt;E19&gt;""),"["&amp;TEXT($B$2,"##")&amp;"-"&amp;TEXT(ROW()-10,"##")&amp;"]","")</f>
        <v>[Display-11]</v>
      </c>
      <c r="B21" s="113" t="s">
        <v>246</v>
      </c>
      <c r="C21" s="113" t="s">
        <v>244</v>
      </c>
      <c r="D21" s="113" t="s">
        <v>245</v>
      </c>
      <c r="E21" s="115"/>
      <c r="F21" s="117"/>
      <c r="G21" s="117"/>
      <c r="H21" s="115"/>
      <c r="I21" s="115"/>
    </row>
    <row r="22" spans="1:10" ht="14.25" customHeight="1">
      <c r="A22" s="56" t="str">
        <f>IF(OR(B22&lt;&gt;"",D22&lt;E19&gt;""),"["&amp;TEXT($B$2,"##")&amp;"-"&amp;TEXT(ROW()-10,"##")&amp;"]","")</f>
        <v>[Display-12]</v>
      </c>
      <c r="B22" s="113" t="s">
        <v>86</v>
      </c>
      <c r="C22" s="113" t="s">
        <v>87</v>
      </c>
      <c r="D22" s="113" t="s">
        <v>88</v>
      </c>
      <c r="E22" s="115"/>
      <c r="F22" s="117"/>
      <c r="G22" s="117"/>
      <c r="H22" s="115"/>
      <c r="I22" s="115"/>
    </row>
    <row r="23" spans="1:10" ht="14.25" customHeight="1">
      <c r="A23" s="56" t="str">
        <f t="shared" si="0"/>
        <v>[Display-13]</v>
      </c>
      <c r="B23" s="113" t="s">
        <v>93</v>
      </c>
      <c r="C23" s="113" t="s">
        <v>96</v>
      </c>
      <c r="D23" s="113" t="s">
        <v>98</v>
      </c>
      <c r="E23" s="115"/>
      <c r="F23" s="117"/>
      <c r="G23" s="117"/>
      <c r="H23" s="115"/>
      <c r="I23" s="115"/>
    </row>
  </sheetData>
  <mergeCells count="5">
    <mergeCell ref="B2:G2"/>
    <mergeCell ref="B3:G3"/>
    <mergeCell ref="B4:G4"/>
    <mergeCell ref="E5:G5"/>
    <mergeCell ref="E6:G6"/>
  </mergeCells>
  <dataValidations count="2">
    <dataValidation type="list" allowBlank="1" showErrorMessage="1" sqref="G10:G23 F11:F23">
      <formula1>$K$2:$K$6</formula1>
    </dataValidation>
    <dataValidation type="list" allowBlank="1" showErrorMessage="1" sqref="F10">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topLeftCell="A39" zoomScale="85" zoomScaleNormal="85" workbookViewId="0">
      <selection activeCell="D48" sqref="D48"/>
    </sheetView>
  </sheetViews>
  <sheetFormatPr defaultRowHeight="12.75"/>
  <cols>
    <col min="1" max="1" width="29" style="96" customWidth="1"/>
    <col min="2" max="2" width="36.875" style="96" customWidth="1"/>
    <col min="3" max="3" width="31.875" style="96" customWidth="1"/>
    <col min="4" max="4" width="35.25" style="96" customWidth="1"/>
    <col min="5" max="5" width="32.5" style="96" customWidth="1"/>
    <col min="6" max="6" width="11.25" style="96" customWidth="1"/>
    <col min="7" max="7" width="8.75" style="96" customWidth="1"/>
    <col min="8" max="8" width="9" style="99"/>
    <col min="9" max="9" width="17.5" style="96" customWidth="1"/>
    <col min="10" max="10" width="9.375" style="98" customWidth="1"/>
    <col min="11" max="11" width="0" style="96" hidden="1" customWidth="1"/>
    <col min="12" max="16384" width="9" style="96"/>
  </cols>
  <sheetData>
    <row r="1" spans="1:257" ht="13.5" thickBot="1">
      <c r="A1" s="100"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11" t="s">
        <v>100</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11" t="s">
        <v>139</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COUNTIF(F10:G150,"Pass")</f>
        <v>0</v>
      </c>
      <c r="B6" s="92">
        <f>COUNTIF(F10:G150,"Fail")</f>
        <v>0</v>
      </c>
      <c r="C6" s="92">
        <f>E6-D6-B6-A6</f>
        <v>126</v>
      </c>
      <c r="D6" s="93">
        <f>COUNTIF(F10:G150,"N/A")</f>
        <v>0</v>
      </c>
      <c r="E6" s="214">
        <f>COUNTA(A10:A150)*2</f>
        <v>126</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94"/>
      <c r="I7" s="94"/>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101</v>
      </c>
      <c r="C9" s="53"/>
      <c r="D9" s="53"/>
      <c r="E9" s="53"/>
      <c r="F9" s="53"/>
      <c r="G9" s="53"/>
      <c r="H9" s="53"/>
      <c r="I9" s="54"/>
      <c r="J9" s="55"/>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117" t="str">
        <f>IF(OR(B10&lt;&gt;"",D10&lt;&gt;""),"["&amp;TEXT($B$2,"##")&amp;"-"&amp;TEXT(ROW()-10,"##")&amp;"]","")</f>
        <v>[Account Management Module-]</v>
      </c>
      <c r="B10" s="117" t="s">
        <v>102</v>
      </c>
      <c r="C10" s="117" t="s">
        <v>140</v>
      </c>
      <c r="D10" s="117" t="s">
        <v>251</v>
      </c>
      <c r="E10" s="56" t="s">
        <v>103</v>
      </c>
      <c r="F10" s="117"/>
      <c r="G10" s="117"/>
      <c r="H10" s="154"/>
      <c r="I10" s="97"/>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c r="BD10" s="155"/>
      <c r="BE10" s="155"/>
      <c r="BF10" s="155"/>
      <c r="BG10" s="155"/>
      <c r="BH10" s="155"/>
      <c r="BI10" s="155"/>
      <c r="BJ10" s="155"/>
      <c r="BK10" s="155"/>
      <c r="BL10" s="155"/>
      <c r="BM10" s="155"/>
      <c r="BN10" s="155"/>
      <c r="BO10" s="155"/>
      <c r="BP10" s="155"/>
      <c r="BQ10" s="155"/>
      <c r="BR10" s="155"/>
      <c r="BS10" s="155"/>
      <c r="BT10" s="155"/>
      <c r="BU10" s="155"/>
      <c r="BV10" s="155"/>
      <c r="BW10" s="155"/>
      <c r="BX10" s="155"/>
      <c r="BY10" s="155"/>
      <c r="BZ10" s="155"/>
      <c r="CA10" s="155"/>
      <c r="CB10" s="155"/>
      <c r="CC10" s="155"/>
      <c r="CD10" s="155"/>
      <c r="CE10" s="155"/>
      <c r="CF10" s="155"/>
      <c r="CG10" s="155"/>
      <c r="CH10" s="155"/>
      <c r="CI10" s="155"/>
      <c r="CJ10" s="155"/>
      <c r="CK10" s="155"/>
      <c r="CL10" s="155"/>
      <c r="CM10" s="155"/>
      <c r="CN10" s="155"/>
      <c r="CO10" s="155"/>
      <c r="CP10" s="155"/>
      <c r="CQ10" s="155"/>
      <c r="CR10" s="155"/>
      <c r="CS10" s="155"/>
      <c r="CT10" s="155"/>
      <c r="CU10" s="155"/>
      <c r="CV10" s="155"/>
      <c r="CW10" s="155"/>
      <c r="CX10" s="155"/>
      <c r="CY10" s="155"/>
      <c r="CZ10" s="155"/>
      <c r="DA10" s="155"/>
      <c r="DB10" s="155"/>
      <c r="DC10" s="155"/>
      <c r="DD10" s="155"/>
      <c r="DE10" s="155"/>
      <c r="DF10" s="155"/>
      <c r="DG10" s="155"/>
      <c r="DH10" s="155"/>
      <c r="DI10" s="155"/>
      <c r="DJ10" s="155"/>
      <c r="DK10" s="155"/>
      <c r="DL10" s="155"/>
      <c r="DM10" s="155"/>
      <c r="DN10" s="155"/>
      <c r="DO10" s="155"/>
      <c r="DP10" s="155"/>
      <c r="DQ10" s="155"/>
      <c r="DR10" s="155"/>
      <c r="DS10" s="155"/>
      <c r="DT10" s="155"/>
      <c r="DU10" s="155"/>
      <c r="DV10" s="155"/>
      <c r="DW10" s="155"/>
      <c r="DX10" s="155"/>
      <c r="DY10" s="155"/>
      <c r="DZ10" s="155"/>
      <c r="EA10" s="155"/>
      <c r="EB10" s="155"/>
      <c r="EC10" s="155"/>
      <c r="ED10" s="155"/>
      <c r="EE10" s="155"/>
      <c r="EF10" s="155"/>
      <c r="EG10" s="155"/>
      <c r="EH10" s="155"/>
      <c r="EI10" s="155"/>
      <c r="EJ10" s="155"/>
      <c r="EK10" s="155"/>
      <c r="EL10" s="155"/>
      <c r="EM10" s="155"/>
      <c r="EN10" s="155"/>
      <c r="EO10" s="155"/>
      <c r="EP10" s="155"/>
      <c r="EQ10" s="155"/>
      <c r="ER10" s="155"/>
      <c r="ES10" s="155"/>
      <c r="ET10" s="155"/>
      <c r="EU10" s="155"/>
      <c r="EV10" s="155"/>
      <c r="EW10" s="155"/>
      <c r="EX10" s="155"/>
      <c r="EY10" s="155"/>
      <c r="EZ10" s="155"/>
      <c r="FA10" s="155"/>
      <c r="FB10" s="155"/>
      <c r="FC10" s="155"/>
      <c r="FD10" s="155"/>
      <c r="FE10" s="155"/>
      <c r="FF10" s="155"/>
      <c r="FG10" s="155"/>
      <c r="FH10" s="155"/>
      <c r="FI10" s="155"/>
      <c r="FJ10" s="155"/>
      <c r="FK10" s="155"/>
      <c r="FL10" s="155"/>
      <c r="FM10" s="155"/>
      <c r="FN10" s="155"/>
      <c r="FO10" s="155"/>
      <c r="FP10" s="155"/>
      <c r="FQ10" s="155"/>
      <c r="FR10" s="155"/>
      <c r="FS10" s="155"/>
      <c r="FT10" s="155"/>
      <c r="FU10" s="155"/>
      <c r="FV10" s="155"/>
      <c r="FW10" s="155"/>
      <c r="FX10" s="155"/>
      <c r="FY10" s="155"/>
      <c r="FZ10" s="155"/>
      <c r="GA10" s="155"/>
      <c r="GB10" s="155"/>
      <c r="GC10" s="155"/>
      <c r="GD10" s="155"/>
      <c r="GE10" s="155"/>
      <c r="GF10" s="155"/>
      <c r="GG10" s="155"/>
      <c r="GH10" s="155"/>
      <c r="GI10" s="155"/>
      <c r="GJ10" s="155"/>
      <c r="GK10" s="155"/>
      <c r="GL10" s="155"/>
      <c r="GM10" s="155"/>
      <c r="GN10" s="155"/>
      <c r="GO10" s="155"/>
      <c r="GP10" s="155"/>
      <c r="GQ10" s="155"/>
      <c r="GR10" s="155"/>
      <c r="GS10" s="155"/>
      <c r="GT10" s="155"/>
      <c r="GU10" s="155"/>
      <c r="GV10" s="155"/>
      <c r="GW10" s="155"/>
      <c r="GX10" s="155"/>
      <c r="GY10" s="155"/>
      <c r="GZ10" s="155"/>
      <c r="HA10" s="155"/>
      <c r="HB10" s="155"/>
      <c r="HC10" s="155"/>
      <c r="HD10" s="155"/>
      <c r="HE10" s="155"/>
      <c r="HF10" s="155"/>
      <c r="HG10" s="155"/>
      <c r="HH10" s="155"/>
      <c r="HI10" s="155"/>
      <c r="HJ10" s="155"/>
      <c r="HK10" s="155"/>
      <c r="HL10" s="155"/>
      <c r="HM10" s="155"/>
      <c r="HN10" s="155"/>
      <c r="HO10" s="155"/>
      <c r="HP10" s="155"/>
      <c r="HQ10" s="155"/>
      <c r="HR10" s="155"/>
      <c r="HS10" s="155"/>
      <c r="HT10" s="155"/>
      <c r="HU10" s="155"/>
      <c r="HV10" s="155"/>
      <c r="HW10" s="155"/>
      <c r="HX10" s="155"/>
      <c r="HY10" s="155"/>
      <c r="HZ10" s="155"/>
      <c r="IA10" s="155"/>
      <c r="IB10" s="155"/>
      <c r="IC10" s="155"/>
      <c r="ID10" s="155"/>
      <c r="IE10" s="155"/>
      <c r="IF10" s="155"/>
      <c r="IG10" s="155"/>
      <c r="IH10" s="155"/>
      <c r="II10" s="155"/>
      <c r="IJ10" s="155"/>
      <c r="IK10" s="155"/>
      <c r="IL10" s="155"/>
      <c r="IM10" s="155"/>
      <c r="IN10" s="155"/>
      <c r="IO10" s="155"/>
      <c r="IP10" s="155"/>
      <c r="IQ10" s="155"/>
      <c r="IR10" s="155"/>
      <c r="IS10" s="155"/>
      <c r="IT10" s="155"/>
      <c r="IU10" s="155"/>
      <c r="IV10" s="155"/>
      <c r="IW10" s="155"/>
    </row>
    <row r="11" spans="1:257" ht="14.25" customHeight="1">
      <c r="A11" s="117" t="str">
        <f>IF(OR(B11&lt;&gt;"",D11&lt;&gt;""),"["&amp;TEXT($B$2,"##")&amp;"-"&amp;TEXT(ROW()-10,"##")&amp;"]","")</f>
        <v>[Account Management Module-1]</v>
      </c>
      <c r="B11" s="117" t="s">
        <v>104</v>
      </c>
      <c r="C11" s="117" t="s">
        <v>140</v>
      </c>
      <c r="D11" s="117" t="s">
        <v>251</v>
      </c>
      <c r="E11" s="56" t="s">
        <v>103</v>
      </c>
      <c r="F11" s="117"/>
      <c r="G11" s="117"/>
      <c r="H11" s="154"/>
      <c r="I11" s="97"/>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55"/>
      <c r="BA11" s="155"/>
      <c r="BB11" s="155"/>
      <c r="BC11" s="155"/>
      <c r="BD11" s="155"/>
      <c r="BE11" s="155"/>
      <c r="BF11" s="155"/>
      <c r="BG11" s="155"/>
      <c r="BH11" s="155"/>
      <c r="BI11" s="155"/>
      <c r="BJ11" s="155"/>
      <c r="BK11" s="155"/>
      <c r="BL11" s="155"/>
      <c r="BM11" s="155"/>
      <c r="BN11" s="155"/>
      <c r="BO11" s="155"/>
      <c r="BP11" s="155"/>
      <c r="BQ11" s="155"/>
      <c r="BR11" s="155"/>
      <c r="BS11" s="155"/>
      <c r="BT11" s="155"/>
      <c r="BU11" s="155"/>
      <c r="BV11" s="155"/>
      <c r="BW11" s="155"/>
      <c r="BX11" s="155"/>
      <c r="BY11" s="155"/>
      <c r="BZ11" s="155"/>
      <c r="CA11" s="155"/>
      <c r="CB11" s="155"/>
      <c r="CC11" s="155"/>
      <c r="CD11" s="155"/>
      <c r="CE11" s="155"/>
      <c r="CF11" s="155"/>
      <c r="CG11" s="155"/>
      <c r="CH11" s="155"/>
      <c r="CI11" s="155"/>
      <c r="CJ11" s="155"/>
      <c r="CK11" s="155"/>
      <c r="CL11" s="155"/>
      <c r="CM11" s="155"/>
      <c r="CN11" s="155"/>
      <c r="CO11" s="155"/>
      <c r="CP11" s="155"/>
      <c r="CQ11" s="155"/>
      <c r="CR11" s="155"/>
      <c r="CS11" s="155"/>
      <c r="CT11" s="155"/>
      <c r="CU11" s="155"/>
      <c r="CV11" s="155"/>
      <c r="CW11" s="155"/>
      <c r="CX11" s="155"/>
      <c r="CY11" s="155"/>
      <c r="CZ11" s="155"/>
      <c r="DA11" s="155"/>
      <c r="DB11" s="155"/>
      <c r="DC11" s="155"/>
      <c r="DD11" s="155"/>
      <c r="DE11" s="155"/>
      <c r="DF11" s="155"/>
      <c r="DG11" s="155"/>
      <c r="DH11" s="155"/>
      <c r="DI11" s="155"/>
      <c r="DJ11" s="155"/>
      <c r="DK11" s="155"/>
      <c r="DL11" s="155"/>
      <c r="DM11" s="155"/>
      <c r="DN11" s="155"/>
      <c r="DO11" s="155"/>
      <c r="DP11" s="155"/>
      <c r="DQ11" s="155"/>
      <c r="DR11" s="155"/>
      <c r="DS11" s="155"/>
      <c r="DT11" s="155"/>
      <c r="DU11" s="155"/>
      <c r="DV11" s="155"/>
      <c r="DW11" s="155"/>
      <c r="DX11" s="155"/>
      <c r="DY11" s="155"/>
      <c r="DZ11" s="155"/>
      <c r="EA11" s="155"/>
      <c r="EB11" s="155"/>
      <c r="EC11" s="155"/>
      <c r="ED11" s="155"/>
      <c r="EE11" s="155"/>
      <c r="EF11" s="155"/>
      <c r="EG11" s="155"/>
      <c r="EH11" s="155"/>
      <c r="EI11" s="155"/>
      <c r="EJ11" s="155"/>
      <c r="EK11" s="155"/>
      <c r="EL11" s="155"/>
      <c r="EM11" s="155"/>
      <c r="EN11" s="155"/>
      <c r="EO11" s="155"/>
      <c r="EP11" s="155"/>
      <c r="EQ11" s="155"/>
      <c r="ER11" s="155"/>
      <c r="ES11" s="155"/>
      <c r="ET11" s="155"/>
      <c r="EU11" s="155"/>
      <c r="EV11" s="155"/>
      <c r="EW11" s="155"/>
      <c r="EX11" s="155"/>
      <c r="EY11" s="155"/>
      <c r="EZ11" s="155"/>
      <c r="FA11" s="155"/>
      <c r="FB11" s="155"/>
      <c r="FC11" s="155"/>
      <c r="FD11" s="155"/>
      <c r="FE11" s="155"/>
      <c r="FF11" s="155"/>
      <c r="FG11" s="155"/>
      <c r="FH11" s="155"/>
      <c r="FI11" s="155"/>
      <c r="FJ11" s="155"/>
      <c r="FK11" s="155"/>
      <c r="FL11" s="155"/>
      <c r="FM11" s="155"/>
      <c r="FN11" s="155"/>
      <c r="FO11" s="155"/>
      <c r="FP11" s="155"/>
      <c r="FQ11" s="155"/>
      <c r="FR11" s="155"/>
      <c r="FS11" s="155"/>
      <c r="FT11" s="155"/>
      <c r="FU11" s="155"/>
      <c r="FV11" s="155"/>
      <c r="FW11" s="155"/>
      <c r="FX11" s="155"/>
      <c r="FY11" s="155"/>
      <c r="FZ11" s="155"/>
      <c r="GA11" s="155"/>
      <c r="GB11" s="155"/>
      <c r="GC11" s="155"/>
      <c r="GD11" s="155"/>
      <c r="GE11" s="155"/>
      <c r="GF11" s="155"/>
      <c r="GG11" s="155"/>
      <c r="GH11" s="155"/>
      <c r="GI11" s="155"/>
      <c r="GJ11" s="155"/>
      <c r="GK11" s="155"/>
      <c r="GL11" s="155"/>
      <c r="GM11" s="155"/>
      <c r="GN11" s="155"/>
      <c r="GO11" s="155"/>
      <c r="GP11" s="155"/>
      <c r="GQ11" s="155"/>
      <c r="GR11" s="155"/>
      <c r="GS11" s="155"/>
      <c r="GT11" s="155"/>
      <c r="GU11" s="155"/>
      <c r="GV11" s="155"/>
      <c r="GW11" s="155"/>
      <c r="GX11" s="155"/>
      <c r="GY11" s="155"/>
      <c r="GZ11" s="155"/>
      <c r="HA11" s="155"/>
      <c r="HB11" s="155"/>
      <c r="HC11" s="155"/>
      <c r="HD11" s="155"/>
      <c r="HE11" s="155"/>
      <c r="HF11" s="155"/>
      <c r="HG11" s="155"/>
      <c r="HH11" s="155"/>
      <c r="HI11" s="155"/>
      <c r="HJ11" s="155"/>
      <c r="HK11" s="155"/>
      <c r="HL11" s="155"/>
      <c r="HM11" s="155"/>
      <c r="HN11" s="155"/>
      <c r="HO11" s="155"/>
      <c r="HP11" s="155"/>
      <c r="HQ11" s="155"/>
      <c r="HR11" s="155"/>
      <c r="HS11" s="155"/>
      <c r="HT11" s="155"/>
      <c r="HU11" s="155"/>
      <c r="HV11" s="155"/>
      <c r="HW11" s="155"/>
      <c r="HX11" s="155"/>
      <c r="HY11" s="155"/>
      <c r="HZ11" s="155"/>
      <c r="IA11" s="155"/>
      <c r="IB11" s="155"/>
      <c r="IC11" s="155"/>
      <c r="ID11" s="155"/>
      <c r="IE11" s="155"/>
      <c r="IF11" s="155"/>
      <c r="IG11" s="155"/>
      <c r="IH11" s="155"/>
      <c r="II11" s="155"/>
      <c r="IJ11" s="155"/>
      <c r="IK11" s="155"/>
      <c r="IL11" s="155"/>
      <c r="IM11" s="155"/>
      <c r="IN11" s="155"/>
      <c r="IO11" s="155"/>
      <c r="IP11" s="155"/>
      <c r="IQ11" s="155"/>
      <c r="IR11" s="155"/>
      <c r="IS11" s="155"/>
      <c r="IT11" s="155"/>
      <c r="IU11" s="155"/>
      <c r="IV11" s="155"/>
      <c r="IW11" s="155"/>
    </row>
    <row r="12" spans="1:257" ht="14.25" customHeight="1">
      <c r="A12" s="117" t="str">
        <f>IF(OR(B12&lt;&gt;"",D12&lt;&gt;""),"["&amp;TEXT($B$2,"##")&amp;"-"&amp;TEXT(ROW()-10,"##")&amp;"]","")</f>
        <v>[Account Management Module-2]</v>
      </c>
      <c r="B12" s="117" t="s">
        <v>111</v>
      </c>
      <c r="C12" s="117" t="s">
        <v>145</v>
      </c>
      <c r="D12" s="117" t="s">
        <v>146</v>
      </c>
      <c r="E12" s="117" t="s">
        <v>106</v>
      </c>
      <c r="F12" s="117"/>
      <c r="G12" s="117"/>
      <c r="H12" s="154"/>
      <c r="I12" s="97"/>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c r="BG12" s="155"/>
      <c r="BH12" s="155"/>
      <c r="BI12" s="155"/>
      <c r="BJ12" s="155"/>
      <c r="BK12" s="155"/>
      <c r="BL12" s="155"/>
      <c r="BM12" s="155"/>
      <c r="BN12" s="155"/>
      <c r="BO12" s="155"/>
      <c r="BP12" s="155"/>
      <c r="BQ12" s="155"/>
      <c r="BR12" s="155"/>
      <c r="BS12" s="155"/>
      <c r="BT12" s="155"/>
      <c r="BU12" s="155"/>
      <c r="BV12" s="155"/>
      <c r="BW12" s="155"/>
      <c r="BX12" s="155"/>
      <c r="BY12" s="155"/>
      <c r="BZ12" s="155"/>
      <c r="CA12" s="155"/>
      <c r="CB12" s="155"/>
      <c r="CC12" s="155"/>
      <c r="CD12" s="155"/>
      <c r="CE12" s="155"/>
      <c r="CF12" s="155"/>
      <c r="CG12" s="155"/>
      <c r="CH12" s="155"/>
      <c r="CI12" s="155"/>
      <c r="CJ12" s="155"/>
      <c r="CK12" s="155"/>
      <c r="CL12" s="155"/>
      <c r="CM12" s="155"/>
      <c r="CN12" s="155"/>
      <c r="CO12" s="155"/>
      <c r="CP12" s="155"/>
      <c r="CQ12" s="155"/>
      <c r="CR12" s="155"/>
      <c r="CS12" s="155"/>
      <c r="CT12" s="155"/>
      <c r="CU12" s="155"/>
      <c r="CV12" s="155"/>
      <c r="CW12" s="155"/>
      <c r="CX12" s="155"/>
      <c r="CY12" s="155"/>
      <c r="CZ12" s="155"/>
      <c r="DA12" s="155"/>
      <c r="DB12" s="155"/>
      <c r="DC12" s="155"/>
      <c r="DD12" s="155"/>
      <c r="DE12" s="155"/>
      <c r="DF12" s="155"/>
      <c r="DG12" s="155"/>
      <c r="DH12" s="155"/>
      <c r="DI12" s="155"/>
      <c r="DJ12" s="155"/>
      <c r="DK12" s="155"/>
      <c r="DL12" s="155"/>
      <c r="DM12" s="155"/>
      <c r="DN12" s="155"/>
      <c r="DO12" s="155"/>
      <c r="DP12" s="155"/>
      <c r="DQ12" s="155"/>
      <c r="DR12" s="155"/>
      <c r="DS12" s="155"/>
      <c r="DT12" s="155"/>
      <c r="DU12" s="155"/>
      <c r="DV12" s="155"/>
      <c r="DW12" s="155"/>
      <c r="DX12" s="155"/>
      <c r="DY12" s="155"/>
      <c r="DZ12" s="155"/>
      <c r="EA12" s="155"/>
      <c r="EB12" s="155"/>
      <c r="EC12" s="155"/>
      <c r="ED12" s="155"/>
      <c r="EE12" s="155"/>
      <c r="EF12" s="155"/>
      <c r="EG12" s="155"/>
      <c r="EH12" s="155"/>
      <c r="EI12" s="155"/>
      <c r="EJ12" s="155"/>
      <c r="EK12" s="155"/>
      <c r="EL12" s="155"/>
      <c r="EM12" s="155"/>
      <c r="EN12" s="155"/>
      <c r="EO12" s="155"/>
      <c r="EP12" s="155"/>
      <c r="EQ12" s="155"/>
      <c r="ER12" s="155"/>
      <c r="ES12" s="155"/>
      <c r="ET12" s="155"/>
      <c r="EU12" s="155"/>
      <c r="EV12" s="155"/>
      <c r="EW12" s="155"/>
      <c r="EX12" s="155"/>
      <c r="EY12" s="155"/>
      <c r="EZ12" s="155"/>
      <c r="FA12" s="155"/>
      <c r="FB12" s="155"/>
      <c r="FC12" s="155"/>
      <c r="FD12" s="155"/>
      <c r="FE12" s="155"/>
      <c r="FF12" s="155"/>
      <c r="FG12" s="155"/>
      <c r="FH12" s="155"/>
      <c r="FI12" s="155"/>
      <c r="FJ12" s="155"/>
      <c r="FK12" s="155"/>
      <c r="FL12" s="155"/>
      <c r="FM12" s="155"/>
      <c r="FN12" s="155"/>
      <c r="FO12" s="155"/>
      <c r="FP12" s="155"/>
      <c r="FQ12" s="155"/>
      <c r="FR12" s="155"/>
      <c r="FS12" s="155"/>
      <c r="FT12" s="155"/>
      <c r="FU12" s="155"/>
      <c r="FV12" s="155"/>
      <c r="FW12" s="155"/>
      <c r="FX12" s="155"/>
      <c r="FY12" s="155"/>
      <c r="FZ12" s="155"/>
      <c r="GA12" s="155"/>
      <c r="GB12" s="155"/>
      <c r="GC12" s="155"/>
      <c r="GD12" s="155"/>
      <c r="GE12" s="155"/>
      <c r="GF12" s="155"/>
      <c r="GG12" s="155"/>
      <c r="GH12" s="155"/>
      <c r="GI12" s="155"/>
      <c r="GJ12" s="155"/>
      <c r="GK12" s="155"/>
      <c r="GL12" s="155"/>
      <c r="GM12" s="155"/>
      <c r="GN12" s="155"/>
      <c r="GO12" s="155"/>
      <c r="GP12" s="155"/>
      <c r="GQ12" s="155"/>
      <c r="GR12" s="155"/>
      <c r="GS12" s="155"/>
      <c r="GT12" s="155"/>
      <c r="GU12" s="155"/>
      <c r="GV12" s="155"/>
      <c r="GW12" s="155"/>
      <c r="GX12" s="155"/>
      <c r="GY12" s="155"/>
      <c r="GZ12" s="155"/>
      <c r="HA12" s="155"/>
      <c r="HB12" s="155"/>
      <c r="HC12" s="155"/>
      <c r="HD12" s="155"/>
      <c r="HE12" s="155"/>
      <c r="HF12" s="155"/>
      <c r="HG12" s="155"/>
      <c r="HH12" s="155"/>
      <c r="HI12" s="155"/>
      <c r="HJ12" s="155"/>
      <c r="HK12" s="155"/>
      <c r="HL12" s="155"/>
      <c r="HM12" s="155"/>
      <c r="HN12" s="155"/>
      <c r="HO12" s="155"/>
      <c r="HP12" s="155"/>
      <c r="HQ12" s="155"/>
      <c r="HR12" s="155"/>
      <c r="HS12" s="155"/>
      <c r="HT12" s="155"/>
      <c r="HU12" s="155"/>
      <c r="HV12" s="155"/>
      <c r="HW12" s="155"/>
      <c r="HX12" s="155"/>
      <c r="HY12" s="155"/>
      <c r="HZ12" s="155"/>
      <c r="IA12" s="155"/>
      <c r="IB12" s="155"/>
      <c r="IC12" s="155"/>
      <c r="ID12" s="155"/>
      <c r="IE12" s="155"/>
      <c r="IF12" s="155"/>
      <c r="IG12" s="155"/>
      <c r="IH12" s="155"/>
      <c r="II12" s="155"/>
      <c r="IJ12" s="155"/>
      <c r="IK12" s="155"/>
      <c r="IL12" s="155"/>
      <c r="IM12" s="155"/>
      <c r="IN12" s="155"/>
      <c r="IO12" s="155"/>
      <c r="IP12" s="155"/>
      <c r="IQ12" s="155"/>
      <c r="IR12" s="155"/>
      <c r="IS12" s="155"/>
      <c r="IT12" s="155"/>
      <c r="IU12" s="155"/>
      <c r="IV12" s="155"/>
      <c r="IW12" s="155"/>
    </row>
    <row r="13" spans="1:257" ht="14.25" customHeight="1">
      <c r="A13" s="117" t="str">
        <f t="shared" ref="A13:A72" si="0">IF(OR(B13&lt;&gt;"",D13&lt;&gt;""),"["&amp;TEXT($B$2,"##")&amp;"-"&amp;TEXT(ROW()-10,"##")&amp;"]","")</f>
        <v>[Account Management Module-3]</v>
      </c>
      <c r="B13" s="117" t="s">
        <v>105</v>
      </c>
      <c r="C13" s="117" t="s">
        <v>141</v>
      </c>
      <c r="D13" s="117" t="s">
        <v>267</v>
      </c>
      <c r="E13" s="117" t="s">
        <v>106</v>
      </c>
      <c r="F13" s="117"/>
      <c r="G13" s="117"/>
      <c r="H13" s="154"/>
      <c r="I13" s="97"/>
    </row>
    <row r="14" spans="1:257" ht="14.25" customHeight="1">
      <c r="A14" s="117" t="str">
        <f t="shared" si="0"/>
        <v>[Account Management Module-4]</v>
      </c>
      <c r="B14" s="117" t="s">
        <v>107</v>
      </c>
      <c r="C14" s="117" t="s">
        <v>142</v>
      </c>
      <c r="D14" s="117" t="s">
        <v>143</v>
      </c>
      <c r="E14" s="117" t="s">
        <v>106</v>
      </c>
      <c r="F14" s="117"/>
      <c r="G14" s="117"/>
      <c r="H14" s="154"/>
      <c r="I14" s="97"/>
    </row>
    <row r="15" spans="1:257" ht="14.25" customHeight="1">
      <c r="A15" s="117" t="str">
        <f t="shared" si="0"/>
        <v>[Account Management Module-5]</v>
      </c>
      <c r="B15" s="117" t="s">
        <v>255</v>
      </c>
      <c r="C15" s="117" t="s">
        <v>257</v>
      </c>
      <c r="D15" s="117" t="s">
        <v>259</v>
      </c>
      <c r="E15" s="117" t="s">
        <v>106</v>
      </c>
      <c r="F15" s="117"/>
      <c r="G15" s="117"/>
      <c r="H15" s="154"/>
      <c r="I15" s="97"/>
    </row>
    <row r="16" spans="1:257" ht="14.25" customHeight="1">
      <c r="A16" s="117" t="str">
        <f t="shared" ref="A16" si="1">IF(OR(B16&lt;&gt;"",D16&lt;&gt;""),"["&amp;TEXT($B$2,"##")&amp;"-"&amp;TEXT(ROW()-10,"##")&amp;"]","")</f>
        <v>[Account Management Module-6]</v>
      </c>
      <c r="B16" s="117" t="s">
        <v>256</v>
      </c>
      <c r="C16" s="117" t="s">
        <v>258</v>
      </c>
      <c r="D16" s="117" t="s">
        <v>260</v>
      </c>
      <c r="E16" s="117" t="s">
        <v>106</v>
      </c>
      <c r="F16" s="117"/>
      <c r="G16" s="117"/>
      <c r="H16" s="154"/>
      <c r="I16" s="97"/>
    </row>
    <row r="17" spans="1:257" ht="14.25" customHeight="1">
      <c r="A17" s="117" t="str">
        <f t="shared" si="0"/>
        <v>[Account Management Module-7]</v>
      </c>
      <c r="B17" s="117" t="s">
        <v>252</v>
      </c>
      <c r="C17" s="117" t="s">
        <v>253</v>
      </c>
      <c r="D17" s="117" t="s">
        <v>254</v>
      </c>
      <c r="E17" s="117" t="s">
        <v>106</v>
      </c>
      <c r="F17" s="117"/>
      <c r="G17" s="117"/>
      <c r="H17" s="154"/>
      <c r="I17" s="97"/>
    </row>
    <row r="18" spans="1:257" ht="14.25" customHeight="1">
      <c r="A18" s="117" t="str">
        <f t="shared" si="0"/>
        <v>[Account Management Module-8]</v>
      </c>
      <c r="B18" s="117" t="s">
        <v>108</v>
      </c>
      <c r="C18" s="117" t="s">
        <v>144</v>
      </c>
      <c r="D18" s="117" t="s">
        <v>262</v>
      </c>
      <c r="E18" s="117" t="s">
        <v>106</v>
      </c>
      <c r="F18" s="117"/>
      <c r="G18" s="117"/>
      <c r="H18" s="154"/>
      <c r="I18" s="97"/>
    </row>
    <row r="19" spans="1:257" ht="14.25" customHeight="1">
      <c r="A19" s="117" t="str">
        <f t="shared" si="0"/>
        <v>[Account Management Module-9]</v>
      </c>
      <c r="B19" s="117" t="s">
        <v>109</v>
      </c>
      <c r="C19" s="117" t="s">
        <v>264</v>
      </c>
      <c r="D19" s="117" t="s">
        <v>263</v>
      </c>
      <c r="E19" s="117" t="s">
        <v>106</v>
      </c>
      <c r="F19" s="117"/>
      <c r="G19" s="117"/>
      <c r="H19" s="154"/>
      <c r="I19" s="97"/>
    </row>
    <row r="20" spans="1:257" ht="14.25" customHeight="1">
      <c r="A20" s="117" t="str">
        <f>IF(OR(B20&lt;&gt;"",D20&lt;&gt;""),"["&amp;TEXT($B$2,"##")&amp;"-"&amp;TEXT(ROW()-10,"##")&amp;"]","")</f>
        <v>[Account Management Module-10]</v>
      </c>
      <c r="B20" s="117" t="s">
        <v>110</v>
      </c>
      <c r="C20" s="117" t="s">
        <v>265</v>
      </c>
      <c r="D20" s="117" t="s">
        <v>263</v>
      </c>
      <c r="E20" s="117" t="s">
        <v>106</v>
      </c>
      <c r="F20" s="117"/>
      <c r="G20" s="117"/>
      <c r="H20" s="154"/>
      <c r="I20" s="97"/>
    </row>
    <row r="21" spans="1:257" ht="14.25" customHeight="1">
      <c r="A21" s="117" t="str">
        <f>IF(OR(B21&lt;&gt;"",D21&lt;&gt;""),"["&amp;TEXT($B$2,"##")&amp;"-"&amp;TEXT(ROW()-10,"##")&amp;"]","")</f>
        <v>[Account Management Module-11]</v>
      </c>
      <c r="B21" s="117" t="s">
        <v>112</v>
      </c>
      <c r="C21" s="117" t="s">
        <v>147</v>
      </c>
      <c r="D21" s="117" t="s">
        <v>148</v>
      </c>
      <c r="E21" s="117" t="s">
        <v>106</v>
      </c>
      <c r="F21" s="117"/>
      <c r="G21" s="117"/>
      <c r="H21" s="154"/>
      <c r="I21" s="97"/>
    </row>
    <row r="22" spans="1:257" ht="14.25" customHeight="1">
      <c r="A22" s="52"/>
      <c r="B22" s="52" t="s">
        <v>113</v>
      </c>
      <c r="C22" s="53"/>
      <c r="D22" s="53"/>
      <c r="E22" s="53"/>
      <c r="F22" s="117"/>
      <c r="G22" s="117"/>
      <c r="H22" s="53"/>
      <c r="I22" s="54"/>
      <c r="J22" s="55"/>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c r="GB22" s="83"/>
      <c r="GC22" s="83"/>
      <c r="GD22" s="83"/>
      <c r="GE22" s="83"/>
      <c r="GF22" s="83"/>
      <c r="GG22" s="83"/>
      <c r="GH22" s="83"/>
      <c r="GI22" s="83"/>
      <c r="GJ22" s="83"/>
      <c r="GK22" s="83"/>
      <c r="GL22" s="83"/>
      <c r="GM22" s="83"/>
      <c r="GN22" s="83"/>
      <c r="GO22" s="83"/>
      <c r="GP22" s="83"/>
      <c r="GQ22" s="83"/>
      <c r="GR22" s="83"/>
      <c r="GS22" s="83"/>
      <c r="GT22" s="83"/>
      <c r="GU22" s="83"/>
      <c r="GV22" s="83"/>
      <c r="GW22" s="83"/>
      <c r="GX22" s="83"/>
      <c r="GY22" s="83"/>
      <c r="GZ22" s="83"/>
      <c r="HA22" s="83"/>
      <c r="HB22" s="83"/>
      <c r="HC22" s="83"/>
      <c r="HD22" s="83"/>
      <c r="HE22" s="83"/>
      <c r="HF22" s="83"/>
      <c r="HG22" s="83"/>
      <c r="HH22" s="83"/>
      <c r="HI22" s="83"/>
      <c r="HJ22" s="83"/>
      <c r="HK22" s="83"/>
      <c r="HL22" s="83"/>
      <c r="HM22" s="83"/>
      <c r="HN22" s="83"/>
      <c r="HO22" s="83"/>
      <c r="HP22" s="83"/>
      <c r="HQ22" s="83"/>
      <c r="HR22" s="83"/>
      <c r="HS22" s="83"/>
      <c r="HT22" s="83"/>
      <c r="HU22" s="83"/>
      <c r="HV22" s="83"/>
      <c r="HW22" s="83"/>
      <c r="HX22" s="83"/>
      <c r="HY22" s="83"/>
      <c r="HZ22" s="83"/>
      <c r="IA22" s="83"/>
      <c r="IB22" s="83"/>
      <c r="IC22" s="83"/>
      <c r="ID22" s="83"/>
      <c r="IE22" s="83"/>
      <c r="IF22" s="83"/>
      <c r="IG22" s="83"/>
      <c r="IH22" s="83"/>
      <c r="II22" s="83"/>
      <c r="IJ22" s="83"/>
      <c r="IK22" s="83"/>
      <c r="IL22" s="83"/>
      <c r="IM22" s="83"/>
      <c r="IN22" s="83"/>
      <c r="IO22" s="83"/>
      <c r="IP22" s="83"/>
      <c r="IQ22" s="83"/>
      <c r="IR22" s="83"/>
      <c r="IS22" s="83"/>
      <c r="IT22" s="83"/>
      <c r="IU22" s="83"/>
      <c r="IV22" s="83"/>
      <c r="IW22" s="83"/>
    </row>
    <row r="23" spans="1:257" ht="14.25" customHeight="1">
      <c r="A23" s="117" t="str">
        <f t="shared" si="0"/>
        <v>[Account Management Module-13]</v>
      </c>
      <c r="B23" s="117" t="s">
        <v>114</v>
      </c>
      <c r="C23" s="117" t="s">
        <v>149</v>
      </c>
      <c r="D23" s="117" t="s">
        <v>266</v>
      </c>
      <c r="E23" s="117" t="s">
        <v>115</v>
      </c>
      <c r="F23" s="117"/>
      <c r="G23" s="117"/>
      <c r="H23" s="154"/>
      <c r="I23" s="97"/>
      <c r="J23" s="55"/>
    </row>
    <row r="24" spans="1:257" ht="14.25" customHeight="1">
      <c r="A24" s="117" t="str">
        <f>IF(OR(B24&lt;&gt;"",D24&lt;&gt;""),"["&amp;TEXT($B$2,"##")&amp;"-"&amp;TEXT(ROW()-10,"##")&amp;"]","")</f>
        <v>[Account Management Module-14]</v>
      </c>
      <c r="B24" s="117" t="s">
        <v>116</v>
      </c>
      <c r="C24" s="117" t="s">
        <v>149</v>
      </c>
      <c r="D24" s="117" t="s">
        <v>266</v>
      </c>
      <c r="E24" s="117" t="s">
        <v>115</v>
      </c>
      <c r="F24" s="117"/>
      <c r="G24" s="117"/>
      <c r="H24" s="154"/>
      <c r="I24" s="97"/>
      <c r="J24" s="55"/>
    </row>
    <row r="25" spans="1:257" ht="14.25" customHeight="1">
      <c r="A25" s="117" t="str">
        <f t="shared" si="0"/>
        <v>[Account Management Module-15]</v>
      </c>
      <c r="B25" s="117" t="s">
        <v>117</v>
      </c>
      <c r="C25" s="117" t="s">
        <v>150</v>
      </c>
      <c r="D25" s="117" t="s">
        <v>151</v>
      </c>
      <c r="E25" s="117" t="s">
        <v>118</v>
      </c>
      <c r="F25" s="117"/>
      <c r="G25" s="117"/>
      <c r="H25" s="154"/>
      <c r="I25" s="97"/>
    </row>
    <row r="26" spans="1:257" ht="14.25" customHeight="1">
      <c r="A26" s="52"/>
      <c r="B26" s="52" t="s">
        <v>119</v>
      </c>
      <c r="C26" s="53"/>
      <c r="D26" s="53"/>
      <c r="E26" s="53"/>
      <c r="F26" s="117"/>
      <c r="G26" s="117"/>
      <c r="H26" s="53"/>
      <c r="I26" s="54"/>
      <c r="J26" s="55"/>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c r="GB26" s="83"/>
      <c r="GC26" s="83"/>
      <c r="GD26" s="83"/>
      <c r="GE26" s="83"/>
      <c r="GF26" s="83"/>
      <c r="GG26" s="83"/>
      <c r="GH26" s="83"/>
      <c r="GI26" s="83"/>
      <c r="GJ26" s="83"/>
      <c r="GK26" s="83"/>
      <c r="GL26" s="83"/>
      <c r="GM26" s="83"/>
      <c r="GN26" s="83"/>
      <c r="GO26" s="83"/>
      <c r="GP26" s="83"/>
      <c r="GQ26" s="83"/>
      <c r="GR26" s="83"/>
      <c r="GS26" s="83"/>
      <c r="GT26" s="83"/>
      <c r="GU26" s="83"/>
      <c r="GV26" s="83"/>
      <c r="GW26" s="83"/>
      <c r="GX26" s="83"/>
      <c r="GY26" s="83"/>
      <c r="GZ26" s="83"/>
      <c r="HA26" s="83"/>
      <c r="HB26" s="83"/>
      <c r="HC26" s="83"/>
      <c r="HD26" s="83"/>
      <c r="HE26" s="83"/>
      <c r="HF26" s="83"/>
      <c r="HG26" s="83"/>
      <c r="HH26" s="83"/>
      <c r="HI26" s="83"/>
      <c r="HJ26" s="83"/>
      <c r="HK26" s="83"/>
      <c r="HL26" s="83"/>
      <c r="HM26" s="83"/>
      <c r="HN26" s="83"/>
      <c r="HO26" s="83"/>
      <c r="HP26" s="83"/>
      <c r="HQ26" s="83"/>
      <c r="HR26" s="83"/>
      <c r="HS26" s="83"/>
      <c r="HT26" s="83"/>
      <c r="HU26" s="83"/>
      <c r="HV26" s="83"/>
      <c r="HW26" s="83"/>
      <c r="HX26" s="83"/>
      <c r="HY26" s="83"/>
      <c r="HZ26" s="83"/>
      <c r="IA26" s="83"/>
      <c r="IB26" s="83"/>
      <c r="IC26" s="83"/>
      <c r="ID26" s="83"/>
      <c r="IE26" s="83"/>
      <c r="IF26" s="83"/>
      <c r="IG26" s="83"/>
      <c r="IH26" s="83"/>
      <c r="II26" s="83"/>
      <c r="IJ26" s="83"/>
      <c r="IK26" s="83"/>
      <c r="IL26" s="83"/>
      <c r="IM26" s="83"/>
      <c r="IN26" s="83"/>
      <c r="IO26" s="83"/>
      <c r="IP26" s="83"/>
      <c r="IQ26" s="83"/>
      <c r="IR26" s="83"/>
      <c r="IS26" s="83"/>
      <c r="IT26" s="83"/>
      <c r="IU26" s="83"/>
      <c r="IV26" s="83"/>
      <c r="IW26" s="83"/>
    </row>
    <row r="27" spans="1:257" ht="14.25" customHeight="1">
      <c r="A27" s="117" t="str">
        <f>IF(OR(B27&lt;&gt;"",D27&lt;&gt;""),"["&amp;TEXT($B$2,"##")&amp;"-"&amp;TEXT(ROW()-10,"##")&amp;"]","")</f>
        <v>[Account Management Module-17]</v>
      </c>
      <c r="B27" s="117" t="s">
        <v>120</v>
      </c>
      <c r="C27" s="117" t="s">
        <v>152</v>
      </c>
      <c r="D27" s="117" t="s">
        <v>250</v>
      </c>
      <c r="E27" s="117" t="s">
        <v>106</v>
      </c>
      <c r="F27" s="117"/>
      <c r="G27" s="117"/>
      <c r="H27" s="154"/>
      <c r="I27" s="97"/>
    </row>
    <row r="28" spans="1:257" ht="14.25" customHeight="1">
      <c r="A28" s="117" t="str">
        <f>IF(OR(B28&lt;&gt;"",D28&lt;&gt;""),"["&amp;TEXT($B$2,"##")&amp;"-"&amp;TEXT(ROW()-10,"##")&amp;"]","")</f>
        <v>[Account Management Module-18]</v>
      </c>
      <c r="B28" s="117" t="s">
        <v>121</v>
      </c>
      <c r="C28" s="117" t="s">
        <v>152</v>
      </c>
      <c r="D28" s="117" t="s">
        <v>250</v>
      </c>
      <c r="E28" s="117" t="s">
        <v>106</v>
      </c>
      <c r="F28" s="117"/>
      <c r="G28" s="117"/>
      <c r="H28" s="154"/>
      <c r="I28" s="97"/>
    </row>
    <row r="29" spans="1:257" ht="14.25" customHeight="1">
      <c r="A29" s="117" t="str">
        <f>IF(OR(B29&lt;&gt;"",D29&lt;&gt;""),"["&amp;TEXT($B$2,"##")&amp;"-"&amp;TEXT(ROW()-10,"##")&amp;"]","")</f>
        <v>[Account Management Module-19]</v>
      </c>
      <c r="B29" s="117" t="s">
        <v>111</v>
      </c>
      <c r="C29" s="117" t="s">
        <v>276</v>
      </c>
      <c r="D29" s="117" t="s">
        <v>146</v>
      </c>
      <c r="E29" s="117" t="s">
        <v>106</v>
      </c>
      <c r="F29" s="117"/>
      <c r="G29" s="117"/>
      <c r="H29" s="154"/>
      <c r="I29" s="97"/>
    </row>
    <row r="30" spans="1:257" ht="14.25" customHeight="1">
      <c r="A30" s="117" t="str">
        <f>IF(OR(B30&lt;&gt;"",D30&lt;&gt;""),"["&amp;TEXT($B$2,"##")&amp;"-"&amp;TEXT(ROW()-10,"##")&amp;"]","")</f>
        <v>[Account Management Module-20]</v>
      </c>
      <c r="B30" s="117" t="s">
        <v>295</v>
      </c>
      <c r="C30" s="117" t="s">
        <v>268</v>
      </c>
      <c r="D30" s="117" t="s">
        <v>269</v>
      </c>
      <c r="E30" s="117" t="s">
        <v>122</v>
      </c>
      <c r="F30" s="117"/>
      <c r="G30" s="117"/>
      <c r="H30" s="154"/>
      <c r="I30" s="97"/>
    </row>
    <row r="31" spans="1:257" ht="14.25" customHeight="1">
      <c r="A31" s="117" t="str">
        <f t="shared" si="0"/>
        <v>[Account Management Module-21]</v>
      </c>
      <c r="B31" s="117" t="s">
        <v>270</v>
      </c>
      <c r="C31" s="117" t="s">
        <v>271</v>
      </c>
      <c r="D31" s="117" t="s">
        <v>272</v>
      </c>
      <c r="E31" s="117" t="s">
        <v>122</v>
      </c>
      <c r="F31" s="117"/>
      <c r="G31" s="117"/>
      <c r="H31" s="154"/>
      <c r="I31" s="97"/>
    </row>
    <row r="32" spans="1:257" ht="14.25" customHeight="1">
      <c r="A32" s="117" t="str">
        <f t="shared" ref="A32" si="2">IF(OR(B32&lt;&gt;"",D32&lt;&gt;""),"["&amp;TEXT($B$2,"##")&amp;"-"&amp;TEXT(ROW()-10,"##")&amp;"]","")</f>
        <v>[Account Management Module-22]</v>
      </c>
      <c r="B32" s="117" t="s">
        <v>273</v>
      </c>
      <c r="C32" s="117" t="s">
        <v>274</v>
      </c>
      <c r="D32" s="117" t="s">
        <v>275</v>
      </c>
      <c r="E32" s="117" t="s">
        <v>122</v>
      </c>
      <c r="F32" s="117"/>
      <c r="G32" s="117"/>
      <c r="H32" s="154"/>
      <c r="I32" s="97"/>
    </row>
    <row r="33" spans="1:9" ht="14.25" customHeight="1">
      <c r="A33" s="117" t="str">
        <f t="shared" si="0"/>
        <v>[Account Management Module-23]</v>
      </c>
      <c r="B33" s="117" t="s">
        <v>277</v>
      </c>
      <c r="C33" s="117" t="s">
        <v>278</v>
      </c>
      <c r="D33" s="117" t="s">
        <v>279</v>
      </c>
      <c r="E33" s="117"/>
      <c r="F33" s="117"/>
      <c r="G33" s="117"/>
      <c r="H33" s="154"/>
      <c r="I33" s="97"/>
    </row>
    <row r="34" spans="1:9" ht="14.25" customHeight="1">
      <c r="A34" s="117" t="str">
        <f t="shared" ref="A34" si="3">IF(OR(B34&lt;&gt;"",D34&lt;&gt;""),"["&amp;TEXT($B$2,"##")&amp;"-"&amp;TEXT(ROW()-10,"##")&amp;"]","")</f>
        <v>[Account Management Module-24]</v>
      </c>
      <c r="B34" s="117" t="s">
        <v>280</v>
      </c>
      <c r="C34" s="117" t="s">
        <v>281</v>
      </c>
      <c r="D34" s="117" t="s">
        <v>282</v>
      </c>
      <c r="E34" s="56" t="s">
        <v>103</v>
      </c>
      <c r="F34" s="117"/>
      <c r="G34" s="117"/>
      <c r="H34" s="154"/>
      <c r="I34" s="97"/>
    </row>
    <row r="35" spans="1:9" ht="14.25" customHeight="1">
      <c r="A35" s="117" t="str">
        <f t="shared" ref="A35:A36" si="4">IF(OR(B35&lt;&gt;"",D35&lt;&gt;""),"["&amp;TEXT($B$2,"##")&amp;"-"&amp;TEXT(ROW()-10,"##")&amp;"]","")</f>
        <v>[Account Management Module-25]</v>
      </c>
      <c r="B35" s="117" t="s">
        <v>284</v>
      </c>
      <c r="C35" s="117" t="s">
        <v>285</v>
      </c>
      <c r="D35" s="117" t="s">
        <v>283</v>
      </c>
      <c r="E35" s="56" t="s">
        <v>103</v>
      </c>
      <c r="F35" s="117"/>
      <c r="G35" s="117"/>
      <c r="H35" s="154"/>
      <c r="I35" s="97"/>
    </row>
    <row r="36" spans="1:9" ht="14.25" customHeight="1">
      <c r="A36" s="117" t="str">
        <f t="shared" si="4"/>
        <v>[Account Management Module-26]</v>
      </c>
      <c r="B36" s="117" t="s">
        <v>293</v>
      </c>
      <c r="C36" s="117" t="s">
        <v>289</v>
      </c>
      <c r="D36" s="117" t="s">
        <v>291</v>
      </c>
      <c r="E36" s="117" t="s">
        <v>122</v>
      </c>
      <c r="F36" s="117"/>
      <c r="G36" s="117"/>
      <c r="H36" s="154"/>
      <c r="I36" s="97"/>
    </row>
    <row r="37" spans="1:9" ht="14.25" customHeight="1">
      <c r="A37" s="117" t="str">
        <f t="shared" ref="A37" si="5">IF(OR(B37&lt;&gt;"",D37&lt;&gt;""),"["&amp;TEXT($B$2,"##")&amp;"-"&amp;TEXT(ROW()-10,"##")&amp;"]","")</f>
        <v>[Account Management Module-27]</v>
      </c>
      <c r="B37" s="117" t="s">
        <v>292</v>
      </c>
      <c r="C37" s="117" t="s">
        <v>289</v>
      </c>
      <c r="D37" s="117" t="s">
        <v>290</v>
      </c>
      <c r="E37" s="117" t="s">
        <v>122</v>
      </c>
      <c r="F37" s="117"/>
      <c r="G37" s="117"/>
      <c r="H37" s="154"/>
      <c r="I37" s="97"/>
    </row>
    <row r="38" spans="1:9" ht="14.25" customHeight="1">
      <c r="A38" s="117" t="str">
        <f t="shared" si="0"/>
        <v>[Account Management Module-28]</v>
      </c>
      <c r="B38" s="117" t="s">
        <v>288</v>
      </c>
      <c r="C38" s="117" t="s">
        <v>286</v>
      </c>
      <c r="D38" s="117" t="s">
        <v>287</v>
      </c>
      <c r="E38" s="117" t="s">
        <v>122</v>
      </c>
      <c r="F38" s="117"/>
      <c r="G38" s="117"/>
      <c r="H38" s="154"/>
      <c r="I38" s="97"/>
    </row>
    <row r="39" spans="1:9" ht="14.25" customHeight="1">
      <c r="A39" s="117" t="str">
        <f>IF(OR(B39&lt;&gt;"",D39&lt;&gt;""),"["&amp;TEXT($B$2,"##")&amp;"-"&amp;TEXT(ROW()-10,"##")&amp;"]","")</f>
        <v>[Account Management Module-29]</v>
      </c>
      <c r="B39" s="117" t="s">
        <v>296</v>
      </c>
      <c r="C39" s="117" t="s">
        <v>153</v>
      </c>
      <c r="D39" s="156" t="s">
        <v>294</v>
      </c>
      <c r="E39" s="117" t="s">
        <v>122</v>
      </c>
      <c r="F39" s="117"/>
      <c r="G39" s="117"/>
      <c r="H39" s="154"/>
      <c r="I39" s="97"/>
    </row>
    <row r="40" spans="1:9" ht="14.25" customHeight="1">
      <c r="A40" s="117" t="str">
        <f>IF(OR(B40&lt;&gt;"",D40&lt;&gt;""),"["&amp;TEXT($B$2,"##")&amp;"-"&amp;TEXT(ROW()-10,"##")&amp;"]","")</f>
        <v>[Account Management Module-30]</v>
      </c>
      <c r="B40" s="117" t="s">
        <v>123</v>
      </c>
      <c r="C40" s="117" t="s">
        <v>153</v>
      </c>
      <c r="D40" s="156" t="s">
        <v>294</v>
      </c>
      <c r="E40" s="117" t="s">
        <v>122</v>
      </c>
      <c r="F40" s="117"/>
      <c r="G40" s="117"/>
      <c r="H40" s="154"/>
      <c r="I40" s="97"/>
    </row>
    <row r="41" spans="1:9" ht="14.25" customHeight="1">
      <c r="A41" s="117" t="str">
        <f>IF(OR(B41&lt;&gt;"",D41&lt;&gt;""),"["&amp;TEXT($B$2,"##")&amp;"-"&amp;TEXT(ROW()-10,"##")&amp;"]","")</f>
        <v>[Account Management Module-31]</v>
      </c>
      <c r="B41" s="117" t="s">
        <v>154</v>
      </c>
      <c r="C41" s="117" t="s">
        <v>155</v>
      </c>
      <c r="D41" s="156" t="s">
        <v>294</v>
      </c>
      <c r="E41" s="117" t="s">
        <v>122</v>
      </c>
      <c r="F41" s="117"/>
      <c r="G41" s="117"/>
      <c r="H41" s="154"/>
      <c r="I41" s="97"/>
    </row>
    <row r="42" spans="1:9" ht="14.25" customHeight="1">
      <c r="A42" s="117" t="str">
        <f t="shared" ref="A42" si="6">IF(OR(B42&lt;&gt;"",D42&lt;&gt;""),"["&amp;TEXT($B$2,"##")&amp;"-"&amp;TEXT(ROW()-10,"##")&amp;"]","")</f>
        <v>[Account Management Module-32]</v>
      </c>
      <c r="B42" s="117" t="s">
        <v>298</v>
      </c>
      <c r="C42" s="117" t="s">
        <v>300</v>
      </c>
      <c r="D42" s="156" t="s">
        <v>299</v>
      </c>
      <c r="E42" s="117" t="s">
        <v>122</v>
      </c>
      <c r="F42" s="117"/>
      <c r="G42" s="117"/>
      <c r="H42" s="154"/>
      <c r="I42" s="97"/>
    </row>
    <row r="43" spans="1:9" ht="14.25" customHeight="1">
      <c r="A43" s="117" t="str">
        <f t="shared" si="0"/>
        <v>[Account Management Module-33]</v>
      </c>
      <c r="B43" s="117" t="s">
        <v>297</v>
      </c>
      <c r="C43" s="117" t="s">
        <v>156</v>
      </c>
      <c r="D43" s="156" t="s">
        <v>157</v>
      </c>
      <c r="E43" s="117" t="s">
        <v>122</v>
      </c>
      <c r="F43" s="117"/>
      <c r="G43" s="117"/>
      <c r="H43" s="154"/>
      <c r="I43" s="97"/>
    </row>
    <row r="44" spans="1:9" ht="14.25" customHeight="1">
      <c r="A44" s="52"/>
      <c r="B44" s="52" t="s">
        <v>159</v>
      </c>
      <c r="C44" s="53"/>
      <c r="D44" s="53"/>
      <c r="E44" s="53"/>
      <c r="F44" s="117"/>
      <c r="G44" s="117"/>
      <c r="H44" s="53"/>
      <c r="I44" s="54"/>
    </row>
    <row r="45" spans="1:9" ht="14.25" customHeight="1">
      <c r="A45" s="117" t="str">
        <f t="shared" ref="A45" si="7">IF(OR(B45&lt;&gt;"",D45&lt;&gt;""),"["&amp;TEXT($B$2,"##")&amp;"-"&amp;TEXT(ROW()-10,"##")&amp;"]","")</f>
        <v>[Account Management Module-35]</v>
      </c>
      <c r="B45" s="117" t="s">
        <v>160</v>
      </c>
      <c r="C45" s="117" t="s">
        <v>161</v>
      </c>
      <c r="D45" s="117" t="s">
        <v>162</v>
      </c>
      <c r="E45" s="117" t="s">
        <v>126</v>
      </c>
      <c r="F45" s="117"/>
      <c r="G45" s="117"/>
      <c r="H45" s="154"/>
      <c r="I45" s="97"/>
    </row>
    <row r="46" spans="1:9" ht="14.25" customHeight="1">
      <c r="A46" s="117" t="str">
        <f>IF(OR(B46&lt;&gt;"",D46&lt;&gt;""),"["&amp;TEXT($B$2,"##")&amp;"-"&amp;TEXT(ROW()-10,"##")&amp;"]","")</f>
        <v>[Account Management Module-36]</v>
      </c>
      <c r="B46" s="117" t="s">
        <v>163</v>
      </c>
      <c r="C46" s="117" t="s">
        <v>161</v>
      </c>
      <c r="D46" s="117" t="s">
        <v>162</v>
      </c>
      <c r="E46" s="117" t="s">
        <v>126</v>
      </c>
      <c r="F46" s="117"/>
      <c r="G46" s="117"/>
      <c r="H46" s="154"/>
      <c r="I46" s="97"/>
    </row>
    <row r="47" spans="1:9" ht="14.25" customHeight="1">
      <c r="A47" s="117" t="str">
        <f>IF(OR(B47&lt;&gt;"",D47&lt;&gt;""),"["&amp;TEXT($B$2,"##")&amp;"-"&amp;TEXT(ROW()-10,"##")&amp;"]","")</f>
        <v>[Account Management Module-37]</v>
      </c>
      <c r="B47" s="117" t="s">
        <v>178</v>
      </c>
      <c r="C47" s="117" t="s">
        <v>179</v>
      </c>
      <c r="D47" s="117" t="s">
        <v>180</v>
      </c>
      <c r="E47" s="117" t="s">
        <v>126</v>
      </c>
      <c r="F47" s="117"/>
      <c r="G47" s="117"/>
      <c r="H47" s="154"/>
      <c r="I47" s="97"/>
    </row>
    <row r="48" spans="1:9" ht="14.25" customHeight="1">
      <c r="A48" s="117" t="str">
        <f>IF(OR(B48&lt;&gt;"",D48&lt;&gt;""),"["&amp;TEXT($B$2,"##")&amp;"-"&amp;TEXT(ROW()-10,"##")&amp;"]","")</f>
        <v>[Account Management Module-38]</v>
      </c>
      <c r="B48" s="117" t="s">
        <v>169</v>
      </c>
      <c r="C48" s="117" t="s">
        <v>164</v>
      </c>
      <c r="D48" s="117" t="s">
        <v>165</v>
      </c>
      <c r="E48" s="117" t="s">
        <v>126</v>
      </c>
      <c r="F48" s="117"/>
      <c r="G48" s="117"/>
      <c r="H48" s="154"/>
      <c r="I48" s="97"/>
    </row>
    <row r="49" spans="1:257" ht="14.25" customHeight="1">
      <c r="A49" s="117" t="str">
        <f>IF(OR(B49&lt;&gt;"",D49&lt;&gt;""),"["&amp;TEXT($B$2,"##")&amp;"-"&amp;TEXT(ROW()-10,"##")&amp;"]","")</f>
        <v>[Account Management Module-39]</v>
      </c>
      <c r="B49" s="117" t="s">
        <v>168</v>
      </c>
      <c r="C49" s="117" t="s">
        <v>166</v>
      </c>
      <c r="D49" s="117" t="s">
        <v>167</v>
      </c>
      <c r="E49" s="117" t="s">
        <v>126</v>
      </c>
      <c r="F49" s="117"/>
      <c r="G49" s="117"/>
      <c r="H49" s="154"/>
      <c r="I49" s="97"/>
    </row>
    <row r="50" spans="1:257" ht="14.25" customHeight="1">
      <c r="A50" s="117" t="str">
        <f t="shared" ref="A50" si="8">IF(OR(B50&lt;&gt;"",D50&lt;&gt;""),"["&amp;TEXT($B$2,"##")&amp;"-"&amp;TEXT(ROW()-10,"##")&amp;"]","")</f>
        <v>[Account Management Module-40]</v>
      </c>
      <c r="B50" s="117" t="s">
        <v>128</v>
      </c>
      <c r="C50" s="56" t="s">
        <v>170</v>
      </c>
      <c r="D50" s="117" t="s">
        <v>171</v>
      </c>
      <c r="E50" s="117" t="s">
        <v>126</v>
      </c>
      <c r="F50" s="117"/>
      <c r="G50" s="117"/>
      <c r="H50" s="117"/>
      <c r="I50" s="117"/>
      <c r="J50" s="55"/>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3"/>
      <c r="EQ50" s="83"/>
      <c r="ER50" s="83"/>
      <c r="ES50" s="83"/>
      <c r="ET50" s="83"/>
      <c r="EU50" s="83"/>
      <c r="EV50" s="83"/>
      <c r="EW50" s="83"/>
      <c r="EX50" s="83"/>
      <c r="EY50" s="83"/>
      <c r="EZ50" s="83"/>
      <c r="FA50" s="83"/>
      <c r="FB50" s="83"/>
      <c r="FC50" s="83"/>
      <c r="FD50" s="83"/>
      <c r="FE50" s="83"/>
      <c r="FF50" s="83"/>
      <c r="FG50" s="83"/>
      <c r="FH50" s="83"/>
      <c r="FI50" s="83"/>
      <c r="FJ50" s="83"/>
      <c r="FK50" s="83"/>
      <c r="FL50" s="83"/>
      <c r="FM50" s="83"/>
      <c r="FN50" s="83"/>
      <c r="FO50" s="83"/>
      <c r="FP50" s="83"/>
      <c r="FQ50" s="83"/>
      <c r="FR50" s="83"/>
      <c r="FS50" s="83"/>
      <c r="FT50" s="83"/>
      <c r="FU50" s="83"/>
      <c r="FV50" s="83"/>
      <c r="FW50" s="83"/>
      <c r="FX50" s="83"/>
      <c r="FY50" s="83"/>
      <c r="FZ50" s="83"/>
      <c r="GA50" s="83"/>
      <c r="GB50" s="83"/>
      <c r="GC50" s="83"/>
      <c r="GD50" s="83"/>
      <c r="GE50" s="83"/>
      <c r="GF50" s="83"/>
      <c r="GG50" s="83"/>
      <c r="GH50" s="83"/>
      <c r="GI50" s="83"/>
      <c r="GJ50" s="83"/>
      <c r="GK50" s="83"/>
      <c r="GL50" s="83"/>
      <c r="GM50" s="83"/>
      <c r="GN50" s="83"/>
      <c r="GO50" s="83"/>
      <c r="GP50" s="83"/>
      <c r="GQ50" s="83"/>
      <c r="GR50" s="83"/>
      <c r="GS50" s="83"/>
      <c r="GT50" s="83"/>
      <c r="GU50" s="83"/>
      <c r="GV50" s="83"/>
      <c r="GW50" s="83"/>
      <c r="GX50" s="83"/>
      <c r="GY50" s="83"/>
      <c r="GZ50" s="83"/>
      <c r="HA50" s="83"/>
      <c r="HB50" s="83"/>
      <c r="HC50" s="83"/>
      <c r="HD50" s="83"/>
      <c r="HE50" s="83"/>
      <c r="HF50" s="83"/>
      <c r="HG50" s="83"/>
      <c r="HH50" s="83"/>
      <c r="HI50" s="83"/>
      <c r="HJ50" s="83"/>
      <c r="HK50" s="83"/>
      <c r="HL50" s="83"/>
      <c r="HM50" s="83"/>
      <c r="HN50" s="83"/>
      <c r="HO50" s="83"/>
      <c r="HP50" s="83"/>
      <c r="HQ50" s="83"/>
      <c r="HR50" s="83"/>
      <c r="HS50" s="83"/>
      <c r="HT50" s="83"/>
      <c r="HU50" s="83"/>
      <c r="HV50" s="83"/>
      <c r="HW50" s="83"/>
      <c r="HX50" s="83"/>
      <c r="HY50" s="83"/>
      <c r="HZ50" s="83"/>
      <c r="IA50" s="83"/>
      <c r="IB50" s="83"/>
      <c r="IC50" s="83"/>
      <c r="ID50" s="83"/>
      <c r="IE50" s="83"/>
      <c r="IF50" s="83"/>
      <c r="IG50" s="83"/>
      <c r="IH50" s="83"/>
      <c r="II50" s="83"/>
      <c r="IJ50" s="83"/>
      <c r="IK50" s="83"/>
      <c r="IL50" s="83"/>
      <c r="IM50" s="83"/>
      <c r="IN50" s="83"/>
      <c r="IO50" s="83"/>
      <c r="IP50" s="83"/>
      <c r="IQ50" s="83"/>
      <c r="IR50" s="83"/>
      <c r="IS50" s="83"/>
      <c r="IT50" s="83"/>
      <c r="IU50" s="83"/>
      <c r="IV50" s="83"/>
      <c r="IW50" s="83"/>
    </row>
    <row r="51" spans="1:257" ht="14.25" customHeight="1">
      <c r="A51" s="117" t="str">
        <f t="shared" ref="A51:A56" si="9">IF(OR(B51&lt;&gt;"",D51&lt;&gt;""),"["&amp;TEXT($B$2,"##")&amp;"-"&amp;TEXT(ROW()-10,"##")&amp;"]","")</f>
        <v>[Account Management Module-41]</v>
      </c>
      <c r="B51" s="117" t="s">
        <v>301</v>
      </c>
      <c r="C51" s="117" t="s">
        <v>173</v>
      </c>
      <c r="D51" s="117" t="s">
        <v>303</v>
      </c>
      <c r="E51" s="117" t="s">
        <v>122</v>
      </c>
      <c r="F51" s="117"/>
      <c r="G51" s="117"/>
      <c r="H51" s="154"/>
      <c r="I51" s="157"/>
    </row>
    <row r="52" spans="1:257" ht="14.25" customHeight="1">
      <c r="A52" s="56" t="str">
        <f t="shared" si="9"/>
        <v>[Account Management Module-42]</v>
      </c>
      <c r="B52" s="117" t="s">
        <v>172</v>
      </c>
      <c r="C52" s="117" t="s">
        <v>174</v>
      </c>
      <c r="D52" s="117" t="s">
        <v>303</v>
      </c>
      <c r="E52" s="117" t="s">
        <v>122</v>
      </c>
      <c r="F52" s="117"/>
      <c r="G52" s="117"/>
      <c r="H52" s="154"/>
      <c r="I52" s="97"/>
    </row>
    <row r="53" spans="1:257" ht="14.25" customHeight="1">
      <c r="A53" s="117" t="str">
        <f t="shared" si="9"/>
        <v>[Account Management Module-43]</v>
      </c>
      <c r="B53" s="117" t="s">
        <v>175</v>
      </c>
      <c r="C53" s="117" t="s">
        <v>176</v>
      </c>
      <c r="D53" s="117" t="s">
        <v>304</v>
      </c>
      <c r="E53" s="117" t="s">
        <v>122</v>
      </c>
      <c r="F53" s="117"/>
      <c r="G53" s="117"/>
      <c r="H53" s="154"/>
      <c r="I53" s="97"/>
    </row>
    <row r="54" spans="1:257" s="8" customFormat="1" ht="14.25" customHeight="1">
      <c r="A54" s="117" t="str">
        <f t="shared" si="9"/>
        <v>[Account Management Module-44]</v>
      </c>
      <c r="B54" s="117" t="s">
        <v>129</v>
      </c>
      <c r="C54" s="56" t="s">
        <v>177</v>
      </c>
      <c r="D54" s="117" t="s">
        <v>171</v>
      </c>
      <c r="E54" s="117" t="s">
        <v>126</v>
      </c>
      <c r="F54" s="117"/>
      <c r="G54" s="117"/>
      <c r="H54" s="154"/>
      <c r="I54" s="97"/>
      <c r="J54" s="158"/>
    </row>
    <row r="55" spans="1:257" s="8" customFormat="1" ht="14.25" customHeight="1">
      <c r="A55" s="117" t="str">
        <f t="shared" si="9"/>
        <v>[Account Management Module-45]</v>
      </c>
      <c r="B55" s="117" t="s">
        <v>130</v>
      </c>
      <c r="C55" s="56" t="s">
        <v>188</v>
      </c>
      <c r="D55" s="159" t="s">
        <v>305</v>
      </c>
      <c r="E55" s="117" t="s">
        <v>126</v>
      </c>
      <c r="F55" s="117"/>
      <c r="G55" s="117"/>
      <c r="H55" s="154"/>
      <c r="I55" s="97"/>
      <c r="J55" s="158"/>
    </row>
    <row r="56" spans="1:257" s="8" customFormat="1" ht="14.25" customHeight="1">
      <c r="A56" s="117" t="str">
        <f t="shared" si="9"/>
        <v>[Account Management Module-46]</v>
      </c>
      <c r="B56" s="56" t="s">
        <v>131</v>
      </c>
      <c r="C56" s="56" t="s">
        <v>189</v>
      </c>
      <c r="D56" s="159" t="s">
        <v>305</v>
      </c>
      <c r="E56" s="117" t="s">
        <v>126</v>
      </c>
      <c r="F56" s="117"/>
      <c r="G56" s="117"/>
      <c r="H56" s="154"/>
      <c r="I56" s="97"/>
      <c r="J56" s="158"/>
    </row>
    <row r="57" spans="1:257" s="8" customFormat="1" ht="14.25" customHeight="1">
      <c r="A57" s="117" t="str">
        <f t="shared" ref="A57" si="10">IF(OR(B57&lt;&gt;"",D57&lt;&gt;""),"["&amp;TEXT($B$2,"##")&amp;"-"&amp;TEXT(ROW()-10,"##")&amp;"]","")</f>
        <v>[Account Management Module-47]</v>
      </c>
      <c r="B57" s="117" t="s">
        <v>187</v>
      </c>
      <c r="C57" s="56" t="s">
        <v>185</v>
      </c>
      <c r="D57" s="159" t="s">
        <v>306</v>
      </c>
      <c r="E57" s="117" t="s">
        <v>126</v>
      </c>
      <c r="F57" s="117"/>
      <c r="G57" s="117"/>
      <c r="H57" s="154"/>
      <c r="I57" s="97"/>
      <c r="J57" s="158"/>
    </row>
    <row r="58" spans="1:257" ht="14.25" customHeight="1">
      <c r="A58" s="52"/>
      <c r="B58" s="52" t="s">
        <v>124</v>
      </c>
      <c r="C58" s="53"/>
      <c r="D58" s="53"/>
      <c r="E58" s="53"/>
      <c r="F58" s="117"/>
      <c r="G58" s="117"/>
      <c r="H58" s="53"/>
      <c r="I58" s="53"/>
    </row>
    <row r="59" spans="1:257" ht="14.25" customHeight="1">
      <c r="A59" s="117" t="str">
        <f t="shared" si="0"/>
        <v>[Account Management Module-49]</v>
      </c>
      <c r="B59" s="117" t="s">
        <v>125</v>
      </c>
      <c r="C59" s="117" t="s">
        <v>158</v>
      </c>
      <c r="D59" s="117" t="s">
        <v>307</v>
      </c>
      <c r="E59" s="117" t="s">
        <v>126</v>
      </c>
      <c r="F59" s="117"/>
      <c r="G59" s="117"/>
      <c r="H59" s="154"/>
      <c r="I59" s="97"/>
    </row>
    <row r="60" spans="1:257" ht="14.25" customHeight="1">
      <c r="A60" s="117" t="str">
        <f t="shared" ref="A60:A67" si="11">IF(OR(B60&lt;&gt;"",D60&lt;&gt;""),"["&amp;TEXT($B$2,"##")&amp;"-"&amp;TEXT(ROW()-10,"##")&amp;"]","")</f>
        <v>[Account Management Module-50]</v>
      </c>
      <c r="B60" s="117" t="s">
        <v>127</v>
      </c>
      <c r="C60" s="117" t="s">
        <v>158</v>
      </c>
      <c r="D60" s="117" t="s">
        <v>307</v>
      </c>
      <c r="E60" s="117" t="s">
        <v>126</v>
      </c>
      <c r="F60" s="117"/>
      <c r="G60" s="117"/>
      <c r="H60" s="154"/>
      <c r="I60" s="97"/>
    </row>
    <row r="61" spans="1:257" ht="14.25" customHeight="1">
      <c r="A61" s="117" t="str">
        <f t="shared" si="11"/>
        <v>[Account Management Module-51]</v>
      </c>
      <c r="B61" s="117" t="s">
        <v>181</v>
      </c>
      <c r="C61" s="117" t="s">
        <v>183</v>
      </c>
      <c r="D61" s="117" t="s">
        <v>182</v>
      </c>
      <c r="E61" s="117" t="s">
        <v>126</v>
      </c>
      <c r="F61" s="117"/>
      <c r="G61" s="117"/>
      <c r="H61" s="154"/>
      <c r="I61" s="97"/>
    </row>
    <row r="62" spans="1:257" ht="14.25" customHeight="1">
      <c r="A62" s="117" t="str">
        <f t="shared" si="11"/>
        <v>[Account Management Module-52]</v>
      </c>
      <c r="B62" s="117" t="s">
        <v>310</v>
      </c>
      <c r="C62" s="117" t="s">
        <v>309</v>
      </c>
      <c r="D62" s="117" t="s">
        <v>311</v>
      </c>
      <c r="E62" s="117"/>
      <c r="F62" s="117"/>
      <c r="G62" s="117"/>
      <c r="H62" s="154"/>
      <c r="I62" s="97"/>
    </row>
    <row r="63" spans="1:257" ht="14.25" customHeight="1">
      <c r="A63" s="117" t="str">
        <f t="shared" si="11"/>
        <v>[Account Management Module-53]</v>
      </c>
      <c r="B63" s="117" t="s">
        <v>312</v>
      </c>
      <c r="C63" s="117" t="s">
        <v>313</v>
      </c>
      <c r="D63" s="117" t="s">
        <v>311</v>
      </c>
      <c r="E63" s="117" t="s">
        <v>126</v>
      </c>
      <c r="F63" s="117"/>
      <c r="G63" s="117"/>
      <c r="H63" s="154"/>
      <c r="I63" s="117"/>
    </row>
    <row r="64" spans="1:257" ht="14.25" customHeight="1">
      <c r="A64" s="117" t="str">
        <f t="shared" si="11"/>
        <v>[Account Management Module-54]</v>
      </c>
      <c r="B64" s="117" t="s">
        <v>190</v>
      </c>
      <c r="C64" s="117" t="s">
        <v>191</v>
      </c>
      <c r="D64" s="117" t="s">
        <v>192</v>
      </c>
      <c r="E64" s="117" t="s">
        <v>126</v>
      </c>
      <c r="F64" s="117"/>
      <c r="G64" s="117"/>
      <c r="H64" s="154"/>
      <c r="I64" s="117"/>
    </row>
    <row r="65" spans="1:10" ht="14.25" customHeight="1">
      <c r="A65" s="117" t="str">
        <f t="shared" si="11"/>
        <v>[Account Management Module-55]</v>
      </c>
      <c r="B65" s="117" t="s">
        <v>193</v>
      </c>
      <c r="C65" s="117" t="s">
        <v>195</v>
      </c>
      <c r="D65" s="117" t="s">
        <v>314</v>
      </c>
      <c r="E65" s="117" t="s">
        <v>126</v>
      </c>
      <c r="F65" s="117"/>
      <c r="G65" s="117"/>
      <c r="H65" s="154"/>
      <c r="I65" s="117"/>
    </row>
    <row r="66" spans="1:10" ht="14.25" customHeight="1">
      <c r="A66" s="117" t="str">
        <f t="shared" si="11"/>
        <v>[Account Management Module-56]</v>
      </c>
      <c r="B66" s="117" t="s">
        <v>194</v>
      </c>
      <c r="C66" s="117" t="s">
        <v>196</v>
      </c>
      <c r="D66" s="117" t="s">
        <v>315</v>
      </c>
      <c r="E66" s="117" t="s">
        <v>126</v>
      </c>
      <c r="F66" s="117"/>
      <c r="G66" s="117"/>
      <c r="H66" s="154"/>
      <c r="I66" s="117"/>
    </row>
    <row r="67" spans="1:10" ht="14.25" customHeight="1">
      <c r="A67" s="117" t="str">
        <f t="shared" si="11"/>
        <v>[Account Management Module-57]</v>
      </c>
      <c r="B67" s="117" t="s">
        <v>198</v>
      </c>
      <c r="C67" s="117" t="s">
        <v>197</v>
      </c>
      <c r="D67" s="117" t="s">
        <v>184</v>
      </c>
      <c r="E67" s="117" t="s">
        <v>126</v>
      </c>
      <c r="F67" s="117"/>
      <c r="G67" s="117"/>
      <c r="H67" s="154"/>
      <c r="I67" s="117"/>
    </row>
    <row r="68" spans="1:10" ht="14.25" customHeight="1">
      <c r="A68" s="117" t="str">
        <f t="shared" si="0"/>
        <v>[Account Management Module-58]</v>
      </c>
      <c r="B68" s="117" t="s">
        <v>187</v>
      </c>
      <c r="C68" s="56" t="s">
        <v>185</v>
      </c>
      <c r="D68" s="159" t="s">
        <v>186</v>
      </c>
      <c r="E68" s="117" t="s">
        <v>126</v>
      </c>
      <c r="F68" s="117"/>
      <c r="G68" s="117"/>
      <c r="H68" s="154"/>
      <c r="I68" s="97"/>
    </row>
    <row r="69" spans="1:10" ht="14.25" customHeight="1">
      <c r="A69" s="52"/>
      <c r="B69" s="52" t="s">
        <v>132</v>
      </c>
      <c r="C69" s="53"/>
      <c r="D69" s="53"/>
      <c r="E69" s="53"/>
      <c r="F69" s="117"/>
      <c r="G69" s="117"/>
      <c r="H69" s="154"/>
      <c r="I69" s="97"/>
    </row>
    <row r="70" spans="1:10" ht="14.25" customHeight="1">
      <c r="A70" s="117" t="str">
        <f t="shared" si="0"/>
        <v>[Account Management Module-60]</v>
      </c>
      <c r="B70" s="117" t="s">
        <v>133</v>
      </c>
      <c r="C70" s="117" t="s">
        <v>200</v>
      </c>
      <c r="D70" s="117" t="s">
        <v>317</v>
      </c>
      <c r="E70" s="117" t="s">
        <v>134</v>
      </c>
      <c r="F70" s="117"/>
      <c r="G70" s="117"/>
      <c r="H70" s="154"/>
      <c r="I70" s="97"/>
    </row>
    <row r="71" spans="1:10" ht="14.25" customHeight="1">
      <c r="A71" s="117" t="str">
        <f>IF(OR(B71&lt;&gt;"",D71&lt;&gt;""),"["&amp;TEXT($B$2,"##")&amp;"-"&amp;TEXT(ROW()-10,"##")&amp;"]","")</f>
        <v>[Account Management Module-61]</v>
      </c>
      <c r="B71" s="117" t="s">
        <v>135</v>
      </c>
      <c r="C71" s="117" t="s">
        <v>200</v>
      </c>
      <c r="D71" s="117" t="s">
        <v>317</v>
      </c>
      <c r="E71" s="117" t="s">
        <v>134</v>
      </c>
      <c r="F71" s="117"/>
      <c r="G71" s="117"/>
      <c r="H71" s="154"/>
      <c r="I71" s="97"/>
      <c r="J71" s="96"/>
    </row>
    <row r="72" spans="1:10" ht="14.25" customHeight="1">
      <c r="A72" s="117" t="str">
        <f t="shared" si="0"/>
        <v>[Account Management Module-62]</v>
      </c>
      <c r="B72" s="117" t="s">
        <v>199</v>
      </c>
      <c r="C72" s="117" t="s">
        <v>201</v>
      </c>
      <c r="D72" s="117" t="s">
        <v>316</v>
      </c>
      <c r="E72" s="117" t="s">
        <v>136</v>
      </c>
      <c r="F72" s="117"/>
      <c r="G72" s="117"/>
      <c r="H72" s="154"/>
      <c r="I72" s="97"/>
      <c r="J72" s="96"/>
    </row>
    <row r="73" spans="1:10" ht="14.25" customHeight="1">
      <c r="A73" s="117" t="str">
        <f>IF(OR(B73&lt;&gt;"",D73&lt;&gt;""),"["&amp;TEXT($B$2,"##")&amp;"-"&amp;TEXT(ROW()-10,"##")&amp;"]","")</f>
        <v>[Account Management Module-63]</v>
      </c>
      <c r="B73" s="160" t="s">
        <v>320</v>
      </c>
      <c r="C73" s="117" t="s">
        <v>202</v>
      </c>
      <c r="D73" s="159" t="s">
        <v>321</v>
      </c>
      <c r="E73" s="117" t="s">
        <v>136</v>
      </c>
      <c r="F73" s="117"/>
      <c r="G73" s="117"/>
      <c r="H73" s="154"/>
      <c r="I73" s="97"/>
      <c r="J73" s="96"/>
    </row>
    <row r="74" spans="1:10" ht="14.25" customHeight="1">
      <c r="A74" s="117" t="str">
        <f>IF(OR(B74&lt;&gt;"",D74&lt;&gt;""),"["&amp;TEXT($B$2,"##")&amp;"-"&amp;TEXT(ROW()-10,"##")&amp;"]","")</f>
        <v>[Account Management Module-64]</v>
      </c>
      <c r="B74" s="160" t="s">
        <v>323</v>
      </c>
      <c r="C74" s="117" t="s">
        <v>203</v>
      </c>
      <c r="D74" s="159" t="s">
        <v>322</v>
      </c>
      <c r="E74" s="117" t="s">
        <v>136</v>
      </c>
      <c r="F74" s="117"/>
      <c r="G74" s="117"/>
      <c r="H74" s="154"/>
      <c r="I74" s="97"/>
      <c r="J74" s="96"/>
    </row>
    <row r="75" spans="1:10" ht="14.25" customHeight="1">
      <c r="A75" s="117" t="str">
        <f>IF(OR(B75&lt;&gt;"",D75&lt;&gt;""),"["&amp;TEXT($B$2,"##")&amp;"-"&amp;TEXT(ROW()-10,"##")&amp;"]","")</f>
        <v>[Account Management Module-65]</v>
      </c>
      <c r="B75" s="160" t="s">
        <v>319</v>
      </c>
      <c r="C75" s="117" t="s">
        <v>204</v>
      </c>
      <c r="D75" s="159" t="s">
        <v>318</v>
      </c>
      <c r="E75" s="117" t="s">
        <v>136</v>
      </c>
      <c r="F75" s="117"/>
      <c r="G75" s="117"/>
      <c r="H75" s="154"/>
      <c r="I75" s="97"/>
    </row>
    <row r="76" spans="1:10" ht="14.25" customHeight="1">
      <c r="A76" s="117" t="str">
        <f>IF(OR(B76&lt;&gt;"",D76&lt;&gt;""),"["&amp;TEXT($B$2,"##")&amp;"-"&amp;TEXT(ROW()-10,"##")&amp;"]","")</f>
        <v>[Account Management Module-66]</v>
      </c>
      <c r="B76" s="117" t="s">
        <v>137</v>
      </c>
      <c r="C76" s="117" t="s">
        <v>206</v>
      </c>
      <c r="D76" s="117" t="s">
        <v>325</v>
      </c>
      <c r="E76" s="117" t="s">
        <v>136</v>
      </c>
      <c r="F76" s="117"/>
      <c r="G76" s="117"/>
      <c r="H76" s="154"/>
      <c r="I76" s="97"/>
    </row>
    <row r="77" spans="1:10" ht="14.25" customHeight="1">
      <c r="A77" s="117" t="str">
        <f t="shared" ref="A77" si="12">IF(OR(B77&lt;&gt;"",D77&lt;&gt;""),"["&amp;TEXT($B$2,"##")&amp;"-"&amp;TEXT(ROW()-10,"##")&amp;"]","")</f>
        <v>[Account Management Module-67]</v>
      </c>
      <c r="B77" s="117" t="s">
        <v>138</v>
      </c>
      <c r="C77" s="117" t="s">
        <v>205</v>
      </c>
      <c r="D77" s="117" t="s">
        <v>324</v>
      </c>
      <c r="E77" s="117" t="s">
        <v>136</v>
      </c>
      <c r="F77" s="117"/>
      <c r="G77" s="117"/>
      <c r="H77" s="154"/>
      <c r="I77" s="97"/>
    </row>
  </sheetData>
  <mergeCells count="5">
    <mergeCell ref="B2:G2"/>
    <mergeCell ref="B3:G3"/>
    <mergeCell ref="B4:G4"/>
    <mergeCell ref="E5:G5"/>
    <mergeCell ref="E6:G6"/>
  </mergeCells>
  <dataValidations count="1">
    <dataValidation type="list" allowBlank="1" showErrorMessage="1" sqref="F10:G77">
      <formula1>$K$2:$K$6</formula1>
      <formula2>0</formula2>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7"/>
  <sheetViews>
    <sheetView topLeftCell="A6" zoomScale="85" zoomScaleNormal="85" workbookViewId="0">
      <selection activeCell="D26" sqref="D26:D27"/>
    </sheetView>
  </sheetViews>
  <sheetFormatPr defaultRowHeight="12.75"/>
  <cols>
    <col min="1" max="1" width="21" style="96" customWidth="1"/>
    <col min="2" max="2" width="34.25" style="96" customWidth="1"/>
    <col min="3" max="3" width="34.375" style="96" customWidth="1"/>
    <col min="4" max="4" width="42.25" style="96" customWidth="1"/>
    <col min="5" max="5" width="16.5" style="96" customWidth="1"/>
    <col min="6" max="7" width="11.25" style="96" customWidth="1"/>
    <col min="8" max="8" width="9" style="99"/>
    <col min="9" max="9" width="16.2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11" t="s">
        <v>330</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11" t="s">
        <v>74</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COUNTIF(F10:G150,"Pass")</f>
        <v>0</v>
      </c>
      <c r="B6" s="92">
        <f>COUNTIF(F10:G150,"Fail")</f>
        <v>0</v>
      </c>
      <c r="C6" s="92">
        <f>E6-D6-B6-A6</f>
        <v>214</v>
      </c>
      <c r="D6" s="93">
        <f>COUNTIF(F10:G150,"N/A")</f>
        <v>0</v>
      </c>
      <c r="E6" s="214">
        <f>COUNTA(A10:A150)*2</f>
        <v>214</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331</v>
      </c>
      <c r="C9" s="53"/>
      <c r="D9" s="53"/>
      <c r="E9" s="53"/>
      <c r="F9" s="53"/>
      <c r="G9" s="53"/>
      <c r="H9" s="53"/>
      <c r="I9" s="54"/>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[Create Edit Project-]</v>
      </c>
      <c r="B10" s="104" t="s">
        <v>333</v>
      </c>
      <c r="C10" s="117" t="s">
        <v>350</v>
      </c>
      <c r="D10" s="102" t="s">
        <v>334</v>
      </c>
      <c r="E10" s="107"/>
      <c r="F10" s="102"/>
      <c r="G10" s="102"/>
      <c r="H10" s="108"/>
      <c r="I10" s="109"/>
      <c r="J10" s="95"/>
    </row>
    <row r="11" spans="1:257" ht="14.25" customHeight="1">
      <c r="A11" s="176" t="str">
        <f t="shared" ref="A11:A21" si="0">IF(OR(B11&lt;&gt;"",D11&lt;E10&gt;""),"["&amp;TEXT($B$2,"##")&amp;"-"&amp;TEXT(ROW()-10,"##")&amp;"]","")</f>
        <v>[Create Edit Project-1]</v>
      </c>
      <c r="B11" s="177" t="s">
        <v>335</v>
      </c>
      <c r="C11" s="180" t="s">
        <v>350</v>
      </c>
      <c r="D11" s="104" t="s">
        <v>334</v>
      </c>
      <c r="E11" s="110"/>
      <c r="F11" s="102"/>
      <c r="G11" s="104"/>
      <c r="H11" s="111"/>
      <c r="I11" s="112"/>
      <c r="J11" s="95"/>
    </row>
    <row r="12" spans="1:257" ht="14.25" customHeight="1">
      <c r="A12" s="103" t="str">
        <f t="shared" si="0"/>
        <v>[Create Edit Project-2]</v>
      </c>
      <c r="B12" s="104" t="s">
        <v>336</v>
      </c>
      <c r="C12" s="181" t="s">
        <v>351</v>
      </c>
      <c r="D12" s="104" t="s">
        <v>337</v>
      </c>
      <c r="E12" s="110"/>
      <c r="F12" s="102"/>
      <c r="G12" s="104"/>
      <c r="H12" s="111"/>
      <c r="I12" s="112"/>
      <c r="J12" s="95"/>
    </row>
    <row r="13" spans="1:257" ht="14.25" customHeight="1">
      <c r="A13" s="103" t="str">
        <f t="shared" si="0"/>
        <v>[Create Edit Project-3]</v>
      </c>
      <c r="B13" s="117" t="s">
        <v>388</v>
      </c>
      <c r="C13" s="181" t="s">
        <v>347</v>
      </c>
      <c r="D13" s="104" t="s">
        <v>358</v>
      </c>
      <c r="E13" s="110"/>
      <c r="F13" s="102"/>
      <c r="G13" s="104"/>
      <c r="H13" s="111"/>
      <c r="I13" s="112"/>
      <c r="J13" s="95"/>
    </row>
    <row r="14" spans="1:257" ht="14.25" customHeight="1">
      <c r="A14" s="103" t="str">
        <f t="shared" ref="A14:A15" si="1">IF(OR(B14&lt;&gt;"",D14&lt;E13&gt;""),"["&amp;TEXT($B$2,"##")&amp;"-"&amp;TEXT(ROW()-10,"##")&amp;"]","")</f>
        <v>[Create Edit Project-4]</v>
      </c>
      <c r="B14" s="117" t="s">
        <v>387</v>
      </c>
      <c r="C14" s="181" t="s">
        <v>347</v>
      </c>
      <c r="D14" s="104" t="s">
        <v>358</v>
      </c>
      <c r="E14" s="110"/>
      <c r="F14" s="102"/>
      <c r="G14" s="104"/>
      <c r="H14" s="111"/>
      <c r="I14" s="112"/>
      <c r="J14" s="95"/>
    </row>
    <row r="15" spans="1:257" ht="14.25" customHeight="1">
      <c r="A15" s="103" t="str">
        <f t="shared" si="1"/>
        <v>[Create Edit Project-5]</v>
      </c>
      <c r="B15" s="117" t="s">
        <v>379</v>
      </c>
      <c r="C15" s="181" t="s">
        <v>348</v>
      </c>
      <c r="D15" s="104" t="s">
        <v>542</v>
      </c>
      <c r="E15" s="110"/>
      <c r="F15" s="102"/>
      <c r="G15" s="104"/>
      <c r="H15" s="111"/>
      <c r="I15" s="112"/>
      <c r="J15" s="95"/>
    </row>
    <row r="16" spans="1:257" ht="14.25" customHeight="1">
      <c r="A16" s="103" t="str">
        <f t="shared" si="0"/>
        <v>[Create Edit Project-6]</v>
      </c>
      <c r="B16" s="117" t="s">
        <v>380</v>
      </c>
      <c r="C16" s="181" t="s">
        <v>349</v>
      </c>
      <c r="D16" s="104" t="s">
        <v>346</v>
      </c>
      <c r="E16" s="110"/>
      <c r="F16" s="102"/>
      <c r="G16" s="104"/>
      <c r="H16" s="111"/>
      <c r="I16" s="112"/>
      <c r="J16" s="95"/>
    </row>
    <row r="17" spans="1:10" ht="14.25" customHeight="1">
      <c r="A17" s="103" t="str">
        <f t="shared" si="0"/>
        <v>[Create Edit Project-7]</v>
      </c>
      <c r="B17" s="117" t="s">
        <v>381</v>
      </c>
      <c r="C17" s="181" t="s">
        <v>352</v>
      </c>
      <c r="D17" s="104" t="s">
        <v>543</v>
      </c>
      <c r="E17" s="110"/>
      <c r="F17" s="102"/>
      <c r="G17" s="104"/>
      <c r="H17" s="111"/>
      <c r="I17" s="112"/>
      <c r="J17" s="95"/>
    </row>
    <row r="18" spans="1:10" ht="14.25" customHeight="1">
      <c r="A18" s="103" t="str">
        <f t="shared" si="0"/>
        <v>[Create Edit Project-8]</v>
      </c>
      <c r="B18" s="117" t="s">
        <v>341</v>
      </c>
      <c r="C18" s="181" t="s">
        <v>353</v>
      </c>
      <c r="D18" s="104" t="s">
        <v>357</v>
      </c>
      <c r="E18" s="110"/>
      <c r="F18" s="102"/>
      <c r="G18" s="104"/>
      <c r="H18" s="111"/>
      <c r="I18" s="112"/>
      <c r="J18" s="95"/>
    </row>
    <row r="19" spans="1:10" ht="14.25" customHeight="1">
      <c r="A19" s="103" t="str">
        <f t="shared" si="0"/>
        <v>[Create Edit Project-9]</v>
      </c>
      <c r="B19" s="117" t="s">
        <v>344</v>
      </c>
      <c r="C19" s="181" t="s">
        <v>354</v>
      </c>
      <c r="D19" s="104" t="s">
        <v>356</v>
      </c>
      <c r="E19" s="110"/>
      <c r="F19" s="102"/>
      <c r="G19" s="104"/>
      <c r="H19" s="111"/>
      <c r="I19" s="112"/>
      <c r="J19" s="95"/>
    </row>
    <row r="20" spans="1:10" ht="14.25" customHeight="1">
      <c r="A20" s="103" t="str">
        <f t="shared" si="0"/>
        <v>[Create Edit Project-10]</v>
      </c>
      <c r="B20" s="117" t="s">
        <v>345</v>
      </c>
      <c r="C20" s="181" t="s">
        <v>355</v>
      </c>
      <c r="D20" s="104" t="s">
        <v>544</v>
      </c>
      <c r="E20" s="110"/>
      <c r="F20" s="102"/>
      <c r="G20" s="104"/>
      <c r="H20" s="111"/>
      <c r="I20" s="112"/>
      <c r="J20" s="95"/>
    </row>
    <row r="21" spans="1:10" ht="14.25" customHeight="1">
      <c r="A21" s="103" t="str">
        <f t="shared" si="0"/>
        <v>[Create Edit Project-11]</v>
      </c>
      <c r="B21" s="117" t="s">
        <v>359</v>
      </c>
      <c r="C21" s="181" t="s">
        <v>376</v>
      </c>
      <c r="D21" s="182" t="s">
        <v>361</v>
      </c>
      <c r="E21" s="110"/>
      <c r="F21" s="102"/>
      <c r="G21" s="104"/>
      <c r="H21" s="111"/>
      <c r="I21" s="112"/>
      <c r="J21" s="95"/>
    </row>
    <row r="22" spans="1:10" ht="14.25" customHeight="1">
      <c r="A22" s="178"/>
      <c r="B22" s="178" t="s">
        <v>332</v>
      </c>
      <c r="C22" s="179"/>
      <c r="D22" s="183"/>
      <c r="E22" s="183"/>
      <c r="F22" s="183"/>
      <c r="G22" s="183"/>
      <c r="H22" s="183"/>
      <c r="I22" s="183"/>
    </row>
    <row r="23" spans="1:10" ht="14.25" customHeight="1">
      <c r="A23" s="56" t="str">
        <f>IF(OR(B23&lt;&gt;"",D23&lt;F22&gt;""),"["&amp;TEXT($B$2,"##")&amp;"-"&amp;TEXT(ROW()-10,"##")&amp;"]","")</f>
        <v>[Create Edit Project-13]</v>
      </c>
      <c r="B23" s="104" t="s">
        <v>363</v>
      </c>
      <c r="C23" s="181" t="s">
        <v>376</v>
      </c>
      <c r="D23" s="104" t="s">
        <v>362</v>
      </c>
      <c r="E23" s="110"/>
      <c r="F23" s="102"/>
      <c r="G23" s="104"/>
      <c r="H23" s="185"/>
      <c r="I23" s="184"/>
    </row>
    <row r="24" spans="1:10" ht="14.25" customHeight="1">
      <c r="A24" s="176" t="str">
        <f t="shared" ref="A24" si="2">IF(OR(B24&lt;&gt;"",D24&lt;E23&gt;""),"["&amp;TEXT($B$2,"##")&amp;"-"&amp;TEXT(ROW()-10,"##")&amp;"]","")</f>
        <v>[Create Edit Project-14]</v>
      </c>
      <c r="B24" s="104" t="s">
        <v>364</v>
      </c>
      <c r="C24" s="181" t="s">
        <v>360</v>
      </c>
      <c r="D24" s="104" t="s">
        <v>362</v>
      </c>
      <c r="E24" s="184"/>
      <c r="F24" s="102"/>
      <c r="G24" s="104"/>
      <c r="H24" s="185"/>
      <c r="I24" s="184"/>
    </row>
    <row r="25" spans="1:10" ht="14.25" customHeight="1">
      <c r="A25" s="56" t="str">
        <f>IF(OR(B25&lt;&gt;"",D25&lt;F22&gt;""),"["&amp;TEXT($B$2,"##")&amp;"-"&amp;TEXT(ROW()-10,"##")&amp;"]","")</f>
        <v>[Create Edit Project-15]</v>
      </c>
      <c r="B25" s="104" t="s">
        <v>371</v>
      </c>
      <c r="C25" s="181" t="s">
        <v>373</v>
      </c>
      <c r="D25" s="104" t="s">
        <v>369</v>
      </c>
      <c r="E25" s="184"/>
      <c r="F25" s="102"/>
      <c r="G25" s="104"/>
      <c r="H25" s="185"/>
      <c r="I25" s="184"/>
    </row>
    <row r="26" spans="1:10" ht="14.25" customHeight="1">
      <c r="A26" s="56" t="str">
        <f>IF(OR(B26&lt;&gt;"",D26&lt;E23&gt;""),"["&amp;TEXT($B$2,"##")&amp;"-"&amp;TEXT(ROW()-10,"##")&amp;"]","")</f>
        <v>[Create Edit Project-16]</v>
      </c>
      <c r="B26" s="104" t="s">
        <v>372</v>
      </c>
      <c r="C26" s="181" t="s">
        <v>374</v>
      </c>
      <c r="D26" s="104" t="s">
        <v>369</v>
      </c>
      <c r="E26" s="184"/>
      <c r="F26" s="102"/>
      <c r="G26" s="104"/>
      <c r="H26" s="185"/>
      <c r="I26" s="184"/>
    </row>
    <row r="27" spans="1:10" ht="14.25" customHeight="1">
      <c r="A27" s="56" t="str">
        <f>IF(OR(B27&lt;&gt;"",D27&lt;E24&gt;""),"["&amp;TEXT($B$2,"##")&amp;"-"&amp;TEXT(ROW()-10,"##")&amp;"]","")</f>
        <v>[Create Edit Project-17]</v>
      </c>
      <c r="B27" s="104" t="s">
        <v>365</v>
      </c>
      <c r="C27" s="181" t="s">
        <v>368</v>
      </c>
      <c r="D27" s="104" t="s">
        <v>370</v>
      </c>
      <c r="E27" s="184"/>
      <c r="F27" s="102"/>
      <c r="G27" s="104"/>
      <c r="H27" s="185"/>
      <c r="I27" s="184"/>
    </row>
    <row r="28" spans="1:10" ht="14.25" customHeight="1">
      <c r="A28" s="176" t="str">
        <f t="shared" ref="A28:A45" si="3">IF(OR(B28&lt;&gt;"",D28&lt;E27&gt;""),"["&amp;TEXT($B$2,"##")&amp;"-"&amp;TEXT(ROW()-10,"##")&amp;"]","")</f>
        <v>[Create Edit Project-18]</v>
      </c>
      <c r="B28" s="104" t="s">
        <v>367</v>
      </c>
      <c r="C28" s="181" t="s">
        <v>366</v>
      </c>
      <c r="D28" s="104" t="s">
        <v>370</v>
      </c>
      <c r="E28" s="184"/>
      <c r="F28" s="102"/>
      <c r="G28" s="104"/>
      <c r="H28" s="185"/>
      <c r="I28" s="184"/>
    </row>
    <row r="29" spans="1:10" ht="14.25" customHeight="1">
      <c r="A29" s="176" t="str">
        <f t="shared" si="3"/>
        <v>[Create Edit Project-19]</v>
      </c>
      <c r="B29" s="104" t="s">
        <v>375</v>
      </c>
      <c r="C29" s="181" t="s">
        <v>377</v>
      </c>
      <c r="D29" s="104" t="s">
        <v>378</v>
      </c>
      <c r="E29" s="184"/>
      <c r="F29" s="102"/>
      <c r="G29" s="104"/>
      <c r="H29" s="185"/>
      <c r="I29" s="184"/>
    </row>
    <row r="30" spans="1:10" ht="14.25" customHeight="1">
      <c r="A30" s="176" t="str">
        <f t="shared" si="3"/>
        <v>[Create Edit Project-20]</v>
      </c>
      <c r="B30" s="104" t="s">
        <v>375</v>
      </c>
      <c r="C30" s="181" t="s">
        <v>377</v>
      </c>
      <c r="D30" s="104" t="s">
        <v>378</v>
      </c>
      <c r="E30" s="184"/>
      <c r="F30" s="102"/>
      <c r="G30" s="104"/>
      <c r="H30" s="185"/>
      <c r="I30" s="184"/>
    </row>
    <row r="31" spans="1:10" ht="14.25" customHeight="1">
      <c r="A31" s="103" t="str">
        <f t="shared" si="3"/>
        <v>[Create Edit Project-21]</v>
      </c>
      <c r="B31" s="117" t="s">
        <v>382</v>
      </c>
      <c r="C31" s="181" t="s">
        <v>383</v>
      </c>
      <c r="D31" s="104" t="s">
        <v>395</v>
      </c>
      <c r="E31" s="184"/>
      <c r="F31" s="102"/>
      <c r="G31" s="104"/>
      <c r="H31" s="185"/>
      <c r="I31" s="184"/>
    </row>
    <row r="32" spans="1:10" ht="14.25" customHeight="1">
      <c r="A32" s="103" t="str">
        <f t="shared" si="3"/>
        <v>[Create Edit Project-22]</v>
      </c>
      <c r="B32" s="117" t="s">
        <v>386</v>
      </c>
      <c r="C32" s="181" t="s">
        <v>383</v>
      </c>
      <c r="D32" s="104" t="s">
        <v>395</v>
      </c>
      <c r="E32" s="184"/>
      <c r="F32" s="102"/>
      <c r="G32" s="104"/>
      <c r="H32" s="185"/>
      <c r="I32" s="184"/>
    </row>
    <row r="33" spans="1:9" ht="14.25" customHeight="1">
      <c r="A33" s="176" t="str">
        <f t="shared" si="3"/>
        <v>[Create Edit Project-23]</v>
      </c>
      <c r="B33" s="117" t="s">
        <v>389</v>
      </c>
      <c r="C33" s="181" t="s">
        <v>390</v>
      </c>
      <c r="D33" s="104" t="s">
        <v>394</v>
      </c>
      <c r="E33" s="184"/>
      <c r="F33" s="102"/>
      <c r="G33" s="104"/>
      <c r="H33" s="185"/>
      <c r="I33" s="184"/>
    </row>
    <row r="34" spans="1:9" ht="14.25" customHeight="1">
      <c r="A34" s="176" t="str">
        <f t="shared" si="3"/>
        <v>[Create Edit Project-24]</v>
      </c>
      <c r="B34" s="102" t="s">
        <v>392</v>
      </c>
      <c r="C34" s="175" t="s">
        <v>393</v>
      </c>
      <c r="D34" s="104" t="s">
        <v>396</v>
      </c>
      <c r="E34" s="184"/>
      <c r="F34" s="102"/>
      <c r="G34" s="104"/>
      <c r="H34" s="185"/>
      <c r="I34" s="184"/>
    </row>
    <row r="35" spans="1:9" ht="14.25" customHeight="1">
      <c r="A35" s="176" t="str">
        <f t="shared" si="3"/>
        <v>[Create Edit Project-25]</v>
      </c>
      <c r="B35" s="104" t="s">
        <v>398</v>
      </c>
      <c r="C35" s="175" t="s">
        <v>391</v>
      </c>
      <c r="D35" s="104" t="s">
        <v>409</v>
      </c>
      <c r="E35" s="184"/>
      <c r="F35" s="102"/>
      <c r="G35" s="104"/>
      <c r="H35" s="185"/>
      <c r="I35" s="184"/>
    </row>
    <row r="36" spans="1:9" ht="14.25" customHeight="1">
      <c r="A36" s="176" t="str">
        <f t="shared" si="3"/>
        <v>[Create Edit Project-26]</v>
      </c>
      <c r="B36" s="104" t="s">
        <v>399</v>
      </c>
      <c r="C36" s="175" t="s">
        <v>404</v>
      </c>
      <c r="D36" s="104" t="s">
        <v>410</v>
      </c>
      <c r="E36" s="184"/>
      <c r="F36" s="102"/>
      <c r="G36" s="104"/>
      <c r="H36" s="185"/>
      <c r="I36" s="184"/>
    </row>
    <row r="37" spans="1:9" ht="14.25" customHeight="1">
      <c r="A37" s="176" t="str">
        <f t="shared" si="3"/>
        <v>[Create Edit Project-27]</v>
      </c>
      <c r="B37" s="104" t="s">
        <v>400</v>
      </c>
      <c r="C37" s="175" t="s">
        <v>405</v>
      </c>
      <c r="D37" s="104" t="s">
        <v>411</v>
      </c>
      <c r="E37" s="184"/>
      <c r="F37" s="102"/>
      <c r="G37" s="104"/>
      <c r="H37" s="185"/>
      <c r="I37" s="184"/>
    </row>
    <row r="38" spans="1:9" ht="14.25" customHeight="1">
      <c r="A38" s="176" t="str">
        <f t="shared" si="3"/>
        <v>[Create Edit Project-28]</v>
      </c>
      <c r="B38" s="104" t="s">
        <v>401</v>
      </c>
      <c r="C38" s="175" t="s">
        <v>406</v>
      </c>
      <c r="D38" s="104" t="s">
        <v>413</v>
      </c>
      <c r="E38" s="184"/>
      <c r="F38" s="102"/>
      <c r="G38" s="104"/>
      <c r="H38" s="185"/>
      <c r="I38" s="184"/>
    </row>
    <row r="39" spans="1:9" ht="14.25" customHeight="1">
      <c r="A39" s="176" t="str">
        <f t="shared" si="3"/>
        <v>[Create Edit Project-29]</v>
      </c>
      <c r="B39" s="104" t="s">
        <v>403</v>
      </c>
      <c r="C39" s="175" t="s">
        <v>407</v>
      </c>
      <c r="D39" s="104" t="s">
        <v>412</v>
      </c>
      <c r="E39" s="184"/>
      <c r="F39" s="102"/>
      <c r="G39" s="104"/>
      <c r="H39" s="185"/>
      <c r="I39" s="184"/>
    </row>
    <row r="40" spans="1:9" ht="14.25" customHeight="1">
      <c r="A40" s="176" t="str">
        <f t="shared" si="3"/>
        <v>[Create Edit Project-30]</v>
      </c>
      <c r="B40" s="104" t="s">
        <v>402</v>
      </c>
      <c r="C40" s="175" t="s">
        <v>408</v>
      </c>
      <c r="D40" s="104" t="s">
        <v>414</v>
      </c>
      <c r="E40" s="184"/>
      <c r="F40" s="102"/>
      <c r="G40" s="104"/>
      <c r="H40" s="185"/>
      <c r="I40" s="184"/>
    </row>
    <row r="41" spans="1:9" ht="14.25" customHeight="1">
      <c r="A41" s="176" t="str">
        <f t="shared" si="3"/>
        <v>[Create Edit Project-31]</v>
      </c>
      <c r="B41" s="117" t="s">
        <v>397</v>
      </c>
      <c r="C41" s="175" t="s">
        <v>415</v>
      </c>
      <c r="D41" s="104" t="s">
        <v>416</v>
      </c>
      <c r="E41" s="184"/>
      <c r="F41" s="102"/>
      <c r="G41" s="104"/>
      <c r="H41" s="185"/>
      <c r="I41" s="184"/>
    </row>
    <row r="42" spans="1:9" ht="14.25" customHeight="1">
      <c r="A42" s="176" t="str">
        <f t="shared" si="3"/>
        <v>[Create Edit Project-32]</v>
      </c>
      <c r="B42" s="117" t="s">
        <v>417</v>
      </c>
      <c r="C42" s="175" t="s">
        <v>418</v>
      </c>
      <c r="D42" s="104" t="s">
        <v>419</v>
      </c>
      <c r="E42" s="184"/>
      <c r="F42" s="102"/>
      <c r="G42" s="104"/>
      <c r="H42" s="185"/>
      <c r="I42" s="184"/>
    </row>
    <row r="43" spans="1:9" ht="14.25" customHeight="1">
      <c r="A43" s="176" t="str">
        <f t="shared" si="3"/>
        <v>[Create Edit Project-33]</v>
      </c>
      <c r="B43" s="117" t="s">
        <v>422</v>
      </c>
      <c r="C43" s="175" t="s">
        <v>420</v>
      </c>
      <c r="D43" s="104" t="s">
        <v>545</v>
      </c>
      <c r="E43" s="184"/>
      <c r="F43" s="102"/>
      <c r="G43" s="104"/>
      <c r="H43" s="185"/>
      <c r="I43" s="184"/>
    </row>
    <row r="44" spans="1:9" ht="14.25" customHeight="1">
      <c r="A44" s="176" t="str">
        <f t="shared" si="3"/>
        <v>[Create Edit Project-34]</v>
      </c>
      <c r="B44" s="117" t="s">
        <v>421</v>
      </c>
      <c r="C44" s="181" t="s">
        <v>423</v>
      </c>
      <c r="D44" s="104" t="s">
        <v>424</v>
      </c>
      <c r="E44" s="184"/>
      <c r="F44" s="102"/>
      <c r="G44" s="104"/>
      <c r="H44" s="185"/>
      <c r="I44" s="184"/>
    </row>
    <row r="45" spans="1:9" ht="14.25" customHeight="1">
      <c r="A45" s="103" t="str">
        <f t="shared" si="3"/>
        <v>[Create Edit Project-35]</v>
      </c>
      <c r="B45" s="102" t="s">
        <v>425</v>
      </c>
      <c r="C45" s="180" t="s">
        <v>426</v>
      </c>
      <c r="D45" s="177" t="s">
        <v>546</v>
      </c>
      <c r="E45" s="184"/>
      <c r="F45" s="102"/>
      <c r="G45" s="104"/>
      <c r="H45" s="185"/>
      <c r="I45" s="184"/>
    </row>
    <row r="46" spans="1:9" ht="14.25" customHeight="1">
      <c r="A46" s="176" t="str">
        <f t="shared" ref="A46:A65" si="4">IF(OR(B46&lt;&gt;"",D46&lt;E45&gt;""),"["&amp;TEXT($B$2,"##")&amp;"-"&amp;TEXT(ROW()-10,"##")&amp;"]","")</f>
        <v>[Create Edit Project-36]</v>
      </c>
      <c r="B46" s="117" t="s">
        <v>427</v>
      </c>
      <c r="C46" s="175" t="s">
        <v>431</v>
      </c>
      <c r="D46" s="104" t="s">
        <v>438</v>
      </c>
      <c r="E46" s="184"/>
      <c r="F46" s="102"/>
      <c r="G46" s="104"/>
      <c r="H46" s="185"/>
      <c r="I46" s="184"/>
    </row>
    <row r="47" spans="1:9" ht="14.25" customHeight="1">
      <c r="A47" s="176" t="str">
        <f t="shared" si="4"/>
        <v>[Create Edit Project-37]</v>
      </c>
      <c r="B47" s="117" t="s">
        <v>432</v>
      </c>
      <c r="C47" s="175" t="s">
        <v>430</v>
      </c>
      <c r="D47" s="104" t="s">
        <v>547</v>
      </c>
      <c r="E47" s="184"/>
      <c r="F47" s="102"/>
      <c r="G47" s="104"/>
      <c r="H47" s="185"/>
      <c r="I47" s="184"/>
    </row>
    <row r="48" spans="1:9" ht="14.25" customHeight="1">
      <c r="A48" s="176" t="str">
        <f t="shared" si="4"/>
        <v>[Create Edit Project-38]</v>
      </c>
      <c r="B48" s="117" t="s">
        <v>428</v>
      </c>
      <c r="C48" s="181" t="s">
        <v>439</v>
      </c>
      <c r="D48" s="104" t="s">
        <v>440</v>
      </c>
      <c r="E48" s="184"/>
      <c r="F48" s="102"/>
      <c r="G48" s="104"/>
      <c r="H48" s="185"/>
      <c r="I48" s="184"/>
    </row>
    <row r="49" spans="1:9" ht="14.25" customHeight="1">
      <c r="A49" s="103" t="str">
        <f t="shared" si="4"/>
        <v>[Create Edit Project-39]</v>
      </c>
      <c r="B49" s="102" t="s">
        <v>429</v>
      </c>
      <c r="C49" s="180" t="s">
        <v>441</v>
      </c>
      <c r="D49" s="177" t="s">
        <v>548</v>
      </c>
      <c r="E49" s="184"/>
      <c r="F49" s="102"/>
      <c r="G49" s="104"/>
      <c r="H49" s="185"/>
      <c r="I49" s="184"/>
    </row>
    <row r="50" spans="1:9" ht="14.25" customHeight="1">
      <c r="A50" s="103" t="str">
        <f t="shared" si="4"/>
        <v>[Create Edit Project-40]</v>
      </c>
      <c r="B50" s="104" t="s">
        <v>443</v>
      </c>
      <c r="C50" s="180" t="s">
        <v>444</v>
      </c>
      <c r="D50" s="177" t="s">
        <v>457</v>
      </c>
      <c r="E50" s="184"/>
      <c r="F50" s="102"/>
      <c r="G50" s="104"/>
      <c r="H50" s="185"/>
      <c r="I50" s="184"/>
    </row>
    <row r="51" spans="1:9" ht="14.25" customHeight="1">
      <c r="A51" s="103" t="str">
        <f>IF(OR(B51&lt;&gt;"",D51&lt;E49&gt;""),"["&amp;TEXT($B$2,"##")&amp;"-"&amp;TEXT(ROW()-10,"##")&amp;"]","")</f>
        <v>[Create Edit Project-41]</v>
      </c>
      <c r="B51" s="104" t="s">
        <v>449</v>
      </c>
      <c r="C51" s="180" t="s">
        <v>445</v>
      </c>
      <c r="D51" s="177" t="s">
        <v>446</v>
      </c>
      <c r="E51" s="184"/>
      <c r="F51" s="102"/>
      <c r="G51" s="104"/>
      <c r="H51" s="185"/>
      <c r="I51" s="184"/>
    </row>
    <row r="52" spans="1:9" ht="14.25" customHeight="1">
      <c r="A52" s="103" t="str">
        <f>IF(OR(B52&lt;&gt;"",D52&lt;E50&gt;""),"["&amp;TEXT($B$2,"##")&amp;"-"&amp;TEXT(ROW()-10,"##")&amp;"]","")</f>
        <v>[Create Edit Project-42]</v>
      </c>
      <c r="B52" s="104" t="s">
        <v>458</v>
      </c>
      <c r="C52" s="180" t="s">
        <v>459</v>
      </c>
      <c r="D52" s="177" t="s">
        <v>460</v>
      </c>
      <c r="E52" s="184"/>
      <c r="F52" s="102"/>
      <c r="G52" s="104"/>
      <c r="H52" s="185"/>
      <c r="I52" s="184"/>
    </row>
    <row r="53" spans="1:9" ht="14.25" customHeight="1">
      <c r="A53" s="103" t="str">
        <f t="shared" si="4"/>
        <v>[Create Edit Project-43]</v>
      </c>
      <c r="B53" s="104" t="s">
        <v>448</v>
      </c>
      <c r="C53" s="180" t="s">
        <v>447</v>
      </c>
      <c r="D53" s="177" t="s">
        <v>456</v>
      </c>
      <c r="E53" s="184"/>
      <c r="F53" s="102"/>
      <c r="G53" s="104"/>
      <c r="H53" s="185"/>
      <c r="I53" s="184"/>
    </row>
    <row r="54" spans="1:9" ht="14.25" customHeight="1">
      <c r="A54" s="103" t="str">
        <f t="shared" si="4"/>
        <v>[Create Edit Project-44]</v>
      </c>
      <c r="B54" s="117" t="s">
        <v>450</v>
      </c>
      <c r="C54" s="181" t="s">
        <v>453</v>
      </c>
      <c r="D54" s="104" t="s">
        <v>472</v>
      </c>
      <c r="E54" s="184"/>
      <c r="F54" s="102"/>
      <c r="G54" s="104"/>
      <c r="H54" s="185"/>
      <c r="I54" s="184"/>
    </row>
    <row r="55" spans="1:9" ht="14.25" customHeight="1">
      <c r="A55" s="103" t="str">
        <f t="shared" si="4"/>
        <v>[Create Edit Project-45]</v>
      </c>
      <c r="B55" s="117" t="s">
        <v>451</v>
      </c>
      <c r="C55" s="181" t="s">
        <v>454</v>
      </c>
      <c r="D55" s="104" t="s">
        <v>473</v>
      </c>
      <c r="E55" s="184"/>
      <c r="F55" s="102"/>
      <c r="G55" s="104"/>
      <c r="H55" s="185"/>
      <c r="I55" s="184"/>
    </row>
    <row r="56" spans="1:9" ht="14.25" customHeight="1">
      <c r="A56" s="187" t="str">
        <f t="shared" si="4"/>
        <v>[Create Edit Project-46]</v>
      </c>
      <c r="B56" s="102" t="s">
        <v>452</v>
      </c>
      <c r="C56" s="180" t="s">
        <v>455</v>
      </c>
      <c r="D56" s="177" t="s">
        <v>549</v>
      </c>
      <c r="E56" s="188"/>
      <c r="F56" s="102"/>
      <c r="G56" s="104"/>
      <c r="H56" s="189"/>
      <c r="I56" s="188"/>
    </row>
    <row r="57" spans="1:9" ht="14.25" customHeight="1">
      <c r="A57" s="103" t="str">
        <f t="shared" si="4"/>
        <v>[Create Edit Project-47]</v>
      </c>
      <c r="B57" s="104" t="s">
        <v>462</v>
      </c>
      <c r="C57" s="104" t="s">
        <v>461</v>
      </c>
      <c r="D57" s="104" t="s">
        <v>474</v>
      </c>
      <c r="E57" s="184"/>
      <c r="F57" s="102"/>
      <c r="G57" s="104"/>
      <c r="H57" s="185"/>
      <c r="I57" s="184"/>
    </row>
    <row r="58" spans="1:9" ht="14.25" customHeight="1">
      <c r="A58" s="103" t="str">
        <f t="shared" si="4"/>
        <v>[Create Edit Project-48]</v>
      </c>
      <c r="B58" s="104" t="s">
        <v>463</v>
      </c>
      <c r="C58" s="104" t="s">
        <v>461</v>
      </c>
      <c r="D58" s="104" t="s">
        <v>464</v>
      </c>
      <c r="E58" s="184"/>
      <c r="F58" s="102"/>
      <c r="G58" s="104"/>
      <c r="H58" s="185"/>
      <c r="I58" s="184"/>
    </row>
    <row r="59" spans="1:9" ht="14.25" customHeight="1">
      <c r="A59" s="103" t="str">
        <f t="shared" si="4"/>
        <v>[Create Edit Project-49]</v>
      </c>
      <c r="B59" s="104" t="s">
        <v>466</v>
      </c>
      <c r="C59" s="104" t="s">
        <v>467</v>
      </c>
      <c r="D59" s="104" t="s">
        <v>475</v>
      </c>
      <c r="E59" s="184"/>
      <c r="F59" s="102"/>
      <c r="G59" s="104"/>
      <c r="H59" s="185"/>
      <c r="I59" s="184"/>
    </row>
    <row r="60" spans="1:9" ht="14.25" customHeight="1">
      <c r="A60" s="103" t="str">
        <f t="shared" ref="A60" si="5">IF(OR(B60&lt;&gt;"",D60&lt;E59&gt;""),"["&amp;TEXT($B$2,"##")&amp;"-"&amp;TEXT(ROW()-10,"##")&amp;"]","")</f>
        <v>[Create Edit Project-50]</v>
      </c>
      <c r="B60" s="117" t="s">
        <v>468</v>
      </c>
      <c r="C60" s="181" t="s">
        <v>469</v>
      </c>
      <c r="D60" s="104" t="s">
        <v>476</v>
      </c>
      <c r="E60" s="184"/>
      <c r="F60" s="102"/>
      <c r="G60" s="104"/>
      <c r="H60" s="185"/>
      <c r="I60" s="184"/>
    </row>
    <row r="61" spans="1:9" ht="14.25" customHeight="1">
      <c r="A61" s="103" t="str">
        <f t="shared" si="4"/>
        <v>[Create Edit Project-51]</v>
      </c>
      <c r="B61" s="117" t="s">
        <v>470</v>
      </c>
      <c r="C61" s="104" t="s">
        <v>471</v>
      </c>
      <c r="D61" s="104" t="s">
        <v>477</v>
      </c>
      <c r="E61" s="184"/>
      <c r="F61" s="102"/>
      <c r="G61" s="104"/>
      <c r="H61" s="185"/>
      <c r="I61" s="184"/>
    </row>
    <row r="62" spans="1:9" ht="14.25" customHeight="1">
      <c r="A62" s="103" t="str">
        <f t="shared" si="4"/>
        <v>[Create Edit Project-52]</v>
      </c>
      <c r="B62" s="117" t="s">
        <v>478</v>
      </c>
      <c r="C62" s="104" t="s">
        <v>479</v>
      </c>
      <c r="D62" s="104" t="s">
        <v>480</v>
      </c>
      <c r="E62" s="184"/>
      <c r="F62" s="102"/>
      <c r="G62" s="104"/>
      <c r="H62" s="185"/>
      <c r="I62" s="184"/>
    </row>
    <row r="63" spans="1:9" ht="14.25" customHeight="1">
      <c r="A63" s="103" t="str">
        <f t="shared" ref="A63" si="6">IF(OR(B63&lt;&gt;"",D63&lt;E62&gt;""),"["&amp;TEXT($B$2,"##")&amp;"-"&amp;TEXT(ROW()-10,"##")&amp;"]","")</f>
        <v>[Create Edit Project-53]</v>
      </c>
      <c r="B63" s="117" t="s">
        <v>481</v>
      </c>
      <c r="C63" s="104" t="s">
        <v>482</v>
      </c>
      <c r="D63" s="104" t="s">
        <v>483</v>
      </c>
      <c r="E63" s="184"/>
      <c r="F63" s="102"/>
      <c r="G63" s="104"/>
      <c r="H63" s="185"/>
      <c r="I63" s="184"/>
    </row>
    <row r="64" spans="1:9" ht="14.25" customHeight="1">
      <c r="A64" s="103" t="str">
        <f t="shared" si="4"/>
        <v>[Create Edit Project-54]</v>
      </c>
      <c r="B64" s="117" t="s">
        <v>484</v>
      </c>
      <c r="C64" s="104" t="s">
        <v>485</v>
      </c>
      <c r="D64" s="104" t="s">
        <v>486</v>
      </c>
      <c r="E64" s="184"/>
      <c r="F64" s="102"/>
      <c r="G64" s="104"/>
      <c r="H64" s="185"/>
      <c r="I64" s="184"/>
    </row>
    <row r="65" spans="1:9" ht="14.25" customHeight="1">
      <c r="A65" s="103" t="str">
        <f t="shared" si="4"/>
        <v>[Create Edit Project-55]</v>
      </c>
      <c r="B65" s="117" t="s">
        <v>487</v>
      </c>
      <c r="C65" s="104" t="s">
        <v>488</v>
      </c>
      <c r="D65" s="104" t="s">
        <v>489</v>
      </c>
      <c r="E65" s="184"/>
      <c r="F65" s="102"/>
      <c r="G65" s="104"/>
      <c r="H65" s="185"/>
      <c r="I65" s="184"/>
    </row>
    <row r="66" spans="1:9" ht="14.25" customHeight="1">
      <c r="A66" s="103" t="str">
        <f t="shared" ref="A66:A110" si="7">IF(OR(B66&lt;&gt;"",D66&lt;E65&gt;""),"["&amp;TEXT($B$2,"##")&amp;"-"&amp;TEXT(ROW()-10,"##")&amp;"]","")</f>
        <v>[Create Edit Project-56]</v>
      </c>
      <c r="B66" s="104" t="s">
        <v>490</v>
      </c>
      <c r="C66" s="104" t="s">
        <v>491</v>
      </c>
      <c r="D66" s="104" t="s">
        <v>493</v>
      </c>
      <c r="E66" s="184"/>
      <c r="F66" s="102"/>
      <c r="G66" s="104"/>
      <c r="H66" s="185"/>
      <c r="I66" s="184"/>
    </row>
    <row r="67" spans="1:9" ht="14.25" customHeight="1">
      <c r="A67" s="103" t="str">
        <f t="shared" si="7"/>
        <v>[Create Edit Project-57]</v>
      </c>
      <c r="B67" s="104" t="s">
        <v>465</v>
      </c>
      <c r="C67" s="104" t="s">
        <v>492</v>
      </c>
      <c r="D67" s="104" t="s">
        <v>494</v>
      </c>
      <c r="E67" s="184"/>
      <c r="F67" s="102"/>
      <c r="G67" s="104"/>
      <c r="H67" s="185"/>
      <c r="I67" s="184"/>
    </row>
    <row r="68" spans="1:9" ht="14.25" customHeight="1">
      <c r="A68" s="176" t="str">
        <f>IF(OR(B68&lt;&gt;"",D68&lt;E67&gt;""),"["&amp;TEXT($B$2,"##")&amp;"-"&amp;TEXT(ROW()-10,"##")&amp;"]","")</f>
        <v>[Create Edit Project-58]</v>
      </c>
      <c r="B68" s="117" t="s">
        <v>495</v>
      </c>
      <c r="C68" s="175" t="s">
        <v>496</v>
      </c>
      <c r="D68" s="104" t="s">
        <v>497</v>
      </c>
      <c r="E68" s="184"/>
      <c r="F68" s="102"/>
      <c r="G68" s="104"/>
      <c r="H68" s="185"/>
      <c r="I68" s="184"/>
    </row>
    <row r="69" spans="1:9" ht="14.25" customHeight="1">
      <c r="A69" s="176" t="str">
        <f t="shared" si="7"/>
        <v>[Create Edit Project-59]</v>
      </c>
      <c r="B69" s="117" t="s">
        <v>498</v>
      </c>
      <c r="C69" s="175" t="s">
        <v>503</v>
      </c>
      <c r="D69" s="104" t="s">
        <v>504</v>
      </c>
      <c r="E69" s="184"/>
      <c r="F69" s="102"/>
      <c r="G69" s="104"/>
      <c r="H69" s="185"/>
      <c r="I69" s="184"/>
    </row>
    <row r="70" spans="1:9" ht="14.25" customHeight="1">
      <c r="A70" s="176" t="str">
        <f t="shared" si="7"/>
        <v>[Create Edit Project-60]</v>
      </c>
      <c r="B70" s="102" t="s">
        <v>499</v>
      </c>
      <c r="C70" s="174" t="s">
        <v>506</v>
      </c>
      <c r="D70" s="177" t="s">
        <v>505</v>
      </c>
      <c r="E70" s="184"/>
      <c r="F70" s="102"/>
      <c r="G70" s="104"/>
      <c r="H70" s="185"/>
      <c r="I70" s="184"/>
    </row>
    <row r="71" spans="1:9" ht="14.25" customHeight="1">
      <c r="A71" s="103" t="str">
        <f t="shared" si="7"/>
        <v>[Create Edit Project-61]</v>
      </c>
      <c r="B71" s="102" t="s">
        <v>501</v>
      </c>
      <c r="C71" s="174" t="s">
        <v>506</v>
      </c>
      <c r="D71" s="177" t="s">
        <v>505</v>
      </c>
      <c r="E71" s="184"/>
      <c r="F71" s="102"/>
      <c r="G71" s="104"/>
      <c r="H71" s="185"/>
      <c r="I71" s="184"/>
    </row>
    <row r="72" spans="1:9" ht="14.25" customHeight="1">
      <c r="A72" s="103" t="str">
        <f t="shared" si="7"/>
        <v>[Create Edit Project-62]</v>
      </c>
      <c r="B72" s="102" t="s">
        <v>502</v>
      </c>
      <c r="C72" s="102" t="s">
        <v>510</v>
      </c>
      <c r="D72" s="102" t="s">
        <v>550</v>
      </c>
      <c r="E72" s="184"/>
      <c r="F72" s="102"/>
      <c r="G72" s="104"/>
      <c r="H72" s="185"/>
      <c r="I72" s="184"/>
    </row>
    <row r="73" spans="1:9" ht="14.25" customHeight="1">
      <c r="A73" s="103" t="str">
        <f t="shared" si="7"/>
        <v>[Create Edit Project-63]</v>
      </c>
      <c r="B73" s="102" t="s">
        <v>508</v>
      </c>
      <c r="C73" s="102" t="s">
        <v>507</v>
      </c>
      <c r="D73" s="102" t="s">
        <v>512</v>
      </c>
      <c r="E73" s="184"/>
      <c r="F73" s="102"/>
      <c r="G73" s="104"/>
      <c r="H73" s="185"/>
      <c r="I73" s="184"/>
    </row>
    <row r="74" spans="1:9" ht="14.25" customHeight="1">
      <c r="A74" s="103" t="str">
        <f t="shared" si="7"/>
        <v>[Create Edit Project-64]</v>
      </c>
      <c r="B74" s="102" t="s">
        <v>509</v>
      </c>
      <c r="C74" s="102" t="s">
        <v>513</v>
      </c>
      <c r="D74" s="102" t="s">
        <v>550</v>
      </c>
      <c r="E74" s="184"/>
      <c r="F74" s="102"/>
      <c r="G74" s="104"/>
      <c r="H74" s="185"/>
      <c r="I74" s="184"/>
    </row>
    <row r="75" spans="1:9" ht="14.25" customHeight="1">
      <c r="A75" s="103" t="str">
        <f t="shared" si="7"/>
        <v>[Create Edit Project-65]</v>
      </c>
      <c r="B75" s="104" t="s">
        <v>515</v>
      </c>
      <c r="C75" s="174" t="s">
        <v>514</v>
      </c>
      <c r="D75" s="177" t="s">
        <v>518</v>
      </c>
      <c r="E75" s="184"/>
      <c r="F75" s="102"/>
      <c r="G75" s="104"/>
      <c r="H75" s="185"/>
      <c r="I75" s="184"/>
    </row>
    <row r="76" spans="1:9" ht="14.25" customHeight="1">
      <c r="A76" s="103" t="str">
        <f>IF(OR(B76&lt;&gt;"",D76&lt;E74&gt;""),"["&amp;TEXT($B$2,"##")&amp;"-"&amp;TEXT(ROW()-10,"##")&amp;"]","")</f>
        <v>[Create Edit Project-66]</v>
      </c>
      <c r="B76" s="104" t="s">
        <v>519</v>
      </c>
      <c r="C76" s="180" t="s">
        <v>523</v>
      </c>
      <c r="D76" s="177" t="s">
        <v>528</v>
      </c>
      <c r="E76" s="184"/>
      <c r="F76" s="102"/>
      <c r="G76" s="104"/>
      <c r="H76" s="185"/>
      <c r="I76" s="184"/>
    </row>
    <row r="77" spans="1:9" ht="14.25" customHeight="1">
      <c r="A77" s="103" t="str">
        <f>IF(OR(B77&lt;&gt;"",D77&lt;E75&gt;""),"["&amp;TEXT($B$2,"##")&amp;"-"&amp;TEXT(ROW()-10,"##")&amp;"]","")</f>
        <v>[Create Edit Project-67]</v>
      </c>
      <c r="B77" s="104" t="s">
        <v>519</v>
      </c>
      <c r="C77" s="180" t="s">
        <v>520</v>
      </c>
      <c r="D77" s="177" t="s">
        <v>529</v>
      </c>
      <c r="E77" s="184"/>
      <c r="F77" s="102"/>
      <c r="G77" s="104"/>
      <c r="H77" s="185"/>
      <c r="I77" s="184"/>
    </row>
    <row r="78" spans="1:9" ht="14.25" customHeight="1">
      <c r="A78" s="103" t="str">
        <f t="shared" ref="A78:A79" si="8">IF(OR(B78&lt;&gt;"",D78&lt;E76&gt;""),"["&amp;TEXT($B$2,"##")&amp;"-"&amp;TEXT(ROW()-10,"##")&amp;"]","")</f>
        <v>[Create Edit Project-68]</v>
      </c>
      <c r="B78" s="104" t="s">
        <v>521</v>
      </c>
      <c r="C78" s="180" t="s">
        <v>522</v>
      </c>
      <c r="D78" s="177" t="s">
        <v>530</v>
      </c>
      <c r="E78" s="184"/>
      <c r="F78" s="102"/>
      <c r="G78" s="104"/>
      <c r="H78" s="185"/>
      <c r="I78" s="184"/>
    </row>
    <row r="79" spans="1:9" ht="14.25" customHeight="1">
      <c r="A79" s="103" t="str">
        <f t="shared" si="8"/>
        <v>[Create Edit Project-69]</v>
      </c>
      <c r="B79" s="117" t="s">
        <v>524</v>
      </c>
      <c r="C79" s="104" t="s">
        <v>527</v>
      </c>
      <c r="D79" s="104" t="s">
        <v>532</v>
      </c>
      <c r="E79" s="184"/>
      <c r="F79" s="102"/>
      <c r="G79" s="104"/>
      <c r="H79" s="185"/>
      <c r="I79" s="184"/>
    </row>
    <row r="80" spans="1:9" ht="14.25" customHeight="1">
      <c r="A80" s="103" t="str">
        <f t="shared" si="7"/>
        <v>[Create Edit Project-70]</v>
      </c>
      <c r="B80" s="117" t="s">
        <v>525</v>
      </c>
      <c r="C80" s="104" t="s">
        <v>526</v>
      </c>
      <c r="D80" s="104" t="s">
        <v>531</v>
      </c>
      <c r="E80" s="184"/>
      <c r="F80" s="102"/>
      <c r="G80" s="104"/>
      <c r="H80" s="185"/>
      <c r="I80" s="184"/>
    </row>
    <row r="81" spans="1:9" ht="14.25" customHeight="1">
      <c r="A81" s="103" t="str">
        <f t="shared" si="7"/>
        <v>[Create Edit Project-71]</v>
      </c>
      <c r="B81" s="117" t="s">
        <v>533</v>
      </c>
      <c r="C81" s="104" t="s">
        <v>534</v>
      </c>
      <c r="D81" s="104" t="s">
        <v>535</v>
      </c>
      <c r="E81" s="184"/>
      <c r="F81" s="102"/>
      <c r="G81" s="104"/>
      <c r="H81" s="185"/>
      <c r="I81" s="184"/>
    </row>
    <row r="82" spans="1:9" ht="14.25" customHeight="1">
      <c r="A82" s="103" t="str">
        <f t="shared" si="7"/>
        <v>[Create Edit Project-72]</v>
      </c>
      <c r="B82" s="104" t="s">
        <v>536</v>
      </c>
      <c r="C82" s="104" t="s">
        <v>538</v>
      </c>
      <c r="D82" s="104" t="s">
        <v>541</v>
      </c>
      <c r="E82" s="184"/>
      <c r="F82" s="102"/>
      <c r="G82" s="104"/>
      <c r="H82" s="185"/>
      <c r="I82" s="184"/>
    </row>
    <row r="83" spans="1:9" ht="14.25" customHeight="1">
      <c r="A83" s="103" t="str">
        <f t="shared" si="7"/>
        <v>[Create Edit Project-73]</v>
      </c>
      <c r="B83" s="104" t="s">
        <v>537</v>
      </c>
      <c r="C83" s="104" t="s">
        <v>539</v>
      </c>
      <c r="D83" s="104" t="s">
        <v>540</v>
      </c>
      <c r="E83" s="184"/>
      <c r="F83" s="102"/>
      <c r="G83" s="104"/>
      <c r="H83" s="185"/>
      <c r="I83" s="184"/>
    </row>
    <row r="84" spans="1:9" ht="14.25" customHeight="1">
      <c r="A84" s="103" t="str">
        <f>IF(OR(B84&lt;&gt;"",D84&lt;E83&gt;""),"["&amp;TEXT($B$2,"##")&amp;"-"&amp;TEXT(ROW()-10,"##")&amp;"]","")</f>
        <v>[Create Edit Project-74]</v>
      </c>
      <c r="B84" s="104" t="s">
        <v>551</v>
      </c>
      <c r="C84" s="174" t="s">
        <v>561</v>
      </c>
      <c r="D84" s="177" t="s">
        <v>562</v>
      </c>
      <c r="E84" s="184"/>
      <c r="F84" s="102"/>
      <c r="G84" s="104"/>
      <c r="H84" s="185"/>
      <c r="I84" s="184"/>
    </row>
    <row r="85" spans="1:9" ht="14.25" customHeight="1">
      <c r="A85" s="103" t="str">
        <f t="shared" si="7"/>
        <v>[Create Edit Project-75]</v>
      </c>
      <c r="B85" s="104" t="s">
        <v>563</v>
      </c>
      <c r="C85" s="174" t="s">
        <v>564</v>
      </c>
      <c r="D85" s="177" t="s">
        <v>565</v>
      </c>
      <c r="E85" s="184"/>
      <c r="F85" s="102"/>
      <c r="G85" s="104"/>
      <c r="H85" s="185"/>
      <c r="I85" s="184"/>
    </row>
    <row r="86" spans="1:9" ht="14.25" customHeight="1">
      <c r="A86" s="103" t="str">
        <f t="shared" si="7"/>
        <v>[Create Edit Project-76]</v>
      </c>
      <c r="B86" s="117" t="s">
        <v>567</v>
      </c>
      <c r="C86" s="104" t="s">
        <v>570</v>
      </c>
      <c r="D86" s="104" t="s">
        <v>573</v>
      </c>
      <c r="E86" s="184"/>
      <c r="F86" s="102"/>
      <c r="G86" s="104"/>
      <c r="H86" s="185"/>
      <c r="I86" s="184"/>
    </row>
    <row r="87" spans="1:9" ht="14.25" customHeight="1">
      <c r="A87" s="103" t="str">
        <f t="shared" si="7"/>
        <v>[Create Edit Project-77]</v>
      </c>
      <c r="B87" s="117" t="s">
        <v>568</v>
      </c>
      <c r="C87" s="104" t="s">
        <v>571</v>
      </c>
      <c r="D87" s="104" t="s">
        <v>574</v>
      </c>
      <c r="E87" s="184"/>
      <c r="F87" s="102"/>
      <c r="G87" s="104"/>
      <c r="H87" s="185"/>
      <c r="I87" s="184"/>
    </row>
    <row r="88" spans="1:9" ht="14.25" customHeight="1">
      <c r="A88" s="103" t="str">
        <f t="shared" si="7"/>
        <v>[Create Edit Project-78]</v>
      </c>
      <c r="B88" s="117" t="s">
        <v>569</v>
      </c>
      <c r="C88" s="104" t="s">
        <v>572</v>
      </c>
      <c r="D88" s="104" t="s">
        <v>575</v>
      </c>
      <c r="E88" s="184"/>
      <c r="F88" s="102"/>
      <c r="G88" s="104"/>
      <c r="H88" s="185"/>
      <c r="I88" s="184"/>
    </row>
    <row r="89" spans="1:9" ht="14.25" customHeight="1">
      <c r="A89" s="103" t="str">
        <f t="shared" si="7"/>
        <v>[Create Edit Project-79]</v>
      </c>
      <c r="B89" s="104" t="s">
        <v>566</v>
      </c>
      <c r="C89" s="104" t="s">
        <v>580</v>
      </c>
      <c r="D89" s="104" t="s">
        <v>577</v>
      </c>
      <c r="E89" s="184"/>
      <c r="F89" s="102"/>
      <c r="G89" s="104"/>
      <c r="H89" s="185"/>
      <c r="I89" s="184"/>
    </row>
    <row r="90" spans="1:9" ht="14.25" customHeight="1">
      <c r="A90" s="103" t="str">
        <f t="shared" si="7"/>
        <v>[Create Edit Project-80]</v>
      </c>
      <c r="B90" s="104" t="s">
        <v>576</v>
      </c>
      <c r="C90" s="104" t="s">
        <v>579</v>
      </c>
      <c r="D90" s="104" t="s">
        <v>578</v>
      </c>
      <c r="E90" s="184"/>
      <c r="F90" s="102"/>
      <c r="G90" s="104"/>
      <c r="H90" s="185"/>
      <c r="I90" s="184"/>
    </row>
    <row r="91" spans="1:9" ht="14.25" customHeight="1">
      <c r="A91" s="103" t="str">
        <f t="shared" si="7"/>
        <v>[Create Edit Project-81]</v>
      </c>
      <c r="B91" s="102" t="s">
        <v>599</v>
      </c>
      <c r="C91" s="102" t="s">
        <v>596</v>
      </c>
      <c r="D91" s="102" t="s">
        <v>597</v>
      </c>
      <c r="E91" s="184"/>
      <c r="F91" s="102"/>
      <c r="G91" s="104"/>
      <c r="H91" s="185"/>
      <c r="I91" s="184"/>
    </row>
    <row r="92" spans="1:9" ht="14.25" customHeight="1">
      <c r="A92" s="103" t="str">
        <f t="shared" si="7"/>
        <v>[Create Edit Project-82]</v>
      </c>
      <c r="B92" s="102" t="s">
        <v>598</v>
      </c>
      <c r="C92" s="102" t="s">
        <v>600</v>
      </c>
      <c r="D92" s="102" t="s">
        <v>601</v>
      </c>
      <c r="E92" s="184"/>
      <c r="F92" s="102"/>
      <c r="G92" s="104"/>
      <c r="H92" s="185"/>
      <c r="I92" s="184"/>
    </row>
    <row r="93" spans="1:9" ht="14.25" customHeight="1">
      <c r="A93" s="103" t="str">
        <f t="shared" si="7"/>
        <v>[Create Edit Project-83]</v>
      </c>
      <c r="B93" s="102" t="s">
        <v>603</v>
      </c>
      <c r="C93" s="102" t="s">
        <v>602</v>
      </c>
      <c r="D93" s="102" t="s">
        <v>597</v>
      </c>
      <c r="E93" s="184"/>
      <c r="F93" s="102"/>
      <c r="G93" s="104"/>
      <c r="H93" s="185"/>
      <c r="I93" s="184"/>
    </row>
    <row r="94" spans="1:9" ht="14.25" customHeight="1">
      <c r="A94" s="103" t="str">
        <f t="shared" si="7"/>
        <v>[Create Edit Project-84]</v>
      </c>
      <c r="B94" s="104" t="s">
        <v>581</v>
      </c>
      <c r="C94" s="174" t="s">
        <v>587</v>
      </c>
      <c r="D94" s="177" t="s">
        <v>590</v>
      </c>
      <c r="E94" s="184"/>
      <c r="F94" s="102"/>
      <c r="G94" s="104"/>
      <c r="H94" s="185"/>
      <c r="I94" s="184"/>
    </row>
    <row r="95" spans="1:9" ht="14.25" customHeight="1">
      <c r="A95" s="103" t="str">
        <f t="shared" si="7"/>
        <v>[Create Edit Project-85]</v>
      </c>
      <c r="B95" s="104" t="s">
        <v>582</v>
      </c>
      <c r="C95" s="180" t="s">
        <v>523</v>
      </c>
      <c r="D95" s="177" t="s">
        <v>591</v>
      </c>
      <c r="E95" s="184"/>
      <c r="F95" s="102"/>
      <c r="G95" s="104"/>
      <c r="H95" s="185"/>
      <c r="I95" s="184"/>
    </row>
    <row r="96" spans="1:9" ht="14.25" customHeight="1">
      <c r="A96" s="103" t="str">
        <f t="shared" si="7"/>
        <v>[Create Edit Project-86]</v>
      </c>
      <c r="B96" s="104" t="s">
        <v>582</v>
      </c>
      <c r="C96" s="180" t="s">
        <v>588</v>
      </c>
      <c r="D96" s="177" t="s">
        <v>592</v>
      </c>
      <c r="E96" s="184"/>
      <c r="F96" s="102"/>
      <c r="G96" s="104"/>
      <c r="H96" s="185"/>
      <c r="I96" s="184"/>
    </row>
    <row r="97" spans="1:9" ht="14.25" customHeight="1">
      <c r="A97" s="176" t="str">
        <f t="shared" si="7"/>
        <v>[Create Edit Project-87]</v>
      </c>
      <c r="B97" s="117" t="s">
        <v>604</v>
      </c>
      <c r="C97" s="175" t="s">
        <v>605</v>
      </c>
      <c r="D97" s="104" t="s">
        <v>606</v>
      </c>
      <c r="E97" s="184"/>
      <c r="F97" s="102"/>
      <c r="G97" s="104"/>
      <c r="H97" s="185"/>
      <c r="I97" s="184"/>
    </row>
    <row r="98" spans="1:9" ht="14.25" customHeight="1">
      <c r="A98" s="176" t="str">
        <f t="shared" si="7"/>
        <v>[Create Edit Project-88]</v>
      </c>
      <c r="B98" s="104" t="s">
        <v>586</v>
      </c>
      <c r="C98" s="180" t="s">
        <v>589</v>
      </c>
      <c r="D98" s="177" t="s">
        <v>593</v>
      </c>
      <c r="E98" s="184"/>
      <c r="F98" s="102"/>
      <c r="G98" s="104"/>
      <c r="H98" s="185"/>
      <c r="I98" s="184"/>
    </row>
    <row r="99" spans="1:9" ht="14.25" customHeight="1">
      <c r="A99" s="103" t="str">
        <f t="shared" si="7"/>
        <v>[Create Edit Project-89]</v>
      </c>
      <c r="B99" s="117" t="s">
        <v>610</v>
      </c>
      <c r="C99" s="104" t="s">
        <v>607</v>
      </c>
      <c r="D99" s="104" t="s">
        <v>594</v>
      </c>
      <c r="E99" s="184"/>
      <c r="F99" s="102"/>
      <c r="G99" s="104"/>
      <c r="H99" s="185"/>
      <c r="I99" s="184"/>
    </row>
    <row r="100" spans="1:9" ht="14.25" customHeight="1">
      <c r="A100" s="103" t="str">
        <f t="shared" si="7"/>
        <v>[Create Edit Project-90]</v>
      </c>
      <c r="B100" s="117" t="s">
        <v>609</v>
      </c>
      <c r="C100" s="104" t="s">
        <v>608</v>
      </c>
      <c r="D100" s="104" t="s">
        <v>595</v>
      </c>
      <c r="E100" s="184"/>
      <c r="F100" s="102"/>
      <c r="G100" s="104"/>
      <c r="H100" s="185"/>
      <c r="I100" s="184"/>
    </row>
    <row r="101" spans="1:9" ht="14.25" customHeight="1">
      <c r="A101" s="103" t="str">
        <f t="shared" si="7"/>
        <v>[Create Edit Project-91]</v>
      </c>
      <c r="B101" s="117" t="s">
        <v>585</v>
      </c>
      <c r="C101" s="104" t="s">
        <v>611</v>
      </c>
      <c r="D101" s="104" t="s">
        <v>612</v>
      </c>
      <c r="E101" s="184"/>
      <c r="F101" s="102"/>
      <c r="G101" s="104"/>
      <c r="H101" s="185"/>
      <c r="I101" s="184"/>
    </row>
    <row r="102" spans="1:9" ht="14.25" customHeight="1">
      <c r="A102" s="103" t="str">
        <f t="shared" si="7"/>
        <v>[Create Edit Project-92]</v>
      </c>
      <c r="B102" s="104" t="s">
        <v>584</v>
      </c>
      <c r="C102" s="104" t="s">
        <v>613</v>
      </c>
      <c r="D102" s="104" t="s">
        <v>614</v>
      </c>
      <c r="E102" s="184"/>
      <c r="F102" s="102"/>
      <c r="G102" s="104"/>
      <c r="H102" s="185"/>
      <c r="I102" s="184"/>
    </row>
    <row r="103" spans="1:9" ht="14.25" customHeight="1">
      <c r="A103" s="103" t="str">
        <f t="shared" si="7"/>
        <v>[Create Edit Project-93]</v>
      </c>
      <c r="B103" s="104" t="s">
        <v>583</v>
      </c>
      <c r="C103" s="104" t="s">
        <v>615</v>
      </c>
      <c r="D103" s="104" t="s">
        <v>616</v>
      </c>
      <c r="E103" s="184"/>
      <c r="F103" s="102"/>
      <c r="G103" s="104"/>
      <c r="H103" s="185"/>
      <c r="I103" s="184"/>
    </row>
    <row r="104" spans="1:9" ht="14.25" customHeight="1">
      <c r="A104" s="103" t="str">
        <f t="shared" si="7"/>
        <v>[Create Edit Project-94]</v>
      </c>
      <c r="B104" s="104" t="s">
        <v>583</v>
      </c>
      <c r="C104" s="104" t="s">
        <v>615</v>
      </c>
      <c r="D104" s="104" t="s">
        <v>616</v>
      </c>
      <c r="E104" s="184"/>
      <c r="F104" s="102"/>
      <c r="G104" s="104"/>
      <c r="H104" s="185"/>
      <c r="I104" s="184"/>
    </row>
    <row r="105" spans="1:9" ht="14.25" customHeight="1">
      <c r="A105" s="191" t="str">
        <f t="shared" si="7"/>
        <v>[Create Edit Project-95]</v>
      </c>
      <c r="B105" s="104" t="s">
        <v>617</v>
      </c>
      <c r="C105" s="104" t="s">
        <v>391</v>
      </c>
      <c r="D105" s="104" t="s">
        <v>618</v>
      </c>
      <c r="E105" s="184"/>
      <c r="F105" s="102"/>
      <c r="G105" s="104"/>
      <c r="H105" s="185"/>
      <c r="I105" s="184"/>
    </row>
    <row r="106" spans="1:9" ht="14.25" customHeight="1">
      <c r="A106" s="191" t="str">
        <f t="shared" si="7"/>
        <v>[Create Edit Project-96]</v>
      </c>
      <c r="B106" s="104" t="s">
        <v>619</v>
      </c>
      <c r="C106" s="104" t="s">
        <v>404</v>
      </c>
      <c r="D106" s="104" t="s">
        <v>621</v>
      </c>
      <c r="E106" s="184"/>
      <c r="F106" s="102"/>
      <c r="G106" s="104"/>
      <c r="H106" s="185"/>
      <c r="I106" s="184"/>
    </row>
    <row r="107" spans="1:9" ht="14.25" customHeight="1">
      <c r="A107" s="191" t="str">
        <f t="shared" si="7"/>
        <v>[Create Edit Project-97]</v>
      </c>
      <c r="B107" s="104" t="s">
        <v>620</v>
      </c>
      <c r="C107" s="104" t="s">
        <v>405</v>
      </c>
      <c r="D107" s="104" t="s">
        <v>626</v>
      </c>
      <c r="E107" s="184"/>
      <c r="F107" s="102"/>
      <c r="G107" s="104"/>
      <c r="H107" s="185"/>
      <c r="I107" s="184"/>
    </row>
    <row r="108" spans="1:9" ht="14.25" customHeight="1">
      <c r="A108" s="191" t="str">
        <f t="shared" si="7"/>
        <v>[Create Edit Project-98]</v>
      </c>
      <c r="B108" s="104" t="s">
        <v>622</v>
      </c>
      <c r="C108" s="104" t="s">
        <v>407</v>
      </c>
      <c r="D108" s="104" t="s">
        <v>625</v>
      </c>
      <c r="E108" s="184"/>
      <c r="F108" s="102"/>
      <c r="G108" s="104"/>
      <c r="H108" s="185"/>
      <c r="I108" s="184"/>
    </row>
    <row r="109" spans="1:9" ht="14.25" customHeight="1">
      <c r="A109" s="191" t="str">
        <f t="shared" si="7"/>
        <v>[Create Edit Project-99]</v>
      </c>
      <c r="B109" s="104" t="s">
        <v>623</v>
      </c>
      <c r="C109" s="104" t="s">
        <v>408</v>
      </c>
      <c r="D109" s="104" t="s">
        <v>627</v>
      </c>
      <c r="E109" s="184"/>
      <c r="F109" s="102"/>
      <c r="G109" s="104"/>
      <c r="H109" s="185"/>
      <c r="I109" s="184"/>
    </row>
    <row r="110" spans="1:9" ht="14.25" customHeight="1">
      <c r="A110" s="191" t="str">
        <f t="shared" si="7"/>
        <v>[Create Edit Project-100]</v>
      </c>
      <c r="B110" s="104" t="s">
        <v>624</v>
      </c>
      <c r="C110" s="104" t="s">
        <v>406</v>
      </c>
      <c r="D110" s="104" t="s">
        <v>628</v>
      </c>
      <c r="E110" s="184"/>
      <c r="F110" s="102"/>
      <c r="G110" s="104"/>
      <c r="H110" s="185"/>
      <c r="I110" s="184"/>
    </row>
    <row r="111" spans="1:9" ht="14.25" customHeight="1">
      <c r="A111" s="191" t="str">
        <f t="shared" ref="A111:A116" si="9">IF(OR(B111&lt;&gt;"",D111&lt;E110&gt;""),"["&amp;TEXT($B$2,"##")&amp;"-"&amp;TEXT(ROW()-10,"##")&amp;"]","")</f>
        <v>[Create Edit Project-101]</v>
      </c>
      <c r="B111" s="104" t="s">
        <v>629</v>
      </c>
      <c r="C111" s="104" t="s">
        <v>391</v>
      </c>
      <c r="D111" s="104" t="s">
        <v>635</v>
      </c>
      <c r="E111" s="184"/>
      <c r="F111" s="102"/>
      <c r="G111" s="104"/>
      <c r="H111" s="185"/>
      <c r="I111" s="184"/>
    </row>
    <row r="112" spans="1:9" ht="14.25" customHeight="1">
      <c r="A112" s="191" t="str">
        <f t="shared" si="9"/>
        <v>[Create Edit Project-102]</v>
      </c>
      <c r="B112" s="104" t="s">
        <v>630</v>
      </c>
      <c r="C112" s="104" t="s">
        <v>404</v>
      </c>
      <c r="D112" s="104" t="s">
        <v>636</v>
      </c>
      <c r="E112" s="184"/>
      <c r="F112" s="102"/>
      <c r="G112" s="104"/>
      <c r="H112" s="185"/>
      <c r="I112" s="184"/>
    </row>
    <row r="113" spans="1:9" ht="14.25" customHeight="1">
      <c r="A113" s="191" t="str">
        <f t="shared" si="9"/>
        <v>[Create Edit Project-103]</v>
      </c>
      <c r="B113" s="104" t="s">
        <v>631</v>
      </c>
      <c r="C113" s="104" t="s">
        <v>405</v>
      </c>
      <c r="D113" s="104" t="s">
        <v>626</v>
      </c>
      <c r="E113" s="188"/>
      <c r="F113" s="102"/>
      <c r="G113" s="177"/>
      <c r="H113" s="185"/>
      <c r="I113" s="184"/>
    </row>
    <row r="114" spans="1:9" ht="14.25" customHeight="1">
      <c r="A114" s="191" t="str">
        <f t="shared" si="9"/>
        <v>[Create Edit Project-104]</v>
      </c>
      <c r="B114" s="104" t="s">
        <v>632</v>
      </c>
      <c r="C114" s="104" t="s">
        <v>407</v>
      </c>
      <c r="D114" s="104" t="s">
        <v>625</v>
      </c>
      <c r="E114" s="184"/>
      <c r="F114" s="104"/>
      <c r="G114" s="104"/>
      <c r="H114" s="185"/>
      <c r="I114" s="184"/>
    </row>
    <row r="115" spans="1:9" ht="14.25" customHeight="1">
      <c r="A115" s="191" t="str">
        <f t="shared" si="9"/>
        <v>[Create Edit Project-105]</v>
      </c>
      <c r="B115" s="104" t="s">
        <v>633</v>
      </c>
      <c r="C115" s="104" t="s">
        <v>408</v>
      </c>
      <c r="D115" s="104" t="s">
        <v>627</v>
      </c>
      <c r="E115" s="184"/>
      <c r="F115" s="104"/>
      <c r="G115" s="104"/>
      <c r="H115" s="185"/>
      <c r="I115" s="184"/>
    </row>
    <row r="116" spans="1:9" ht="14.25" customHeight="1">
      <c r="A116" s="191" t="str">
        <f t="shared" si="9"/>
        <v>[Create Edit Project-106]</v>
      </c>
      <c r="B116" s="104" t="s">
        <v>634</v>
      </c>
      <c r="C116" s="104" t="s">
        <v>406</v>
      </c>
      <c r="D116" s="104" t="s">
        <v>628</v>
      </c>
      <c r="E116" s="184"/>
      <c r="F116" s="104"/>
      <c r="G116" s="104"/>
      <c r="H116" s="185"/>
      <c r="I116" s="184"/>
    </row>
    <row r="117" spans="1:9" ht="14.25" customHeight="1">
      <c r="A117" s="191" t="str">
        <f>IF(OR(B117&lt;&gt;"",D117&lt;E116&gt;""),"["&amp;TEXT($B$2,"##")&amp;"-"&amp;TEXT(ROW()-10,"##")&amp;"]","")</f>
        <v>[Create Edit Project-107]</v>
      </c>
      <c r="B117" s="104" t="s">
        <v>638</v>
      </c>
      <c r="C117" s="104" t="s">
        <v>637</v>
      </c>
      <c r="D117" s="104" t="s">
        <v>639</v>
      </c>
      <c r="E117" s="184"/>
      <c r="F117" s="104"/>
      <c r="G117" s="104"/>
      <c r="H117" s="185"/>
      <c r="I117" s="184"/>
    </row>
  </sheetData>
  <mergeCells count="5">
    <mergeCell ref="B2:G2"/>
    <mergeCell ref="B3:G3"/>
    <mergeCell ref="B4:G4"/>
    <mergeCell ref="E5:G5"/>
    <mergeCell ref="E6:G6"/>
  </mergeCells>
  <dataValidations count="1">
    <dataValidation type="list" allowBlank="1" showErrorMessage="1" sqref="F10:G21 F23:G117">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1"/>
  <sheetViews>
    <sheetView topLeftCell="A31" zoomScaleNormal="100" workbookViewId="0">
      <selection activeCell="C56" sqref="C56"/>
    </sheetView>
  </sheetViews>
  <sheetFormatPr defaultRowHeight="12.75"/>
  <cols>
    <col min="1" max="1" width="17.375" style="96" customWidth="1"/>
    <col min="2" max="2" width="46.75" style="96" customWidth="1"/>
    <col min="3" max="3" width="34.375" style="96" customWidth="1"/>
    <col min="4" max="4" width="31.625" style="96" customWidth="1"/>
    <col min="5" max="5" width="16.5" style="96" customWidth="1"/>
    <col min="6" max="6" width="15.625" style="96" customWidth="1"/>
    <col min="7" max="7" width="14.75" style="96" customWidth="1"/>
    <col min="8" max="8" width="9" style="99"/>
    <col min="9" max="9" width="16.5" style="96" customWidth="1"/>
    <col min="10" max="10" width="9.375" style="98" customWidth="1"/>
    <col min="11" max="11" width="0" style="96" hidden="1" customWidth="1"/>
    <col min="12" max="16384" width="9" style="96"/>
  </cols>
  <sheetData>
    <row r="1" spans="1:257" ht="13.5" thickBot="1">
      <c r="A1" s="116" t="s">
        <v>47</v>
      </c>
      <c r="B1" s="79"/>
      <c r="C1" s="79"/>
      <c r="D1" s="79"/>
      <c r="E1" s="79"/>
      <c r="F1" s="79"/>
      <c r="G1" s="79"/>
      <c r="H1" s="80"/>
      <c r="I1" s="81"/>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3"/>
      <c r="IV1" s="83"/>
      <c r="IW1" s="83"/>
    </row>
    <row r="2" spans="1:257">
      <c r="A2" s="46" t="s">
        <v>21</v>
      </c>
      <c r="B2" s="211" t="s">
        <v>643</v>
      </c>
      <c r="C2" s="211"/>
      <c r="D2" s="211"/>
      <c r="E2" s="211"/>
      <c r="F2" s="211"/>
      <c r="G2" s="211"/>
      <c r="H2" s="84"/>
      <c r="I2" s="81"/>
      <c r="J2" s="82"/>
      <c r="K2" s="83" t="s">
        <v>22</v>
      </c>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row>
    <row r="3" spans="1:257">
      <c r="A3" s="47" t="s">
        <v>23</v>
      </c>
      <c r="B3" s="211" t="s">
        <v>644</v>
      </c>
      <c r="C3" s="211"/>
      <c r="D3" s="211"/>
      <c r="E3" s="211"/>
      <c r="F3" s="211"/>
      <c r="G3" s="211"/>
      <c r="H3" s="84"/>
      <c r="I3" s="81"/>
      <c r="J3" s="82"/>
      <c r="K3" s="83" t="s">
        <v>24</v>
      </c>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row>
    <row r="4" spans="1:257">
      <c r="A4" s="46" t="s">
        <v>25</v>
      </c>
      <c r="B4" s="212" t="s">
        <v>70</v>
      </c>
      <c r="C4" s="212"/>
      <c r="D4" s="212"/>
      <c r="E4" s="212"/>
      <c r="F4" s="212"/>
      <c r="G4" s="212"/>
      <c r="H4" s="84"/>
      <c r="I4" s="81"/>
      <c r="J4" s="82"/>
      <c r="K4" s="85"/>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row>
    <row r="5" spans="1:257">
      <c r="A5" s="86" t="s">
        <v>22</v>
      </c>
      <c r="B5" s="87" t="s">
        <v>24</v>
      </c>
      <c r="C5" s="87" t="s">
        <v>26</v>
      </c>
      <c r="D5" s="88" t="s">
        <v>27</v>
      </c>
      <c r="E5" s="213" t="s">
        <v>28</v>
      </c>
      <c r="F5" s="213"/>
      <c r="G5" s="213"/>
      <c r="H5" s="89"/>
      <c r="I5" s="89"/>
      <c r="J5" s="90"/>
      <c r="K5" s="83" t="s">
        <v>29</v>
      </c>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c r="IS5" s="83"/>
      <c r="IT5" s="83"/>
      <c r="IU5" s="83"/>
      <c r="IV5" s="83"/>
      <c r="IW5" s="83"/>
    </row>
    <row r="6" spans="1:257" ht="13.5" thickBot="1">
      <c r="A6" s="91">
        <f>COUNTIF(F10:G158,"Pass")</f>
        <v>0</v>
      </c>
      <c r="B6" s="92">
        <f>COUNTIF(F10:G158,"Fail")</f>
        <v>0</v>
      </c>
      <c r="C6" s="92">
        <f>E6-D6-B6-A6</f>
        <v>86</v>
      </c>
      <c r="D6" s="93">
        <f>COUNTIF(F10:G158,"N/A")</f>
        <v>0</v>
      </c>
      <c r="E6" s="214">
        <f>COUNTA(A10:A158)*2</f>
        <v>86</v>
      </c>
      <c r="F6" s="214"/>
      <c r="G6" s="214"/>
      <c r="H6" s="89"/>
      <c r="I6" s="89"/>
      <c r="J6" s="90"/>
      <c r="K6" s="83" t="s">
        <v>27</v>
      </c>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c r="IS6" s="83"/>
      <c r="IT6" s="83"/>
      <c r="IU6" s="83"/>
      <c r="IV6" s="83"/>
      <c r="IW6" s="83"/>
    </row>
    <row r="7" spans="1:257">
      <c r="A7" s="83"/>
      <c r="B7" s="83"/>
      <c r="C7" s="83"/>
      <c r="D7" s="94"/>
      <c r="E7" s="94"/>
      <c r="F7" s="94"/>
      <c r="G7" s="94"/>
      <c r="H7" s="89"/>
      <c r="I7" s="89"/>
      <c r="J7" s="90"/>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c r="IS7" s="83"/>
      <c r="IT7" s="83"/>
      <c r="IU7" s="83"/>
      <c r="IV7" s="83"/>
      <c r="IW7" s="83"/>
    </row>
    <row r="8" spans="1:257" ht="14.25" customHeight="1">
      <c r="A8" s="49" t="s">
        <v>30</v>
      </c>
      <c r="B8" s="49" t="s">
        <v>31</v>
      </c>
      <c r="C8" s="49" t="s">
        <v>32</v>
      </c>
      <c r="D8" s="49" t="s">
        <v>33</v>
      </c>
      <c r="E8" s="50" t="s">
        <v>34</v>
      </c>
      <c r="F8" s="50" t="s">
        <v>641</v>
      </c>
      <c r="G8" s="50" t="s">
        <v>640</v>
      </c>
      <c r="H8" s="50" t="s">
        <v>35</v>
      </c>
      <c r="I8" s="49" t="s">
        <v>36</v>
      </c>
      <c r="J8" s="5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c r="IS8" s="83"/>
      <c r="IT8" s="83"/>
      <c r="IU8" s="83"/>
      <c r="IV8" s="83"/>
      <c r="IW8" s="83"/>
    </row>
    <row r="9" spans="1:257" ht="14.25" customHeight="1">
      <c r="A9" s="52"/>
      <c r="B9" s="52" t="s">
        <v>645</v>
      </c>
      <c r="C9" s="53"/>
      <c r="D9" s="53"/>
      <c r="E9" s="53"/>
      <c r="F9" s="53"/>
      <c r="G9" s="53"/>
      <c r="H9" s="53"/>
      <c r="I9" s="54"/>
      <c r="J9" s="55"/>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row>
    <row r="10" spans="1:257" ht="14.25" customHeight="1">
      <c r="A10" s="56" t="str">
        <f>IF(OR(B10&lt;&gt;"",D10&lt;E9&gt;""),"["&amp;TEXT($B$2,"##")&amp;"-"&amp;TEXT(ROW()-10,"##")&amp;"]","")</f>
        <v>[Project Detail-]</v>
      </c>
      <c r="B10" s="104" t="s">
        <v>655</v>
      </c>
      <c r="C10" s="104" t="s">
        <v>657</v>
      </c>
      <c r="D10" s="117" t="s">
        <v>678</v>
      </c>
      <c r="E10" s="105"/>
      <c r="F10" s="117"/>
      <c r="G10" s="117"/>
      <c r="H10" s="106"/>
      <c r="I10" s="97"/>
      <c r="J10" s="95"/>
    </row>
    <row r="11" spans="1:257" ht="14.25" customHeight="1">
      <c r="A11" s="56" t="str">
        <f t="shared" ref="A11:A57" si="0">IF(OR(B11&lt;&gt;"",D11&lt;E10&gt;""),"["&amp;TEXT($B$2,"##")&amp;"-"&amp;TEXT(ROW()-10,"##")&amp;"]","")</f>
        <v>[Project Detail-1]</v>
      </c>
      <c r="B11" s="104" t="s">
        <v>656</v>
      </c>
      <c r="C11" s="104" t="s">
        <v>657</v>
      </c>
      <c r="D11" s="117" t="s">
        <v>678</v>
      </c>
      <c r="E11" s="110"/>
      <c r="F11" s="117"/>
      <c r="G11" s="117"/>
      <c r="H11" s="111"/>
      <c r="I11" s="112"/>
      <c r="J11" s="95"/>
    </row>
    <row r="12" spans="1:257" ht="14.25" customHeight="1">
      <c r="A12" s="56" t="str">
        <f t="shared" si="0"/>
        <v>[Project Detail-2]</v>
      </c>
      <c r="B12" s="104" t="s">
        <v>658</v>
      </c>
      <c r="C12" s="104" t="s">
        <v>664</v>
      </c>
      <c r="D12" s="104" t="s">
        <v>660</v>
      </c>
      <c r="E12" s="110"/>
      <c r="F12" s="117"/>
      <c r="G12" s="117"/>
      <c r="H12" s="111"/>
      <c r="I12" s="112"/>
      <c r="J12" s="95"/>
    </row>
    <row r="13" spans="1:257" ht="14.25" customHeight="1">
      <c r="A13" s="56" t="str">
        <f t="shared" si="0"/>
        <v>[Project Detail-3]</v>
      </c>
      <c r="B13" s="104" t="s">
        <v>661</v>
      </c>
      <c r="C13" s="104" t="s">
        <v>663</v>
      </c>
      <c r="D13" s="104" t="s">
        <v>662</v>
      </c>
      <c r="E13" s="115"/>
      <c r="F13" s="117"/>
      <c r="G13" s="117"/>
      <c r="H13" s="115"/>
      <c r="I13" s="115"/>
      <c r="J13" s="95"/>
    </row>
    <row r="14" spans="1:257" ht="14.25" customHeight="1">
      <c r="A14" s="183"/>
      <c r="B14" s="183" t="s">
        <v>646</v>
      </c>
      <c r="C14" s="183"/>
      <c r="D14" s="183"/>
      <c r="E14" s="183"/>
      <c r="F14" s="183"/>
      <c r="G14" s="183"/>
      <c r="H14" s="183"/>
      <c r="I14" s="183"/>
    </row>
    <row r="15" spans="1:257" ht="14.25" customHeight="1">
      <c r="A15" s="56" t="str">
        <f t="shared" si="0"/>
        <v>[Project Detail-5]</v>
      </c>
      <c r="B15" s="194" t="s">
        <v>665</v>
      </c>
      <c r="C15" s="195" t="s">
        <v>667</v>
      </c>
      <c r="D15" s="195" t="s">
        <v>668</v>
      </c>
      <c r="E15" s="194"/>
      <c r="F15" s="117"/>
      <c r="G15" s="117"/>
      <c r="H15" s="185"/>
      <c r="I15" s="184"/>
    </row>
    <row r="16" spans="1:257" ht="14.25" customHeight="1">
      <c r="A16" s="56" t="str">
        <f t="shared" si="0"/>
        <v>[Project Detail-6]</v>
      </c>
      <c r="B16" s="194" t="s">
        <v>666</v>
      </c>
      <c r="C16" s="195" t="s">
        <v>667</v>
      </c>
      <c r="D16" s="195" t="s">
        <v>672</v>
      </c>
      <c r="E16" s="194"/>
      <c r="F16" s="117"/>
      <c r="G16" s="117"/>
      <c r="H16" s="185"/>
      <c r="I16" s="184"/>
    </row>
    <row r="17" spans="1:9" ht="14.25" customHeight="1">
      <c r="A17" s="183"/>
      <c r="B17" s="183" t="s">
        <v>647</v>
      </c>
      <c r="C17" s="183"/>
      <c r="D17" s="183"/>
      <c r="E17" s="183"/>
      <c r="F17" s="183"/>
      <c r="G17" s="183"/>
      <c r="H17" s="183"/>
      <c r="I17" s="183"/>
    </row>
    <row r="18" spans="1:9" ht="14.25" customHeight="1">
      <c r="A18" s="56" t="str">
        <f t="shared" si="0"/>
        <v>[Project Detail-8]</v>
      </c>
      <c r="B18" s="194" t="s">
        <v>669</v>
      </c>
      <c r="C18" s="195" t="s">
        <v>671</v>
      </c>
      <c r="D18" s="195" t="s">
        <v>673</v>
      </c>
      <c r="E18" s="184"/>
      <c r="F18" s="117"/>
      <c r="G18" s="117"/>
      <c r="H18" s="185"/>
      <c r="I18" s="184"/>
    </row>
    <row r="19" spans="1:9" ht="14.25" customHeight="1">
      <c r="A19" s="56" t="str">
        <f t="shared" si="0"/>
        <v>[Project Detail-9]</v>
      </c>
      <c r="B19" s="194" t="s">
        <v>670</v>
      </c>
      <c r="C19" s="195" t="s">
        <v>671</v>
      </c>
      <c r="D19" s="195" t="s">
        <v>673</v>
      </c>
      <c r="E19" s="184"/>
      <c r="F19" s="117"/>
      <c r="G19" s="117"/>
      <c r="H19" s="185"/>
      <c r="I19" s="184"/>
    </row>
    <row r="20" spans="1:9" ht="14.25" customHeight="1">
      <c r="A20" s="183"/>
      <c r="B20" s="183" t="s">
        <v>648</v>
      </c>
      <c r="C20" s="183"/>
      <c r="D20" s="183"/>
      <c r="E20" s="183"/>
      <c r="F20" s="183"/>
      <c r="G20" s="183"/>
      <c r="H20" s="183"/>
      <c r="I20" s="183"/>
    </row>
    <row r="21" spans="1:9" ht="14.25" customHeight="1">
      <c r="A21" s="176" t="str">
        <f>IF(OR(B21&lt;&gt;"",D21&lt;E20&gt;""),"["&amp;TEXT($B$2,"##")&amp;"-"&amp;TEXT(ROW()-10,"##")&amp;"]","")</f>
        <v>[Project Detail-11]</v>
      </c>
      <c r="B21" s="194" t="s">
        <v>674</v>
      </c>
      <c r="C21" s="195" t="s">
        <v>676</v>
      </c>
      <c r="D21" s="195" t="s">
        <v>677</v>
      </c>
      <c r="E21" s="184"/>
      <c r="F21" s="117"/>
      <c r="G21" s="117"/>
      <c r="H21" s="185"/>
      <c r="I21" s="184"/>
    </row>
    <row r="22" spans="1:9" ht="14.25" customHeight="1">
      <c r="A22" s="176" t="str">
        <f t="shared" ref="A22:A32" si="1">IF(OR(B22&lt;&gt;"",D22&lt;E21&gt;""),"["&amp;TEXT($B$2,"##")&amp;"-"&amp;TEXT(ROW()-10,"##")&amp;"]","")</f>
        <v>[Project Detail-12]</v>
      </c>
      <c r="B22" s="194" t="s">
        <v>675</v>
      </c>
      <c r="C22" s="195" t="s">
        <v>676</v>
      </c>
      <c r="D22" s="195" t="s">
        <v>677</v>
      </c>
      <c r="E22" s="184"/>
      <c r="F22" s="117"/>
      <c r="G22" s="117"/>
      <c r="H22" s="185"/>
      <c r="I22" s="184"/>
    </row>
    <row r="23" spans="1:9" ht="14.25" customHeight="1">
      <c r="A23" s="176" t="str">
        <f t="shared" si="1"/>
        <v>[Project Detail-13]</v>
      </c>
      <c r="B23" s="104" t="s">
        <v>679</v>
      </c>
      <c r="C23" s="195" t="s">
        <v>699</v>
      </c>
      <c r="D23" s="195" t="s">
        <v>682</v>
      </c>
      <c r="E23" s="184"/>
      <c r="F23" s="117"/>
      <c r="G23" s="117"/>
      <c r="H23" s="185"/>
      <c r="I23" s="184"/>
    </row>
    <row r="24" spans="1:9" ht="14.25" customHeight="1">
      <c r="A24" s="176" t="str">
        <f t="shared" si="1"/>
        <v>[Project Detail-14]</v>
      </c>
      <c r="B24" s="104" t="s">
        <v>680</v>
      </c>
      <c r="C24" s="195" t="s">
        <v>700</v>
      </c>
      <c r="D24" s="195" t="s">
        <v>683</v>
      </c>
      <c r="E24" s="184"/>
      <c r="F24" s="117"/>
      <c r="G24" s="117"/>
      <c r="H24" s="185"/>
      <c r="I24" s="184"/>
    </row>
    <row r="25" spans="1:9" ht="14.25" customHeight="1">
      <c r="A25" s="176" t="str">
        <f t="shared" si="1"/>
        <v>[Project Detail-15]</v>
      </c>
      <c r="B25" s="104" t="s">
        <v>681</v>
      </c>
      <c r="C25" s="195" t="s">
        <v>701</v>
      </c>
      <c r="D25" s="195" t="s">
        <v>684</v>
      </c>
      <c r="E25" s="184"/>
      <c r="F25" s="117"/>
      <c r="G25" s="117"/>
      <c r="H25" s="185"/>
      <c r="I25" s="184"/>
    </row>
    <row r="26" spans="1:9" ht="14.25" customHeight="1">
      <c r="A26" s="176" t="str">
        <f t="shared" si="1"/>
        <v>[Project Detail-16]</v>
      </c>
      <c r="B26" s="104" t="s">
        <v>685</v>
      </c>
      <c r="C26" s="195" t="s">
        <v>686</v>
      </c>
      <c r="D26" s="195" t="s">
        <v>688</v>
      </c>
      <c r="E26" s="184"/>
      <c r="F26" s="117"/>
      <c r="G26" s="117"/>
      <c r="H26" s="185"/>
      <c r="I26" s="184"/>
    </row>
    <row r="27" spans="1:9" ht="14.25" customHeight="1">
      <c r="A27" s="176" t="str">
        <f t="shared" si="1"/>
        <v>[Project Detail-17]</v>
      </c>
      <c r="B27" s="117" t="s">
        <v>689</v>
      </c>
      <c r="C27" s="181" t="s">
        <v>690</v>
      </c>
      <c r="D27" s="104" t="s">
        <v>691</v>
      </c>
      <c r="E27" s="184"/>
      <c r="F27" s="117"/>
      <c r="G27" s="117"/>
      <c r="H27" s="185"/>
      <c r="I27" s="184"/>
    </row>
    <row r="28" spans="1:9" ht="14.25" customHeight="1">
      <c r="A28" s="176" t="str">
        <f t="shared" si="1"/>
        <v>[Project Detail-18]</v>
      </c>
      <c r="B28" s="177" t="s">
        <v>695</v>
      </c>
      <c r="C28" s="195" t="s">
        <v>696</v>
      </c>
      <c r="D28" s="195" t="s">
        <v>698</v>
      </c>
      <c r="E28" s="184"/>
      <c r="F28" s="117"/>
      <c r="G28" s="117"/>
      <c r="H28" s="185"/>
      <c r="I28" s="184"/>
    </row>
    <row r="29" spans="1:9" ht="14.25" customHeight="1">
      <c r="A29" s="176" t="str">
        <f t="shared" si="1"/>
        <v>[Project Detail-19]</v>
      </c>
      <c r="B29" s="104" t="s">
        <v>697</v>
      </c>
      <c r="C29" s="195" t="s">
        <v>704</v>
      </c>
      <c r="D29" s="195" t="s">
        <v>702</v>
      </c>
      <c r="E29" s="184"/>
      <c r="F29" s="117"/>
      <c r="G29" s="117"/>
      <c r="H29" s="185"/>
      <c r="I29" s="184"/>
    </row>
    <row r="30" spans="1:9" ht="14.25" customHeight="1">
      <c r="A30" s="176" t="str">
        <f t="shared" si="1"/>
        <v>[Project Detail-20]</v>
      </c>
      <c r="B30" s="104" t="s">
        <v>697</v>
      </c>
      <c r="C30" s="195" t="s">
        <v>703</v>
      </c>
      <c r="D30" s="195" t="s">
        <v>705</v>
      </c>
      <c r="E30" s="184"/>
      <c r="F30" s="117"/>
      <c r="G30" s="117"/>
      <c r="H30" s="185"/>
      <c r="I30" s="184"/>
    </row>
    <row r="31" spans="1:9" ht="14.25" customHeight="1">
      <c r="A31" s="176" t="str">
        <f t="shared" si="1"/>
        <v>[Project Detail-21]</v>
      </c>
      <c r="B31" s="177" t="s">
        <v>706</v>
      </c>
      <c r="C31" s="195" t="s">
        <v>708</v>
      </c>
      <c r="D31" s="195" t="s">
        <v>709</v>
      </c>
      <c r="E31" s="184"/>
      <c r="F31" s="117"/>
      <c r="G31" s="117"/>
      <c r="H31" s="185"/>
      <c r="I31" s="184"/>
    </row>
    <row r="32" spans="1:9" ht="14.25" customHeight="1">
      <c r="A32" s="176" t="str">
        <f t="shared" si="1"/>
        <v>[Project Detail-22]</v>
      </c>
      <c r="B32" s="177" t="s">
        <v>707</v>
      </c>
      <c r="C32" s="195" t="s">
        <v>710</v>
      </c>
      <c r="D32" s="195" t="s">
        <v>711</v>
      </c>
      <c r="E32" s="184"/>
      <c r="F32" s="117"/>
      <c r="G32" s="117"/>
      <c r="H32" s="185"/>
      <c r="I32" s="184"/>
    </row>
    <row r="33" spans="1:9" ht="14.25" customHeight="1">
      <c r="A33" s="183"/>
      <c r="B33" s="183" t="s">
        <v>649</v>
      </c>
      <c r="C33" s="183"/>
      <c r="D33" s="183"/>
      <c r="E33" s="183"/>
      <c r="F33" s="183"/>
      <c r="G33" s="183"/>
      <c r="H33" s="183"/>
      <c r="I33" s="183"/>
    </row>
    <row r="34" spans="1:9" ht="14.25" customHeight="1">
      <c r="A34" s="56" t="str">
        <f t="shared" si="0"/>
        <v>[Project Detail-24]</v>
      </c>
      <c r="B34" s="194" t="s">
        <v>692</v>
      </c>
      <c r="C34" s="195" t="s">
        <v>693</v>
      </c>
      <c r="D34" s="195" t="s">
        <v>694</v>
      </c>
      <c r="E34" s="184"/>
      <c r="F34" s="117"/>
      <c r="G34" s="117"/>
      <c r="H34" s="185"/>
      <c r="I34" s="184"/>
    </row>
    <row r="35" spans="1:9" ht="14.25" customHeight="1">
      <c r="A35" s="56" t="str">
        <f t="shared" si="0"/>
        <v>[Project Detail-25]</v>
      </c>
      <c r="B35" s="194" t="s">
        <v>692</v>
      </c>
      <c r="C35" s="195" t="s">
        <v>693</v>
      </c>
      <c r="D35" s="195" t="s">
        <v>694</v>
      </c>
      <c r="E35" s="184"/>
      <c r="F35" s="117"/>
      <c r="G35" s="117"/>
      <c r="H35" s="185"/>
      <c r="I35" s="184"/>
    </row>
    <row r="36" spans="1:9" ht="14.25" customHeight="1">
      <c r="A36" s="183"/>
      <c r="B36" s="183" t="s">
        <v>650</v>
      </c>
      <c r="C36" s="183"/>
      <c r="D36" s="183"/>
      <c r="E36" s="183"/>
      <c r="F36" s="183"/>
      <c r="G36" s="183"/>
      <c r="H36" s="183"/>
      <c r="I36" s="183"/>
    </row>
    <row r="37" spans="1:9" ht="14.25" customHeight="1">
      <c r="A37" s="56" t="str">
        <f t="shared" ref="A37:A38" si="2">IF(OR(B37&lt;&gt;"",D37&lt;E36&gt;""),"["&amp;TEXT($B$2,"##")&amp;"-"&amp;TEXT(ROW()-10,"##")&amp;"]","")</f>
        <v>[Project Detail-27]</v>
      </c>
      <c r="B37" s="194" t="s">
        <v>712</v>
      </c>
      <c r="C37" s="195" t="s">
        <v>713</v>
      </c>
      <c r="D37" s="195" t="s">
        <v>714</v>
      </c>
      <c r="E37" s="184"/>
      <c r="F37" s="117"/>
      <c r="G37" s="117"/>
      <c r="H37" s="185"/>
      <c r="I37" s="184"/>
    </row>
    <row r="38" spans="1:9" ht="14.25" customHeight="1">
      <c r="A38" s="56" t="str">
        <f t="shared" si="2"/>
        <v>[Project Detail-28]</v>
      </c>
      <c r="B38" s="194" t="s">
        <v>712</v>
      </c>
      <c r="C38" s="195" t="s">
        <v>713</v>
      </c>
      <c r="D38" s="195" t="s">
        <v>714</v>
      </c>
      <c r="E38" s="184"/>
      <c r="F38" s="117"/>
      <c r="G38" s="117"/>
      <c r="H38" s="185"/>
      <c r="I38" s="184"/>
    </row>
    <row r="39" spans="1:9" ht="14.25" customHeight="1">
      <c r="A39" s="183"/>
      <c r="B39" s="183" t="s">
        <v>652</v>
      </c>
      <c r="C39" s="183"/>
      <c r="D39" s="183"/>
      <c r="E39" s="183"/>
      <c r="F39" s="183"/>
      <c r="G39" s="183"/>
      <c r="H39" s="183"/>
      <c r="I39" s="183"/>
    </row>
    <row r="40" spans="1:9" ht="14.25" customHeight="1">
      <c r="A40" s="56" t="str">
        <f>IF(OR(B40&lt;&gt;"",D40&lt;E39&gt;""),"["&amp;TEXT($B$2,"##")&amp;"-"&amp;TEXT(ROW()-10,"##")&amp;"]","")</f>
        <v>[Project Detail-30]</v>
      </c>
      <c r="B40" s="104" t="s">
        <v>717</v>
      </c>
      <c r="C40" s="104" t="s">
        <v>659</v>
      </c>
      <c r="D40" s="104" t="s">
        <v>719</v>
      </c>
      <c r="E40" s="184"/>
      <c r="F40" s="117"/>
      <c r="G40" s="117"/>
      <c r="H40" s="185"/>
      <c r="I40" s="184"/>
    </row>
    <row r="41" spans="1:9" ht="14.25" customHeight="1">
      <c r="A41" s="56" t="str">
        <f>IF(OR(B41&lt;&gt;"",D41&lt;E40&gt;""),"["&amp;TEXT($B$2,"##")&amp;"-"&amp;TEXT(ROW()-10,"##")&amp;"]","")</f>
        <v>[Project Detail-31]</v>
      </c>
      <c r="B41" s="104" t="s">
        <v>718</v>
      </c>
      <c r="C41" s="104" t="s">
        <v>659</v>
      </c>
      <c r="D41" s="104" t="s">
        <v>721</v>
      </c>
      <c r="E41" s="184"/>
      <c r="F41" s="117"/>
      <c r="G41" s="117"/>
      <c r="H41" s="185"/>
      <c r="I41" s="184"/>
    </row>
    <row r="42" spans="1:9" ht="14.25" customHeight="1">
      <c r="A42" s="56" t="str">
        <f>IF(OR(B42&lt;&gt;"",D42&lt;E40&gt;""),"["&amp;TEXT($B$2,"##")&amp;"-"&amp;TEXT(ROW()-10,"##")&amp;"]","")</f>
        <v>[Project Detail-32]</v>
      </c>
      <c r="B42" s="104" t="s">
        <v>716</v>
      </c>
      <c r="C42" s="104" t="s">
        <v>720</v>
      </c>
      <c r="D42" s="104" t="s">
        <v>660</v>
      </c>
      <c r="E42" s="184"/>
      <c r="F42" s="117"/>
      <c r="G42" s="117"/>
      <c r="H42" s="185"/>
      <c r="I42" s="184"/>
    </row>
    <row r="43" spans="1:9" ht="14.25" customHeight="1">
      <c r="A43" s="56" t="str">
        <f>IF(OR(B43&lt;&gt;"",D43&lt;E40&gt;""),"["&amp;TEXT($B$2,"##")&amp;"-"&amp;TEXT(ROW()-10,"##")&amp;"]","")</f>
        <v>[Project Detail-33]</v>
      </c>
      <c r="B43" s="104" t="s">
        <v>715</v>
      </c>
      <c r="C43" s="104" t="s">
        <v>722</v>
      </c>
      <c r="D43" s="104" t="s">
        <v>723</v>
      </c>
      <c r="E43" s="184"/>
      <c r="F43" s="117"/>
      <c r="G43" s="117"/>
      <c r="H43" s="185"/>
      <c r="I43" s="184"/>
    </row>
    <row r="44" spans="1:9" ht="14.25" customHeight="1">
      <c r="A44" s="56" t="str">
        <f>IF(OR(B44&lt;&gt;"",D44&lt;E41&gt;""),"["&amp;TEXT($B$2,"##")&amp;"-"&amp;TEXT(ROW()-10,"##")&amp;"]","")</f>
        <v>[Project Detail-34]</v>
      </c>
      <c r="B44" s="104" t="s">
        <v>724</v>
      </c>
      <c r="C44" s="104" t="s">
        <v>725</v>
      </c>
      <c r="D44" s="104" t="s">
        <v>726</v>
      </c>
      <c r="E44" s="184"/>
      <c r="F44" s="117"/>
      <c r="G44" s="117"/>
      <c r="H44" s="185"/>
      <c r="I44" s="184"/>
    </row>
    <row r="45" spans="1:9" ht="14.25" customHeight="1">
      <c r="A45" s="183"/>
      <c r="B45" s="183" t="s">
        <v>653</v>
      </c>
      <c r="C45" s="183"/>
      <c r="D45" s="183"/>
      <c r="E45" s="183"/>
      <c r="F45" s="183"/>
      <c r="G45" s="183"/>
      <c r="H45" s="183"/>
      <c r="I45" s="183"/>
    </row>
    <row r="46" spans="1:9" ht="14.25" customHeight="1">
      <c r="A46" s="56" t="str">
        <f t="shared" ref="A46" si="3">IF(OR(B46&lt;&gt;"",D46&lt;E43&gt;""),"["&amp;TEXT($B$2,"##")&amp;"-"&amp;TEXT(ROW()-10,"##")&amp;"]","")</f>
        <v>[Project Detail-36]</v>
      </c>
      <c r="B46" s="104" t="s">
        <v>727</v>
      </c>
      <c r="C46" s="104" t="s">
        <v>729</v>
      </c>
      <c r="D46" s="104" t="s">
        <v>728</v>
      </c>
      <c r="E46" s="184"/>
      <c r="F46" s="117"/>
      <c r="G46" s="117"/>
      <c r="H46" s="185"/>
      <c r="I46" s="184"/>
    </row>
    <row r="47" spans="1:9" ht="14.25" customHeight="1">
      <c r="A47" s="183"/>
      <c r="B47" s="183" t="s">
        <v>654</v>
      </c>
      <c r="C47" s="183"/>
      <c r="D47" s="183"/>
      <c r="E47" s="183"/>
      <c r="F47" s="183"/>
      <c r="G47" s="183"/>
      <c r="H47" s="183"/>
      <c r="I47" s="183"/>
    </row>
    <row r="48" spans="1:9" ht="14.25" customHeight="1">
      <c r="A48" s="56" t="str">
        <f t="shared" si="0"/>
        <v>[Project Detail-38]</v>
      </c>
      <c r="B48" s="104" t="s">
        <v>732</v>
      </c>
      <c r="C48" s="195" t="s">
        <v>730</v>
      </c>
      <c r="D48" s="195" t="s">
        <v>733</v>
      </c>
      <c r="E48" s="184"/>
      <c r="F48" s="117"/>
      <c r="G48" s="117"/>
      <c r="H48" s="185"/>
      <c r="I48" s="184"/>
    </row>
    <row r="49" spans="1:9" ht="14.25" customHeight="1">
      <c r="A49" s="56" t="str">
        <f t="shared" si="0"/>
        <v>[Project Detail-39]</v>
      </c>
      <c r="B49" s="104" t="s">
        <v>731</v>
      </c>
      <c r="C49" s="195" t="s">
        <v>730</v>
      </c>
      <c r="D49" s="195" t="s">
        <v>734</v>
      </c>
      <c r="E49" s="184"/>
      <c r="F49" s="117"/>
      <c r="G49" s="117"/>
      <c r="H49" s="185"/>
      <c r="I49" s="184"/>
    </row>
    <row r="50" spans="1:9" ht="14.25" customHeight="1">
      <c r="A50" s="56" t="str">
        <f t="shared" si="0"/>
        <v>[Project Detail-40]</v>
      </c>
      <c r="B50" s="104" t="s">
        <v>735</v>
      </c>
      <c r="C50" s="195" t="s">
        <v>736</v>
      </c>
      <c r="D50" s="195" t="s">
        <v>737</v>
      </c>
      <c r="E50" s="184"/>
      <c r="F50" s="117"/>
      <c r="G50" s="117"/>
      <c r="H50" s="185"/>
      <c r="I50" s="184"/>
    </row>
    <row r="51" spans="1:9" ht="14.25" customHeight="1">
      <c r="A51" s="56" t="str">
        <f t="shared" si="0"/>
        <v>[Project Detail-41]</v>
      </c>
      <c r="B51" s="104" t="s">
        <v>738</v>
      </c>
      <c r="C51" s="195" t="s">
        <v>736</v>
      </c>
      <c r="D51" s="195" t="s">
        <v>739</v>
      </c>
      <c r="E51" s="184"/>
      <c r="F51" s="117"/>
      <c r="G51" s="117"/>
      <c r="H51" s="185"/>
      <c r="I51" s="184"/>
    </row>
    <row r="52" spans="1:9" ht="14.25" customHeight="1">
      <c r="A52" s="56" t="str">
        <f t="shared" si="0"/>
        <v>[Project Detail-42]</v>
      </c>
      <c r="B52" s="104" t="s">
        <v>783</v>
      </c>
      <c r="C52" s="195" t="s">
        <v>784</v>
      </c>
      <c r="D52" s="195" t="s">
        <v>782</v>
      </c>
      <c r="E52" s="184"/>
      <c r="F52" s="117"/>
      <c r="G52" s="117"/>
      <c r="H52" s="185"/>
      <c r="I52" s="184"/>
    </row>
    <row r="53" spans="1:9" ht="14.25" customHeight="1">
      <c r="A53" s="56" t="str">
        <f t="shared" si="0"/>
        <v>[Project Detail-43]</v>
      </c>
      <c r="B53" s="104" t="s">
        <v>740</v>
      </c>
      <c r="C53" s="195" t="s">
        <v>742</v>
      </c>
      <c r="D53" s="195" t="s">
        <v>743</v>
      </c>
      <c r="E53" s="184"/>
      <c r="F53" s="117"/>
      <c r="G53" s="117"/>
      <c r="H53" s="185"/>
      <c r="I53" s="184"/>
    </row>
    <row r="54" spans="1:9" ht="14.25" customHeight="1">
      <c r="A54" s="56" t="str">
        <f t="shared" si="0"/>
        <v>[Project Detail-44]</v>
      </c>
      <c r="B54" s="117" t="s">
        <v>754</v>
      </c>
      <c r="C54" s="181" t="s">
        <v>744</v>
      </c>
      <c r="D54" s="104" t="s">
        <v>745</v>
      </c>
      <c r="E54" s="184"/>
      <c r="F54" s="117"/>
      <c r="G54" s="117"/>
      <c r="H54" s="185"/>
      <c r="I54" s="184"/>
    </row>
    <row r="55" spans="1:9" ht="14.25" customHeight="1">
      <c r="A55" s="56" t="str">
        <f t="shared" si="0"/>
        <v>[Project Detail-45]</v>
      </c>
      <c r="B55" s="177" t="s">
        <v>755</v>
      </c>
      <c r="C55" s="195" t="s">
        <v>746</v>
      </c>
      <c r="D55" s="195" t="s">
        <v>747</v>
      </c>
      <c r="E55" s="184"/>
      <c r="F55" s="117"/>
      <c r="G55" s="117"/>
      <c r="H55" s="185"/>
      <c r="I55" s="184"/>
    </row>
    <row r="56" spans="1:9" ht="14.25" customHeight="1">
      <c r="A56" s="183"/>
      <c r="B56" s="183" t="s">
        <v>741</v>
      </c>
      <c r="C56" s="183"/>
      <c r="D56" s="183"/>
      <c r="E56" s="183"/>
      <c r="F56" s="183"/>
      <c r="G56" s="183"/>
      <c r="H56" s="183"/>
      <c r="I56" s="183"/>
    </row>
    <row r="57" spans="1:9" ht="14.25" customHeight="1">
      <c r="A57" s="103" t="str">
        <f t="shared" si="0"/>
        <v>[Project Detail-47]</v>
      </c>
      <c r="B57" s="104" t="s">
        <v>748</v>
      </c>
      <c r="C57" s="195" t="s">
        <v>750</v>
      </c>
      <c r="D57" s="195" t="s">
        <v>737</v>
      </c>
      <c r="E57" s="184"/>
      <c r="F57" s="117"/>
      <c r="G57" s="117"/>
      <c r="H57" s="185"/>
      <c r="I57" s="184"/>
    </row>
    <row r="58" spans="1:9" ht="14.25" customHeight="1">
      <c r="A58" s="103" t="str">
        <f t="shared" ref="A58:A61" si="4">IF(OR(B58&lt;&gt;"",D58&lt;E57&gt;""),"["&amp;TEXT($B$2,"##")&amp;"-"&amp;TEXT(ROW()-10,"##")&amp;"]","")</f>
        <v>[Project Detail-48]</v>
      </c>
      <c r="B58" s="104" t="s">
        <v>749</v>
      </c>
      <c r="C58" s="195" t="s">
        <v>750</v>
      </c>
      <c r="D58" s="195" t="s">
        <v>751</v>
      </c>
      <c r="E58" s="184"/>
      <c r="F58" s="117"/>
      <c r="G58" s="117"/>
      <c r="H58" s="185"/>
      <c r="I58" s="184"/>
    </row>
    <row r="59" spans="1:9" ht="14.25" customHeight="1">
      <c r="A59" s="103" t="str">
        <f t="shared" si="4"/>
        <v>[Project Detail-49]</v>
      </c>
      <c r="B59" s="104" t="s">
        <v>752</v>
      </c>
      <c r="C59" s="195" t="s">
        <v>757</v>
      </c>
      <c r="D59" s="195" t="s">
        <v>762</v>
      </c>
      <c r="E59" s="184"/>
      <c r="F59" s="117"/>
      <c r="G59" s="117"/>
      <c r="H59" s="185"/>
      <c r="I59" s="184"/>
    </row>
    <row r="60" spans="1:9" ht="14.25" customHeight="1">
      <c r="A60" s="103" t="str">
        <f t="shared" si="4"/>
        <v>[Project Detail-50]</v>
      </c>
      <c r="B60" s="104" t="s">
        <v>753</v>
      </c>
      <c r="C60" s="104" t="s">
        <v>758</v>
      </c>
      <c r="D60" s="104" t="s">
        <v>760</v>
      </c>
      <c r="E60" s="184"/>
      <c r="F60" s="117"/>
      <c r="G60" s="117"/>
      <c r="H60" s="185"/>
      <c r="I60" s="184"/>
    </row>
    <row r="61" spans="1:9" ht="14.25" customHeight="1">
      <c r="A61" s="103" t="str">
        <f t="shared" si="4"/>
        <v>[Project Detail-51]</v>
      </c>
      <c r="B61" s="104" t="s">
        <v>756</v>
      </c>
      <c r="C61" s="195" t="s">
        <v>759</v>
      </c>
      <c r="D61" s="195" t="s">
        <v>761</v>
      </c>
      <c r="E61" s="184"/>
      <c r="F61" s="117"/>
      <c r="G61" s="117"/>
      <c r="H61" s="185"/>
      <c r="I61" s="184"/>
    </row>
  </sheetData>
  <mergeCells count="5">
    <mergeCell ref="B2:G2"/>
    <mergeCell ref="B3:G3"/>
    <mergeCell ref="B4:G4"/>
    <mergeCell ref="E5:G5"/>
    <mergeCell ref="E6:G6"/>
  </mergeCells>
  <dataValidations count="1">
    <dataValidation type="list" allowBlank="1" showErrorMessage="1" sqref="F10:G13 F15:G16 F18:G19 F21:G32 F37:G38 F34:G35 F40:G44 F46:G46 F48:G55 F57:G61">
      <formula1>$K$2:$K$6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Test Report</vt:lpstr>
      <vt:lpstr>Test case List</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2015-10-25T16:01:01Z</dcterms:modified>
  <cp:category>BM</cp:category>
</cp:coreProperties>
</file>