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meo/Documents/201601JS01/WIP/Deliverable/Report4/"/>
    </mc:Choice>
  </mc:AlternateContent>
  <bookViews>
    <workbookView xWindow="80" yWindow="460" windowWidth="25520" windowHeight="15540" tabRatio="886"/>
  </bookViews>
  <sheets>
    <sheet name="Guidleline" sheetId="1" r:id="rId1"/>
    <sheet name="Cover" sheetId="4" r:id="rId2"/>
    <sheet name="FunctionList" sheetId="5" r:id="rId3"/>
    <sheet name="Test Report" sheetId="6" r:id="rId4"/>
    <sheet name="addPlants" sheetId="7" r:id="rId5"/>
    <sheet name="showAddPlants" sheetId="14" r:id="rId6"/>
    <sheet name="editPlants" sheetId="11" r:id="rId7"/>
    <sheet name="showEditPlants" sheetId="12" r:id="rId8"/>
    <sheet name="addRemedy" sheetId="16" r:id="rId9"/>
    <sheet name="showAddRemedy" sheetId="17" r:id="rId10"/>
    <sheet name="editRemedy" sheetId="18" r:id="rId11"/>
    <sheet name="showEditRemedy" sheetId="19" r:id="rId12"/>
    <sheet name="findPlants" sheetId="21" r:id="rId13"/>
    <sheet name="medicinalPlantsDetail" sheetId="20" r:id="rId14"/>
    <sheet name="advanceSearchPlants" sheetId="22" r:id="rId15"/>
    <sheet name="findRemedy" sheetId="25" r:id="rId16"/>
    <sheet name="detailRemedy" sheetId="23" r:id="rId17"/>
    <sheet name="advanceSearchRemedy" sheetId="24" r:id="rId18"/>
    <sheet name="reportPlants" sheetId="27" r:id="rId19"/>
    <sheet name="reportRemedy" sheetId="32" r:id="rId20"/>
    <sheet name="reviewPlants" sheetId="28" r:id="rId21"/>
    <sheet name="reviewRemedy" sheetId="37" r:id="rId22"/>
    <sheet name="home" sheetId="33" r:id="rId23"/>
    <sheet name="memberRegister" sheetId="38" r:id="rId24"/>
    <sheet name="storeRegister" sheetId="39" r:id="rId25"/>
    <sheet name="doLogin" sheetId="40" r:id="rId26"/>
    <sheet name="doLogout" sheetId="41" r:id="rId27"/>
    <sheet name="showMemberProfile" sheetId="43" r:id="rId28"/>
    <sheet name="search" sheetId="44" r:id="rId29"/>
  </sheets>
  <definedNames>
    <definedName name="ACTION">#REF!</definedName>
    <definedName name="home">'Test Report'!$B$30</definedName>
    <definedName name="_xlnm.Print_Area" localSheetId="4">addPlants!$A$1:$Q$43</definedName>
    <definedName name="_xlnm.Print_Area" localSheetId="6">editPlants!$A$1:$Q$23</definedName>
    <definedName name="_xlnm.Print_Area" localSheetId="2">FunctionList!$A$1:$H$38</definedName>
    <definedName name="_xlnm.Print_Area" localSheetId="0">Guidleline!$A$1:$A$90</definedName>
    <definedName name="_xlnm.Print_Area" localSheetId="5">showAddPlants!$A$1:$Q$28</definedName>
    <definedName name="_xlnm.Print_Area" localSheetId="7">showEditPlants!$A$1:$Q$26</definedName>
    <definedName name="_xlnm.Print_Area" localSheetId="3">'Test Report'!$A$1:$I$62</definedName>
    <definedName name="search">'Test Report'!$B$30</definedName>
    <definedName name="Z_2C0D9096_8D85_462A_A9B5_0B488ADB4269_.wvu.Cols" localSheetId="4" hidden="1">addPlants!#REF!</definedName>
    <definedName name="Z_2C0D9096_8D85_462A_A9B5_0B488ADB4269_.wvu.Cols" localSheetId="6" hidden="1">editPlants!#REF!</definedName>
    <definedName name="Z_2C0D9096_8D85_462A_A9B5_0B488ADB4269_.wvu.Cols" localSheetId="5" hidden="1">showAddPlants!#REF!</definedName>
    <definedName name="Z_2C0D9096_8D85_462A_A9B5_0B488ADB4269_.wvu.Cols" localSheetId="7" hidden="1">showEditPlants!#REF!</definedName>
    <definedName name="Z_2C0D9096_8D85_462A_A9B5_0B488ADB4269_.wvu.PrintArea" localSheetId="3" hidden="1">'Test Report'!$A:$I</definedName>
    <definedName name="Z_6F1DCD5D_5DAC_4817_BF40_2B66F6F593E6_.wvu.Cols" localSheetId="4" hidden="1">addPlants!#REF!</definedName>
    <definedName name="Z_6F1DCD5D_5DAC_4817_BF40_2B66F6F593E6_.wvu.Cols" localSheetId="6" hidden="1">editPlants!#REF!</definedName>
    <definedName name="Z_6F1DCD5D_5DAC_4817_BF40_2B66F6F593E6_.wvu.Cols" localSheetId="5" hidden="1">showAddPlants!#REF!</definedName>
    <definedName name="Z_6F1DCD5D_5DAC_4817_BF40_2B66F6F593E6_.wvu.Cols" localSheetId="7" hidden="1">showEditPlants!#REF!</definedName>
    <definedName name="Z_6F1DCD5D_5DAC_4817_BF40_2B66F6F593E6_.wvu.PrintArea" localSheetId="3" hidden="1">'Test Report'!$A:$I</definedName>
    <definedName name="Z_BE54E0AD_3725_4423_92D7_4F1C045BE1BC_.wvu.Cols" localSheetId="4" hidden="1">addPlants!#REF!</definedName>
    <definedName name="Z_BE54E0AD_3725_4423_92D7_4F1C045BE1BC_.wvu.Cols" localSheetId="6" hidden="1">editPlants!#REF!</definedName>
    <definedName name="Z_BE54E0AD_3725_4423_92D7_4F1C045BE1BC_.wvu.Cols" localSheetId="5" hidden="1">showAddPlants!#REF!</definedName>
    <definedName name="Z_BE54E0AD_3725_4423_92D7_4F1C045BE1BC_.wvu.Cols" localSheetId="7" hidden="1">showEditPlants!#REF!</definedName>
    <definedName name="Z_BE54E0AD_3725_4423_92D7_4F1C045BE1BC_.wvu.PrintArea" localSheetId="3" hidden="1">'Test Report'!$A:$I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6" l="1"/>
  <c r="G26" i="6"/>
  <c r="E27" i="6"/>
  <c r="H28" i="6"/>
  <c r="H27" i="6"/>
  <c r="G28" i="6"/>
  <c r="F28" i="6"/>
  <c r="F27" i="6"/>
  <c r="E28" i="6"/>
  <c r="D28" i="6"/>
  <c r="I28" i="6"/>
  <c r="I27" i="6"/>
  <c r="C33" i="6"/>
  <c r="L6" i="39"/>
  <c r="L6" i="44"/>
  <c r="L6" i="38"/>
  <c r="L6" i="22"/>
  <c r="L6" i="16"/>
  <c r="L6" i="7"/>
  <c r="I36" i="6"/>
  <c r="I35" i="6"/>
  <c r="I34" i="6"/>
  <c r="I33" i="6"/>
  <c r="I32" i="6"/>
  <c r="I31" i="6"/>
  <c r="H31" i="6"/>
  <c r="H36" i="6"/>
  <c r="H35" i="6"/>
  <c r="H34" i="6"/>
  <c r="H33" i="6"/>
  <c r="K6" i="39"/>
  <c r="H32" i="6"/>
  <c r="G31" i="6"/>
  <c r="G36" i="6"/>
  <c r="G35" i="6"/>
  <c r="G34" i="6"/>
  <c r="G33" i="6"/>
  <c r="J6" i="39"/>
  <c r="G32" i="6"/>
  <c r="F31" i="6"/>
  <c r="F36" i="6"/>
  <c r="F35" i="6"/>
  <c r="F34" i="6"/>
  <c r="F33" i="6"/>
  <c r="I6" i="39"/>
  <c r="F32" i="6"/>
  <c r="A6" i="44"/>
  <c r="E6" i="44"/>
  <c r="E36" i="6"/>
  <c r="A6" i="43"/>
  <c r="E6" i="43"/>
  <c r="E35" i="6"/>
  <c r="A6" i="41"/>
  <c r="E6" i="41"/>
  <c r="E34" i="6"/>
  <c r="A6" i="40"/>
  <c r="E6" i="40"/>
  <c r="E33" i="6"/>
  <c r="A6" i="39"/>
  <c r="C6" i="39"/>
  <c r="E6" i="39"/>
  <c r="E32" i="6"/>
  <c r="A6" i="38"/>
  <c r="E6" i="38"/>
  <c r="E31" i="6"/>
  <c r="D36" i="6"/>
  <c r="D35" i="6"/>
  <c r="D34" i="6"/>
  <c r="D33" i="6"/>
  <c r="D32" i="6"/>
  <c r="D31" i="6"/>
  <c r="C36" i="6"/>
  <c r="C35" i="6"/>
  <c r="C32" i="6"/>
  <c r="C34" i="6"/>
  <c r="C31" i="6"/>
  <c r="A6" i="33"/>
  <c r="C30" i="6"/>
  <c r="F28" i="5"/>
  <c r="K6" i="44"/>
  <c r="J6" i="44"/>
  <c r="I6" i="44"/>
  <c r="C6" i="44"/>
  <c r="C3" i="44"/>
  <c r="I3" i="44"/>
  <c r="L6" i="43"/>
  <c r="K6" i="43"/>
  <c r="J6" i="43"/>
  <c r="I6" i="43"/>
  <c r="C6" i="43"/>
  <c r="C3" i="43"/>
  <c r="I3" i="43"/>
  <c r="K6" i="22"/>
  <c r="L6" i="20"/>
  <c r="K6" i="20"/>
  <c r="J6" i="20"/>
  <c r="I6" i="20"/>
  <c r="A6" i="20"/>
  <c r="C6" i="20"/>
  <c r="E6" i="20"/>
  <c r="C3" i="20"/>
  <c r="I3" i="20"/>
  <c r="J6" i="22"/>
  <c r="I6" i="22"/>
  <c r="A6" i="22"/>
  <c r="C6" i="22"/>
  <c r="E6" i="22"/>
  <c r="C3" i="22"/>
  <c r="I3" i="22"/>
  <c r="L6" i="41"/>
  <c r="K6" i="41"/>
  <c r="J6" i="41"/>
  <c r="I6" i="41"/>
  <c r="C6" i="41"/>
  <c r="C3" i="41"/>
  <c r="I3" i="41"/>
  <c r="L6" i="40"/>
  <c r="K6" i="40"/>
  <c r="J6" i="40"/>
  <c r="I6" i="40"/>
  <c r="C6" i="40"/>
  <c r="C3" i="40"/>
  <c r="I3" i="40"/>
  <c r="C3" i="39"/>
  <c r="I3" i="39"/>
  <c r="K6" i="38"/>
  <c r="J6" i="38"/>
  <c r="I6" i="38"/>
  <c r="C6" i="38"/>
  <c r="C3" i="38"/>
  <c r="I3" i="38"/>
  <c r="L6" i="33"/>
  <c r="I30" i="6"/>
  <c r="K6" i="33"/>
  <c r="H30" i="6"/>
  <c r="J6" i="33"/>
  <c r="G30" i="6"/>
  <c r="I6" i="33"/>
  <c r="F30" i="6"/>
  <c r="C6" i="33"/>
  <c r="E6" i="33"/>
  <c r="E30" i="6"/>
  <c r="D30" i="6"/>
  <c r="L6" i="37"/>
  <c r="I29" i="6"/>
  <c r="K6" i="37"/>
  <c r="H29" i="6"/>
  <c r="J6" i="37"/>
  <c r="G29" i="6"/>
  <c r="I6" i="37"/>
  <c r="F29" i="6"/>
  <c r="A6" i="37"/>
  <c r="C6" i="37"/>
  <c r="E6" i="37"/>
  <c r="E29" i="6"/>
  <c r="D29" i="6"/>
  <c r="C29" i="6"/>
  <c r="L6" i="27"/>
  <c r="K6" i="27"/>
  <c r="J6" i="27"/>
  <c r="I6" i="27"/>
  <c r="A6" i="27"/>
  <c r="C6" i="27"/>
  <c r="E6" i="27"/>
  <c r="A6" i="28"/>
  <c r="C28" i="6"/>
  <c r="D27" i="6"/>
  <c r="A6" i="32"/>
  <c r="C27" i="6"/>
  <c r="I26" i="6"/>
  <c r="H26" i="6"/>
  <c r="F26" i="6"/>
  <c r="E26" i="6"/>
  <c r="D26" i="6"/>
  <c r="C26" i="6"/>
  <c r="L6" i="24"/>
  <c r="I25" i="6"/>
  <c r="K6" i="24"/>
  <c r="H25" i="6"/>
  <c r="J6" i="24"/>
  <c r="G25" i="6"/>
  <c r="I6" i="24"/>
  <c r="F25" i="6"/>
  <c r="A6" i="24"/>
  <c r="C6" i="24"/>
  <c r="E6" i="24"/>
  <c r="E25" i="6"/>
  <c r="D25" i="6"/>
  <c r="C25" i="6"/>
  <c r="L6" i="23"/>
  <c r="I24" i="6"/>
  <c r="K6" i="23"/>
  <c r="H24" i="6"/>
  <c r="J6" i="23"/>
  <c r="G24" i="6"/>
  <c r="I6" i="23"/>
  <c r="F24" i="6"/>
  <c r="A6" i="23"/>
  <c r="C6" i="23"/>
  <c r="E6" i="23"/>
  <c r="E24" i="6"/>
  <c r="D24" i="6"/>
  <c r="C24" i="6"/>
  <c r="L6" i="25"/>
  <c r="I23" i="6"/>
  <c r="K6" i="25"/>
  <c r="H23" i="6"/>
  <c r="J6" i="25"/>
  <c r="G23" i="6"/>
  <c r="I6" i="25"/>
  <c r="F23" i="6"/>
  <c r="A6" i="25"/>
  <c r="C6" i="25"/>
  <c r="E6" i="25"/>
  <c r="E23" i="6"/>
  <c r="D23" i="6"/>
  <c r="C23" i="6"/>
  <c r="I22" i="6"/>
  <c r="H22" i="6"/>
  <c r="G22" i="6"/>
  <c r="F22" i="6"/>
  <c r="E22" i="6"/>
  <c r="D22" i="6"/>
  <c r="C22" i="6"/>
  <c r="B22" i="6"/>
  <c r="I21" i="6"/>
  <c r="H21" i="6"/>
  <c r="G21" i="6"/>
  <c r="F21" i="6"/>
  <c r="E21" i="6"/>
  <c r="D21" i="6"/>
  <c r="C21" i="6"/>
  <c r="L6" i="21"/>
  <c r="I20" i="6"/>
  <c r="K6" i="21"/>
  <c r="H20" i="6"/>
  <c r="J6" i="21"/>
  <c r="G20" i="6"/>
  <c r="I6" i="21"/>
  <c r="F20" i="6"/>
  <c r="A6" i="21"/>
  <c r="C6" i="21"/>
  <c r="E6" i="21"/>
  <c r="E20" i="6"/>
  <c r="D20" i="6"/>
  <c r="C20" i="6"/>
  <c r="B13" i="6"/>
  <c r="B14" i="6"/>
  <c r="B15" i="6"/>
  <c r="B16" i="6"/>
  <c r="B17" i="6"/>
  <c r="B18" i="6"/>
  <c r="B19" i="6"/>
  <c r="B20" i="6"/>
  <c r="B21" i="6"/>
  <c r="B23" i="6"/>
  <c r="B24" i="6"/>
  <c r="B25" i="6"/>
  <c r="B26" i="6"/>
  <c r="B27" i="6"/>
  <c r="B28" i="6"/>
  <c r="B29" i="6"/>
  <c r="F11" i="5"/>
  <c r="F12" i="5"/>
  <c r="F13" i="5"/>
  <c r="F14" i="5"/>
  <c r="F15" i="5"/>
  <c r="F16" i="5"/>
  <c r="F17" i="5"/>
  <c r="B6" i="4"/>
  <c r="F10" i="5"/>
  <c r="F18" i="5"/>
  <c r="F19" i="5"/>
  <c r="F20" i="5"/>
  <c r="F21" i="5"/>
  <c r="F22" i="5"/>
  <c r="F23" i="5"/>
  <c r="F24" i="5"/>
  <c r="F25" i="5"/>
  <c r="F26" i="5"/>
  <c r="F27" i="5"/>
  <c r="K6" i="32"/>
  <c r="J6" i="32"/>
  <c r="I6" i="32"/>
  <c r="K6" i="28"/>
  <c r="J6" i="28"/>
  <c r="I6" i="28"/>
  <c r="K6" i="19"/>
  <c r="H19" i="6"/>
  <c r="J6" i="19"/>
  <c r="G19" i="6"/>
  <c r="I6" i="19"/>
  <c r="F19" i="6"/>
  <c r="K6" i="18"/>
  <c r="J6" i="18"/>
  <c r="G18" i="6"/>
  <c r="I6" i="18"/>
  <c r="F18" i="6"/>
  <c r="K6" i="16"/>
  <c r="H16" i="6"/>
  <c r="J6" i="16"/>
  <c r="G16" i="6"/>
  <c r="K6" i="17"/>
  <c r="H17" i="6"/>
  <c r="J6" i="17"/>
  <c r="G17" i="6"/>
  <c r="I6" i="17"/>
  <c r="F17" i="6"/>
  <c r="I6" i="16"/>
  <c r="F16" i="6"/>
  <c r="K6" i="12"/>
  <c r="H15" i="6"/>
  <c r="J6" i="12"/>
  <c r="G15" i="6"/>
  <c r="I6" i="12"/>
  <c r="F15" i="6"/>
  <c r="L6" i="17"/>
  <c r="I17" i="6"/>
  <c r="L6" i="32"/>
  <c r="L6" i="28"/>
  <c r="L6" i="19"/>
  <c r="I19" i="6"/>
  <c r="L6" i="18"/>
  <c r="I18" i="6"/>
  <c r="I16" i="6"/>
  <c r="L6" i="12"/>
  <c r="I15" i="6"/>
  <c r="L6" i="11"/>
  <c r="I14" i="6"/>
  <c r="L6" i="14"/>
  <c r="I13" i="6"/>
  <c r="H18" i="6"/>
  <c r="K6" i="11"/>
  <c r="H14" i="6"/>
  <c r="K6" i="14"/>
  <c r="H13" i="6"/>
  <c r="B12" i="6"/>
  <c r="C6" i="32"/>
  <c r="E6" i="32"/>
  <c r="C6" i="28"/>
  <c r="E6" i="28"/>
  <c r="A6" i="19"/>
  <c r="C6" i="19"/>
  <c r="E6" i="19"/>
  <c r="E19" i="6"/>
  <c r="A6" i="18"/>
  <c r="C6" i="18"/>
  <c r="E6" i="18"/>
  <c r="E18" i="6"/>
  <c r="A6" i="17"/>
  <c r="C6" i="17"/>
  <c r="E6" i="17"/>
  <c r="E17" i="6"/>
  <c r="A6" i="16"/>
  <c r="C6" i="16"/>
  <c r="E6" i="16"/>
  <c r="E16" i="6"/>
  <c r="A6" i="12"/>
  <c r="C6" i="12"/>
  <c r="E6" i="12"/>
  <c r="E15" i="6"/>
  <c r="A6" i="11"/>
  <c r="C6" i="11"/>
  <c r="E6" i="11"/>
  <c r="E14" i="6"/>
  <c r="A6" i="14"/>
  <c r="C6" i="14"/>
  <c r="E6" i="14"/>
  <c r="E13" i="6"/>
  <c r="D19" i="6"/>
  <c r="D18" i="6"/>
  <c r="D17" i="6"/>
  <c r="D16" i="6"/>
  <c r="D15" i="6"/>
  <c r="D14" i="6"/>
  <c r="D13" i="6"/>
  <c r="D12" i="6"/>
  <c r="D38" i="6"/>
  <c r="A6" i="7"/>
  <c r="C12" i="6"/>
  <c r="C13" i="6"/>
  <c r="C14" i="6"/>
  <c r="C15" i="6"/>
  <c r="C16" i="6"/>
  <c r="C17" i="6"/>
  <c r="C18" i="6"/>
  <c r="C19" i="6"/>
  <c r="C38" i="6"/>
  <c r="C3" i="37"/>
  <c r="I3" i="37"/>
  <c r="C3" i="33"/>
  <c r="I3" i="33"/>
  <c r="C3" i="32"/>
  <c r="I3" i="32"/>
  <c r="C3" i="27"/>
  <c r="I3" i="27"/>
  <c r="C3" i="28"/>
  <c r="I3" i="28"/>
  <c r="C3" i="25"/>
  <c r="I3" i="25"/>
  <c r="C3" i="24"/>
  <c r="I3" i="24"/>
  <c r="C3" i="23"/>
  <c r="I3" i="23"/>
  <c r="C3" i="21"/>
  <c r="I3" i="21"/>
  <c r="C3" i="19"/>
  <c r="I3" i="19"/>
  <c r="C3" i="18"/>
  <c r="I3" i="18"/>
  <c r="C3" i="17"/>
  <c r="I3" i="17"/>
  <c r="C3" i="16"/>
  <c r="I3" i="16"/>
  <c r="C3" i="12"/>
  <c r="I3" i="12"/>
  <c r="J6" i="11"/>
  <c r="G14" i="6"/>
  <c r="I6" i="11"/>
  <c r="F14" i="6"/>
  <c r="C3" i="11"/>
  <c r="I3" i="11"/>
  <c r="J6" i="14"/>
  <c r="G13" i="6"/>
  <c r="I6" i="14"/>
  <c r="F13" i="6"/>
  <c r="C3" i="14"/>
  <c r="I3" i="14"/>
  <c r="I2" i="14"/>
  <c r="F6" i="6"/>
  <c r="F5" i="6"/>
  <c r="F4" i="6"/>
  <c r="C3" i="7"/>
  <c r="I3" i="7"/>
  <c r="I12" i="6"/>
  <c r="I38" i="6"/>
  <c r="K6" i="7"/>
  <c r="H12" i="6"/>
  <c r="H38" i="6"/>
  <c r="J6" i="7"/>
  <c r="G12" i="6"/>
  <c r="G38" i="6"/>
  <c r="I6" i="7"/>
  <c r="F12" i="6"/>
  <c r="F38" i="6"/>
  <c r="C6" i="7"/>
  <c r="E4" i="5"/>
  <c r="B5" i="6"/>
  <c r="B6" i="6"/>
  <c r="E5" i="5"/>
  <c r="B4" i="6"/>
  <c r="D44" i="6"/>
  <c r="D43" i="6"/>
  <c r="D42" i="6"/>
  <c r="D40" i="6"/>
  <c r="D41" i="6"/>
  <c r="E6" i="7"/>
  <c r="E12" i="6"/>
  <c r="E38" i="6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<sst xmlns="http://schemas.openxmlformats.org/spreadsheetml/2006/main" count="5916" uniqueCount="412">
  <si>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</si>
  <si>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</si>
  <si>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</si>
  <si>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</si>
  <si>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</si>
  <si>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</si>
  <si>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</si>
  <si>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</si>
  <si>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</si>
  <si>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</si>
  <si>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</si>
  <si>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</si>
  <si>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</si>
  <si>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</si>
  <si>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</si>
  <si>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</si>
  <si>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</si>
  <si>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</si>
  <si>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</si>
  <si>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</si>
  <si>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</si>
  <si>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</si>
  <si>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</si>
  <si>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</si>
  <si>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</si>
  <si>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</si>
  <si>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</si>
  <si>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</si>
  <si>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</si>
  <si>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</si>
  <si>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</si>
  <si>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</si>
  <si>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</si>
  <si>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</si>
  <si>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</si>
  <si>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Result</t>
  </si>
  <si>
    <t>Type(N : Normal, A : Abnormal, B : Boundary)</t>
  </si>
  <si>
    <t>N</t>
  </si>
  <si>
    <t>B</t>
  </si>
  <si>
    <t>A</t>
  </si>
  <si>
    <t>Passed/Failed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</si>
  <si>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</si>
  <si>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</si>
  <si>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</si>
  <si>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</si>
  <si>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</si>
  <si>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</si>
  <si>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</si>
  <si>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</si>
  <si>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</si>
  <si>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</si>
  <si>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</si>
  <si>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</si>
  <si>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</si>
  <si>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</si>
  <si>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</si>
  <si>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</si>
  <si>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</si>
  <si>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</si>
  <si>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</si>
  <si>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</si>
  <si>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</si>
  <si>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</si>
  <si>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</si>
  <si>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</si>
  <si>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</si>
  <si>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</si>
  <si>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</si>
  <si>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</si>
  <si>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</si>
  <si>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</si>
  <si>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</si>
  <si>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</si>
  <si>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</si>
  <si>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</si>
  <si>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</si>
  <si>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</si>
  <si>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</si>
  <si>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</si>
  <si>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</si>
  <si>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</si>
  <si>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</si>
  <si>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</si>
  <si>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</si>
  <si>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</si>
  <si>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</si>
  <si>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</si>
  <si>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</si>
  <si>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</si>
  <si>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</si>
  <si>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</si>
  <si>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</si>
  <si>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</si>
  <si>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</si>
  <si>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</si>
  <si>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</si>
  <si>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</si>
  <si>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</si>
  <si>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</si>
  <si>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</si>
  <si>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</si>
  <si>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</si>
  <si>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</si>
  <si>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</si>
  <si>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</si>
  <si>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</si>
  <si>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</si>
  <si>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Precondition</t>
  </si>
  <si>
    <t>UTCID05</t>
  </si>
  <si>
    <t>UTCID06</t>
  </si>
  <si>
    <t>Vietnamese Medicinal Plants Network</t>
  </si>
  <si>
    <t>VMN</t>
  </si>
  <si>
    <t>QuynhHTse02639</t>
  </si>
  <si>
    <t>TienNMse</t>
  </si>
  <si>
    <t>Acticle Controller</t>
  </si>
  <si>
    <t>addPlants</t>
  </si>
  <si>
    <t>editPlants</t>
  </si>
  <si>
    <t>addRemedy</t>
  </si>
  <si>
    <t>Contribute new Medicinal plants Article</t>
  </si>
  <si>
    <t>Contribute new Remedy Article</t>
  </si>
  <si>
    <t>Change content Medicinal plants Article</t>
  </si>
  <si>
    <t>Change content Remedy Article</t>
  </si>
  <si>
    <t>editRemedy</t>
  </si>
  <si>
    <t>Basic Search Medicinal plants Article</t>
  </si>
  <si>
    <t>findPlants</t>
  </si>
  <si>
    <t>Basic Search Remedy Article</t>
  </si>
  <si>
    <t>findRemedy</t>
  </si>
  <si>
    <t>View Medicinal plants Article</t>
  </si>
  <si>
    <t>Advance Search Medicinal plants Article</t>
  </si>
  <si>
    <t>advanceSearchPlants</t>
  </si>
  <si>
    <t>medicinalPlantsDetail</t>
  </si>
  <si>
    <t>View Remedy Article</t>
  </si>
  <si>
    <t>Advance Search Remedy Article</t>
  </si>
  <si>
    <t>advanceSearchRemedy</t>
  </si>
  <si>
    <t>detailRemedy</t>
  </si>
  <si>
    <t>Report Medicinal plants Article</t>
  </si>
  <si>
    <t>reportPlants</t>
  </si>
  <si>
    <t>Report Remedy Article</t>
  </si>
  <si>
    <t>reportRemedy</t>
  </si>
  <si>
    <t>reviewPlants</t>
  </si>
  <si>
    <t>reviewRemedy</t>
  </si>
  <si>
    <t>showAddPlants</t>
  </si>
  <si>
    <t>showEditPlants</t>
  </si>
  <si>
    <t>showAddRemedy</t>
  </si>
  <si>
    <t>showEditRemedy</t>
  </si>
  <si>
    <t>Homepage</t>
  </si>
  <si>
    <t>home</t>
  </si>
  <si>
    <t>List enviroment requires in this system
1. Server: Localhost: Apache Server
2. Database server: MySQL Server
3. Browser: Firefox 40, Google Chrome 35</t>
  </si>
  <si>
    <t>EditorFlowManager</t>
  </si>
  <si>
    <t>Store medicinal plant in medicinal_plants table</t>
  </si>
  <si>
    <t>Log data of new medicinal plant in to medicinal_plants_history table</t>
  </si>
  <si>
    <t>Display Contribute Medicinal Plants page</t>
  </si>
  <si>
    <t>Log data of new remedy in to remedies_history table</t>
  </si>
  <si>
    <t>Store remedy in remedies table</t>
  </si>
  <si>
    <t>Display Edit Medicinal Plants page</t>
  </si>
  <si>
    <t>Reviewed</t>
  </si>
  <si>
    <t>Display Home page</t>
  </si>
  <si>
    <t>memberRegister</t>
  </si>
  <si>
    <t>Register account member</t>
  </si>
  <si>
    <t>storeRegister</t>
  </si>
  <si>
    <t>Register account store</t>
  </si>
  <si>
    <t>doLogin</t>
  </si>
  <si>
    <t>Login</t>
  </si>
  <si>
    <t>doLogout</t>
  </si>
  <si>
    <t>Logout</t>
  </si>
  <si>
    <t>Account "shinji" already exists in database</t>
  </si>
  <si>
    <t>Account "shinji" has password is "tiennm"</t>
  </si>
  <si>
    <t>Account "shinji1" does not yet exist in database</t>
  </si>
  <si>
    <t>Username</t>
  </si>
  <si>
    <t>shinji</t>
  </si>
  <si>
    <t>password</t>
  </si>
  <si>
    <t>null</t>
  </si>
  <si>
    <t>Error with message "Username is required"</t>
  </si>
  <si>
    <t>shinji1</t>
  </si>
  <si>
    <t>Error with message "Password is required"</t>
  </si>
  <si>
    <t>tiennm</t>
  </si>
  <si>
    <t>tiennm1</t>
  </si>
  <si>
    <t>"Ngải cứu" with ID = "001" already exists in database</t>
  </si>
  <si>
    <t>"Nghệ vàng" with ID = "002" does not yet exists in database</t>
  </si>
  <si>
    <t>"001"</t>
  </si>
  <si>
    <t>Show message "Not found"</t>
  </si>
  <si>
    <t>Show all medicinal plants list</t>
  </si>
  <si>
    <t>Keyword</t>
  </si>
  <si>
    <t>"Ngải cứu"</t>
  </si>
  <si>
    <t>"Nghệ vàng"</t>
  </si>
  <si>
    <t>Show "Ngải cứu" list</t>
  </si>
  <si>
    <t>"Ngải cứu" with scienceName="001" characteristic="002" utility="003" ratingPoint="004"  already exists in database</t>
  </si>
  <si>
    <t>"Nghệ vàng" with scienceName="1" characteristic="2" utility="3" ratingPoint="4" does not yet exists in database</t>
  </si>
  <si>
    <t>scienceName</t>
  </si>
  <si>
    <t>"1"</t>
  </si>
  <si>
    <t>characteristic</t>
  </si>
  <si>
    <t>utility</t>
  </si>
  <si>
    <t>ratingPoint</t>
  </si>
  <si>
    <t>UTCID07</t>
  </si>
  <si>
    <t>UTCID08</t>
  </si>
  <si>
    <t>UTCID09</t>
  </si>
  <si>
    <t>UTCID10</t>
  </si>
  <si>
    <t>UTCID11</t>
  </si>
  <si>
    <t>UTCID12</t>
  </si>
  <si>
    <t>UTCID13</t>
  </si>
  <si>
    <t>"Ngải cứu" already exists in database</t>
  </si>
  <si>
    <t>"Nghệ vàng" does not yet exists in database</t>
  </si>
  <si>
    <t>ID</t>
  </si>
  <si>
    <t>"002"</t>
  </si>
  <si>
    <t>Show "Ngải cứu" detail</t>
  </si>
  <si>
    <t>medicinalPlantDetail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</si>
  <si>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</si>
  <si>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</si>
  <si>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</si>
  <si>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</si>
  <si>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</si>
  <si>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</si>
  <si>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</si>
  <si>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</si>
  <si>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</si>
  <si>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</si>
  <si>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</si>
  <si>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</si>
  <si>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</si>
  <si>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</si>
  <si>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</si>
  <si>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</si>
  <si>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</si>
  <si>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</si>
  <si>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</si>
  <si>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</si>
  <si>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</si>
  <si>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</si>
  <si>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</si>
  <si>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</si>
  <si>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</si>
  <si>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</si>
  <si>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UTCID40</t>
  </si>
  <si>
    <t>UTCID41</t>
  </si>
  <si>
    <t>UTCID42</t>
  </si>
  <si>
    <t>UTCID43</t>
  </si>
  <si>
    <t>UTCID44</t>
  </si>
  <si>
    <t>UTCID45</t>
  </si>
  <si>
    <t>UTCID46</t>
  </si>
  <si>
    <t>UTCID47</t>
  </si>
  <si>
    <t>UTCID48</t>
  </si>
  <si>
    <t>UTCID49</t>
  </si>
  <si>
    <t>UTCID50</t>
  </si>
  <si>
    <t>UTCID51</t>
  </si>
  <si>
    <t>UTCID52</t>
  </si>
  <si>
    <t>UTCID53</t>
  </si>
  <si>
    <t>UTCID54</t>
  </si>
  <si>
    <t>UTCID55</t>
  </si>
  <si>
    <t>UTCID56</t>
  </si>
  <si>
    <t>UTCID57</t>
  </si>
  <si>
    <t>UTCID58</t>
  </si>
  <si>
    <t>UTCID59</t>
  </si>
  <si>
    <t>UTCID60</t>
  </si>
  <si>
    <t>UTCID61</t>
  </si>
  <si>
    <t>UTCID62</t>
  </si>
  <si>
    <t>UTCID63</t>
  </si>
  <si>
    <t>UTCID64</t>
  </si>
  <si>
    <t>UTCID65</t>
  </si>
  <si>
    <t>UTCID66</t>
  </si>
  <si>
    <t>UTCID67</t>
  </si>
  <si>
    <t>UTCID68</t>
  </si>
  <si>
    <t>UTCID69</t>
  </si>
  <si>
    <t>UTCID70</t>
  </si>
  <si>
    <t>UTCID71</t>
  </si>
  <si>
    <t>UTCID72</t>
  </si>
  <si>
    <t>UTCID73</t>
  </si>
  <si>
    <t>UTCID74</t>
  </si>
  <si>
    <t>UTCID75</t>
  </si>
  <si>
    <t>UTCID76</t>
  </si>
  <si>
    <t>UTCID77</t>
  </si>
  <si>
    <t>UTCID78</t>
  </si>
  <si>
    <t>UTCID79</t>
  </si>
  <si>
    <t>UTCID80</t>
  </si>
  <si>
    <t>UTCID81</t>
  </si>
  <si>
    <t>"Chữa đau bụng" already exists in database</t>
  </si>
  <si>
    <t>"Chữa đau mắt" does not yet exists in database</t>
  </si>
  <si>
    <t>"Chữa đau bụng"</t>
  </si>
  <si>
    <t>"Chữa đau mắt"</t>
  </si>
  <si>
    <t>Show "Chữa đau bụng" list</t>
  </si>
  <si>
    <t>Show all remedy list</t>
  </si>
  <si>
    <t>"Chữa đau bụng" with ID = "001" already exists in database</t>
  </si>
  <si>
    <t>"Chữa đau mắt" with ID = "002" does not yet exists in database</t>
  </si>
  <si>
    <t>Show "Chữa đau bụng" detail</t>
  </si>
  <si>
    <t>"Chữa đau bụng" with utility = "001" ingredient = "002" already exists in database</t>
  </si>
  <si>
    <t>"Chữa đau mắt" with utility = "1" ingredient = "2" does not yet exists in database</t>
  </si>
  <si>
    <t>Utility</t>
  </si>
  <si>
    <t>Ingredient</t>
  </si>
  <si>
    <t>"2"</t>
  </si>
  <si>
    <t>Show "Chưa đau bụng" list</t>
  </si>
  <si>
    <t>Logged into the system</t>
  </si>
  <si>
    <t>Report_reason</t>
  </si>
  <si>
    <t>not null</t>
  </si>
  <si>
    <t>Mesage "Cannot report"</t>
  </si>
  <si>
    <t>Rported with msg "The report was sent"</t>
  </si>
  <si>
    <t>commentContent</t>
  </si>
  <si>
    <t>Not review</t>
  </si>
  <si>
    <t>Return to Homepage</t>
  </si>
  <si>
    <t>connect to url: "vmn.valley.com"</t>
  </si>
  <si>
    <t>Name</t>
  </si>
  <si>
    <t>"shinji"</t>
  </si>
  <si>
    <t>Email</t>
  </si>
  <si>
    <t>Account "shinji" with email "shinji@fpt.edu.vn" already exists in database</t>
  </si>
  <si>
    <t>shinji@fpt.edu.vn</t>
  </si>
  <si>
    <t>Account "001" with email "001@fpt.edu.vn"  does not yet exists in database</t>
  </si>
  <si>
    <t>001@fpt.edu.vn</t>
  </si>
  <si>
    <t>"1234567"</t>
  </si>
  <si>
    <t>"123"</t>
  </si>
  <si>
    <t>Password</t>
  </si>
  <si>
    <t>password confirmation</t>
  </si>
  <si>
    <t>Succesfull with message "Register succesfully"</t>
  </si>
  <si>
    <t>Not successfully with message "The name field is required"</t>
  </si>
  <si>
    <t>Not successfully with message "The email field is required"</t>
  </si>
  <si>
    <t>Not successfully with message "The password field is required"</t>
  </si>
  <si>
    <t>Not successfully with message "The password confirmation does not match"</t>
  </si>
  <si>
    <t>Not successfully with message "The password must be at least 6 characters"</t>
  </si>
  <si>
    <t>Not successfully with message "The email must be a valid email address"</t>
  </si>
  <si>
    <t>UTCID82</t>
  </si>
  <si>
    <t>UTCID83</t>
  </si>
  <si>
    <t>UTCID84</t>
  </si>
  <si>
    <t>UTCID85</t>
  </si>
  <si>
    <t>UTCID86</t>
  </si>
  <si>
    <t>UTCID87</t>
  </si>
  <si>
    <t>UTCID88</t>
  </si>
  <si>
    <t>UTCID89</t>
  </si>
  <si>
    <t>UTCID90</t>
  </si>
  <si>
    <t>UTCID91</t>
  </si>
  <si>
    <t>UTCID92</t>
  </si>
  <si>
    <t>UTCID93</t>
  </si>
  <si>
    <t>UTCID94</t>
  </si>
  <si>
    <t>UTCID95</t>
  </si>
  <si>
    <t>UTCID96</t>
  </si>
  <si>
    <t>UTCID97</t>
  </si>
  <si>
    <t>UTCID98</t>
  </si>
  <si>
    <t>UTCID99</t>
  </si>
  <si>
    <t>UTCID100</t>
  </si>
  <si>
    <t>UTCID101</t>
  </si>
  <si>
    <t>UTCID102</t>
  </si>
  <si>
    <t>UTCID103</t>
  </si>
  <si>
    <t>UTCID104</t>
  </si>
  <si>
    <t>UTCID105</t>
  </si>
  <si>
    <t>UTCID106</t>
  </si>
  <si>
    <t>UTCID107</t>
  </si>
  <si>
    <t>UTCID108</t>
  </si>
  <si>
    <t>Not successfully with message "This name already exists"</t>
  </si>
  <si>
    <t>Not successfully with message "This email already exists"</t>
  </si>
  <si>
    <t>Null</t>
  </si>
  <si>
    <t>"003"</t>
  </si>
  <si>
    <t>commonName</t>
  </si>
  <si>
    <t>The commonName field is required</t>
  </si>
  <si>
    <t>The scienceName field is required</t>
  </si>
  <si>
    <t>The Description field is required</t>
  </si>
  <si>
    <t>The Utility field is required</t>
  </si>
  <si>
    <t>Succesfully and return to HomePage</t>
  </si>
  <si>
    <t>MedicinalPlant</t>
  </si>
  <si>
    <t>Title</t>
  </si>
  <si>
    <t>Usage</t>
  </si>
  <si>
    <t>The Title field is required</t>
  </si>
  <si>
    <t>The Ingredient field is required</t>
  </si>
  <si>
    <t>The Usage field is required</t>
  </si>
  <si>
    <t>Display Contribute Remedy page</t>
  </si>
  <si>
    <t>Remedy</t>
  </si>
  <si>
    <t>"Chữa đau bung"</t>
  </si>
  <si>
    <t>Logged into the system with common account "shinji" that is author of "Chữa đau bụng"</t>
  </si>
  <si>
    <t>Logged into the system with mod account "shinji" that is author of "Chữa đau bụng"</t>
  </si>
  <si>
    <t>Logged into the system with common account "shinji" that is author of "Ngải cứu"</t>
  </si>
  <si>
    <t>Logged into the system with mod account "shinji" that is author of "Ngải cứu"</t>
  </si>
  <si>
    <t>Rate and Comment Medicinal plants Article</t>
  </si>
  <si>
    <t>Rate and Comment Remedy Article</t>
  </si>
  <si>
    <t>showMemberProfile</t>
  </si>
  <si>
    <t>Show member profile</t>
  </si>
  <si>
    <t>search</t>
  </si>
  <si>
    <t>Search Herbal Medicine Store</t>
  </si>
  <si>
    <t>Account</t>
  </si>
  <si>
    <t>Account "shinji1"  does not yet exists in database</t>
  </si>
  <si>
    <t>Display Profile Page</t>
  </si>
  <si>
    <t>Error with message "Account does not yet exists"</t>
  </si>
  <si>
    <t>Error with message "Error 404"</t>
  </si>
  <si>
    <t>"Nhà thuốc A" with Name = "001" Location = "002" Representative= "003"  already exists in database</t>
  </si>
  <si>
    <t>Representative</t>
  </si>
  <si>
    <t>"Nhà thuốc B" with Name = "01" Location = "02" Representative= "03" does not yet exists in database</t>
  </si>
  <si>
    <t>Location</t>
  </si>
  <si>
    <t>"01"</t>
  </si>
  <si>
    <t>"02"</t>
  </si>
  <si>
    <t>"03"</t>
  </si>
  <si>
    <t>Display all Herbal medicine store list</t>
  </si>
  <si>
    <t>Display Herbal medicine store list with Name = "001" Location = "002" Representative = "003"</t>
  </si>
  <si>
    <t>Show message "Error 404"</t>
  </si>
  <si>
    <t>Show mesage "Error 404"</t>
  </si>
  <si>
    <t>"004"</t>
  </si>
  <si>
    <t>Auth Controller</t>
  </si>
  <si>
    <t>show member profile</t>
  </si>
  <si>
    <t>search Herbal Medicine Store</t>
  </si>
  <si>
    <t>Storename</t>
  </si>
  <si>
    <t>Address</t>
  </si>
  <si>
    <t>Phonenumber</t>
  </si>
  <si>
    <t>"A"</t>
  </si>
  <si>
    <t>"B"</t>
  </si>
  <si>
    <t>"111"</t>
  </si>
  <si>
    <t>"C"</t>
  </si>
  <si>
    <t>Not successfully with message "The Storename field is required"</t>
  </si>
  <si>
    <t>Not successfully with message "The Address field is required"</t>
  </si>
  <si>
    <t>Not successfully with message "The Phonenumber field is required"</t>
  </si>
  <si>
    <t>Not successfully with message "The Representative field is required"</t>
  </si>
  <si>
    <t>UTCID109</t>
  </si>
  <si>
    <t>UTCID110</t>
  </si>
  <si>
    <t>UTCID111</t>
  </si>
  <si>
    <t>UTCID112</t>
  </si>
  <si>
    <t>UTCID113</t>
  </si>
  <si>
    <t>UTCID114</t>
  </si>
  <si>
    <t>UTCID115</t>
  </si>
  <si>
    <t>UTCID116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</si>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</sst>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8"/>
      <name val="Tahoma"/>
      <family val="2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/>
      <right/>
      <top style="double">
        <color auto="1"/>
      </top>
      <bottom style="medium">
        <color indexed="9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 style="thin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indexed="9"/>
      </bottom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2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42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49" fontId="22" fillId="24" borderId="14" xfId="78" applyNumberFormat="1" applyFont="1" applyFill="1" applyBorder="1" applyAlignment="1">
      <alignment horizontal="left" vertical="center" wrapText="1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19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0" xfId="78" applyNumberFormat="1" applyFont="1" applyFill="1" applyBorder="1" applyAlignment="1">
      <alignment horizontal="center"/>
    </xf>
    <xf numFmtId="0" fontId="30" fillId="25" borderId="21" xfId="78" applyNumberFormat="1" applyFont="1" applyFill="1" applyBorder="1" applyAlignment="1">
      <alignment horizontal="center"/>
    </xf>
    <xf numFmtId="0" fontId="30" fillId="25" borderId="22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3" fillId="0" borderId="23" xfId="78" applyFont="1" applyBorder="1"/>
    <xf numFmtId="0" fontId="34" fillId="0" borderId="23" xfId="78" applyFont="1" applyBorder="1" applyAlignment="1">
      <alignment horizontal="left"/>
    </xf>
    <xf numFmtId="0" fontId="33" fillId="0" borderId="0" xfId="78" applyFont="1"/>
    <xf numFmtId="0" fontId="33" fillId="0" borderId="0" xfId="78" applyFont="1" applyAlignment="1">
      <alignment horizontal="right"/>
    </xf>
    <xf numFmtId="49" fontId="33" fillId="0" borderId="0" xfId="78" applyNumberFormat="1" applyFont="1"/>
    <xf numFmtId="0" fontId="34" fillId="0" borderId="0" xfId="78" applyFont="1" applyAlignment="1">
      <alignment horizontal="left"/>
    </xf>
    <xf numFmtId="0" fontId="34" fillId="27" borderId="24" xfId="78" applyFont="1" applyFill="1" applyBorder="1" applyAlignment="1"/>
    <xf numFmtId="0" fontId="34" fillId="27" borderId="25" xfId="78" applyFont="1" applyFill="1" applyBorder="1" applyAlignment="1"/>
    <xf numFmtId="0" fontId="33" fillId="27" borderId="26" xfId="78" applyFont="1" applyFill="1" applyBorder="1" applyAlignment="1">
      <alignment horizontal="right"/>
    </xf>
    <xf numFmtId="0" fontId="34" fillId="27" borderId="27" xfId="78" applyFont="1" applyFill="1" applyBorder="1" applyAlignment="1"/>
    <xf numFmtId="0" fontId="33" fillId="27" borderId="28" xfId="78" applyFont="1" applyFill="1" applyBorder="1" applyAlignment="1"/>
    <xf numFmtId="0" fontId="33" fillId="27" borderId="29" xfId="78" applyFont="1" applyFill="1" applyBorder="1" applyAlignment="1">
      <alignment horizontal="right"/>
    </xf>
    <xf numFmtId="165" fontId="33" fillId="0" borderId="30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0" fontId="40" fillId="28" borderId="0" xfId="0" applyFont="1" applyFill="1" applyAlignment="1">
      <alignment horizontal="center"/>
    </xf>
    <xf numFmtId="0" fontId="41" fillId="28" borderId="0" xfId="0" applyFont="1" applyFill="1">
      <alignment vertical="center"/>
    </xf>
    <xf numFmtId="0" fontId="42" fillId="28" borderId="0" xfId="0" applyFont="1" applyFill="1">
      <alignment vertical="center"/>
    </xf>
    <xf numFmtId="0" fontId="43" fillId="28" borderId="0" xfId="0" applyFont="1" applyFill="1" applyAlignment="1">
      <alignment horizontal="justify"/>
    </xf>
    <xf numFmtId="0" fontId="44" fillId="28" borderId="0" xfId="0" applyFont="1" applyFill="1">
      <alignment vertical="center"/>
    </xf>
    <xf numFmtId="0" fontId="45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43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9" fillId="28" borderId="0" xfId="0" applyFont="1" applyFill="1" applyAlignment="1">
      <alignment horizontal="justify"/>
    </xf>
    <xf numFmtId="0" fontId="46" fillId="28" borderId="0" xfId="0" applyFont="1" applyFill="1">
      <alignment vertical="center"/>
    </xf>
    <xf numFmtId="0" fontId="28" fillId="24" borderId="31" xfId="78" applyFont="1" applyFill="1" applyBorder="1" applyAlignment="1">
      <alignment horizontal="left"/>
    </xf>
    <xf numFmtId="0" fontId="47" fillId="29" borderId="0" xfId="0" applyFont="1" applyFill="1">
      <alignment vertical="center"/>
    </xf>
    <xf numFmtId="0" fontId="33" fillId="0" borderId="30" xfId="78" applyFont="1" applyBorder="1" applyAlignment="1">
      <alignment horizontal="center"/>
    </xf>
    <xf numFmtId="0" fontId="28" fillId="24" borderId="31" xfId="78" applyFont="1" applyFill="1" applyBorder="1" applyAlignment="1">
      <alignment horizontal="left" vertical="center"/>
    </xf>
    <xf numFmtId="0" fontId="28" fillId="24" borderId="31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8" fillId="0" borderId="0" xfId="78" applyFont="1" applyFill="1" applyBorder="1" applyAlignment="1">
      <alignment vertical="top"/>
    </xf>
    <xf numFmtId="0" fontId="48" fillId="29" borderId="32" xfId="78" applyFont="1" applyFill="1" applyBorder="1" applyAlignment="1">
      <alignment vertical="center"/>
    </xf>
    <xf numFmtId="0" fontId="48" fillId="29" borderId="32" xfId="78" applyFont="1" applyFill="1" applyBorder="1" applyAlignment="1">
      <alignment vertical="top"/>
    </xf>
    <xf numFmtId="0" fontId="48" fillId="29" borderId="33" xfId="78" applyFont="1" applyFill="1" applyBorder="1" applyAlignment="1">
      <alignment vertical="top"/>
    </xf>
    <xf numFmtId="0" fontId="48" fillId="29" borderId="33" xfId="78" applyFont="1" applyFill="1" applyBorder="1" applyAlignment="1">
      <alignment vertical="center"/>
    </xf>
    <xf numFmtId="0" fontId="34" fillId="27" borderId="24" xfId="78" applyFont="1" applyFill="1" applyBorder="1" applyAlignment="1">
      <alignment horizontal="left" vertical="top"/>
    </xf>
    <xf numFmtId="0" fontId="33" fillId="27" borderId="25" xfId="78" applyFont="1" applyFill="1" applyBorder="1" applyAlignment="1">
      <alignment horizontal="center" vertical="top"/>
    </xf>
    <xf numFmtId="0" fontId="33" fillId="27" borderId="26" xfId="78" applyFont="1" applyFill="1" applyBorder="1" applyAlignment="1">
      <alignment horizontal="right" vertical="top"/>
    </xf>
    <xf numFmtId="0" fontId="48" fillId="29" borderId="34" xfId="78" applyFont="1" applyFill="1" applyBorder="1" applyAlignment="1">
      <alignment horizontal="left"/>
    </xf>
    <xf numFmtId="0" fontId="49" fillId="29" borderId="34" xfId="78" applyFont="1" applyFill="1" applyBorder="1"/>
    <xf numFmtId="0" fontId="49" fillId="29" borderId="34" xfId="78" applyFont="1" applyFill="1" applyBorder="1" applyAlignment="1">
      <alignment horizontal="right"/>
    </xf>
    <xf numFmtId="0" fontId="48" fillId="29" borderId="34" xfId="78" applyFont="1" applyFill="1" applyBorder="1" applyAlignment="1">
      <alignment vertical="top" textRotation="180"/>
    </xf>
    <xf numFmtId="164" fontId="48" fillId="25" borderId="35" xfId="78" applyNumberFormat="1" applyFont="1" applyFill="1" applyBorder="1" applyAlignment="1">
      <alignment horizontal="center" vertical="center"/>
    </xf>
    <xf numFmtId="0" fontId="34" fillId="0" borderId="36" xfId="78" applyFont="1" applyBorder="1" applyAlignment="1">
      <alignment horizontal="center"/>
    </xf>
    <xf numFmtId="0" fontId="33" fillId="0" borderId="36" xfId="78" applyFont="1" applyBorder="1" applyAlignment="1">
      <alignment horizontal="center"/>
    </xf>
    <xf numFmtId="0" fontId="22" fillId="0" borderId="14" xfId="78" applyFont="1" applyBorder="1"/>
    <xf numFmtId="0" fontId="22" fillId="0" borderId="22" xfId="78" applyFont="1" applyBorder="1"/>
    <xf numFmtId="0" fontId="50" fillId="0" borderId="37" xfId="78" applyFont="1" applyBorder="1" applyAlignment="1">
      <alignment vertical="center"/>
    </xf>
    <xf numFmtId="0" fontId="23" fillId="24" borderId="38" xfId="78" applyFont="1" applyFill="1" applyBorder="1" applyAlignment="1">
      <alignment horizontal="left" indent="1"/>
    </xf>
    <xf numFmtId="0" fontId="22" fillId="0" borderId="39" xfId="78" applyFont="1" applyBorder="1"/>
    <xf numFmtId="14" fontId="39" fillId="0" borderId="10" xfId="78" applyNumberFormat="1" applyFont="1" applyBorder="1" applyAlignment="1">
      <alignment horizontal="left"/>
    </xf>
    <xf numFmtId="0" fontId="39" fillId="0" borderId="10" xfId="78" applyFont="1" applyBorder="1" applyAlignment="1">
      <alignment horizontal="left"/>
    </xf>
    <xf numFmtId="0" fontId="28" fillId="0" borderId="38" xfId="78" applyFont="1" applyFill="1" applyBorder="1"/>
    <xf numFmtId="0" fontId="24" fillId="0" borderId="39" xfId="78" applyFont="1" applyBorder="1" applyAlignment="1">
      <alignment horizontal="left" indent="1"/>
    </xf>
    <xf numFmtId="0" fontId="22" fillId="0" borderId="38" xfId="78" applyFont="1" applyFill="1" applyBorder="1"/>
    <xf numFmtId="0" fontId="28" fillId="0" borderId="38" xfId="78" applyFont="1" applyBorder="1" applyAlignment="1">
      <alignment horizontal="left"/>
    </xf>
    <xf numFmtId="14" fontId="39" fillId="0" borderId="15" xfId="78" applyNumberFormat="1" applyFont="1" applyBorder="1" applyAlignment="1">
      <alignment horizontal="center" vertical="top" wrapText="1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9" fillId="0" borderId="40" xfId="78" applyFont="1" applyBorder="1" applyAlignment="1">
      <alignment vertical="top" wrapText="1"/>
    </xf>
    <xf numFmtId="0" fontId="22" fillId="0" borderId="40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40" xfId="78" applyFont="1" applyBorder="1"/>
    <xf numFmtId="0" fontId="22" fillId="0" borderId="41" xfId="78" applyFont="1" applyBorder="1" applyAlignment="1">
      <alignment horizontal="left" indent="1"/>
    </xf>
    <xf numFmtId="49" fontId="22" fillId="0" borderId="22" xfId="78" applyNumberFormat="1" applyFont="1" applyBorder="1" applyAlignment="1">
      <alignment vertical="top"/>
    </xf>
    <xf numFmtId="0" fontId="22" fillId="0" borderId="42" xfId="78" applyFont="1" applyBorder="1"/>
    <xf numFmtId="0" fontId="33" fillId="24" borderId="43" xfId="78" applyNumberFormat="1" applyFont="1" applyFill="1" applyBorder="1" applyAlignment="1">
      <alignment horizontal="center" vertical="center"/>
    </xf>
    <xf numFmtId="0" fontId="33" fillId="0" borderId="0" xfId="78" applyFont="1" applyBorder="1"/>
    <xf numFmtId="0" fontId="34" fillId="0" borderId="24" xfId="78" applyFont="1" applyBorder="1" applyAlignment="1">
      <alignment horizontal="center"/>
    </xf>
    <xf numFmtId="0" fontId="51" fillId="27" borderId="28" xfId="78" applyFont="1" applyFill="1" applyBorder="1" applyAlignment="1">
      <alignment horizontal="center" vertical="top"/>
    </xf>
    <xf numFmtId="0" fontId="51" fillId="27" borderId="29" xfId="78" applyFont="1" applyFill="1" applyBorder="1" applyAlignment="1">
      <alignment horizontal="right" vertical="top"/>
    </xf>
    <xf numFmtId="0" fontId="33" fillId="0" borderId="27" xfId="78" applyFont="1" applyBorder="1" applyAlignment="1">
      <alignment horizontal="center"/>
    </xf>
    <xf numFmtId="0" fontId="33" fillId="0" borderId="24" xfId="78" applyFont="1" applyBorder="1" applyAlignment="1">
      <alignment horizontal="center"/>
    </xf>
    <xf numFmtId="0" fontId="33" fillId="30" borderId="44" xfId="78" applyFont="1" applyFill="1" applyBorder="1" applyAlignment="1">
      <alignment horizontal="center"/>
    </xf>
    <xf numFmtId="0" fontId="48" fillId="29" borderId="45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1" fontId="22" fillId="24" borderId="14" xfId="78" applyNumberFormat="1" applyFont="1" applyFill="1" applyBorder="1" applyAlignment="1">
      <alignment horizontal="center"/>
    </xf>
    <xf numFmtId="1" fontId="12" fillId="24" borderId="14" xfId="67" applyNumberFormat="1" applyFill="1" applyBorder="1" applyAlignment="1" applyProtection="1">
      <alignment horizontal="left" vertical="center"/>
    </xf>
    <xf numFmtId="0" fontId="33" fillId="30" borderId="36" xfId="78" applyFont="1" applyFill="1" applyBorder="1" applyAlignment="1">
      <alignment horizontal="center"/>
    </xf>
    <xf numFmtId="1" fontId="12" fillId="0" borderId="14" xfId="67" applyNumberFormat="1" applyBorder="1" applyAlignment="1">
      <alignment horizontal="left" vertical="center"/>
    </xf>
    <xf numFmtId="0" fontId="33" fillId="0" borderId="26" xfId="0" applyFont="1" applyBorder="1" applyAlignment="1">
      <alignment horizontal="center"/>
    </xf>
    <xf numFmtId="1" fontId="22" fillId="24" borderId="0" xfId="78" applyNumberFormat="1" applyFont="1" applyFill="1" applyAlignment="1">
      <alignment horizontal="left"/>
    </xf>
    <xf numFmtId="1" fontId="22" fillId="24" borderId="0" xfId="78" applyNumberFormat="1" applyFont="1" applyFill="1" applyBorder="1" applyAlignment="1"/>
    <xf numFmtId="1" fontId="22" fillId="24" borderId="0" xfId="78" applyNumberFormat="1" applyFont="1" applyFill="1" applyAlignment="1">
      <alignment horizontal="left" vertical="center"/>
    </xf>
    <xf numFmtId="1" fontId="25" fillId="26" borderId="13" xfId="78" applyNumberFormat="1" applyFont="1" applyFill="1" applyBorder="1" applyAlignment="1">
      <alignment horizontal="center" vertical="center"/>
    </xf>
    <xf numFmtId="1" fontId="22" fillId="24" borderId="40" xfId="78" applyNumberFormat="1" applyFont="1" applyFill="1" applyBorder="1" applyAlignment="1">
      <alignment horizontal="left" vertical="center"/>
    </xf>
    <xf numFmtId="0" fontId="33" fillId="0" borderId="27" xfId="78" applyFont="1" applyBorder="1"/>
    <xf numFmtId="0" fontId="33" fillId="0" borderId="30" xfId="78" applyFont="1" applyBorder="1"/>
    <xf numFmtId="0" fontId="33" fillId="0" borderId="29" xfId="78" applyFont="1" applyBorder="1" applyAlignment="1">
      <alignment horizontal="right"/>
    </xf>
    <xf numFmtId="0" fontId="34" fillId="0" borderId="30" xfId="78" applyFont="1" applyBorder="1" applyAlignment="1">
      <alignment horizontal="center"/>
    </xf>
    <xf numFmtId="0" fontId="12" fillId="27" borderId="26" xfId="67" applyFill="1" applyBorder="1" applyAlignment="1">
      <alignment horizontal="right" vertical="top"/>
    </xf>
    <xf numFmtId="0" fontId="48" fillId="29" borderId="76" xfId="78" applyFont="1" applyFill="1" applyBorder="1" applyAlignment="1">
      <alignment vertical="center"/>
    </xf>
    <xf numFmtId="0" fontId="33" fillId="27" borderId="29" xfId="78" applyFont="1" applyFill="1" applyBorder="1" applyAlignment="1">
      <alignment horizontal="right" vertical="top"/>
    </xf>
    <xf numFmtId="49" fontId="12" fillId="24" borderId="14" xfId="67" applyNumberFormat="1" applyFill="1" applyBorder="1" applyAlignment="1">
      <alignment horizontal="left" vertical="center" wrapText="1"/>
    </xf>
    <xf numFmtId="0" fontId="39" fillId="0" borderId="31" xfId="78" applyFont="1" applyBorder="1" applyAlignment="1">
      <alignment horizontal="left"/>
    </xf>
    <xf numFmtId="0" fontId="28" fillId="24" borderId="31" xfId="78" applyFont="1" applyFill="1" applyBorder="1" applyAlignment="1">
      <alignment horizontal="left" vertical="center"/>
    </xf>
    <xf numFmtId="0" fontId="39" fillId="0" borderId="31" xfId="78" applyFont="1" applyBorder="1" applyAlignment="1">
      <alignment horizontal="left" vertical="center"/>
    </xf>
    <xf numFmtId="0" fontId="50" fillId="0" borderId="46" xfId="78" applyFont="1" applyBorder="1" applyAlignment="1">
      <alignment horizontal="center" vertical="center"/>
    </xf>
    <xf numFmtId="0" fontId="50" fillId="0" borderId="47" xfId="78" applyFont="1" applyBorder="1" applyAlignment="1">
      <alignment horizontal="center" vertical="center"/>
    </xf>
    <xf numFmtId="0" fontId="50" fillId="0" borderId="10" xfId="78" applyFont="1" applyBorder="1" applyAlignment="1">
      <alignment horizontal="center" vertical="center"/>
    </xf>
    <xf numFmtId="1" fontId="28" fillId="24" borderId="31" xfId="78" applyNumberFormat="1" applyFont="1" applyFill="1" applyBorder="1" applyAlignment="1">
      <alignment vertical="center" wrapText="1"/>
    </xf>
    <xf numFmtId="1" fontId="28" fillId="24" borderId="48" xfId="78" applyNumberFormat="1" applyFont="1" applyFill="1" applyBorder="1" applyAlignment="1"/>
    <xf numFmtId="0" fontId="39" fillId="24" borderId="48" xfId="78" applyFont="1" applyFill="1" applyBorder="1" applyAlignment="1">
      <alignment horizontal="left"/>
    </xf>
    <xf numFmtId="0" fontId="39" fillId="24" borderId="47" xfId="78" applyFont="1" applyFill="1" applyBorder="1" applyAlignment="1">
      <alignment horizontal="left"/>
    </xf>
    <xf numFmtId="0" fontId="39" fillId="24" borderId="10" xfId="78" applyFont="1" applyFill="1" applyBorder="1" applyAlignment="1">
      <alignment horizontal="left"/>
    </xf>
    <xf numFmtId="0" fontId="39" fillId="24" borderId="48" xfId="78" applyFont="1" applyFill="1" applyBorder="1" applyAlignment="1">
      <alignment horizontal="left" vertical="top" wrapText="1"/>
    </xf>
    <xf numFmtId="0" fontId="39" fillId="24" borderId="47" xfId="78" applyFont="1" applyFill="1" applyBorder="1" applyAlignment="1">
      <alignment horizontal="left" vertical="top" wrapText="1"/>
    </xf>
    <xf numFmtId="0" fontId="39" fillId="24" borderId="10" xfId="78" applyFont="1" applyFill="1" applyBorder="1" applyAlignment="1">
      <alignment horizontal="left" vertical="top" wrapText="1"/>
    </xf>
    <xf numFmtId="0" fontId="39" fillId="24" borderId="31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9" fillId="24" borderId="31" xfId="78" applyFont="1" applyFill="1" applyBorder="1" applyAlignment="1">
      <alignment horizontal="left"/>
    </xf>
    <xf numFmtId="0" fontId="28" fillId="24" borderId="31" xfId="78" applyFont="1" applyFill="1" applyBorder="1" applyAlignment="1">
      <alignment horizontal="left"/>
    </xf>
    <xf numFmtId="14" fontId="39" fillId="24" borderId="48" xfId="78" applyNumberFormat="1" applyFont="1" applyFill="1" applyBorder="1" applyAlignment="1">
      <alignment horizontal="left" vertical="top"/>
    </xf>
    <xf numFmtId="14" fontId="39" fillId="24" borderId="47" xfId="78" applyNumberFormat="1" applyFont="1" applyFill="1" applyBorder="1" applyAlignment="1">
      <alignment horizontal="left" vertical="top"/>
    </xf>
    <xf numFmtId="14" fontId="39" fillId="24" borderId="10" xfId="78" applyNumberFormat="1" applyFont="1" applyFill="1" applyBorder="1" applyAlignment="1">
      <alignment horizontal="left" vertical="top"/>
    </xf>
    <xf numFmtId="0" fontId="35" fillId="24" borderId="49" xfId="77" applyFont="1" applyFill="1" applyBorder="1" applyAlignment="1">
      <alignment horizontal="left" wrapText="1"/>
    </xf>
    <xf numFmtId="0" fontId="35" fillId="24" borderId="50" xfId="77" applyFont="1" applyFill="1" applyBorder="1" applyAlignment="1">
      <alignment horizontal="left" wrapText="1"/>
    </xf>
    <xf numFmtId="0" fontId="35" fillId="24" borderId="51" xfId="77" applyFont="1" applyFill="1" applyBorder="1" applyAlignment="1">
      <alignment horizontal="left" wrapText="1"/>
    </xf>
    <xf numFmtId="49" fontId="33" fillId="24" borderId="54" xfId="77" applyNumberFormat="1" applyFont="1" applyFill="1" applyBorder="1" applyAlignment="1">
      <alignment horizontal="left" wrapText="1"/>
    </xf>
    <xf numFmtId="0" fontId="33" fillId="24" borderId="55" xfId="77" applyNumberFormat="1" applyFont="1" applyFill="1" applyBorder="1" applyAlignment="1">
      <alignment horizontal="left" wrapText="1"/>
    </xf>
    <xf numFmtId="0" fontId="33" fillId="24" borderId="56" xfId="77" applyNumberFormat="1" applyFont="1" applyFill="1" applyBorder="1" applyAlignment="1">
      <alignment horizontal="left" wrapText="1"/>
    </xf>
    <xf numFmtId="0" fontId="35" fillId="24" borderId="71" xfId="77" applyFont="1" applyFill="1" applyBorder="1" applyAlignment="1">
      <alignment horizontal="left" wrapText="1"/>
    </xf>
    <xf numFmtId="0" fontId="35" fillId="24" borderId="72" xfId="77" applyFont="1" applyFill="1" applyBorder="1" applyAlignment="1">
      <alignment horizontal="left" wrapText="1"/>
    </xf>
    <xf numFmtId="0" fontId="34" fillId="24" borderId="63" xfId="77" applyFont="1" applyFill="1" applyBorder="1" applyAlignment="1">
      <alignment horizontal="left" wrapText="1"/>
    </xf>
    <xf numFmtId="0" fontId="34" fillId="24" borderId="64" xfId="77" applyFont="1" applyFill="1" applyBorder="1" applyAlignment="1">
      <alignment horizontal="left" wrapText="1"/>
    </xf>
    <xf numFmtId="0" fontId="34" fillId="24" borderId="65" xfId="77" applyFont="1" applyFill="1" applyBorder="1" applyAlignment="1">
      <alignment horizontal="left" wrapText="1"/>
    </xf>
    <xf numFmtId="0" fontId="34" fillId="24" borderId="59" xfId="77" applyFont="1" applyFill="1" applyBorder="1" applyAlignment="1">
      <alignment horizontal="left" wrapText="1"/>
    </xf>
    <xf numFmtId="0" fontId="34" fillId="24" borderId="55" xfId="77" applyFont="1" applyFill="1" applyBorder="1" applyAlignment="1">
      <alignment horizontal="left" wrapText="1"/>
    </xf>
    <xf numFmtId="0" fontId="34" fillId="24" borderId="60" xfId="77" applyFont="1" applyFill="1" applyBorder="1" applyAlignment="1">
      <alignment horizontal="left" wrapText="1"/>
    </xf>
    <xf numFmtId="0" fontId="34" fillId="24" borderId="10" xfId="77" applyFont="1" applyFill="1" applyBorder="1" applyAlignment="1">
      <alignment horizontal="left" wrapText="1"/>
    </xf>
    <xf numFmtId="0" fontId="34" fillId="24" borderId="48" xfId="78" applyFont="1" applyFill="1" applyBorder="1" applyAlignment="1">
      <alignment horizontal="center" vertical="center" wrapText="1"/>
    </xf>
    <xf numFmtId="0" fontId="34" fillId="24" borderId="47" xfId="78" applyFont="1" applyFill="1" applyBorder="1" applyAlignment="1">
      <alignment horizontal="center" vertical="center" wrapText="1"/>
    </xf>
    <xf numFmtId="49" fontId="35" fillId="24" borderId="54" xfId="77" applyNumberFormat="1" applyFont="1" applyFill="1" applyBorder="1" applyAlignment="1">
      <alignment horizontal="left" wrapText="1"/>
    </xf>
    <xf numFmtId="0" fontId="35" fillId="24" borderId="55" xfId="77" applyFont="1" applyFill="1" applyBorder="1" applyAlignment="1">
      <alignment horizontal="left" wrapText="1"/>
    </xf>
    <xf numFmtId="0" fontId="34" fillId="24" borderId="27" xfId="77" applyFont="1" applyFill="1" applyBorder="1" applyAlignment="1">
      <alignment horizontal="left" wrapText="1"/>
    </xf>
    <xf numFmtId="0" fontId="34" fillId="24" borderId="28" xfId="77" applyFont="1" applyFill="1" applyBorder="1" applyAlignment="1">
      <alignment horizontal="left" wrapText="1"/>
    </xf>
    <xf numFmtId="0" fontId="34" fillId="24" borderId="29" xfId="77" applyFont="1" applyFill="1" applyBorder="1" applyAlignment="1">
      <alignment horizontal="left" wrapText="1"/>
    </xf>
    <xf numFmtId="0" fontId="33" fillId="0" borderId="27" xfId="78" applyFont="1" applyBorder="1" applyAlignment="1">
      <alignment horizontal="left" vertical="top"/>
    </xf>
    <xf numFmtId="0" fontId="33" fillId="0" borderId="28" xfId="78" applyFont="1" applyBorder="1" applyAlignment="1">
      <alignment horizontal="left" vertical="top"/>
    </xf>
    <xf numFmtId="0" fontId="33" fillId="0" borderId="29" xfId="78" applyFont="1" applyBorder="1" applyAlignment="1">
      <alignment horizontal="left" vertical="top"/>
    </xf>
    <xf numFmtId="0" fontId="35" fillId="24" borderId="66" xfId="77" applyFont="1" applyFill="1" applyBorder="1" applyAlignment="1">
      <alignment horizontal="left" wrapText="1"/>
    </xf>
    <xf numFmtId="0" fontId="35" fillId="24" borderId="67" xfId="77" applyFont="1" applyFill="1" applyBorder="1" applyAlignment="1">
      <alignment horizontal="left" wrapText="1"/>
    </xf>
    <xf numFmtId="0" fontId="35" fillId="24" borderId="48" xfId="77" applyFont="1" applyFill="1" applyBorder="1" applyAlignment="1">
      <alignment horizontal="left" wrapText="1"/>
    </xf>
    <xf numFmtId="0" fontId="35" fillId="24" borderId="68" xfId="77" applyFont="1" applyFill="1" applyBorder="1" applyAlignment="1">
      <alignment horizontal="left" wrapText="1"/>
    </xf>
    <xf numFmtId="0" fontId="34" fillId="24" borderId="46" xfId="78" applyFont="1" applyFill="1" applyBorder="1" applyAlignment="1">
      <alignment horizontal="center" vertical="center" wrapText="1"/>
    </xf>
    <xf numFmtId="0" fontId="34" fillId="24" borderId="69" xfId="78" applyFont="1" applyFill="1" applyBorder="1" applyAlignment="1">
      <alignment horizontal="center" vertical="center" wrapText="1"/>
    </xf>
    <xf numFmtId="0" fontId="33" fillId="24" borderId="43" xfId="78" applyFont="1" applyFill="1" applyBorder="1" applyAlignment="1">
      <alignment horizontal="center" vertical="center"/>
    </xf>
    <xf numFmtId="0" fontId="33" fillId="24" borderId="57" xfId="78" applyFont="1" applyFill="1" applyBorder="1" applyAlignment="1">
      <alignment horizontal="center" vertical="center"/>
    </xf>
    <xf numFmtId="0" fontId="33" fillId="24" borderId="70" xfId="78" applyFont="1" applyFill="1" applyBorder="1" applyAlignment="1">
      <alignment horizontal="center" vertical="center"/>
    </xf>
    <xf numFmtId="0" fontId="33" fillId="0" borderId="27" xfId="78" applyFont="1" applyFill="1" applyBorder="1" applyAlignment="1">
      <alignment horizontal="left"/>
    </xf>
    <xf numFmtId="0" fontId="33" fillId="0" borderId="28" xfId="78" applyFont="1" applyFill="1" applyBorder="1" applyAlignment="1">
      <alignment horizontal="left"/>
    </xf>
    <xf numFmtId="0" fontId="33" fillId="0" borderId="29" xfId="78" applyFont="1" applyFill="1" applyBorder="1" applyAlignment="1">
      <alignment horizontal="left"/>
    </xf>
    <xf numFmtId="0" fontId="33" fillId="24" borderId="52" xfId="78" applyFont="1" applyFill="1" applyBorder="1" applyAlignment="1">
      <alignment horizontal="center" vertical="center"/>
    </xf>
    <xf numFmtId="0" fontId="33" fillId="24" borderId="53" xfId="78" applyFont="1" applyFill="1" applyBorder="1" applyAlignment="1">
      <alignment horizontal="center" vertical="center"/>
    </xf>
    <xf numFmtId="0" fontId="34" fillId="24" borderId="60" xfId="78" applyFont="1" applyFill="1" applyBorder="1" applyAlignment="1">
      <alignment horizontal="center" vertical="center"/>
    </xf>
    <xf numFmtId="0" fontId="34" fillId="24" borderId="10" xfId="78" applyFont="1" applyFill="1" applyBorder="1" applyAlignment="1">
      <alignment horizontal="center" vertical="center"/>
    </xf>
    <xf numFmtId="0" fontId="34" fillId="24" borderId="61" xfId="78" applyFont="1" applyFill="1" applyBorder="1" applyAlignment="1">
      <alignment horizontal="center" vertical="center" wrapText="1"/>
    </xf>
    <xf numFmtId="0" fontId="33" fillId="24" borderId="62" xfId="78" applyFont="1" applyFill="1" applyBorder="1" applyAlignment="1">
      <alignment horizontal="center" vertical="center"/>
    </xf>
    <xf numFmtId="0" fontId="33" fillId="0" borderId="27" xfId="78" applyFont="1" applyBorder="1" applyAlignment="1">
      <alignment horizontal="left"/>
    </xf>
    <xf numFmtId="0" fontId="33" fillId="0" borderId="28" xfId="78" applyFont="1" applyBorder="1" applyAlignment="1">
      <alignment horizontal="left"/>
    </xf>
    <xf numFmtId="0" fontId="33" fillId="0" borderId="29" xfId="78" applyFont="1" applyBorder="1" applyAlignment="1">
      <alignment horizontal="left"/>
    </xf>
    <xf numFmtId="0" fontId="33" fillId="24" borderId="58" xfId="78" applyFont="1" applyFill="1" applyBorder="1" applyAlignment="1">
      <alignment horizontal="center" vertical="center"/>
    </xf>
    <xf numFmtId="0" fontId="33" fillId="0" borderId="73" xfId="78" applyFont="1" applyFill="1" applyBorder="1" applyAlignment="1">
      <alignment horizontal="left"/>
    </xf>
    <xf numFmtId="0" fontId="33" fillId="0" borderId="74" xfId="78" applyFont="1" applyFill="1" applyBorder="1" applyAlignment="1">
      <alignment horizontal="left"/>
    </xf>
    <xf numFmtId="0" fontId="33" fillId="0" borderId="75" xfId="78" applyFont="1" applyFill="1" applyBorder="1" applyAlignment="1">
      <alignment horizontal="left"/>
    </xf>
    <xf numFmtId="0" fontId="33" fillId="0" borderId="24" xfId="78" applyFont="1" applyFill="1" applyBorder="1" applyAlignment="1">
      <alignment horizontal="left"/>
    </xf>
    <xf numFmtId="0" fontId="33" fillId="0" borderId="25" xfId="78" applyFont="1" applyFill="1" applyBorder="1" applyAlignment="1">
      <alignment horizontal="left"/>
    </xf>
    <xf numFmtId="0" fontId="33" fillId="0" borderId="26" xfId="78" applyFont="1" applyFill="1" applyBorder="1" applyAlignment="1">
      <alignment horizontal="left"/>
    </xf>
    <xf numFmtId="49" fontId="33" fillId="24" borderId="55" xfId="77" applyNumberFormat="1" applyFont="1" applyFill="1" applyBorder="1" applyAlignment="1">
      <alignment horizontal="left" wrapText="1"/>
    </xf>
    <xf numFmtId="49" fontId="33" fillId="24" borderId="56" xfId="77" applyNumberFormat="1" applyFont="1" applyFill="1" applyBorder="1" applyAlignment="1">
      <alignment horizontal="left" wrapText="1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470170523"/>
          <c:y val="0.039062349349188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8"/>
          <c:y val="0.26171875"/>
          <c:w val="0.397959183673469"/>
          <c:h val="0.609375"/>
        </c:manualLayout>
      </c:layout>
      <c:pieChart>
        <c:varyColors val="1"/>
        <c:ser>
          <c:idx val="0"/>
          <c:order val="0"/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Report'!$F$38:$H$38</c:f>
              <c:numCache>
                <c:formatCode>General</c:formatCode>
                <c:ptCount val="3"/>
                <c:pt idx="0">
                  <c:v>150.0</c:v>
                </c:pt>
                <c:pt idx="1">
                  <c:v>309.0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Report'!$F$37:$H$37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Report'!$F$38:$H$38</c:f>
              <c:numCache>
                <c:formatCode>General</c:formatCode>
                <c:ptCount val="3"/>
                <c:pt idx="0">
                  <c:v>150.0</c:v>
                </c:pt>
                <c:pt idx="1">
                  <c:v>309.0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3705859620308"/>
          <c:y val="0.433686726659168"/>
          <c:w val="0.0828247427660499"/>
          <c:h val="0.3112341314478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913150781"/>
          <c:y val="0.039525519154665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"/>
          <c:y val="0.272727272727273"/>
          <c:w val="0.338565022421525"/>
          <c:h val="0.596837944664032"/>
        </c:manualLayout>
      </c:layout>
      <c:pieChart>
        <c:varyColors val="1"/>
        <c:ser>
          <c:idx val="0"/>
          <c:order val="0"/>
          <c:spPr>
            <a:solidFill>
              <a:srgbClr val="63AAFE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Report'!$C$38:$E$38</c:f>
              <c:numCache>
                <c:formatCode>General</c:formatCode>
                <c:ptCount val="3"/>
                <c:pt idx="0">
                  <c:v>459.0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DD2D32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Report'!$C$37:$E$37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58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rgbClr val="4EE257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spPr>
            <a:solidFill>
              <a:srgbClr val="6711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63AAFE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DD2D32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58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Report'!$C$38:$E$38</c:f>
              <c:numCache>
                <c:formatCode>General</c:formatCode>
                <c:ptCount val="3"/>
                <c:pt idx="0">
                  <c:v>459.0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4054060406628"/>
          <c:y val="0.471518093917017"/>
          <c:w val="0.191050652250558"/>
          <c:h val="0.2953465790869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1625600</xdr:colOff>
      <xdr:row>1</xdr:row>
      <xdr:rowOff>762000</xdr:rowOff>
    </xdr:to>
    <xdr:pic>
      <xdr:nvPicPr>
        <xdr:cNvPr id="144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0"/>
          <a:ext cx="16256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49</xdr:row>
      <xdr:rowOff>101600</xdr:rowOff>
    </xdr:from>
    <xdr:to>
      <xdr:col>9</xdr:col>
      <xdr:colOff>406400</xdr:colOff>
      <xdr:row>64</xdr:row>
      <xdr:rowOff>114300</xdr:rowOff>
    </xdr:to>
    <xdr:graphicFrame macro="">
      <xdr:nvGraphicFramePr>
        <xdr:cNvPr id="301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50</xdr:row>
      <xdr:rowOff>0</xdr:rowOff>
    </xdr:from>
    <xdr:to>
      <xdr:col>3</xdr:col>
      <xdr:colOff>292100</xdr:colOff>
      <xdr:row>64</xdr:row>
      <xdr:rowOff>139700</xdr:rowOff>
    </xdr:to>
    <xdr:graphicFrame macro="">
      <xdr:nvGraphicFramePr>
        <xdr:cNvPr id="301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shinji@fpt.edu.vn" TargetMode="External"/><Relationship Id="rId2" Type="http://schemas.openxmlformats.org/officeDocument/2006/relationships/hyperlink" Target="mailto:001@fpt.edu.vn" TargetMode="External"/><Relationship Id="rId3" Type="http://schemas.openxmlformats.org/officeDocument/2006/relationships/hyperlink" Target="mailto:shinji@fpt.edu.vn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shinji@fpt.edu.vn" TargetMode="External"/><Relationship Id="rId2" Type="http://schemas.openxmlformats.org/officeDocument/2006/relationships/hyperlink" Target="mailto:001@fpt.edu.vn" TargetMode="External"/><Relationship Id="rId3" Type="http://schemas.openxmlformats.org/officeDocument/2006/relationships/hyperlink" Target="mailto:shinji@fpt.edu.v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91"/>
  <sheetViews>
    <sheetView tabSelected="1" workbookViewId="0"/>
  </sheetViews>
  <sheetFormatPr baseColWidth="10" defaultColWidth="11" defaultRowHeight="14" x14ac:dyDescent="0.15"/>
  <cols>
    <col min="1" max="1" width="119.33203125" style="85" customWidth="1"/>
    <col min="2" max="16384" width="11" style="85"/>
  </cols>
  <sheetData>
    <row r="1" spans="1:1" s="82" customFormat="1" ht="23" x14ac:dyDescent="0.25">
      <c r="A1" s="81" t="s">
        <v>56</v>
      </c>
    </row>
    <row r="2" spans="1:1" s="82" customFormat="1" ht="23" x14ac:dyDescent="0.25">
      <c r="A2" s="81"/>
    </row>
    <row r="3" spans="1:1" s="83" customFormat="1" ht="18" x14ac:dyDescent="0.15">
      <c r="A3" s="86" t="s">
        <v>72</v>
      </c>
    </row>
    <row r="4" spans="1:1" ht="15" customHeight="1" x14ac:dyDescent="0.15">
      <c r="A4" s="89" t="s">
        <v>54</v>
      </c>
    </row>
    <row r="5" spans="1:1" ht="15" customHeight="1" x14ac:dyDescent="0.15">
      <c r="A5" s="89" t="s">
        <v>77</v>
      </c>
    </row>
    <row r="6" spans="1:1" ht="39" x14ac:dyDescent="0.15">
      <c r="A6" s="90" t="s">
        <v>92</v>
      </c>
    </row>
    <row r="7" spans="1:1" ht="29.25" customHeight="1" x14ac:dyDescent="0.15">
      <c r="A7" s="90" t="s">
        <v>95</v>
      </c>
    </row>
    <row r="8" spans="1:1" ht="30" customHeight="1" x14ac:dyDescent="0.15">
      <c r="A8" s="91" t="s">
        <v>79</v>
      </c>
    </row>
    <row r="9" spans="1:1" s="94" customFormat="1" ht="16.5" customHeight="1" x14ac:dyDescent="0.15">
      <c r="A9" s="93" t="s">
        <v>93</v>
      </c>
    </row>
    <row r="10" spans="1:1" ht="16.5" customHeight="1" x14ac:dyDescent="0.15">
      <c r="A10" s="84"/>
    </row>
    <row r="11" spans="1:1" s="83" customFormat="1" ht="18" x14ac:dyDescent="0.15">
      <c r="A11" s="86" t="s">
        <v>55</v>
      </c>
    </row>
    <row r="12" spans="1:1" s="87" customFormat="1" ht="15" x14ac:dyDescent="0.15">
      <c r="A12" s="92" t="s">
        <v>46</v>
      </c>
    </row>
    <row r="13" spans="1:1" s="87" customFormat="1" ht="15" x14ac:dyDescent="0.15">
      <c r="A13" s="92"/>
    </row>
    <row r="14" spans="1:1" s="87" customFormat="1" ht="15" x14ac:dyDescent="0.15">
      <c r="A14" s="92"/>
    </row>
    <row r="15" spans="1:1" s="87" customFormat="1" ht="15" x14ac:dyDescent="0.15">
      <c r="A15" s="92"/>
    </row>
    <row r="16" spans="1:1" s="87" customFormat="1" ht="15" x14ac:dyDescent="0.15">
      <c r="A16" s="92"/>
    </row>
    <row r="17" spans="1:1" s="87" customFormat="1" ht="15" x14ac:dyDescent="0.15">
      <c r="A17" s="92"/>
    </row>
    <row r="18" spans="1:1" s="87" customFormat="1" ht="15" x14ac:dyDescent="0.15">
      <c r="A18" s="92"/>
    </row>
    <row r="19" spans="1:1" s="87" customFormat="1" ht="15" x14ac:dyDescent="0.15">
      <c r="A19" s="92"/>
    </row>
    <row r="20" spans="1:1" s="87" customFormat="1" ht="15" x14ac:dyDescent="0.15">
      <c r="A20" s="92"/>
    </row>
    <row r="21" spans="1:1" s="87" customFormat="1" ht="15" x14ac:dyDescent="0.15">
      <c r="A21" s="92"/>
    </row>
    <row r="22" spans="1:1" s="87" customFormat="1" ht="15" x14ac:dyDescent="0.15">
      <c r="A22" s="92"/>
    </row>
    <row r="23" spans="1:1" s="87" customFormat="1" ht="15" x14ac:dyDescent="0.15">
      <c r="A23" s="92"/>
    </row>
    <row r="24" spans="1:1" s="87" customFormat="1" ht="15" x14ac:dyDescent="0.15">
      <c r="A24" s="92"/>
    </row>
    <row r="25" spans="1:1" s="87" customFormat="1" ht="15" x14ac:dyDescent="0.15">
      <c r="A25" s="92"/>
    </row>
    <row r="26" spans="1:1" s="87" customFormat="1" ht="15" x14ac:dyDescent="0.15">
      <c r="A26" s="92"/>
    </row>
    <row r="27" spans="1:1" s="87" customFormat="1" ht="15" x14ac:dyDescent="0.15">
      <c r="A27" s="92"/>
    </row>
    <row r="28" spans="1:1" s="87" customFormat="1" ht="15" x14ac:dyDescent="0.15">
      <c r="A28" s="92"/>
    </row>
    <row r="29" spans="1:1" s="87" customFormat="1" ht="15" x14ac:dyDescent="0.15">
      <c r="A29" s="92"/>
    </row>
    <row r="30" spans="1:1" s="87" customFormat="1" ht="15" x14ac:dyDescent="0.15">
      <c r="A30" s="92"/>
    </row>
    <row r="31" spans="1:1" s="87" customFormat="1" ht="15" x14ac:dyDescent="0.15">
      <c r="A31" s="92"/>
    </row>
    <row r="32" spans="1:1" s="87" customFormat="1" ht="15" x14ac:dyDescent="0.15">
      <c r="A32" s="92"/>
    </row>
    <row r="33" spans="1:1" s="87" customFormat="1" ht="15" x14ac:dyDescent="0.15">
      <c r="A33" s="92"/>
    </row>
    <row r="34" spans="1:1" s="87" customFormat="1" ht="15" x14ac:dyDescent="0.15">
      <c r="A34" s="92"/>
    </row>
    <row r="35" spans="1:1" s="87" customFormat="1" ht="15" x14ac:dyDescent="0.15">
      <c r="A35" s="92"/>
    </row>
    <row r="36" spans="1:1" s="87" customFormat="1" ht="15" x14ac:dyDescent="0.15">
      <c r="A36" s="92"/>
    </row>
    <row r="37" spans="1:1" s="87" customFormat="1" ht="15" x14ac:dyDescent="0.15">
      <c r="A37" s="92"/>
    </row>
    <row r="38" spans="1:1" s="87" customFormat="1" ht="15" x14ac:dyDescent="0.15">
      <c r="A38" s="92"/>
    </row>
    <row r="39" spans="1:1" s="87" customFormat="1" ht="15" x14ac:dyDescent="0.15">
      <c r="A39" s="92"/>
    </row>
    <row r="40" spans="1:1" s="87" customFormat="1" ht="15" x14ac:dyDescent="0.15">
      <c r="A40" s="92"/>
    </row>
    <row r="41" spans="1:1" s="87" customFormat="1" ht="15" x14ac:dyDescent="0.15">
      <c r="A41" s="92"/>
    </row>
    <row r="42" spans="1:1" s="87" customFormat="1" ht="15" x14ac:dyDescent="0.15">
      <c r="A42" s="92"/>
    </row>
    <row r="43" spans="1:1" s="87" customFormat="1" ht="15" x14ac:dyDescent="0.15">
      <c r="A43" s="92"/>
    </row>
    <row r="44" spans="1:1" s="87" customFormat="1" ht="15" x14ac:dyDescent="0.15">
      <c r="A44" s="92"/>
    </row>
    <row r="45" spans="1:1" s="87" customFormat="1" ht="15" x14ac:dyDescent="0.15">
      <c r="A45" s="92"/>
    </row>
    <row r="46" spans="1:1" s="87" customFormat="1" ht="15" x14ac:dyDescent="0.15">
      <c r="A46" s="92"/>
    </row>
    <row r="47" spans="1:1" s="87" customFormat="1" ht="15" x14ac:dyDescent="0.15">
      <c r="A47" s="92"/>
    </row>
    <row r="48" spans="1:1" s="87" customFormat="1" ht="15" x14ac:dyDescent="0.15">
      <c r="A48" s="92"/>
    </row>
    <row r="49" spans="1:2" s="87" customFormat="1" ht="15" x14ac:dyDescent="0.15">
      <c r="A49" s="92"/>
    </row>
    <row r="50" spans="1:2" s="87" customFormat="1" ht="15" x14ac:dyDescent="0.15">
      <c r="A50" s="92"/>
    </row>
    <row r="51" spans="1:2" s="87" customFormat="1" ht="15" x14ac:dyDescent="0.15">
      <c r="A51" s="92"/>
    </row>
    <row r="52" spans="1:2" s="87" customFormat="1" ht="15" x14ac:dyDescent="0.15">
      <c r="A52" s="92"/>
    </row>
    <row r="53" spans="1:2" s="87" customFormat="1" ht="15" x14ac:dyDescent="0.15">
      <c r="A53" s="92"/>
    </row>
    <row r="54" spans="1:2" s="87" customFormat="1" ht="15" x14ac:dyDescent="0.15">
      <c r="A54" s="92"/>
    </row>
    <row r="55" spans="1:2" ht="26" x14ac:dyDescent="0.15">
      <c r="A55" s="89" t="s">
        <v>80</v>
      </c>
    </row>
    <row r="56" spans="1:2" x14ac:dyDescent="0.15">
      <c r="A56" s="89" t="s">
        <v>81</v>
      </c>
    </row>
    <row r="57" spans="1:2" x14ac:dyDescent="0.15">
      <c r="A57" s="90" t="s">
        <v>82</v>
      </c>
    </row>
    <row r="58" spans="1:2" x14ac:dyDescent="0.15">
      <c r="A58" s="84"/>
    </row>
    <row r="59" spans="1:2" s="87" customFormat="1" ht="15" x14ac:dyDescent="0.15">
      <c r="A59" s="92" t="s">
        <v>57</v>
      </c>
    </row>
    <row r="60" spans="1:2" x14ac:dyDescent="0.15">
      <c r="A60" s="89" t="s">
        <v>58</v>
      </c>
      <c r="B60" s="84"/>
    </row>
    <row r="61" spans="1:2" x14ac:dyDescent="0.15">
      <c r="A61" s="92" t="s">
        <v>83</v>
      </c>
    </row>
    <row r="62" spans="1:2" x14ac:dyDescent="0.15">
      <c r="A62" s="89" t="s">
        <v>59</v>
      </c>
      <c r="B62" s="84"/>
    </row>
    <row r="63" spans="1:2" ht="26" x14ac:dyDescent="0.15">
      <c r="A63" s="90" t="s">
        <v>60</v>
      </c>
    </row>
    <row r="64" spans="1:2" x14ac:dyDescent="0.15">
      <c r="A64" s="89" t="s">
        <v>61</v>
      </c>
      <c r="B64" s="88"/>
    </row>
    <row r="65" spans="1:4" x14ac:dyDescent="0.15">
      <c r="A65" s="89" t="s">
        <v>62</v>
      </c>
      <c r="B65" s="84"/>
    </row>
    <row r="66" spans="1:4" x14ac:dyDescent="0.15">
      <c r="A66" s="89" t="s">
        <v>96</v>
      </c>
      <c r="B66" s="84"/>
    </row>
    <row r="67" spans="1:4" x14ac:dyDescent="0.15">
      <c r="A67" s="89" t="s">
        <v>63</v>
      </c>
      <c r="B67" s="84"/>
      <c r="C67" s="84" t="s">
        <v>42</v>
      </c>
      <c r="D67" s="84" t="s">
        <v>42</v>
      </c>
    </row>
    <row r="68" spans="1:4" x14ac:dyDescent="0.15">
      <c r="A68" s="89" t="s">
        <v>43</v>
      </c>
    </row>
    <row r="69" spans="1:4" x14ac:dyDescent="0.15">
      <c r="A69" s="89" t="s">
        <v>73</v>
      </c>
      <c r="B69" s="84"/>
    </row>
    <row r="70" spans="1:4" x14ac:dyDescent="0.15">
      <c r="A70" s="89" t="s">
        <v>74</v>
      </c>
    </row>
    <row r="71" spans="1:4" x14ac:dyDescent="0.15">
      <c r="A71" s="89" t="s">
        <v>75</v>
      </c>
    </row>
    <row r="72" spans="1:4" x14ac:dyDescent="0.15">
      <c r="A72" s="89" t="s">
        <v>76</v>
      </c>
      <c r="B72" s="84"/>
      <c r="C72" s="84" t="s">
        <v>42</v>
      </c>
    </row>
    <row r="73" spans="1:4" x14ac:dyDescent="0.15">
      <c r="A73" s="92" t="s">
        <v>84</v>
      </c>
    </row>
    <row r="74" spans="1:4" ht="30" customHeight="1" x14ac:dyDescent="0.15">
      <c r="A74" s="90" t="s">
        <v>64</v>
      </c>
    </row>
    <row r="75" spans="1:4" x14ac:dyDescent="0.15">
      <c r="A75" s="89" t="s">
        <v>44</v>
      </c>
    </row>
    <row r="76" spans="1:4" x14ac:dyDescent="0.15">
      <c r="A76" s="89" t="s">
        <v>65</v>
      </c>
    </row>
    <row r="77" spans="1:4" x14ac:dyDescent="0.15">
      <c r="A77" s="89" t="s">
        <v>66</v>
      </c>
      <c r="B77" s="84"/>
    </row>
    <row r="78" spans="1:4" x14ac:dyDescent="0.15">
      <c r="A78" s="89" t="s">
        <v>67</v>
      </c>
      <c r="B78" s="84"/>
    </row>
    <row r="79" spans="1:4" x14ac:dyDescent="0.15">
      <c r="A79" s="92" t="s">
        <v>85</v>
      </c>
    </row>
    <row r="80" spans="1:4" x14ac:dyDescent="0.15">
      <c r="A80" s="89" t="s">
        <v>68</v>
      </c>
    </row>
    <row r="81" spans="1:2" ht="39" x14ac:dyDescent="0.15">
      <c r="A81" s="91" t="s">
        <v>78</v>
      </c>
      <c r="B81" s="84"/>
    </row>
    <row r="82" spans="1:2" x14ac:dyDescent="0.15">
      <c r="A82" s="91"/>
      <c r="B82" s="84"/>
    </row>
    <row r="83" spans="1:2" s="87" customFormat="1" ht="15" x14ac:dyDescent="0.15">
      <c r="A83" s="92" t="s">
        <v>69</v>
      </c>
    </row>
    <row r="84" spans="1:2" x14ac:dyDescent="0.15">
      <c r="A84" s="89" t="s">
        <v>86</v>
      </c>
    </row>
    <row r="85" spans="1:2" x14ac:dyDescent="0.15">
      <c r="A85" s="89" t="s">
        <v>87</v>
      </c>
    </row>
    <row r="86" spans="1:2" x14ac:dyDescent="0.15">
      <c r="A86" s="89" t="s">
        <v>88</v>
      </c>
    </row>
    <row r="87" spans="1:2" x14ac:dyDescent="0.15">
      <c r="A87" s="89" t="s">
        <v>89</v>
      </c>
    </row>
    <row r="88" spans="1:2" x14ac:dyDescent="0.15">
      <c r="A88" s="89" t="s">
        <v>90</v>
      </c>
    </row>
    <row r="89" spans="1:2" x14ac:dyDescent="0.15">
      <c r="A89" s="89" t="s">
        <v>91</v>
      </c>
    </row>
    <row r="90" spans="1:2" x14ac:dyDescent="0.15">
      <c r="A90" s="84" t="s">
        <v>45</v>
      </c>
    </row>
    <row r="91" spans="1:2" x14ac:dyDescent="0.15">
      <c r="A91" s="84"/>
    </row>
  </sheetData>
  <phoneticPr fontId="38"/>
  <pageMargins left="0.75" right="0.75" top="0.7" bottom="0.65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I14" sqref="I14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143</v>
      </c>
      <c r="D2" s="205"/>
      <c r="E2" s="195" t="s">
        <v>14</v>
      </c>
      <c r="F2" s="196"/>
      <c r="G2" s="196"/>
      <c r="H2" s="197"/>
      <c r="I2" s="190" t="s">
        <v>143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COUNTIF(E13:HM13,"P")</f>
        <v>1</v>
      </c>
      <c r="B6" s="225"/>
      <c r="C6" s="229">
        <f>COUNTIF(E28:HO28,"F")</f>
        <v>0</v>
      </c>
      <c r="D6" s="219"/>
      <c r="E6" s="218">
        <f>SUM(L6,- A6,- C6)</f>
        <v>0</v>
      </c>
      <c r="F6" s="219"/>
      <c r="G6" s="219"/>
      <c r="H6" s="233"/>
      <c r="I6" s="138">
        <f>COUNTIF(E12:HM12,"N")</f>
        <v>1</v>
      </c>
      <c r="J6" s="138">
        <f>COUNTIF(E12:HM12,"A")</f>
        <v>0</v>
      </c>
      <c r="K6" s="138">
        <f>COUNTIF(E12:HM12,"B")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16"/>
      <c r="G9" s="116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5"/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4.25" customHeight="1" thickBot="1" x14ac:dyDescent="0.2">
      <c r="A11" s="105" t="s">
        <v>53</v>
      </c>
      <c r="B11" s="76" t="s">
        <v>359</v>
      </c>
      <c r="C11" s="77"/>
      <c r="D11" s="78"/>
      <c r="E11" s="97" t="s">
        <v>70</v>
      </c>
      <c r="F11" s="116"/>
      <c r="G11" s="116"/>
      <c r="H11" s="116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3.5" customHeight="1" thickTop="1" x14ac:dyDescent="0.15">
      <c r="A12" s="105" t="s">
        <v>35</v>
      </c>
      <c r="B12" s="237" t="s">
        <v>36</v>
      </c>
      <c r="C12" s="238"/>
      <c r="D12" s="239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ht="13.5" customHeight="1" x14ac:dyDescent="0.15">
      <c r="A13" s="104"/>
      <c r="B13" s="230" t="s">
        <v>40</v>
      </c>
      <c r="C13" s="231"/>
      <c r="D13" s="232"/>
      <c r="E13" s="97" t="s">
        <v>411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ht="64.5" customHeight="1" x14ac:dyDescent="0.15">
      <c r="A14" s="104"/>
      <c r="B14" s="209" t="s">
        <v>41</v>
      </c>
      <c r="C14" s="210"/>
      <c r="D14" s="211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ht="13.5" customHeight="1" x14ac:dyDescent="0.15">
      <c r="A15" s="102"/>
    </row>
    <row r="16" spans="1:20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24" customHeight="1" x14ac:dyDescent="0.15"/>
    <row r="33" ht="39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14:D14"/>
    <mergeCell ref="A6:B6"/>
    <mergeCell ref="C6:D6"/>
    <mergeCell ref="E6:H6"/>
    <mergeCell ref="L6:R6"/>
    <mergeCell ref="B12:D12"/>
    <mergeCell ref="B13:D13"/>
  </mergeCells>
  <dataValidations count="3">
    <dataValidation type="list" allowBlank="1" showInputMessage="1" showErrorMessage="1" sqref="E9:G9 E10:R11">
      <formula1>"O,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E13:R13">
      <formula1>"P,F, "</formula1>
    </dataValidation>
  </dataValidations>
  <pageMargins left="0.75" right="0.75" top="1" bottom="1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H19" sqref="H19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32.164062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122</v>
      </c>
      <c r="D2" s="205"/>
      <c r="E2" s="195" t="s">
        <v>14</v>
      </c>
      <c r="F2" s="196"/>
      <c r="G2" s="196"/>
      <c r="H2" s="197"/>
      <c r="I2" s="190" t="s">
        <v>121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COUNTIF(E18:HM18,"P")</f>
        <v>2</v>
      </c>
      <c r="B6" s="225"/>
      <c r="C6" s="229">
        <f>COUNTIF(E33:HO33,"F")</f>
        <v>0</v>
      </c>
      <c r="D6" s="219"/>
      <c r="E6" s="218">
        <f>SUM(L6,- A6,- C6)</f>
        <v>0</v>
      </c>
      <c r="F6" s="219"/>
      <c r="G6" s="219"/>
      <c r="H6" s="233"/>
      <c r="I6" s="138">
        <f>COUNTIF(E17:HM17,"N")</f>
        <v>2</v>
      </c>
      <c r="J6" s="138">
        <f>COUNTIF(E17:HM17,"A")</f>
        <v>0</v>
      </c>
      <c r="K6" s="138">
        <f>COUNTIF(E17:HM17,"B")</f>
        <v>0</v>
      </c>
      <c r="L6" s="218">
        <f>COUNTA(E8:P8)</f>
        <v>2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362</v>
      </c>
      <c r="C9" s="108"/>
      <c r="D9" s="109"/>
      <c r="E9" s="115" t="s">
        <v>70</v>
      </c>
      <c r="F9" s="115"/>
      <c r="G9" s="115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363</v>
      </c>
      <c r="C10" s="108"/>
      <c r="D10" s="109"/>
      <c r="E10" s="115"/>
      <c r="F10" s="115" t="s">
        <v>70</v>
      </c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360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08"/>
      <c r="D12" s="109" t="s">
        <v>361</v>
      </c>
      <c r="E12" s="115" t="s">
        <v>70</v>
      </c>
      <c r="F12" s="115" t="s">
        <v>70</v>
      </c>
      <c r="G12" s="116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thickBot="1" x14ac:dyDescent="0.2">
      <c r="A13" s="103"/>
      <c r="B13" s="107" t="s">
        <v>148</v>
      </c>
      <c r="C13" s="108"/>
      <c r="D13" s="109"/>
      <c r="E13" s="115" t="s">
        <v>70</v>
      </c>
      <c r="F13" s="115" t="s">
        <v>70</v>
      </c>
      <c r="G13" s="116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4.25" customHeight="1" x14ac:dyDescent="0.15">
      <c r="A14" s="105" t="s">
        <v>53</v>
      </c>
      <c r="B14" s="73"/>
      <c r="C14" s="74"/>
      <c r="D14" s="75"/>
      <c r="E14" s="116"/>
      <c r="F14" s="116"/>
      <c r="G14" s="116"/>
      <c r="H14" s="116"/>
      <c r="I14" s="116"/>
      <c r="J14" s="116"/>
      <c r="K14" s="116"/>
      <c r="L14" s="116"/>
      <c r="M14" s="144"/>
      <c r="N14" s="144"/>
      <c r="O14" s="144"/>
      <c r="P14" s="144"/>
      <c r="Q14" s="144"/>
      <c r="R14" s="116"/>
    </row>
    <row r="15" spans="1:20" ht="13.5" customHeight="1" x14ac:dyDescent="0.15">
      <c r="A15" s="104"/>
      <c r="B15" s="73" t="s">
        <v>152</v>
      </c>
      <c r="C15" s="74"/>
      <c r="D15" s="75"/>
      <c r="E15" s="116" t="s">
        <v>70</v>
      </c>
      <c r="F15" s="116" t="s">
        <v>70</v>
      </c>
      <c r="G15" s="116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3.5" customHeight="1" thickBot="1" x14ac:dyDescent="0.2">
      <c r="A16" s="104"/>
      <c r="B16" s="73" t="s">
        <v>153</v>
      </c>
      <c r="C16" s="74"/>
      <c r="D16" s="75"/>
      <c r="E16" s="116"/>
      <c r="F16" s="116" t="s">
        <v>70</v>
      </c>
      <c r="G16" s="116"/>
      <c r="H16" s="97"/>
      <c r="I16" s="97"/>
      <c r="J16" s="97"/>
      <c r="K16" s="97"/>
      <c r="L16" s="97"/>
      <c r="M16" s="143"/>
      <c r="N16" s="143"/>
      <c r="O16" s="143"/>
      <c r="P16" s="143"/>
      <c r="Q16" s="143"/>
      <c r="R16" s="97"/>
    </row>
    <row r="17" spans="1:18" ht="13.5" customHeight="1" thickTop="1" x14ac:dyDescent="0.15">
      <c r="A17" s="105" t="s">
        <v>35</v>
      </c>
      <c r="B17" s="237" t="s">
        <v>36</v>
      </c>
      <c r="C17" s="238"/>
      <c r="D17" s="239"/>
      <c r="E17" s="145" t="s">
        <v>37</v>
      </c>
      <c r="F17" s="145" t="s">
        <v>37</v>
      </c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</row>
    <row r="18" spans="1:18" ht="13.5" customHeight="1" x14ac:dyDescent="0.15">
      <c r="A18" s="104"/>
      <c r="B18" s="230" t="s">
        <v>40</v>
      </c>
      <c r="C18" s="231"/>
      <c r="D18" s="232"/>
      <c r="E18" s="97" t="s">
        <v>411</v>
      </c>
      <c r="F18" s="97" t="s">
        <v>411</v>
      </c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</row>
    <row r="19" spans="1:18" ht="64.5" customHeight="1" x14ac:dyDescent="0.15">
      <c r="A19" s="104"/>
      <c r="B19" s="209" t="s">
        <v>41</v>
      </c>
      <c r="C19" s="210"/>
      <c r="D19" s="211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</row>
    <row r="20" spans="1:18" ht="13.5" customHeight="1" x14ac:dyDescent="0.15">
      <c r="A20" s="102"/>
    </row>
    <row r="21" spans="1:18" ht="13.5" customHeight="1" x14ac:dyDescent="0.15"/>
    <row r="22" spans="1:18" ht="13.5" customHeight="1" x14ac:dyDescent="0.15"/>
    <row r="23" spans="1:18" ht="13.5" customHeight="1" x14ac:dyDescent="0.15"/>
    <row r="24" spans="1:18" ht="13.5" customHeight="1" x14ac:dyDescent="0.15"/>
    <row r="25" spans="1:18" ht="13.5" customHeight="1" x14ac:dyDescent="0.15"/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24" customHeight="1" x14ac:dyDescent="0.15"/>
    <row r="38" ht="39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19:D19"/>
    <mergeCell ref="A6:B6"/>
    <mergeCell ref="C6:D6"/>
    <mergeCell ref="E6:H6"/>
    <mergeCell ref="L6:R6"/>
    <mergeCell ref="B17:D17"/>
    <mergeCell ref="B18:D18"/>
  </mergeCells>
  <dataValidations count="3">
    <dataValidation type="list" allowBlank="1" showInputMessage="1" showErrorMessage="1" sqref="E18:R18">
      <formula1>"P,F, "</formula1>
    </dataValidation>
    <dataValidation type="list" allowBlank="1" showInputMessage="1" showErrorMessage="1" sqref="E17:R17">
      <formula1>"N,A,B, "</formula1>
    </dataValidation>
    <dataValidation type="list" allowBlank="1" showInputMessage="1" showErrorMessage="1" sqref="H11:R16 E9:G16">
      <formula1>"O, "</formula1>
    </dataValidation>
  </dataValidations>
  <pageMargins left="0.75" right="0.75" top="1" bottom="1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E13" sqref="E13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144</v>
      </c>
      <c r="D2" s="205"/>
      <c r="E2" s="195" t="s">
        <v>14</v>
      </c>
      <c r="F2" s="196"/>
      <c r="G2" s="196"/>
      <c r="H2" s="197"/>
      <c r="I2" s="190" t="s">
        <v>144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COUNTIF(E13:HM13,"P")</f>
        <v>1</v>
      </c>
      <c r="B6" s="225"/>
      <c r="C6" s="229">
        <f>COUNTIF(E28:HO28,"F")</f>
        <v>0</v>
      </c>
      <c r="D6" s="219"/>
      <c r="E6" s="218">
        <f>SUM(L6,- A6,- C6)</f>
        <v>0</v>
      </c>
      <c r="F6" s="219"/>
      <c r="G6" s="219"/>
      <c r="H6" s="233"/>
      <c r="I6" s="138">
        <f>COUNTIF(E12:HM12,"N")</f>
        <v>1</v>
      </c>
      <c r="J6" s="138">
        <f>COUNTIF(E12:HM12,"A")</f>
        <v>0</v>
      </c>
      <c r="K6" s="138">
        <f>COUNTIF(E12:HM12,"B")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52"/>
      <c r="G9" s="152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5"/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4.25" customHeight="1" thickBot="1" x14ac:dyDescent="0.2">
      <c r="A11" s="105" t="s">
        <v>53</v>
      </c>
      <c r="B11" s="76" t="s">
        <v>154</v>
      </c>
      <c r="C11" s="77"/>
      <c r="D11" s="78"/>
      <c r="E11" s="97" t="s">
        <v>70</v>
      </c>
      <c r="F11" s="116"/>
      <c r="G11" s="116"/>
      <c r="H11" s="116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3.5" customHeight="1" thickTop="1" x14ac:dyDescent="0.15">
      <c r="A12" s="105" t="s">
        <v>35</v>
      </c>
      <c r="B12" s="237" t="s">
        <v>36</v>
      </c>
      <c r="C12" s="238"/>
      <c r="D12" s="239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ht="15.75" customHeight="1" x14ac:dyDescent="0.15">
      <c r="A13" s="104"/>
      <c r="B13" s="230" t="s">
        <v>40</v>
      </c>
      <c r="C13" s="231"/>
      <c r="D13" s="232"/>
      <c r="E13" s="97" t="s">
        <v>411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ht="64.5" customHeight="1" x14ac:dyDescent="0.15">
      <c r="A14" s="104"/>
      <c r="B14" s="209" t="s">
        <v>41</v>
      </c>
      <c r="C14" s="210"/>
      <c r="D14" s="211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ht="13.5" customHeight="1" x14ac:dyDescent="0.15">
      <c r="A15" s="102"/>
    </row>
    <row r="16" spans="1:20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24" customHeight="1" x14ac:dyDescent="0.15"/>
    <row r="33" ht="39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14:D14"/>
    <mergeCell ref="A6:B6"/>
    <mergeCell ref="C6:D6"/>
    <mergeCell ref="E6:H6"/>
    <mergeCell ref="L6:R6"/>
    <mergeCell ref="B12:D12"/>
    <mergeCell ref="B13:D13"/>
  </mergeCells>
  <dataValidations count="3">
    <dataValidation type="list" allowBlank="1" showInputMessage="1" showErrorMessage="1" sqref="E9 E10:R11">
      <formula1>"O,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E13:R13">
      <formula1>"P,F, "</formula1>
    </dataValidation>
  </dataValidations>
  <pageMargins left="0.75" right="0.75" top="1" bottom="1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F20" sqref="F20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124</v>
      </c>
      <c r="D2" s="205"/>
      <c r="E2" s="195" t="s">
        <v>14</v>
      </c>
      <c r="F2" s="196"/>
      <c r="G2" s="196"/>
      <c r="H2" s="197"/>
      <c r="I2" s="190" t="s">
        <v>123</v>
      </c>
      <c r="J2" s="240"/>
      <c r="K2" s="240"/>
      <c r="L2" s="240"/>
      <c r="M2" s="240"/>
      <c r="N2" s="240"/>
      <c r="O2" s="240"/>
      <c r="P2" s="240"/>
      <c r="Q2" s="240"/>
      <c r="R2" s="241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COUNTIF(E19:HM19,"P")</f>
        <v>3</v>
      </c>
      <c r="B6" s="225"/>
      <c r="C6" s="229">
        <f>COUNTIF(E34:HO34,"F")</f>
        <v>0</v>
      </c>
      <c r="D6" s="219"/>
      <c r="E6" s="218">
        <f>SUM(L6,- A6,- C6)</f>
        <v>0</v>
      </c>
      <c r="F6" s="219"/>
      <c r="G6" s="219"/>
      <c r="H6" s="233"/>
      <c r="I6" s="138">
        <f>COUNTIF(E18:HM18,"N")</f>
        <v>3</v>
      </c>
      <c r="J6" s="138">
        <f>COUNTIF(E18:HM18,"A")</f>
        <v>0</v>
      </c>
      <c r="K6" s="138">
        <f>COUNTIF(E18:HM18,"B")</f>
        <v>0</v>
      </c>
      <c r="L6" s="218">
        <f>COUNTA(E8:P8)</f>
        <v>3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200</v>
      </c>
      <c r="C9" s="108"/>
      <c r="D9" s="109"/>
      <c r="E9" s="115" t="s">
        <v>70</v>
      </c>
      <c r="F9" s="115" t="s">
        <v>70</v>
      </c>
      <c r="G9" s="115" t="s">
        <v>70</v>
      </c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201</v>
      </c>
      <c r="C10" s="108"/>
      <c r="D10" s="109"/>
      <c r="E10" s="115" t="s">
        <v>70</v>
      </c>
      <c r="F10" s="115" t="s">
        <v>70</v>
      </c>
      <c r="G10" s="115" t="s">
        <v>70</v>
      </c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182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08"/>
      <c r="D12" s="109" t="s">
        <v>171</v>
      </c>
      <c r="E12" s="115" t="s">
        <v>70</v>
      </c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183</v>
      </c>
      <c r="E13" s="115"/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thickBot="1" x14ac:dyDescent="0.2">
      <c r="A14" s="103"/>
      <c r="B14" s="107"/>
      <c r="C14" s="108"/>
      <c r="D14" s="109" t="s">
        <v>184</v>
      </c>
      <c r="E14" s="115"/>
      <c r="F14" s="115"/>
      <c r="G14" s="115" t="s">
        <v>70</v>
      </c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3.5" customHeight="1" x14ac:dyDescent="0.15">
      <c r="A15" s="105" t="s">
        <v>53</v>
      </c>
      <c r="B15" s="76" t="s">
        <v>185</v>
      </c>
      <c r="C15" s="74"/>
      <c r="D15" s="75"/>
      <c r="E15" s="116"/>
      <c r="F15" s="97" t="s">
        <v>70</v>
      </c>
      <c r="G15" s="116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3.5" customHeight="1" x14ac:dyDescent="0.15">
      <c r="A16" s="104"/>
      <c r="B16" s="76" t="s">
        <v>180</v>
      </c>
      <c r="C16" s="74"/>
      <c r="D16" s="75"/>
      <c r="E16" s="116"/>
      <c r="F16" s="116"/>
      <c r="G16" s="97" t="s">
        <v>70</v>
      </c>
      <c r="H16" s="116"/>
      <c r="I16" s="116"/>
      <c r="J16" s="116"/>
      <c r="K16" s="116"/>
      <c r="L16" s="116"/>
      <c r="M16" s="144"/>
      <c r="N16" s="144"/>
      <c r="O16" s="144"/>
      <c r="P16" s="144"/>
      <c r="Q16" s="144"/>
      <c r="R16" s="116"/>
    </row>
    <row r="17" spans="1:18" ht="13.5" customHeight="1" thickBot="1" x14ac:dyDescent="0.2">
      <c r="A17" s="104"/>
      <c r="B17" s="76" t="s">
        <v>181</v>
      </c>
      <c r="C17" s="77"/>
      <c r="D17" s="78"/>
      <c r="E17" s="116" t="s">
        <v>70</v>
      </c>
      <c r="F17" s="97"/>
      <c r="G17" s="97"/>
      <c r="H17" s="97"/>
      <c r="I17" s="97"/>
      <c r="J17" s="97"/>
      <c r="K17" s="97"/>
      <c r="L17" s="97"/>
      <c r="M17" s="143"/>
      <c r="N17" s="143"/>
      <c r="O17" s="143"/>
      <c r="P17" s="143"/>
      <c r="Q17" s="143"/>
      <c r="R17" s="97"/>
    </row>
    <row r="18" spans="1:18" ht="13.5" customHeight="1" thickTop="1" x14ac:dyDescent="0.15">
      <c r="A18" s="105" t="s">
        <v>35</v>
      </c>
      <c r="B18" s="237" t="s">
        <v>36</v>
      </c>
      <c r="C18" s="238"/>
      <c r="D18" s="239"/>
      <c r="E18" s="145" t="s">
        <v>37</v>
      </c>
      <c r="F18" s="145" t="s">
        <v>37</v>
      </c>
      <c r="G18" s="145" t="s">
        <v>37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</row>
    <row r="19" spans="1:18" ht="13.5" customHeight="1" x14ac:dyDescent="0.15">
      <c r="A19" s="104"/>
      <c r="B19" s="230" t="s">
        <v>40</v>
      </c>
      <c r="C19" s="231"/>
      <c r="D19" s="232"/>
      <c r="E19" s="97" t="s">
        <v>411</v>
      </c>
      <c r="F19" s="97" t="s">
        <v>411</v>
      </c>
      <c r="G19" s="97" t="s">
        <v>411</v>
      </c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</row>
    <row r="20" spans="1:18" ht="64.5" customHeight="1" x14ac:dyDescent="0.15">
      <c r="A20" s="104"/>
      <c r="B20" s="209" t="s">
        <v>41</v>
      </c>
      <c r="C20" s="210"/>
      <c r="D20" s="211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ht="13.5" customHeight="1" x14ac:dyDescent="0.15">
      <c r="A21" s="102"/>
    </row>
    <row r="22" spans="1:18" ht="13.5" customHeight="1" x14ac:dyDescent="0.15"/>
    <row r="23" spans="1:18" ht="13.5" customHeight="1" x14ac:dyDescent="0.15"/>
    <row r="24" spans="1:18" ht="13.5" customHeight="1" x14ac:dyDescent="0.15"/>
    <row r="25" spans="1:18" ht="13.5" customHeight="1" x14ac:dyDescent="0.15"/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24" customHeight="1" x14ac:dyDescent="0.15"/>
    <row r="39" ht="39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0:D20"/>
    <mergeCell ref="A6:B6"/>
    <mergeCell ref="C6:D6"/>
    <mergeCell ref="E6:H6"/>
    <mergeCell ref="L6:R6"/>
    <mergeCell ref="B18:D18"/>
    <mergeCell ref="B19:D19"/>
  </mergeCells>
  <dataValidations count="3">
    <dataValidation type="list" allowBlank="1" showInputMessage="1" showErrorMessage="1" sqref="E9:G10 E11:R17">
      <formula1>"O,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</dataValidations>
  <pageMargins left="0.75" right="0.75" top="1" bottom="1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N20" sqref="N20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205</v>
      </c>
      <c r="D2" s="205"/>
      <c r="E2" s="195" t="s">
        <v>14</v>
      </c>
      <c r="F2" s="196"/>
      <c r="G2" s="196"/>
      <c r="H2" s="197"/>
      <c r="I2" s="190" t="s">
        <v>127</v>
      </c>
      <c r="J2" s="240"/>
      <c r="K2" s="240"/>
      <c r="L2" s="240"/>
      <c r="M2" s="240"/>
      <c r="N2" s="240"/>
      <c r="O2" s="240"/>
      <c r="P2" s="240"/>
      <c r="Q2" s="240"/>
      <c r="R2" s="241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COUNTIF(E19:HM19,"P")</f>
        <v>3</v>
      </c>
      <c r="B6" s="225"/>
      <c r="C6" s="229">
        <f>COUNTIF(E34:HO34,"F")</f>
        <v>0</v>
      </c>
      <c r="D6" s="219"/>
      <c r="E6" s="218">
        <f>SUM(L6,- A6,- C6)</f>
        <v>0</v>
      </c>
      <c r="F6" s="219"/>
      <c r="G6" s="219"/>
      <c r="H6" s="233"/>
      <c r="I6" s="138">
        <f>COUNTIF(E18:HM18,"N")</f>
        <v>1</v>
      </c>
      <c r="J6" s="138">
        <f>COUNTIF(E18:HM18,"A")</f>
        <v>2</v>
      </c>
      <c r="K6" s="138">
        <f>COUNTIF(E18:HM18,"B")</f>
        <v>0</v>
      </c>
      <c r="L6" s="218">
        <f>COUNTA(E8:P8)</f>
        <v>3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177</v>
      </c>
      <c r="C9" s="108"/>
      <c r="D9" s="109"/>
      <c r="E9" s="115" t="s">
        <v>70</v>
      </c>
      <c r="F9" s="115" t="s">
        <v>70</v>
      </c>
      <c r="G9" s="115" t="s">
        <v>70</v>
      </c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178</v>
      </c>
      <c r="C10" s="108"/>
      <c r="D10" s="109"/>
      <c r="E10" s="115" t="s">
        <v>70</v>
      </c>
      <c r="F10" s="115" t="s">
        <v>70</v>
      </c>
      <c r="G10" s="115" t="s">
        <v>70</v>
      </c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202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08"/>
      <c r="D12" s="109" t="s">
        <v>171</v>
      </c>
      <c r="E12" s="115" t="s">
        <v>70</v>
      </c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179</v>
      </c>
      <c r="E13" s="115"/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thickBot="1" x14ac:dyDescent="0.2">
      <c r="A14" s="103"/>
      <c r="B14" s="107"/>
      <c r="C14" s="108"/>
      <c r="D14" s="109" t="s">
        <v>203</v>
      </c>
      <c r="E14" s="115"/>
      <c r="F14" s="115"/>
      <c r="G14" s="115" t="s">
        <v>70</v>
      </c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3.5" customHeight="1" x14ac:dyDescent="0.15">
      <c r="A15" s="105" t="s">
        <v>53</v>
      </c>
      <c r="B15" s="76" t="s">
        <v>204</v>
      </c>
      <c r="C15" s="74"/>
      <c r="D15" s="75"/>
      <c r="E15" s="97"/>
      <c r="F15" s="97" t="s">
        <v>70</v>
      </c>
      <c r="G15" s="97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3.5" customHeight="1" x14ac:dyDescent="0.15">
      <c r="A16" s="104"/>
      <c r="B16" s="76" t="s">
        <v>180</v>
      </c>
      <c r="C16" s="74"/>
      <c r="D16" s="75"/>
      <c r="E16" s="116"/>
      <c r="F16" s="97"/>
      <c r="G16" s="97" t="s">
        <v>70</v>
      </c>
      <c r="H16" s="116"/>
      <c r="I16" s="116"/>
      <c r="J16" s="116"/>
      <c r="K16" s="116"/>
      <c r="L16" s="116"/>
      <c r="M16" s="144"/>
      <c r="N16" s="144"/>
      <c r="O16" s="144"/>
      <c r="P16" s="144"/>
      <c r="Q16" s="144"/>
      <c r="R16" s="116"/>
    </row>
    <row r="17" spans="1:18" ht="13.5" customHeight="1" thickBot="1" x14ac:dyDescent="0.2">
      <c r="A17" s="104"/>
      <c r="B17" s="76" t="s">
        <v>386</v>
      </c>
      <c r="C17" s="74"/>
      <c r="D17" s="75"/>
      <c r="E17" s="97" t="s">
        <v>70</v>
      </c>
      <c r="F17" s="97"/>
      <c r="G17" s="97"/>
      <c r="H17" s="116"/>
      <c r="I17" s="116"/>
      <c r="J17" s="116"/>
      <c r="K17" s="116"/>
      <c r="L17" s="116"/>
      <c r="M17" s="144"/>
      <c r="N17" s="144"/>
      <c r="O17" s="144"/>
      <c r="P17" s="144"/>
      <c r="Q17" s="144"/>
      <c r="R17" s="116"/>
    </row>
    <row r="18" spans="1:18" ht="13.5" customHeight="1" thickTop="1" x14ac:dyDescent="0.15">
      <c r="A18" s="105" t="s">
        <v>35</v>
      </c>
      <c r="B18" s="237" t="s">
        <v>36</v>
      </c>
      <c r="C18" s="238"/>
      <c r="D18" s="239"/>
      <c r="E18" s="145" t="s">
        <v>39</v>
      </c>
      <c r="F18" s="145" t="s">
        <v>37</v>
      </c>
      <c r="G18" s="145" t="s">
        <v>39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</row>
    <row r="19" spans="1:18" ht="13.5" customHeight="1" x14ac:dyDescent="0.15">
      <c r="A19" s="104"/>
      <c r="B19" s="230" t="s">
        <v>40</v>
      </c>
      <c r="C19" s="231"/>
      <c r="D19" s="232"/>
      <c r="E19" s="97" t="s">
        <v>411</v>
      </c>
      <c r="F19" s="97" t="s">
        <v>411</v>
      </c>
      <c r="G19" s="97" t="s">
        <v>411</v>
      </c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</row>
    <row r="20" spans="1:18" ht="13.5" customHeight="1" x14ac:dyDescent="0.15">
      <c r="A20" s="104"/>
      <c r="B20" s="209" t="s">
        <v>41</v>
      </c>
      <c r="C20" s="210"/>
      <c r="D20" s="211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ht="13.5" customHeight="1" x14ac:dyDescent="0.15">
      <c r="A21" s="102"/>
    </row>
    <row r="22" spans="1:18" ht="13.5" customHeight="1" x14ac:dyDescent="0.15"/>
    <row r="23" spans="1:18" ht="13.5" customHeight="1" x14ac:dyDescent="0.15"/>
    <row r="24" spans="1:18" ht="13.5" customHeight="1" x14ac:dyDescent="0.15"/>
    <row r="25" spans="1:18" ht="13.5" customHeight="1" x14ac:dyDescent="0.15"/>
    <row r="26" spans="1:18" ht="14.25" customHeight="1" x14ac:dyDescent="0.15"/>
    <row r="27" spans="1:18" ht="14.25" customHeight="1" x14ac:dyDescent="0.15"/>
    <row r="28" spans="1:18" ht="14.25" customHeight="1" x14ac:dyDescent="0.15"/>
    <row r="29" spans="1:18" ht="13.5" customHeight="1" x14ac:dyDescent="0.15"/>
    <row r="30" spans="1:18" ht="13.5" customHeight="1" x14ac:dyDescent="0.15"/>
    <row r="31" spans="1:18" ht="64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24" customHeight="1" x14ac:dyDescent="0.15"/>
    <row r="50" ht="39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18:D18"/>
  </mergeCells>
  <dataValidations count="3"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E9:G10 E11:R17">
      <formula1>"O, "</formula1>
    </dataValidation>
  </dataValidations>
  <pageMargins left="0.75" right="0.75" top="1" bottom="1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3"/>
  <sheetViews>
    <sheetView workbookViewId="0">
      <selection activeCell="CG33" sqref="CG33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52.5" style="70" customWidth="1"/>
    <col min="5" max="6" width="2.83203125" style="69" customWidth="1"/>
    <col min="7" max="7" width="2.6640625" style="69" customWidth="1"/>
    <col min="8" max="86" width="2.83203125" style="69" customWidth="1"/>
    <col min="87" max="16384" width="11" style="69"/>
  </cols>
  <sheetData>
    <row r="1" spans="1:87" ht="13.5" customHeight="1" thickBot="1" x14ac:dyDescent="0.2">
      <c r="A1" s="67"/>
      <c r="B1" s="68"/>
    </row>
    <row r="2" spans="1:87" ht="13.5" customHeight="1" x14ac:dyDescent="0.15">
      <c r="A2" s="198" t="s">
        <v>47</v>
      </c>
      <c r="B2" s="199"/>
      <c r="C2" s="204" t="s">
        <v>129</v>
      </c>
      <c r="D2" s="205"/>
      <c r="E2" s="195" t="s">
        <v>14</v>
      </c>
      <c r="F2" s="196"/>
      <c r="G2" s="196"/>
      <c r="H2" s="197"/>
      <c r="I2" s="190" t="s">
        <v>128</v>
      </c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2"/>
      <c r="CI2" s="71"/>
    </row>
    <row r="3" spans="1:87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9"/>
    </row>
    <row r="4" spans="1:87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5"/>
    </row>
    <row r="5" spans="1:87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  <c r="BW5" s="203"/>
      <c r="BX5" s="203"/>
      <c r="BY5" s="203"/>
      <c r="BZ5" s="203"/>
      <c r="CA5" s="203"/>
      <c r="CB5" s="203"/>
      <c r="CC5" s="203"/>
      <c r="CD5" s="203"/>
      <c r="CE5" s="203"/>
      <c r="CF5" s="203"/>
      <c r="CG5" s="217"/>
      <c r="CI5" s="71"/>
    </row>
    <row r="6" spans="1:87" ht="13.5" customHeight="1" thickBot="1" x14ac:dyDescent="0.2">
      <c r="A6" s="224">
        <f>COUNTIF(E32:KB32,"P")</f>
        <v>81</v>
      </c>
      <c r="B6" s="225"/>
      <c r="C6" s="229">
        <f>COUNTIF(E47:KD47,"F")</f>
        <v>0</v>
      </c>
      <c r="D6" s="219"/>
      <c r="E6" s="218">
        <f>SUM(L6,- A6,- C6)</f>
        <v>0</v>
      </c>
      <c r="F6" s="219"/>
      <c r="G6" s="219"/>
      <c r="H6" s="233"/>
      <c r="I6" s="138">
        <f>COUNTIF(E31:KB31,"N")</f>
        <v>81</v>
      </c>
      <c r="J6" s="138">
        <f>COUNTIF(E31:KB31,"A")</f>
        <v>0</v>
      </c>
      <c r="K6" s="138">
        <f>COUNTIF(E31:KB31,"B")</f>
        <v>0</v>
      </c>
      <c r="L6" s="218">
        <f>COUNTA(E8:CH8)</f>
        <v>81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19"/>
      <c r="BZ6" s="219"/>
      <c r="CA6" s="219"/>
      <c r="CB6" s="219"/>
      <c r="CC6" s="219"/>
      <c r="CD6" s="219"/>
      <c r="CE6" s="219"/>
      <c r="CF6" s="219"/>
      <c r="CG6" s="220"/>
      <c r="CH6" s="139"/>
    </row>
    <row r="7" spans="1:87" ht="12" thickBot="1" x14ac:dyDescent="0.2"/>
    <row r="8" spans="1:87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13" t="s">
        <v>209</v>
      </c>
      <c r="V8" s="113" t="s">
        <v>210</v>
      </c>
      <c r="W8" s="113" t="s">
        <v>211</v>
      </c>
      <c r="X8" s="113" t="s">
        <v>212</v>
      </c>
      <c r="Y8" s="113" t="s">
        <v>213</v>
      </c>
      <c r="Z8" s="113" t="s">
        <v>214</v>
      </c>
      <c r="AA8" s="113" t="s">
        <v>215</v>
      </c>
      <c r="AB8" s="113" t="s">
        <v>216</v>
      </c>
      <c r="AC8" s="113" t="s">
        <v>217</v>
      </c>
      <c r="AD8" s="113" t="s">
        <v>218</v>
      </c>
      <c r="AE8" s="113" t="s">
        <v>219</v>
      </c>
      <c r="AF8" s="113" t="s">
        <v>220</v>
      </c>
      <c r="AG8" s="113" t="s">
        <v>221</v>
      </c>
      <c r="AH8" s="113" t="s">
        <v>222</v>
      </c>
      <c r="AI8" s="113" t="s">
        <v>223</v>
      </c>
      <c r="AJ8" s="113" t="s">
        <v>224</v>
      </c>
      <c r="AK8" s="113" t="s">
        <v>225</v>
      </c>
      <c r="AL8" s="113" t="s">
        <v>226</v>
      </c>
      <c r="AM8" s="113" t="s">
        <v>227</v>
      </c>
      <c r="AN8" s="113" t="s">
        <v>228</v>
      </c>
      <c r="AO8" s="113" t="s">
        <v>229</v>
      </c>
      <c r="AP8" s="113" t="s">
        <v>230</v>
      </c>
      <c r="AQ8" s="113" t="s">
        <v>231</v>
      </c>
      <c r="AR8" s="113" t="s">
        <v>232</v>
      </c>
      <c r="AS8" s="113" t="s">
        <v>233</v>
      </c>
      <c r="AT8" s="113" t="s">
        <v>234</v>
      </c>
      <c r="AU8" s="113" t="s">
        <v>235</v>
      </c>
      <c r="AV8" s="113" t="s">
        <v>236</v>
      </c>
      <c r="AW8" s="113" t="s">
        <v>237</v>
      </c>
      <c r="AX8" s="113" t="s">
        <v>238</v>
      </c>
      <c r="AY8" s="113" t="s">
        <v>239</v>
      </c>
      <c r="AZ8" s="113" t="s">
        <v>240</v>
      </c>
      <c r="BA8" s="113" t="s">
        <v>241</v>
      </c>
      <c r="BB8" s="113" t="s">
        <v>242</v>
      </c>
      <c r="BC8" s="113" t="s">
        <v>243</v>
      </c>
      <c r="BD8" s="113" t="s">
        <v>244</v>
      </c>
      <c r="BE8" s="113" t="s">
        <v>245</v>
      </c>
      <c r="BF8" s="113" t="s">
        <v>246</v>
      </c>
      <c r="BG8" s="113" t="s">
        <v>247</v>
      </c>
      <c r="BH8" s="113" t="s">
        <v>248</v>
      </c>
      <c r="BI8" s="113" t="s">
        <v>249</v>
      </c>
      <c r="BJ8" s="113" t="s">
        <v>250</v>
      </c>
      <c r="BK8" s="113" t="s">
        <v>251</v>
      </c>
      <c r="BL8" s="113" t="s">
        <v>252</v>
      </c>
      <c r="BM8" s="113" t="s">
        <v>253</v>
      </c>
      <c r="BN8" s="113" t="s">
        <v>254</v>
      </c>
      <c r="BO8" s="113" t="s">
        <v>255</v>
      </c>
      <c r="BP8" s="113" t="s">
        <v>256</v>
      </c>
      <c r="BQ8" s="113" t="s">
        <v>257</v>
      </c>
      <c r="BR8" s="113" t="s">
        <v>258</v>
      </c>
      <c r="BS8" s="113" t="s">
        <v>259</v>
      </c>
      <c r="BT8" s="113" t="s">
        <v>260</v>
      </c>
      <c r="BU8" s="113" t="s">
        <v>261</v>
      </c>
      <c r="BV8" s="113" t="s">
        <v>262</v>
      </c>
      <c r="BW8" s="113" t="s">
        <v>263</v>
      </c>
      <c r="BX8" s="113" t="s">
        <v>264</v>
      </c>
      <c r="BY8" s="113" t="s">
        <v>265</v>
      </c>
      <c r="BZ8" s="113" t="s">
        <v>266</v>
      </c>
      <c r="CA8" s="113" t="s">
        <v>267</v>
      </c>
      <c r="CB8" s="113" t="s">
        <v>268</v>
      </c>
      <c r="CC8" s="113" t="s">
        <v>269</v>
      </c>
      <c r="CD8" s="113" t="s">
        <v>270</v>
      </c>
      <c r="CE8" s="113" t="s">
        <v>271</v>
      </c>
      <c r="CF8" s="113" t="s">
        <v>272</v>
      </c>
      <c r="CG8" s="113" t="s">
        <v>273</v>
      </c>
      <c r="CH8" s="139"/>
    </row>
    <row r="9" spans="1:87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  <c r="U9" s="115" t="s">
        <v>70</v>
      </c>
      <c r="V9" s="115" t="s">
        <v>70</v>
      </c>
      <c r="W9" s="115" t="s">
        <v>70</v>
      </c>
      <c r="X9" s="115" t="s">
        <v>70</v>
      </c>
      <c r="Y9" s="115" t="s">
        <v>70</v>
      </c>
      <c r="Z9" s="115" t="s">
        <v>70</v>
      </c>
      <c r="AA9" s="115" t="s">
        <v>70</v>
      </c>
      <c r="AB9" s="115" t="s">
        <v>70</v>
      </c>
      <c r="AC9" s="115" t="s">
        <v>70</v>
      </c>
      <c r="AD9" s="115" t="s">
        <v>70</v>
      </c>
      <c r="AE9" s="115" t="s">
        <v>70</v>
      </c>
      <c r="AF9" s="115" t="s">
        <v>70</v>
      </c>
      <c r="AG9" s="115" t="s">
        <v>70</v>
      </c>
      <c r="AH9" s="115" t="s">
        <v>70</v>
      </c>
      <c r="AI9" s="115" t="s">
        <v>70</v>
      </c>
      <c r="AJ9" s="115" t="s">
        <v>70</v>
      </c>
      <c r="AK9" s="115" t="s">
        <v>70</v>
      </c>
      <c r="AL9" s="115" t="s">
        <v>70</v>
      </c>
      <c r="AM9" s="115" t="s">
        <v>70</v>
      </c>
      <c r="AN9" s="115" t="s">
        <v>70</v>
      </c>
      <c r="AO9" s="115" t="s">
        <v>70</v>
      </c>
      <c r="AP9" s="115" t="s">
        <v>70</v>
      </c>
      <c r="AQ9" s="115" t="s">
        <v>70</v>
      </c>
      <c r="AR9" s="115" t="s">
        <v>70</v>
      </c>
      <c r="AS9" s="115" t="s">
        <v>70</v>
      </c>
      <c r="AT9" s="115" t="s">
        <v>70</v>
      </c>
      <c r="AU9" s="115" t="s">
        <v>70</v>
      </c>
      <c r="AV9" s="115" t="s">
        <v>70</v>
      </c>
      <c r="AW9" s="115" t="s">
        <v>70</v>
      </c>
      <c r="AX9" s="115" t="s">
        <v>70</v>
      </c>
      <c r="AY9" s="115" t="s">
        <v>70</v>
      </c>
      <c r="AZ9" s="115" t="s">
        <v>70</v>
      </c>
      <c r="BA9" s="115" t="s">
        <v>70</v>
      </c>
      <c r="BB9" s="115" t="s">
        <v>70</v>
      </c>
      <c r="BC9" s="115" t="s">
        <v>70</v>
      </c>
      <c r="BD9" s="115" t="s">
        <v>70</v>
      </c>
      <c r="BE9" s="115" t="s">
        <v>70</v>
      </c>
      <c r="BF9" s="115" t="s">
        <v>70</v>
      </c>
      <c r="BG9" s="115" t="s">
        <v>70</v>
      </c>
      <c r="BH9" s="115" t="s">
        <v>70</v>
      </c>
      <c r="BI9" s="115" t="s">
        <v>70</v>
      </c>
      <c r="BJ9" s="115" t="s">
        <v>70</v>
      </c>
      <c r="BK9" s="115" t="s">
        <v>70</v>
      </c>
      <c r="BL9" s="115" t="s">
        <v>70</v>
      </c>
      <c r="BM9" s="115" t="s">
        <v>70</v>
      </c>
      <c r="BN9" s="115" t="s">
        <v>70</v>
      </c>
      <c r="BO9" s="115" t="s">
        <v>70</v>
      </c>
      <c r="BP9" s="115" t="s">
        <v>70</v>
      </c>
      <c r="BQ9" s="115" t="s">
        <v>70</v>
      </c>
      <c r="BR9" s="115" t="s">
        <v>70</v>
      </c>
      <c r="BS9" s="115" t="s">
        <v>70</v>
      </c>
      <c r="BT9" s="115" t="s">
        <v>70</v>
      </c>
      <c r="BU9" s="115" t="s">
        <v>70</v>
      </c>
      <c r="BV9" s="115" t="s">
        <v>70</v>
      </c>
      <c r="BW9" s="115" t="s">
        <v>70</v>
      </c>
      <c r="BX9" s="115" t="s">
        <v>70</v>
      </c>
      <c r="BY9" s="115" t="s">
        <v>70</v>
      </c>
      <c r="BZ9" s="115" t="s">
        <v>70</v>
      </c>
      <c r="CA9" s="115" t="s">
        <v>70</v>
      </c>
      <c r="CB9" s="115" t="s">
        <v>70</v>
      </c>
      <c r="CC9" s="115" t="s">
        <v>70</v>
      </c>
      <c r="CD9" s="115" t="s">
        <v>70</v>
      </c>
      <c r="CE9" s="115" t="s">
        <v>70</v>
      </c>
      <c r="CF9" s="115" t="s">
        <v>70</v>
      </c>
      <c r="CG9" s="115" t="s">
        <v>70</v>
      </c>
    </row>
    <row r="10" spans="1:87" ht="13.5" customHeight="1" x14ac:dyDescent="0.15">
      <c r="A10" s="103"/>
      <c r="B10" s="107" t="s">
        <v>186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15" t="s">
        <v>70</v>
      </c>
      <c r="R10" s="115" t="s">
        <v>70</v>
      </c>
      <c r="S10" s="115" t="s">
        <v>70</v>
      </c>
      <c r="T10" s="115" t="s">
        <v>70</v>
      </c>
      <c r="U10" s="115" t="s">
        <v>70</v>
      </c>
      <c r="V10" s="115" t="s">
        <v>70</v>
      </c>
      <c r="W10" s="115" t="s">
        <v>70</v>
      </c>
      <c r="X10" s="115" t="s">
        <v>70</v>
      </c>
      <c r="Y10" s="115" t="s">
        <v>70</v>
      </c>
      <c r="Z10" s="115" t="s">
        <v>70</v>
      </c>
      <c r="AA10" s="115" t="s">
        <v>70</v>
      </c>
      <c r="AB10" s="115" t="s">
        <v>70</v>
      </c>
      <c r="AC10" s="115" t="s">
        <v>70</v>
      </c>
      <c r="AD10" s="115" t="s">
        <v>70</v>
      </c>
      <c r="AE10" s="115" t="s">
        <v>70</v>
      </c>
      <c r="AF10" s="115" t="s">
        <v>70</v>
      </c>
      <c r="AG10" s="115" t="s">
        <v>70</v>
      </c>
      <c r="AH10" s="115" t="s">
        <v>70</v>
      </c>
      <c r="AI10" s="115" t="s">
        <v>70</v>
      </c>
      <c r="AJ10" s="115" t="s">
        <v>70</v>
      </c>
      <c r="AK10" s="115" t="s">
        <v>70</v>
      </c>
      <c r="AL10" s="115" t="s">
        <v>70</v>
      </c>
      <c r="AM10" s="115" t="s">
        <v>70</v>
      </c>
      <c r="AN10" s="115" t="s">
        <v>70</v>
      </c>
      <c r="AO10" s="115" t="s">
        <v>70</v>
      </c>
      <c r="AP10" s="115" t="s">
        <v>70</v>
      </c>
      <c r="AQ10" s="115" t="s">
        <v>70</v>
      </c>
      <c r="AR10" s="115" t="s">
        <v>70</v>
      </c>
      <c r="AS10" s="115" t="s">
        <v>70</v>
      </c>
      <c r="AT10" s="115" t="s">
        <v>70</v>
      </c>
      <c r="AU10" s="115" t="s">
        <v>70</v>
      </c>
      <c r="AV10" s="115" t="s">
        <v>70</v>
      </c>
      <c r="AW10" s="115" t="s">
        <v>70</v>
      </c>
      <c r="AX10" s="115" t="s">
        <v>70</v>
      </c>
      <c r="AY10" s="115" t="s">
        <v>70</v>
      </c>
      <c r="AZ10" s="115" t="s">
        <v>70</v>
      </c>
      <c r="BA10" s="115" t="s">
        <v>70</v>
      </c>
      <c r="BB10" s="115" t="s">
        <v>70</v>
      </c>
      <c r="BC10" s="115" t="s">
        <v>70</v>
      </c>
      <c r="BD10" s="115" t="s">
        <v>70</v>
      </c>
      <c r="BE10" s="115" t="s">
        <v>70</v>
      </c>
      <c r="BF10" s="115" t="s">
        <v>70</v>
      </c>
      <c r="BG10" s="115" t="s">
        <v>70</v>
      </c>
      <c r="BH10" s="115" t="s">
        <v>70</v>
      </c>
      <c r="BI10" s="115" t="s">
        <v>70</v>
      </c>
      <c r="BJ10" s="115" t="s">
        <v>70</v>
      </c>
      <c r="BK10" s="115" t="s">
        <v>70</v>
      </c>
      <c r="BL10" s="115" t="s">
        <v>70</v>
      </c>
      <c r="BM10" s="115" t="s">
        <v>70</v>
      </c>
      <c r="BN10" s="115" t="s">
        <v>70</v>
      </c>
      <c r="BO10" s="115" t="s">
        <v>70</v>
      </c>
      <c r="BP10" s="115" t="s">
        <v>70</v>
      </c>
      <c r="BQ10" s="115" t="s">
        <v>70</v>
      </c>
      <c r="BR10" s="115" t="s">
        <v>70</v>
      </c>
      <c r="BS10" s="115" t="s">
        <v>70</v>
      </c>
      <c r="BT10" s="115" t="s">
        <v>70</v>
      </c>
      <c r="BU10" s="115" t="s">
        <v>70</v>
      </c>
      <c r="BV10" s="115" t="s">
        <v>70</v>
      </c>
      <c r="BW10" s="115" t="s">
        <v>70</v>
      </c>
      <c r="BX10" s="115" t="s">
        <v>70</v>
      </c>
      <c r="BY10" s="115" t="s">
        <v>70</v>
      </c>
      <c r="BZ10" s="115" t="s">
        <v>70</v>
      </c>
      <c r="CA10" s="115" t="s">
        <v>70</v>
      </c>
      <c r="CB10" s="115" t="s">
        <v>70</v>
      </c>
      <c r="CC10" s="115" t="s">
        <v>70</v>
      </c>
      <c r="CD10" s="115" t="s">
        <v>70</v>
      </c>
      <c r="CE10" s="115" t="s">
        <v>70</v>
      </c>
      <c r="CF10" s="115" t="s">
        <v>70</v>
      </c>
      <c r="CG10" s="115" t="s">
        <v>70</v>
      </c>
    </row>
    <row r="11" spans="1:87" ht="13.5" customHeight="1" thickBot="1" x14ac:dyDescent="0.2">
      <c r="A11" s="103"/>
      <c r="B11" s="107" t="s">
        <v>187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15" t="s">
        <v>70</v>
      </c>
      <c r="O11" s="115" t="s">
        <v>70</v>
      </c>
      <c r="P11" s="115" t="s">
        <v>70</v>
      </c>
      <c r="Q11" s="115" t="s">
        <v>70</v>
      </c>
      <c r="R11" s="115" t="s">
        <v>70</v>
      </c>
      <c r="S11" s="115" t="s">
        <v>70</v>
      </c>
      <c r="T11" s="115" t="s">
        <v>70</v>
      </c>
      <c r="U11" s="115" t="s">
        <v>70</v>
      </c>
      <c r="V11" s="115" t="s">
        <v>70</v>
      </c>
      <c r="W11" s="115" t="s">
        <v>70</v>
      </c>
      <c r="X11" s="115" t="s">
        <v>70</v>
      </c>
      <c r="Y11" s="115" t="s">
        <v>70</v>
      </c>
      <c r="Z11" s="115" t="s">
        <v>70</v>
      </c>
      <c r="AA11" s="115" t="s">
        <v>70</v>
      </c>
      <c r="AB11" s="115" t="s">
        <v>70</v>
      </c>
      <c r="AC11" s="115" t="s">
        <v>70</v>
      </c>
      <c r="AD11" s="115" t="s">
        <v>70</v>
      </c>
      <c r="AE11" s="115" t="s">
        <v>70</v>
      </c>
      <c r="AF11" s="115" t="s">
        <v>70</v>
      </c>
      <c r="AG11" s="115" t="s">
        <v>70</v>
      </c>
      <c r="AH11" s="115" t="s">
        <v>70</v>
      </c>
      <c r="AI11" s="115" t="s">
        <v>70</v>
      </c>
      <c r="AJ11" s="115" t="s">
        <v>70</v>
      </c>
      <c r="AK11" s="115" t="s">
        <v>70</v>
      </c>
      <c r="AL11" s="115" t="s">
        <v>70</v>
      </c>
      <c r="AM11" s="115" t="s">
        <v>70</v>
      </c>
      <c r="AN11" s="115" t="s">
        <v>70</v>
      </c>
      <c r="AO11" s="115" t="s">
        <v>70</v>
      </c>
      <c r="AP11" s="115" t="s">
        <v>70</v>
      </c>
      <c r="AQ11" s="115" t="s">
        <v>70</v>
      </c>
      <c r="AR11" s="115" t="s">
        <v>70</v>
      </c>
      <c r="AS11" s="115" t="s">
        <v>70</v>
      </c>
      <c r="AT11" s="115" t="s">
        <v>70</v>
      </c>
      <c r="AU11" s="115" t="s">
        <v>70</v>
      </c>
      <c r="AV11" s="115" t="s">
        <v>70</v>
      </c>
      <c r="AW11" s="115" t="s">
        <v>70</v>
      </c>
      <c r="AX11" s="115" t="s">
        <v>70</v>
      </c>
      <c r="AY11" s="115" t="s">
        <v>70</v>
      </c>
      <c r="AZ11" s="115" t="s">
        <v>70</v>
      </c>
      <c r="BA11" s="115" t="s">
        <v>70</v>
      </c>
      <c r="BB11" s="115" t="s">
        <v>70</v>
      </c>
      <c r="BC11" s="115" t="s">
        <v>70</v>
      </c>
      <c r="BD11" s="115" t="s">
        <v>70</v>
      </c>
      <c r="BE11" s="115" t="s">
        <v>70</v>
      </c>
      <c r="BF11" s="115" t="s">
        <v>70</v>
      </c>
      <c r="BG11" s="115" t="s">
        <v>70</v>
      </c>
      <c r="BH11" s="115" t="s">
        <v>70</v>
      </c>
      <c r="BI11" s="115" t="s">
        <v>70</v>
      </c>
      <c r="BJ11" s="115" t="s">
        <v>70</v>
      </c>
      <c r="BK11" s="115" t="s">
        <v>70</v>
      </c>
      <c r="BL11" s="115" t="s">
        <v>70</v>
      </c>
      <c r="BM11" s="115" t="s">
        <v>70</v>
      </c>
      <c r="BN11" s="115" t="s">
        <v>70</v>
      </c>
      <c r="BO11" s="115" t="s">
        <v>70</v>
      </c>
      <c r="BP11" s="115" t="s">
        <v>70</v>
      </c>
      <c r="BQ11" s="115" t="s">
        <v>70</v>
      </c>
      <c r="BR11" s="115" t="s">
        <v>70</v>
      </c>
      <c r="BS11" s="115" t="s">
        <v>70</v>
      </c>
      <c r="BT11" s="115" t="s">
        <v>70</v>
      </c>
      <c r="BU11" s="115" t="s">
        <v>70</v>
      </c>
      <c r="BV11" s="115" t="s">
        <v>70</v>
      </c>
      <c r="BW11" s="115" t="s">
        <v>70</v>
      </c>
      <c r="BX11" s="115" t="s">
        <v>70</v>
      </c>
      <c r="BY11" s="115" t="s">
        <v>70</v>
      </c>
      <c r="BZ11" s="115" t="s">
        <v>70</v>
      </c>
      <c r="CA11" s="115" t="s">
        <v>70</v>
      </c>
      <c r="CB11" s="115" t="s">
        <v>70</v>
      </c>
      <c r="CC11" s="115" t="s">
        <v>70</v>
      </c>
      <c r="CD11" s="115" t="s">
        <v>70</v>
      </c>
      <c r="CE11" s="115" t="s">
        <v>70</v>
      </c>
      <c r="CF11" s="115" t="s">
        <v>70</v>
      </c>
      <c r="CG11" s="115" t="s">
        <v>70</v>
      </c>
    </row>
    <row r="12" spans="1:87" ht="13.5" customHeight="1" x14ac:dyDescent="0.15">
      <c r="A12" s="106" t="s">
        <v>52</v>
      </c>
      <c r="B12" s="107" t="s">
        <v>188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15"/>
    </row>
    <row r="13" spans="1:87" ht="13.5" customHeight="1" x14ac:dyDescent="0.15">
      <c r="A13" s="103"/>
      <c r="B13" s="107"/>
      <c r="C13" s="108"/>
      <c r="D13" s="109" t="s">
        <v>171</v>
      </c>
      <c r="E13" s="115" t="s">
        <v>70</v>
      </c>
      <c r="F13" s="115" t="s">
        <v>70</v>
      </c>
      <c r="G13" s="115" t="s">
        <v>70</v>
      </c>
      <c r="H13" s="115" t="s">
        <v>70</v>
      </c>
      <c r="I13" s="115" t="s">
        <v>70</v>
      </c>
      <c r="J13" s="115" t="s">
        <v>70</v>
      </c>
      <c r="K13" s="115" t="s">
        <v>70</v>
      </c>
      <c r="L13" s="115" t="s">
        <v>70</v>
      </c>
      <c r="M13" s="115" t="s">
        <v>70</v>
      </c>
      <c r="N13" s="115" t="s">
        <v>70</v>
      </c>
      <c r="O13" s="115" t="s">
        <v>70</v>
      </c>
      <c r="P13" s="115" t="s">
        <v>70</v>
      </c>
      <c r="Q13" s="115" t="s">
        <v>70</v>
      </c>
      <c r="R13" s="115" t="s">
        <v>70</v>
      </c>
      <c r="S13" s="115" t="s">
        <v>70</v>
      </c>
      <c r="T13" s="115" t="s">
        <v>70</v>
      </c>
      <c r="U13" s="115" t="s">
        <v>70</v>
      </c>
      <c r="V13" s="115" t="s">
        <v>70</v>
      </c>
      <c r="W13" s="115" t="s">
        <v>70</v>
      </c>
      <c r="X13" s="115" t="s">
        <v>70</v>
      </c>
      <c r="Y13" s="115" t="s">
        <v>70</v>
      </c>
      <c r="Z13" s="115" t="s">
        <v>70</v>
      </c>
      <c r="AA13" s="115" t="s">
        <v>70</v>
      </c>
      <c r="AB13" s="115" t="s">
        <v>70</v>
      </c>
      <c r="AC13" s="115" t="s">
        <v>70</v>
      </c>
      <c r="AD13" s="115" t="s">
        <v>70</v>
      </c>
      <c r="AE13" s="115" t="s">
        <v>70</v>
      </c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</row>
    <row r="14" spans="1:87" ht="13.5" customHeight="1" x14ac:dyDescent="0.15">
      <c r="A14" s="103"/>
      <c r="B14" s="107"/>
      <c r="C14" s="108"/>
      <c r="D14" s="109" t="s">
        <v>179</v>
      </c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 t="s">
        <v>70</v>
      </c>
      <c r="AG14" s="115" t="s">
        <v>70</v>
      </c>
      <c r="AH14" s="115" t="s">
        <v>70</v>
      </c>
      <c r="AI14" s="115" t="s">
        <v>70</v>
      </c>
      <c r="AJ14" s="115" t="s">
        <v>70</v>
      </c>
      <c r="AK14" s="115" t="s">
        <v>70</v>
      </c>
      <c r="AL14" s="115" t="s">
        <v>70</v>
      </c>
      <c r="AM14" s="115" t="s">
        <v>70</v>
      </c>
      <c r="AN14" s="115" t="s">
        <v>70</v>
      </c>
      <c r="AO14" s="115" t="s">
        <v>70</v>
      </c>
      <c r="AP14" s="115" t="s">
        <v>70</v>
      </c>
      <c r="AQ14" s="115" t="s">
        <v>70</v>
      </c>
      <c r="AR14" s="115" t="s">
        <v>70</v>
      </c>
      <c r="AS14" s="115" t="s">
        <v>70</v>
      </c>
      <c r="AT14" s="115" t="s">
        <v>70</v>
      </c>
      <c r="AU14" s="115" t="s">
        <v>70</v>
      </c>
      <c r="AV14" s="115" t="s">
        <v>70</v>
      </c>
      <c r="AW14" s="115" t="s">
        <v>70</v>
      </c>
      <c r="AX14" s="115" t="s">
        <v>70</v>
      </c>
      <c r="AY14" s="115" t="s">
        <v>70</v>
      </c>
      <c r="AZ14" s="115" t="s">
        <v>70</v>
      </c>
      <c r="BA14" s="115" t="s">
        <v>70</v>
      </c>
      <c r="BB14" s="115" t="s">
        <v>70</v>
      </c>
      <c r="BC14" s="115" t="s">
        <v>70</v>
      </c>
      <c r="BD14" s="115" t="s">
        <v>70</v>
      </c>
      <c r="BE14" s="115" t="s">
        <v>70</v>
      </c>
      <c r="BF14" s="115" t="s">
        <v>70</v>
      </c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</row>
    <row r="15" spans="1:87" ht="13.5" customHeight="1" x14ac:dyDescent="0.15">
      <c r="A15" s="103"/>
      <c r="B15" s="107"/>
      <c r="C15" s="108"/>
      <c r="D15" s="109" t="s">
        <v>189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 t="s">
        <v>70</v>
      </c>
      <c r="BH15" s="115" t="s">
        <v>70</v>
      </c>
      <c r="BI15" s="115" t="s">
        <v>70</v>
      </c>
      <c r="BJ15" s="115" t="s">
        <v>70</v>
      </c>
      <c r="BK15" s="115" t="s">
        <v>70</v>
      </c>
      <c r="BL15" s="115" t="s">
        <v>70</v>
      </c>
      <c r="BM15" s="115" t="s">
        <v>70</v>
      </c>
      <c r="BN15" s="115" t="s">
        <v>70</v>
      </c>
      <c r="BO15" s="115" t="s">
        <v>70</v>
      </c>
      <c r="BP15" s="115" t="s">
        <v>70</v>
      </c>
      <c r="BQ15" s="115" t="s">
        <v>70</v>
      </c>
      <c r="BR15" s="115" t="s">
        <v>70</v>
      </c>
      <c r="BS15" s="115" t="s">
        <v>70</v>
      </c>
      <c r="BT15" s="115" t="s">
        <v>70</v>
      </c>
      <c r="BU15" s="115" t="s">
        <v>70</v>
      </c>
      <c r="BV15" s="115" t="s">
        <v>70</v>
      </c>
      <c r="BW15" s="115" t="s">
        <v>70</v>
      </c>
      <c r="BX15" s="115" t="s">
        <v>70</v>
      </c>
      <c r="BY15" s="115" t="s">
        <v>70</v>
      </c>
      <c r="BZ15" s="115" t="s">
        <v>70</v>
      </c>
      <c r="CA15" s="115" t="s">
        <v>70</v>
      </c>
      <c r="CB15" s="115" t="s">
        <v>70</v>
      </c>
      <c r="CC15" s="115" t="s">
        <v>70</v>
      </c>
      <c r="CD15" s="115" t="s">
        <v>70</v>
      </c>
      <c r="CE15" s="115" t="s">
        <v>70</v>
      </c>
      <c r="CF15" s="115" t="s">
        <v>70</v>
      </c>
      <c r="CG15" s="115" t="s">
        <v>70</v>
      </c>
    </row>
    <row r="16" spans="1:87" ht="13.5" customHeight="1" x14ac:dyDescent="0.15">
      <c r="A16" s="103"/>
      <c r="B16" s="107" t="s">
        <v>190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115"/>
    </row>
    <row r="17" spans="1:85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 t="s">
        <v>70</v>
      </c>
      <c r="G17" s="115" t="s">
        <v>70</v>
      </c>
      <c r="H17" s="115" t="s">
        <v>70</v>
      </c>
      <c r="I17" s="115" t="s">
        <v>70</v>
      </c>
      <c r="J17" s="115" t="s">
        <v>70</v>
      </c>
      <c r="K17" s="115" t="s">
        <v>70</v>
      </c>
      <c r="L17" s="115" t="s">
        <v>70</v>
      </c>
      <c r="M17" s="115" t="s">
        <v>70</v>
      </c>
      <c r="N17" s="115"/>
      <c r="O17" s="115"/>
      <c r="P17" s="115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15" t="s">
        <v>70</v>
      </c>
      <c r="AG17" s="115" t="s">
        <v>70</v>
      </c>
      <c r="AH17" s="115" t="s">
        <v>70</v>
      </c>
      <c r="AI17" s="115" t="s">
        <v>70</v>
      </c>
      <c r="AJ17" s="115" t="s">
        <v>70</v>
      </c>
      <c r="AK17" s="115" t="s">
        <v>70</v>
      </c>
      <c r="AL17" s="115" t="s">
        <v>70</v>
      </c>
      <c r="AM17" s="115" t="s">
        <v>70</v>
      </c>
      <c r="AN17" s="115" t="s">
        <v>70</v>
      </c>
      <c r="AO17" s="115"/>
      <c r="AP17" s="115"/>
      <c r="AQ17" s="115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15" t="s">
        <v>70</v>
      </c>
      <c r="BH17" s="115" t="s">
        <v>70</v>
      </c>
      <c r="BI17" s="115" t="s">
        <v>70</v>
      </c>
      <c r="BJ17" s="115" t="s">
        <v>70</v>
      </c>
      <c r="BK17" s="115" t="s">
        <v>70</v>
      </c>
      <c r="BL17" s="115" t="s">
        <v>70</v>
      </c>
      <c r="BM17" s="115" t="s">
        <v>70</v>
      </c>
      <c r="BN17" s="115" t="s">
        <v>70</v>
      </c>
      <c r="BO17" s="115" t="s">
        <v>70</v>
      </c>
      <c r="BP17" s="115"/>
      <c r="BQ17" s="115"/>
      <c r="BR17" s="115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15"/>
    </row>
    <row r="18" spans="1:85" ht="13.5" customHeight="1" x14ac:dyDescent="0.15">
      <c r="A18" s="103"/>
      <c r="B18" s="107"/>
      <c r="C18" s="108"/>
      <c r="D18" s="109" t="s">
        <v>179</v>
      </c>
      <c r="E18" s="115"/>
      <c r="F18" s="115"/>
      <c r="G18" s="115"/>
      <c r="H18" s="115"/>
      <c r="I18" s="115"/>
      <c r="J18" s="115"/>
      <c r="K18" s="115"/>
      <c r="L18" s="115"/>
      <c r="M18" s="115"/>
      <c r="N18" s="115" t="s">
        <v>70</v>
      </c>
      <c r="O18" s="115" t="s">
        <v>70</v>
      </c>
      <c r="P18" s="115" t="s">
        <v>70</v>
      </c>
      <c r="Q18" s="115" t="s">
        <v>70</v>
      </c>
      <c r="R18" s="115" t="s">
        <v>70</v>
      </c>
      <c r="S18" s="115" t="s">
        <v>70</v>
      </c>
      <c r="T18" s="115" t="s">
        <v>70</v>
      </c>
      <c r="U18" s="115" t="s">
        <v>70</v>
      </c>
      <c r="V18" s="115" t="s">
        <v>70</v>
      </c>
      <c r="W18" s="140"/>
      <c r="X18" s="140"/>
      <c r="Y18" s="140"/>
      <c r="Z18" s="140"/>
      <c r="AA18" s="140"/>
      <c r="AB18" s="140"/>
      <c r="AC18" s="140"/>
      <c r="AD18" s="140"/>
      <c r="AE18" s="140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 t="s">
        <v>70</v>
      </c>
      <c r="AP18" s="115" t="s">
        <v>70</v>
      </c>
      <c r="AQ18" s="115" t="s">
        <v>70</v>
      </c>
      <c r="AR18" s="115" t="s">
        <v>70</v>
      </c>
      <c r="AS18" s="115" t="s">
        <v>70</v>
      </c>
      <c r="AT18" s="115" t="s">
        <v>70</v>
      </c>
      <c r="AU18" s="115" t="s">
        <v>70</v>
      </c>
      <c r="AV18" s="115" t="s">
        <v>70</v>
      </c>
      <c r="AW18" s="115" t="s">
        <v>70</v>
      </c>
      <c r="AX18" s="140"/>
      <c r="AY18" s="140"/>
      <c r="AZ18" s="140"/>
      <c r="BA18" s="140"/>
      <c r="BB18" s="140"/>
      <c r="BC18" s="140"/>
      <c r="BD18" s="140"/>
      <c r="BE18" s="140"/>
      <c r="BF18" s="140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 t="s">
        <v>70</v>
      </c>
      <c r="BQ18" s="115" t="s">
        <v>70</v>
      </c>
      <c r="BR18" s="115" t="s">
        <v>70</v>
      </c>
      <c r="BS18" s="115" t="s">
        <v>70</v>
      </c>
      <c r="BT18" s="115" t="s">
        <v>70</v>
      </c>
      <c r="BU18" s="115" t="s">
        <v>70</v>
      </c>
      <c r="BV18" s="115" t="s">
        <v>70</v>
      </c>
      <c r="BW18" s="115" t="s">
        <v>70</v>
      </c>
      <c r="BX18" s="115" t="s">
        <v>70</v>
      </c>
      <c r="BY18" s="140"/>
      <c r="BZ18" s="140"/>
      <c r="CA18" s="140"/>
      <c r="CB18" s="140"/>
      <c r="CC18" s="140"/>
      <c r="CD18" s="140"/>
      <c r="CE18" s="140"/>
      <c r="CF18" s="140"/>
      <c r="CG18" s="115"/>
    </row>
    <row r="19" spans="1:85" ht="13.5" customHeight="1" x14ac:dyDescent="0.15">
      <c r="A19" s="103"/>
      <c r="B19" s="107"/>
      <c r="C19" s="108"/>
      <c r="D19" s="109" t="s">
        <v>189</v>
      </c>
      <c r="E19" s="115"/>
      <c r="F19" s="115"/>
      <c r="G19" s="115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15" t="s">
        <v>70</v>
      </c>
      <c r="X19" s="115" t="s">
        <v>70</v>
      </c>
      <c r="Y19" s="115" t="s">
        <v>70</v>
      </c>
      <c r="Z19" s="115" t="s">
        <v>70</v>
      </c>
      <c r="AA19" s="115" t="s">
        <v>70</v>
      </c>
      <c r="AB19" s="115" t="s">
        <v>70</v>
      </c>
      <c r="AC19" s="115" t="s">
        <v>70</v>
      </c>
      <c r="AD19" s="115" t="s">
        <v>70</v>
      </c>
      <c r="AE19" s="115" t="s">
        <v>70</v>
      </c>
      <c r="AF19" s="115"/>
      <c r="AG19" s="115"/>
      <c r="AH19" s="115"/>
      <c r="AI19" s="115"/>
      <c r="AJ19" s="115"/>
      <c r="AK19" s="115"/>
      <c r="AL19" s="115"/>
      <c r="AM19" s="115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15" t="s">
        <v>70</v>
      </c>
      <c r="AY19" s="115" t="s">
        <v>70</v>
      </c>
      <c r="AZ19" s="115" t="s">
        <v>70</v>
      </c>
      <c r="BA19" s="115" t="s">
        <v>70</v>
      </c>
      <c r="BB19" s="115" t="s">
        <v>70</v>
      </c>
      <c r="BC19" s="115" t="s">
        <v>70</v>
      </c>
      <c r="BD19" s="115" t="s">
        <v>70</v>
      </c>
      <c r="BE19" s="115" t="s">
        <v>70</v>
      </c>
      <c r="BF19" s="115" t="s">
        <v>70</v>
      </c>
      <c r="BG19" s="115"/>
      <c r="BH19" s="115"/>
      <c r="BI19" s="115"/>
      <c r="BJ19" s="115"/>
      <c r="BK19" s="115"/>
      <c r="BL19" s="115"/>
      <c r="BM19" s="115"/>
      <c r="BN19" s="115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15" t="s">
        <v>70</v>
      </c>
      <c r="BZ19" s="115" t="s">
        <v>70</v>
      </c>
      <c r="CA19" s="115" t="s">
        <v>70</v>
      </c>
      <c r="CB19" s="115" t="s">
        <v>70</v>
      </c>
      <c r="CC19" s="115" t="s">
        <v>70</v>
      </c>
      <c r="CD19" s="115" t="s">
        <v>70</v>
      </c>
      <c r="CE19" s="115" t="s">
        <v>70</v>
      </c>
      <c r="CF19" s="115" t="s">
        <v>70</v>
      </c>
      <c r="CG19" s="115" t="s">
        <v>70</v>
      </c>
    </row>
    <row r="20" spans="1:85" ht="13.5" customHeight="1" x14ac:dyDescent="0.15">
      <c r="A20" s="103"/>
      <c r="B20" s="107" t="s">
        <v>191</v>
      </c>
      <c r="C20" s="108"/>
      <c r="D20" s="109"/>
      <c r="E20" s="115"/>
      <c r="F20" s="115"/>
      <c r="G20" s="115"/>
      <c r="H20" s="115"/>
      <c r="I20" s="115"/>
      <c r="J20" s="115"/>
      <c r="K20" s="115"/>
      <c r="L20" s="115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15"/>
      <c r="AG20" s="115"/>
      <c r="AH20" s="115"/>
      <c r="AI20" s="115"/>
      <c r="AJ20" s="115"/>
      <c r="AK20" s="115"/>
      <c r="AL20" s="115"/>
      <c r="AM20" s="115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</row>
    <row r="21" spans="1:85" ht="14" customHeight="1" x14ac:dyDescent="0.15">
      <c r="A21" s="103"/>
      <c r="B21" s="107"/>
      <c r="C21" s="108"/>
      <c r="D21" s="109" t="s">
        <v>171</v>
      </c>
      <c r="E21" s="115" t="s">
        <v>70</v>
      </c>
      <c r="F21" s="115" t="s">
        <v>70</v>
      </c>
      <c r="G21" s="115" t="s">
        <v>70</v>
      </c>
      <c r="H21" s="115"/>
      <c r="I21" s="115"/>
      <c r="J21" s="115"/>
      <c r="K21" s="115"/>
      <c r="L21" s="115"/>
      <c r="M21" s="140"/>
      <c r="N21" s="115" t="s">
        <v>70</v>
      </c>
      <c r="O21" s="115" t="s">
        <v>70</v>
      </c>
      <c r="P21" s="115" t="s">
        <v>70</v>
      </c>
      <c r="Q21" s="115"/>
      <c r="R21" s="115"/>
      <c r="S21" s="115"/>
      <c r="T21" s="115"/>
      <c r="U21" s="115"/>
      <c r="V21" s="140"/>
      <c r="W21" s="115" t="s">
        <v>70</v>
      </c>
      <c r="X21" s="115" t="s">
        <v>70</v>
      </c>
      <c r="Y21" s="115" t="s">
        <v>70</v>
      </c>
      <c r="Z21" s="115"/>
      <c r="AA21" s="115"/>
      <c r="AB21" s="115"/>
      <c r="AC21" s="115"/>
      <c r="AD21" s="115"/>
      <c r="AE21" s="140"/>
      <c r="AF21" s="115" t="s">
        <v>70</v>
      </c>
      <c r="AG21" s="115" t="s">
        <v>70</v>
      </c>
      <c r="AH21" s="115" t="s">
        <v>70</v>
      </c>
      <c r="AI21" s="115"/>
      <c r="AJ21" s="115"/>
      <c r="AK21" s="115"/>
      <c r="AL21" s="115"/>
      <c r="AM21" s="115"/>
      <c r="AN21" s="140"/>
      <c r="AO21" s="115" t="s">
        <v>70</v>
      </c>
      <c r="AP21" s="115" t="s">
        <v>70</v>
      </c>
      <c r="AQ21" s="115" t="s">
        <v>70</v>
      </c>
      <c r="AR21" s="115"/>
      <c r="AS21" s="115"/>
      <c r="AT21" s="115"/>
      <c r="AU21" s="115"/>
      <c r="AV21" s="115"/>
      <c r="AW21" s="140"/>
      <c r="AX21" s="115" t="s">
        <v>70</v>
      </c>
      <c r="AY21" s="115" t="s">
        <v>70</v>
      </c>
      <c r="AZ21" s="115" t="s">
        <v>70</v>
      </c>
      <c r="BA21" s="115"/>
      <c r="BB21" s="115"/>
      <c r="BC21" s="115"/>
      <c r="BD21" s="115"/>
      <c r="BE21" s="115"/>
      <c r="BF21" s="140"/>
      <c r="BG21" s="115" t="s">
        <v>70</v>
      </c>
      <c r="BH21" s="115" t="s">
        <v>70</v>
      </c>
      <c r="BI21" s="115" t="s">
        <v>70</v>
      </c>
      <c r="BJ21" s="115"/>
      <c r="BK21" s="115"/>
      <c r="BL21" s="115"/>
      <c r="BM21" s="115"/>
      <c r="BN21" s="115"/>
      <c r="BO21" s="140"/>
      <c r="BP21" s="115" t="s">
        <v>70</v>
      </c>
      <c r="BQ21" s="115" t="s">
        <v>70</v>
      </c>
      <c r="BR21" s="115" t="s">
        <v>70</v>
      </c>
      <c r="BS21" s="115"/>
      <c r="BT21" s="115"/>
      <c r="BU21" s="115"/>
      <c r="BV21" s="115"/>
      <c r="BW21" s="115"/>
      <c r="BX21" s="140"/>
      <c r="BY21" s="115" t="s">
        <v>70</v>
      </c>
      <c r="BZ21" s="115" t="s">
        <v>70</v>
      </c>
      <c r="CA21" s="115" t="s">
        <v>70</v>
      </c>
      <c r="CB21" s="115"/>
      <c r="CC21" s="115"/>
      <c r="CD21" s="115"/>
      <c r="CE21" s="115"/>
      <c r="CF21" s="115"/>
      <c r="CG21" s="115"/>
    </row>
    <row r="22" spans="1:85" ht="13.5" customHeight="1" x14ac:dyDescent="0.15">
      <c r="A22" s="103"/>
      <c r="B22" s="107"/>
      <c r="C22" s="108"/>
      <c r="D22" s="109" t="s">
        <v>179</v>
      </c>
      <c r="E22" s="115"/>
      <c r="F22" s="115"/>
      <c r="G22" s="115"/>
      <c r="H22" s="115" t="s">
        <v>70</v>
      </c>
      <c r="I22" s="115" t="s">
        <v>70</v>
      </c>
      <c r="J22" s="115" t="s">
        <v>70</v>
      </c>
      <c r="K22" s="115"/>
      <c r="L22" s="115"/>
      <c r="M22" s="115"/>
      <c r="N22" s="115"/>
      <c r="O22" s="115"/>
      <c r="P22" s="115"/>
      <c r="Q22" s="115" t="s">
        <v>70</v>
      </c>
      <c r="R22" s="115" t="s">
        <v>70</v>
      </c>
      <c r="S22" s="115" t="s">
        <v>70</v>
      </c>
      <c r="T22" s="115"/>
      <c r="U22" s="115"/>
      <c r="V22" s="115"/>
      <c r="W22" s="115"/>
      <c r="X22" s="115"/>
      <c r="Y22" s="115"/>
      <c r="Z22" s="115" t="s">
        <v>70</v>
      </c>
      <c r="AA22" s="115" t="s">
        <v>70</v>
      </c>
      <c r="AB22" s="115" t="s">
        <v>70</v>
      </c>
      <c r="AC22" s="115"/>
      <c r="AD22" s="115"/>
      <c r="AE22" s="115"/>
      <c r="AF22" s="115"/>
      <c r="AG22" s="115"/>
      <c r="AH22" s="115"/>
      <c r="AI22" s="115" t="s">
        <v>70</v>
      </c>
      <c r="AJ22" s="115" t="s">
        <v>70</v>
      </c>
      <c r="AK22" s="115" t="s">
        <v>70</v>
      </c>
      <c r="AL22" s="115"/>
      <c r="AM22" s="115"/>
      <c r="AN22" s="115"/>
      <c r="AO22" s="115"/>
      <c r="AP22" s="115"/>
      <c r="AQ22" s="115"/>
      <c r="AR22" s="115" t="s">
        <v>70</v>
      </c>
      <c r="AS22" s="115" t="s">
        <v>70</v>
      </c>
      <c r="AT22" s="115" t="s">
        <v>70</v>
      </c>
      <c r="AU22" s="115"/>
      <c r="AV22" s="115"/>
      <c r="AW22" s="115"/>
      <c r="AX22" s="115"/>
      <c r="AY22" s="115"/>
      <c r="AZ22" s="115"/>
      <c r="BA22" s="115" t="s">
        <v>70</v>
      </c>
      <c r="BB22" s="115" t="s">
        <v>70</v>
      </c>
      <c r="BC22" s="115" t="s">
        <v>70</v>
      </c>
      <c r="BD22" s="115"/>
      <c r="BE22" s="115"/>
      <c r="BF22" s="115"/>
      <c r="BG22" s="115"/>
      <c r="BH22" s="115"/>
      <c r="BI22" s="115"/>
      <c r="BJ22" s="115" t="s">
        <v>70</v>
      </c>
      <c r="BK22" s="115" t="s">
        <v>70</v>
      </c>
      <c r="BL22" s="115" t="s">
        <v>70</v>
      </c>
      <c r="BM22" s="115"/>
      <c r="BN22" s="115"/>
      <c r="BO22" s="115"/>
      <c r="BP22" s="115"/>
      <c r="BQ22" s="115"/>
      <c r="BR22" s="115"/>
      <c r="BS22" s="115" t="s">
        <v>70</v>
      </c>
      <c r="BT22" s="115" t="s">
        <v>70</v>
      </c>
      <c r="BU22" s="115" t="s">
        <v>70</v>
      </c>
      <c r="BV22" s="115"/>
      <c r="BW22" s="115"/>
      <c r="BX22" s="115"/>
      <c r="BY22" s="115"/>
      <c r="BZ22" s="115"/>
      <c r="CA22" s="115"/>
      <c r="CB22" s="115" t="s">
        <v>70</v>
      </c>
      <c r="CC22" s="115" t="s">
        <v>70</v>
      </c>
      <c r="CD22" s="115" t="s">
        <v>70</v>
      </c>
      <c r="CE22" s="115"/>
      <c r="CF22" s="115"/>
      <c r="CG22" s="115"/>
    </row>
    <row r="23" spans="1:85" ht="13.5" customHeight="1" x14ac:dyDescent="0.15">
      <c r="A23" s="103"/>
      <c r="B23" s="107"/>
      <c r="C23" s="108"/>
      <c r="D23" s="109" t="s">
        <v>189</v>
      </c>
      <c r="E23" s="115"/>
      <c r="F23" s="115"/>
      <c r="G23" s="115"/>
      <c r="H23" s="115"/>
      <c r="I23" s="115"/>
      <c r="J23" s="115"/>
      <c r="K23" s="115" t="s">
        <v>70</v>
      </c>
      <c r="L23" s="115" t="s">
        <v>70</v>
      </c>
      <c r="M23" s="115" t="s">
        <v>70</v>
      </c>
      <c r="N23" s="115"/>
      <c r="O23" s="115"/>
      <c r="P23" s="115"/>
      <c r="Q23" s="115"/>
      <c r="R23" s="115"/>
      <c r="S23" s="115"/>
      <c r="T23" s="115" t="s">
        <v>70</v>
      </c>
      <c r="U23" s="115" t="s">
        <v>70</v>
      </c>
      <c r="V23" s="115" t="s">
        <v>70</v>
      </c>
      <c r="W23" s="115"/>
      <c r="X23" s="115"/>
      <c r="Y23" s="115"/>
      <c r="Z23" s="115"/>
      <c r="AA23" s="115"/>
      <c r="AB23" s="115"/>
      <c r="AC23" s="115" t="s">
        <v>70</v>
      </c>
      <c r="AD23" s="115" t="s">
        <v>70</v>
      </c>
      <c r="AE23" s="115" t="s">
        <v>70</v>
      </c>
      <c r="AF23" s="115"/>
      <c r="AG23" s="115"/>
      <c r="AH23" s="115"/>
      <c r="AI23" s="115"/>
      <c r="AJ23" s="115"/>
      <c r="AK23" s="115"/>
      <c r="AL23" s="115" t="s">
        <v>70</v>
      </c>
      <c r="AM23" s="115" t="s">
        <v>70</v>
      </c>
      <c r="AN23" s="115" t="s">
        <v>70</v>
      </c>
      <c r="AO23" s="115"/>
      <c r="AP23" s="115"/>
      <c r="AQ23" s="115"/>
      <c r="AR23" s="115"/>
      <c r="AS23" s="115"/>
      <c r="AT23" s="115"/>
      <c r="AU23" s="115" t="s">
        <v>70</v>
      </c>
      <c r="AV23" s="115" t="s">
        <v>70</v>
      </c>
      <c r="AW23" s="115" t="s">
        <v>70</v>
      </c>
      <c r="AX23" s="115"/>
      <c r="AY23" s="115"/>
      <c r="AZ23" s="115"/>
      <c r="BA23" s="115"/>
      <c r="BB23" s="115"/>
      <c r="BC23" s="115"/>
      <c r="BD23" s="115" t="s">
        <v>70</v>
      </c>
      <c r="BE23" s="115" t="s">
        <v>70</v>
      </c>
      <c r="BF23" s="115" t="s">
        <v>70</v>
      </c>
      <c r="BG23" s="115"/>
      <c r="BH23" s="115"/>
      <c r="BI23" s="115"/>
      <c r="BJ23" s="115"/>
      <c r="BK23" s="115"/>
      <c r="BL23" s="115"/>
      <c r="BM23" s="115" t="s">
        <v>70</v>
      </c>
      <c r="BN23" s="115" t="s">
        <v>70</v>
      </c>
      <c r="BO23" s="115" t="s">
        <v>70</v>
      </c>
      <c r="BP23" s="115"/>
      <c r="BQ23" s="115"/>
      <c r="BR23" s="115"/>
      <c r="BS23" s="115"/>
      <c r="BT23" s="115"/>
      <c r="BU23" s="115"/>
      <c r="BV23" s="115" t="s">
        <v>70</v>
      </c>
      <c r="BW23" s="115" t="s">
        <v>70</v>
      </c>
      <c r="BX23" s="115" t="s">
        <v>70</v>
      </c>
      <c r="BY23" s="115"/>
      <c r="BZ23" s="115"/>
      <c r="CA23" s="115"/>
      <c r="CB23" s="115"/>
      <c r="CC23" s="115"/>
      <c r="CD23" s="115"/>
      <c r="CE23" s="115" t="s">
        <v>70</v>
      </c>
      <c r="CF23" s="115" t="s">
        <v>70</v>
      </c>
      <c r="CG23" s="115" t="s">
        <v>70</v>
      </c>
    </row>
    <row r="24" spans="1:85" ht="13.5" customHeight="1" x14ac:dyDescent="0.15">
      <c r="A24" s="103"/>
      <c r="B24" s="107" t="s">
        <v>192</v>
      </c>
      <c r="C24" s="108"/>
      <c r="D24" s="109"/>
      <c r="E24" s="115"/>
      <c r="F24" s="115"/>
      <c r="G24" s="115"/>
      <c r="H24" s="115"/>
      <c r="I24" s="115"/>
      <c r="J24" s="115"/>
      <c r="K24" s="115"/>
      <c r="L24" s="115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15"/>
      <c r="AG24" s="115"/>
      <c r="AH24" s="115"/>
      <c r="AI24" s="115"/>
      <c r="AJ24" s="115"/>
      <c r="AK24" s="115"/>
      <c r="AL24" s="115"/>
      <c r="AM24" s="115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15"/>
      <c r="BH24" s="115"/>
      <c r="BI24" s="115"/>
      <c r="BJ24" s="115"/>
      <c r="BK24" s="115"/>
      <c r="BL24" s="115"/>
      <c r="BM24" s="115"/>
      <c r="BN24" s="115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15"/>
    </row>
    <row r="25" spans="1:85" ht="13.5" customHeight="1" x14ac:dyDescent="0.15">
      <c r="A25" s="103"/>
      <c r="B25" s="107"/>
      <c r="C25" s="108"/>
      <c r="D25" s="109" t="s">
        <v>171</v>
      </c>
      <c r="E25" s="115" t="s">
        <v>70</v>
      </c>
      <c r="F25" s="115"/>
      <c r="G25" s="115"/>
      <c r="H25" s="115" t="s">
        <v>70</v>
      </c>
      <c r="I25" s="115"/>
      <c r="J25" s="115"/>
      <c r="K25" s="115" t="s">
        <v>70</v>
      </c>
      <c r="L25" s="115"/>
      <c r="M25" s="115"/>
      <c r="N25" s="115" t="s">
        <v>70</v>
      </c>
      <c r="O25" s="115"/>
      <c r="P25" s="115"/>
      <c r="Q25" s="115" t="s">
        <v>70</v>
      </c>
      <c r="R25" s="115"/>
      <c r="S25" s="115"/>
      <c r="T25" s="115" t="s">
        <v>70</v>
      </c>
      <c r="U25" s="115"/>
      <c r="V25" s="115"/>
      <c r="W25" s="115" t="s">
        <v>70</v>
      </c>
      <c r="X25" s="115"/>
      <c r="Y25" s="115"/>
      <c r="Z25" s="115" t="s">
        <v>70</v>
      </c>
      <c r="AA25" s="115"/>
      <c r="AB25" s="115"/>
      <c r="AC25" s="115" t="s">
        <v>70</v>
      </c>
      <c r="AD25" s="115"/>
      <c r="AE25" s="115"/>
      <c r="AF25" s="115" t="s">
        <v>70</v>
      </c>
      <c r="AG25" s="115"/>
      <c r="AH25" s="115"/>
      <c r="AI25" s="115" t="s">
        <v>70</v>
      </c>
      <c r="AJ25" s="115"/>
      <c r="AK25" s="115"/>
      <c r="AL25" s="115" t="s">
        <v>70</v>
      </c>
      <c r="AM25" s="115"/>
      <c r="AN25" s="115"/>
      <c r="AO25" s="115" t="s">
        <v>70</v>
      </c>
      <c r="AP25" s="115"/>
      <c r="AQ25" s="115"/>
      <c r="AR25" s="115" t="s">
        <v>70</v>
      </c>
      <c r="AS25" s="115"/>
      <c r="AT25" s="115"/>
      <c r="AU25" s="115" t="s">
        <v>70</v>
      </c>
      <c r="AV25" s="115"/>
      <c r="AW25" s="115"/>
      <c r="AX25" s="115" t="s">
        <v>70</v>
      </c>
      <c r="AY25" s="115"/>
      <c r="AZ25" s="115"/>
      <c r="BA25" s="115" t="s">
        <v>70</v>
      </c>
      <c r="BB25" s="115"/>
      <c r="BC25" s="115"/>
      <c r="BD25" s="115" t="s">
        <v>70</v>
      </c>
      <c r="BE25" s="115"/>
      <c r="BF25" s="115"/>
      <c r="BG25" s="115" t="s">
        <v>70</v>
      </c>
      <c r="BH25" s="115"/>
      <c r="BI25" s="115"/>
      <c r="BJ25" s="115" t="s">
        <v>70</v>
      </c>
      <c r="BK25" s="115"/>
      <c r="BL25" s="115"/>
      <c r="BM25" s="115" t="s">
        <v>70</v>
      </c>
      <c r="BN25" s="115"/>
      <c r="BO25" s="115"/>
      <c r="BP25" s="115" t="s">
        <v>70</v>
      </c>
      <c r="BQ25" s="115"/>
      <c r="BR25" s="115"/>
      <c r="BS25" s="115" t="s">
        <v>70</v>
      </c>
      <c r="BT25" s="115"/>
      <c r="BU25" s="115"/>
      <c r="BV25" s="115" t="s">
        <v>70</v>
      </c>
      <c r="BW25" s="115"/>
      <c r="BX25" s="115"/>
      <c r="BY25" s="115" t="s">
        <v>70</v>
      </c>
      <c r="BZ25" s="115"/>
      <c r="CA25" s="115"/>
      <c r="CB25" s="115" t="s">
        <v>70</v>
      </c>
      <c r="CC25" s="115"/>
      <c r="CD25" s="115"/>
      <c r="CE25" s="115" t="s">
        <v>70</v>
      </c>
      <c r="CF25" s="115"/>
      <c r="CG25" s="115"/>
    </row>
    <row r="26" spans="1:85" ht="13.5" customHeight="1" x14ac:dyDescent="0.15">
      <c r="A26" s="103"/>
      <c r="B26" s="107"/>
      <c r="C26" s="108"/>
      <c r="D26" s="109" t="s">
        <v>179</v>
      </c>
      <c r="E26" s="115"/>
      <c r="F26" s="115" t="s">
        <v>70</v>
      </c>
      <c r="G26" s="115"/>
      <c r="H26" s="115"/>
      <c r="I26" s="115" t="s">
        <v>70</v>
      </c>
      <c r="J26" s="115"/>
      <c r="K26" s="115"/>
      <c r="L26" s="115" t="s">
        <v>70</v>
      </c>
      <c r="M26" s="115"/>
      <c r="N26" s="115"/>
      <c r="O26" s="115" t="s">
        <v>70</v>
      </c>
      <c r="P26" s="115"/>
      <c r="Q26" s="115"/>
      <c r="R26" s="115" t="s">
        <v>70</v>
      </c>
      <c r="S26" s="115"/>
      <c r="T26" s="115"/>
      <c r="U26" s="115" t="s">
        <v>70</v>
      </c>
      <c r="V26" s="115"/>
      <c r="W26" s="115"/>
      <c r="X26" s="115" t="s">
        <v>70</v>
      </c>
      <c r="Y26" s="115"/>
      <c r="Z26" s="115"/>
      <c r="AA26" s="115" t="s">
        <v>70</v>
      </c>
      <c r="AB26" s="115"/>
      <c r="AC26" s="115"/>
      <c r="AD26" s="115" t="s">
        <v>70</v>
      </c>
      <c r="AE26" s="115"/>
      <c r="AF26" s="115"/>
      <c r="AG26" s="115" t="s">
        <v>70</v>
      </c>
      <c r="AH26" s="115"/>
      <c r="AI26" s="115"/>
      <c r="AJ26" s="115" t="s">
        <v>70</v>
      </c>
      <c r="AK26" s="115"/>
      <c r="AL26" s="115"/>
      <c r="AM26" s="115" t="s">
        <v>70</v>
      </c>
      <c r="AN26" s="115"/>
      <c r="AO26" s="115"/>
      <c r="AP26" s="115" t="s">
        <v>70</v>
      </c>
      <c r="AQ26" s="115"/>
      <c r="AR26" s="115"/>
      <c r="AS26" s="115" t="s">
        <v>70</v>
      </c>
      <c r="AT26" s="115"/>
      <c r="AU26" s="115"/>
      <c r="AV26" s="115" t="s">
        <v>70</v>
      </c>
      <c r="AW26" s="115"/>
      <c r="AX26" s="115"/>
      <c r="AY26" s="115" t="s">
        <v>70</v>
      </c>
      <c r="AZ26" s="115"/>
      <c r="BA26" s="115"/>
      <c r="BB26" s="115" t="s">
        <v>70</v>
      </c>
      <c r="BC26" s="115"/>
      <c r="BD26" s="115"/>
      <c r="BE26" s="115" t="s">
        <v>70</v>
      </c>
      <c r="BF26" s="115"/>
      <c r="BG26" s="115"/>
      <c r="BH26" s="115" t="s">
        <v>70</v>
      </c>
      <c r="BI26" s="115"/>
      <c r="BJ26" s="115"/>
      <c r="BK26" s="115" t="s">
        <v>70</v>
      </c>
      <c r="BL26" s="115"/>
      <c r="BM26" s="115"/>
      <c r="BN26" s="115" t="s">
        <v>70</v>
      </c>
      <c r="BO26" s="115"/>
      <c r="BP26" s="115"/>
      <c r="BQ26" s="115" t="s">
        <v>70</v>
      </c>
      <c r="BR26" s="115"/>
      <c r="BS26" s="115"/>
      <c r="BT26" s="115" t="s">
        <v>70</v>
      </c>
      <c r="BU26" s="115"/>
      <c r="BV26" s="115"/>
      <c r="BW26" s="115" t="s">
        <v>70</v>
      </c>
      <c r="BX26" s="115"/>
      <c r="BY26" s="115"/>
      <c r="BZ26" s="115" t="s">
        <v>70</v>
      </c>
      <c r="CA26" s="115"/>
      <c r="CB26" s="115"/>
      <c r="CC26" s="115" t="s">
        <v>70</v>
      </c>
      <c r="CD26" s="115"/>
      <c r="CE26" s="115"/>
      <c r="CF26" s="115" t="s">
        <v>70</v>
      </c>
      <c r="CG26" s="115"/>
    </row>
    <row r="27" spans="1:85" ht="13.5" customHeight="1" thickBot="1" x14ac:dyDescent="0.2">
      <c r="A27" s="103"/>
      <c r="B27" s="107"/>
      <c r="C27" s="108"/>
      <c r="D27" s="109" t="s">
        <v>189</v>
      </c>
      <c r="E27" s="115"/>
      <c r="F27" s="115"/>
      <c r="G27" s="115" t="s">
        <v>70</v>
      </c>
      <c r="H27" s="115"/>
      <c r="I27" s="115"/>
      <c r="J27" s="115" t="s">
        <v>70</v>
      </c>
      <c r="K27" s="115"/>
      <c r="L27" s="115"/>
      <c r="M27" s="115" t="s">
        <v>70</v>
      </c>
      <c r="N27" s="115"/>
      <c r="O27" s="115"/>
      <c r="P27" s="115" t="s">
        <v>70</v>
      </c>
      <c r="Q27" s="115"/>
      <c r="R27" s="115"/>
      <c r="S27" s="115" t="s">
        <v>70</v>
      </c>
      <c r="T27" s="115"/>
      <c r="U27" s="115"/>
      <c r="V27" s="115" t="s">
        <v>70</v>
      </c>
      <c r="W27" s="115"/>
      <c r="X27" s="115"/>
      <c r="Y27" s="115" t="s">
        <v>70</v>
      </c>
      <c r="Z27" s="115"/>
      <c r="AA27" s="115"/>
      <c r="AB27" s="115" t="s">
        <v>70</v>
      </c>
      <c r="AC27" s="115"/>
      <c r="AD27" s="115"/>
      <c r="AE27" s="115" t="s">
        <v>70</v>
      </c>
      <c r="AF27" s="115"/>
      <c r="AG27" s="115"/>
      <c r="AH27" s="115" t="s">
        <v>70</v>
      </c>
      <c r="AI27" s="115"/>
      <c r="AJ27" s="115"/>
      <c r="AK27" s="115" t="s">
        <v>70</v>
      </c>
      <c r="AL27" s="115"/>
      <c r="AM27" s="115"/>
      <c r="AN27" s="115" t="s">
        <v>70</v>
      </c>
      <c r="AO27" s="115"/>
      <c r="AP27" s="115"/>
      <c r="AQ27" s="115" t="s">
        <v>70</v>
      </c>
      <c r="AR27" s="115"/>
      <c r="AS27" s="115"/>
      <c r="AT27" s="115" t="s">
        <v>70</v>
      </c>
      <c r="AU27" s="115"/>
      <c r="AV27" s="115"/>
      <c r="AW27" s="115" t="s">
        <v>70</v>
      </c>
      <c r="AX27" s="115"/>
      <c r="AY27" s="115"/>
      <c r="AZ27" s="115" t="s">
        <v>70</v>
      </c>
      <c r="BA27" s="115"/>
      <c r="BB27" s="115"/>
      <c r="BC27" s="115" t="s">
        <v>70</v>
      </c>
      <c r="BD27" s="115"/>
      <c r="BE27" s="115"/>
      <c r="BF27" s="115" t="s">
        <v>70</v>
      </c>
      <c r="BG27" s="115"/>
      <c r="BH27" s="115"/>
      <c r="BI27" s="115" t="s">
        <v>70</v>
      </c>
      <c r="BJ27" s="115"/>
      <c r="BK27" s="115"/>
      <c r="BL27" s="115" t="s">
        <v>70</v>
      </c>
      <c r="BM27" s="115"/>
      <c r="BN27" s="115"/>
      <c r="BO27" s="115" t="s">
        <v>70</v>
      </c>
      <c r="BP27" s="115"/>
      <c r="BQ27" s="115"/>
      <c r="BR27" s="115" t="s">
        <v>70</v>
      </c>
      <c r="BS27" s="115"/>
      <c r="BT27" s="115"/>
      <c r="BU27" s="115" t="s">
        <v>70</v>
      </c>
      <c r="BV27" s="115"/>
      <c r="BW27" s="115"/>
      <c r="BX27" s="115" t="s">
        <v>70</v>
      </c>
      <c r="BY27" s="115"/>
      <c r="BZ27" s="115"/>
      <c r="CA27" s="115" t="s">
        <v>70</v>
      </c>
      <c r="CB27" s="115"/>
      <c r="CC27" s="115"/>
      <c r="CD27" s="115" t="s">
        <v>70</v>
      </c>
      <c r="CE27" s="115"/>
      <c r="CF27" s="115"/>
      <c r="CG27" s="115" t="s">
        <v>70</v>
      </c>
    </row>
    <row r="28" spans="1:85" ht="13.5" customHeight="1" x14ac:dyDescent="0.15">
      <c r="A28" s="105" t="s">
        <v>53</v>
      </c>
      <c r="B28" s="76" t="s">
        <v>180</v>
      </c>
      <c r="C28" s="74"/>
      <c r="D28" s="75"/>
      <c r="E28" s="116"/>
      <c r="F28" s="116"/>
      <c r="G28" s="116" t="s">
        <v>70</v>
      </c>
      <c r="H28" s="116"/>
      <c r="I28" s="116"/>
      <c r="J28" s="116" t="s">
        <v>70</v>
      </c>
      <c r="K28" s="116" t="s">
        <v>70</v>
      </c>
      <c r="L28" s="116" t="s">
        <v>70</v>
      </c>
      <c r="M28" s="116" t="s">
        <v>70</v>
      </c>
      <c r="N28" s="116"/>
      <c r="O28" s="116"/>
      <c r="P28" s="116" t="s">
        <v>70</v>
      </c>
      <c r="Q28" s="144"/>
      <c r="R28" s="144"/>
      <c r="S28" s="116" t="s">
        <v>70</v>
      </c>
      <c r="T28" s="116" t="s">
        <v>70</v>
      </c>
      <c r="U28" s="116" t="s">
        <v>70</v>
      </c>
      <c r="V28" s="116" t="s">
        <v>70</v>
      </c>
      <c r="W28" s="116"/>
      <c r="X28" s="116"/>
      <c r="Y28" s="116" t="s">
        <v>70</v>
      </c>
      <c r="Z28" s="116"/>
      <c r="AA28" s="116"/>
      <c r="AB28" s="116" t="s">
        <v>70</v>
      </c>
      <c r="AC28" s="116" t="s">
        <v>70</v>
      </c>
      <c r="AD28" s="116" t="s">
        <v>70</v>
      </c>
      <c r="AE28" s="116" t="s">
        <v>70</v>
      </c>
      <c r="AF28" s="116"/>
      <c r="AG28" s="116"/>
      <c r="AH28" s="116" t="s">
        <v>70</v>
      </c>
      <c r="AI28" s="116"/>
      <c r="AJ28" s="116"/>
      <c r="AK28" s="116" t="s">
        <v>70</v>
      </c>
      <c r="AL28" s="116" t="s">
        <v>70</v>
      </c>
      <c r="AM28" s="116" t="s">
        <v>70</v>
      </c>
      <c r="AN28" s="116" t="s">
        <v>70</v>
      </c>
      <c r="AO28" s="116"/>
      <c r="AP28" s="116"/>
      <c r="AQ28" s="116" t="s">
        <v>70</v>
      </c>
      <c r="AR28" s="144"/>
      <c r="AS28" s="144"/>
      <c r="AT28" s="116" t="s">
        <v>70</v>
      </c>
      <c r="AU28" s="116" t="s">
        <v>70</v>
      </c>
      <c r="AV28" s="116" t="s">
        <v>70</v>
      </c>
      <c r="AW28" s="116" t="s">
        <v>70</v>
      </c>
      <c r="AX28" s="116"/>
      <c r="AY28" s="116"/>
      <c r="AZ28" s="116" t="s">
        <v>70</v>
      </c>
      <c r="BA28" s="116"/>
      <c r="BB28" s="116"/>
      <c r="BC28" s="116" t="s">
        <v>70</v>
      </c>
      <c r="BD28" s="116" t="s">
        <v>70</v>
      </c>
      <c r="BE28" s="116" t="s">
        <v>70</v>
      </c>
      <c r="BF28" s="116" t="s">
        <v>70</v>
      </c>
      <c r="BG28" s="116" t="s">
        <v>70</v>
      </c>
      <c r="BH28" s="116" t="s">
        <v>70</v>
      </c>
      <c r="BI28" s="116" t="s">
        <v>70</v>
      </c>
      <c r="BJ28" s="116" t="s">
        <v>70</v>
      </c>
      <c r="BK28" s="116" t="s">
        <v>70</v>
      </c>
      <c r="BL28" s="116" t="s">
        <v>70</v>
      </c>
      <c r="BM28" s="116" t="s">
        <v>70</v>
      </c>
      <c r="BN28" s="116" t="s">
        <v>70</v>
      </c>
      <c r="BO28" s="116" t="s">
        <v>70</v>
      </c>
      <c r="BP28" s="116" t="s">
        <v>70</v>
      </c>
      <c r="BQ28" s="116" t="s">
        <v>70</v>
      </c>
      <c r="BR28" s="116" t="s">
        <v>70</v>
      </c>
      <c r="BS28" s="116" t="s">
        <v>70</v>
      </c>
      <c r="BT28" s="116" t="s">
        <v>70</v>
      </c>
      <c r="BU28" s="116" t="s">
        <v>70</v>
      </c>
      <c r="BV28" s="116" t="s">
        <v>70</v>
      </c>
      <c r="BW28" s="116" t="s">
        <v>70</v>
      </c>
      <c r="BX28" s="116" t="s">
        <v>70</v>
      </c>
      <c r="BY28" s="116" t="s">
        <v>70</v>
      </c>
      <c r="BZ28" s="116" t="s">
        <v>70</v>
      </c>
      <c r="CA28" s="116" t="s">
        <v>70</v>
      </c>
      <c r="CB28" s="116" t="s">
        <v>70</v>
      </c>
      <c r="CC28" s="116" t="s">
        <v>70</v>
      </c>
      <c r="CD28" s="116" t="s">
        <v>70</v>
      </c>
      <c r="CE28" s="116" t="s">
        <v>70</v>
      </c>
      <c r="CF28" s="116" t="s">
        <v>70</v>
      </c>
      <c r="CG28" s="116" t="s">
        <v>70</v>
      </c>
    </row>
    <row r="29" spans="1:85" ht="13.5" customHeight="1" x14ac:dyDescent="0.15">
      <c r="A29" s="104"/>
      <c r="B29" s="76" t="s">
        <v>185</v>
      </c>
      <c r="C29" s="74"/>
      <c r="D29" s="75"/>
      <c r="E29" s="116"/>
      <c r="F29" s="116" t="s">
        <v>70</v>
      </c>
      <c r="G29" s="116"/>
      <c r="H29" s="116" t="s">
        <v>70</v>
      </c>
      <c r="I29" s="116" t="s">
        <v>70</v>
      </c>
      <c r="J29" s="116"/>
      <c r="K29" s="116"/>
      <c r="L29" s="116"/>
      <c r="M29" s="116"/>
      <c r="N29" s="116" t="s">
        <v>70</v>
      </c>
      <c r="O29" s="116" t="s">
        <v>70</v>
      </c>
      <c r="P29" s="144"/>
      <c r="Q29" s="116" t="s">
        <v>70</v>
      </c>
      <c r="R29" s="116" t="s">
        <v>70</v>
      </c>
      <c r="S29" s="116"/>
      <c r="T29" s="144"/>
      <c r="U29" s="144"/>
      <c r="V29" s="144"/>
      <c r="W29" s="116" t="s">
        <v>70</v>
      </c>
      <c r="X29" s="116" t="s">
        <v>70</v>
      </c>
      <c r="Y29" s="116"/>
      <c r="Z29" s="116" t="s">
        <v>70</v>
      </c>
      <c r="AA29" s="116" t="s">
        <v>70</v>
      </c>
      <c r="AB29" s="116"/>
      <c r="AC29" s="144"/>
      <c r="AD29" s="144"/>
      <c r="AE29" s="144"/>
      <c r="AF29" s="116" t="s">
        <v>70</v>
      </c>
      <c r="AG29" s="116" t="s">
        <v>70</v>
      </c>
      <c r="AH29" s="116"/>
      <c r="AI29" s="116" t="s">
        <v>70</v>
      </c>
      <c r="AJ29" s="116" t="s">
        <v>70</v>
      </c>
      <c r="AK29" s="116"/>
      <c r="AL29" s="116"/>
      <c r="AM29" s="116"/>
      <c r="AN29" s="116"/>
      <c r="AO29" s="116" t="s">
        <v>70</v>
      </c>
      <c r="AP29" s="116" t="s">
        <v>70</v>
      </c>
      <c r="AQ29" s="144"/>
      <c r="AR29" s="116" t="s">
        <v>70</v>
      </c>
      <c r="AS29" s="116" t="s">
        <v>70</v>
      </c>
      <c r="AT29" s="116"/>
      <c r="AU29" s="144"/>
      <c r="AV29" s="144"/>
      <c r="AW29" s="144"/>
      <c r="AX29" s="116" t="s">
        <v>70</v>
      </c>
      <c r="AY29" s="116" t="s">
        <v>70</v>
      </c>
      <c r="AZ29" s="116"/>
      <c r="BA29" s="116" t="s">
        <v>70</v>
      </c>
      <c r="BB29" s="116" t="s">
        <v>70</v>
      </c>
      <c r="BC29" s="116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16"/>
    </row>
    <row r="30" spans="1:85" ht="13.5" customHeight="1" thickBot="1" x14ac:dyDescent="0.2">
      <c r="A30" s="104"/>
      <c r="B30" s="76" t="s">
        <v>181</v>
      </c>
      <c r="C30" s="74"/>
      <c r="D30" s="75"/>
      <c r="E30" s="116" t="s">
        <v>70</v>
      </c>
      <c r="F30" s="116"/>
      <c r="G30" s="116"/>
      <c r="H30" s="116"/>
      <c r="I30" s="116"/>
      <c r="J30" s="116"/>
      <c r="K30" s="116"/>
      <c r="L30" s="116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16"/>
      <c r="X30" s="116"/>
      <c r="Y30" s="116"/>
      <c r="Z30" s="116"/>
      <c r="AA30" s="116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16"/>
    </row>
    <row r="31" spans="1:85" ht="13.5" customHeight="1" thickTop="1" x14ac:dyDescent="0.15">
      <c r="A31" s="105" t="s">
        <v>35</v>
      </c>
      <c r="B31" s="237" t="s">
        <v>36</v>
      </c>
      <c r="C31" s="238"/>
      <c r="D31" s="239"/>
      <c r="E31" s="145" t="s">
        <v>37</v>
      </c>
      <c r="F31" s="145" t="s">
        <v>37</v>
      </c>
      <c r="G31" s="145" t="s">
        <v>37</v>
      </c>
      <c r="H31" s="145" t="s">
        <v>37</v>
      </c>
      <c r="I31" s="145" t="s">
        <v>37</v>
      </c>
      <c r="J31" s="145" t="s">
        <v>37</v>
      </c>
      <c r="K31" s="145" t="s">
        <v>37</v>
      </c>
      <c r="L31" s="145" t="s">
        <v>37</v>
      </c>
      <c r="M31" s="145" t="s">
        <v>37</v>
      </c>
      <c r="N31" s="145" t="s">
        <v>37</v>
      </c>
      <c r="O31" s="145" t="s">
        <v>37</v>
      </c>
      <c r="P31" s="145" t="s">
        <v>37</v>
      </c>
      <c r="Q31" s="145" t="s">
        <v>37</v>
      </c>
      <c r="R31" s="145" t="s">
        <v>37</v>
      </c>
      <c r="S31" s="145" t="s">
        <v>37</v>
      </c>
      <c r="T31" s="145" t="s">
        <v>37</v>
      </c>
      <c r="U31" s="145" t="s">
        <v>37</v>
      </c>
      <c r="V31" s="145" t="s">
        <v>37</v>
      </c>
      <c r="W31" s="145" t="s">
        <v>37</v>
      </c>
      <c r="X31" s="145" t="s">
        <v>37</v>
      </c>
      <c r="Y31" s="145" t="s">
        <v>37</v>
      </c>
      <c r="Z31" s="145" t="s">
        <v>37</v>
      </c>
      <c r="AA31" s="145" t="s">
        <v>37</v>
      </c>
      <c r="AB31" s="145" t="s">
        <v>37</v>
      </c>
      <c r="AC31" s="145" t="s">
        <v>37</v>
      </c>
      <c r="AD31" s="145" t="s">
        <v>37</v>
      </c>
      <c r="AE31" s="145" t="s">
        <v>37</v>
      </c>
      <c r="AF31" s="145" t="s">
        <v>37</v>
      </c>
      <c r="AG31" s="145" t="s">
        <v>37</v>
      </c>
      <c r="AH31" s="145" t="s">
        <v>37</v>
      </c>
      <c r="AI31" s="145" t="s">
        <v>37</v>
      </c>
      <c r="AJ31" s="145" t="s">
        <v>37</v>
      </c>
      <c r="AK31" s="145" t="s">
        <v>37</v>
      </c>
      <c r="AL31" s="145" t="s">
        <v>37</v>
      </c>
      <c r="AM31" s="145" t="s">
        <v>37</v>
      </c>
      <c r="AN31" s="145" t="s">
        <v>37</v>
      </c>
      <c r="AO31" s="145" t="s">
        <v>37</v>
      </c>
      <c r="AP31" s="145" t="s">
        <v>37</v>
      </c>
      <c r="AQ31" s="145" t="s">
        <v>37</v>
      </c>
      <c r="AR31" s="145" t="s">
        <v>37</v>
      </c>
      <c r="AS31" s="145" t="s">
        <v>37</v>
      </c>
      <c r="AT31" s="145" t="s">
        <v>37</v>
      </c>
      <c r="AU31" s="145" t="s">
        <v>37</v>
      </c>
      <c r="AV31" s="145" t="s">
        <v>37</v>
      </c>
      <c r="AW31" s="145" t="s">
        <v>37</v>
      </c>
      <c r="AX31" s="145" t="s">
        <v>37</v>
      </c>
      <c r="AY31" s="145" t="s">
        <v>37</v>
      </c>
      <c r="AZ31" s="145" t="s">
        <v>37</v>
      </c>
      <c r="BA31" s="145" t="s">
        <v>37</v>
      </c>
      <c r="BB31" s="145" t="s">
        <v>37</v>
      </c>
      <c r="BC31" s="145" t="s">
        <v>37</v>
      </c>
      <c r="BD31" s="145" t="s">
        <v>37</v>
      </c>
      <c r="BE31" s="145" t="s">
        <v>37</v>
      </c>
      <c r="BF31" s="145" t="s">
        <v>37</v>
      </c>
      <c r="BG31" s="145" t="s">
        <v>37</v>
      </c>
      <c r="BH31" s="145" t="s">
        <v>37</v>
      </c>
      <c r="BI31" s="145" t="s">
        <v>37</v>
      </c>
      <c r="BJ31" s="145" t="s">
        <v>37</v>
      </c>
      <c r="BK31" s="145" t="s">
        <v>37</v>
      </c>
      <c r="BL31" s="145" t="s">
        <v>37</v>
      </c>
      <c r="BM31" s="145" t="s">
        <v>37</v>
      </c>
      <c r="BN31" s="145" t="s">
        <v>37</v>
      </c>
      <c r="BO31" s="145" t="s">
        <v>37</v>
      </c>
      <c r="BP31" s="145" t="s">
        <v>37</v>
      </c>
      <c r="BQ31" s="145" t="s">
        <v>37</v>
      </c>
      <c r="BR31" s="145" t="s">
        <v>37</v>
      </c>
      <c r="BS31" s="145" t="s">
        <v>37</v>
      </c>
      <c r="BT31" s="145" t="s">
        <v>37</v>
      </c>
      <c r="BU31" s="145" t="s">
        <v>37</v>
      </c>
      <c r="BV31" s="145" t="s">
        <v>37</v>
      </c>
      <c r="BW31" s="145" t="s">
        <v>37</v>
      </c>
      <c r="BX31" s="145" t="s">
        <v>37</v>
      </c>
      <c r="BY31" s="145" t="s">
        <v>37</v>
      </c>
      <c r="BZ31" s="145" t="s">
        <v>37</v>
      </c>
      <c r="CA31" s="145" t="s">
        <v>37</v>
      </c>
      <c r="CB31" s="145" t="s">
        <v>37</v>
      </c>
      <c r="CC31" s="145" t="s">
        <v>37</v>
      </c>
      <c r="CD31" s="145" t="s">
        <v>37</v>
      </c>
      <c r="CE31" s="145" t="s">
        <v>37</v>
      </c>
      <c r="CF31" s="145" t="s">
        <v>37</v>
      </c>
      <c r="CG31" s="145" t="s">
        <v>37</v>
      </c>
    </row>
    <row r="32" spans="1:85" ht="13.5" customHeight="1" x14ac:dyDescent="0.15">
      <c r="A32" s="104"/>
      <c r="B32" s="230" t="s">
        <v>40</v>
      </c>
      <c r="C32" s="231"/>
      <c r="D32" s="232"/>
      <c r="E32" s="97" t="s">
        <v>411</v>
      </c>
      <c r="F32" s="97" t="s">
        <v>411</v>
      </c>
      <c r="G32" s="97" t="s">
        <v>411</v>
      </c>
      <c r="H32" s="97" t="s">
        <v>411</v>
      </c>
      <c r="I32" s="97" t="s">
        <v>411</v>
      </c>
      <c r="J32" s="97" t="s">
        <v>411</v>
      </c>
      <c r="K32" s="97" t="s">
        <v>411</v>
      </c>
      <c r="L32" s="97" t="s">
        <v>411</v>
      </c>
      <c r="M32" s="97" t="s">
        <v>411</v>
      </c>
      <c r="N32" s="97" t="s">
        <v>411</v>
      </c>
      <c r="O32" s="97" t="s">
        <v>411</v>
      </c>
      <c r="P32" s="97" t="s">
        <v>411</v>
      </c>
      <c r="Q32" s="97" t="s">
        <v>411</v>
      </c>
      <c r="R32" s="97" t="s">
        <v>411</v>
      </c>
      <c r="S32" s="97" t="s">
        <v>411</v>
      </c>
      <c r="T32" s="97" t="s">
        <v>411</v>
      </c>
      <c r="U32" s="97" t="s">
        <v>411</v>
      </c>
      <c r="V32" s="97" t="s">
        <v>411</v>
      </c>
      <c r="W32" s="97" t="s">
        <v>411</v>
      </c>
      <c r="X32" s="97" t="s">
        <v>411</v>
      </c>
      <c r="Y32" s="97" t="s">
        <v>411</v>
      </c>
      <c r="Z32" s="97" t="s">
        <v>411</v>
      </c>
      <c r="AA32" s="97" t="s">
        <v>411</v>
      </c>
      <c r="AB32" s="97" t="s">
        <v>411</v>
      </c>
      <c r="AC32" s="97" t="s">
        <v>411</v>
      </c>
      <c r="AD32" s="97" t="s">
        <v>411</v>
      </c>
      <c r="AE32" s="97" t="s">
        <v>411</v>
      </c>
      <c r="AF32" s="97" t="s">
        <v>411</v>
      </c>
      <c r="AG32" s="97" t="s">
        <v>411</v>
      </c>
      <c r="AH32" s="97" t="s">
        <v>411</v>
      </c>
      <c r="AI32" s="97" t="s">
        <v>411</v>
      </c>
      <c r="AJ32" s="97" t="s">
        <v>411</v>
      </c>
      <c r="AK32" s="97" t="s">
        <v>411</v>
      </c>
      <c r="AL32" s="97" t="s">
        <v>411</v>
      </c>
      <c r="AM32" s="97" t="s">
        <v>411</v>
      </c>
      <c r="AN32" s="97" t="s">
        <v>411</v>
      </c>
      <c r="AO32" s="97" t="s">
        <v>411</v>
      </c>
      <c r="AP32" s="97" t="s">
        <v>411</v>
      </c>
      <c r="AQ32" s="97" t="s">
        <v>411</v>
      </c>
      <c r="AR32" s="97" t="s">
        <v>411</v>
      </c>
      <c r="AS32" s="97" t="s">
        <v>411</v>
      </c>
      <c r="AT32" s="97" t="s">
        <v>411</v>
      </c>
      <c r="AU32" s="97" t="s">
        <v>411</v>
      </c>
      <c r="AV32" s="97" t="s">
        <v>411</v>
      </c>
      <c r="AW32" s="97" t="s">
        <v>411</v>
      </c>
      <c r="AX32" s="97" t="s">
        <v>411</v>
      </c>
      <c r="AY32" s="97" t="s">
        <v>411</v>
      </c>
      <c r="AZ32" s="97" t="s">
        <v>411</v>
      </c>
      <c r="BA32" s="97" t="s">
        <v>411</v>
      </c>
      <c r="BB32" s="97" t="s">
        <v>411</v>
      </c>
      <c r="BC32" s="97" t="s">
        <v>411</v>
      </c>
      <c r="BD32" s="97" t="s">
        <v>411</v>
      </c>
      <c r="BE32" s="97" t="s">
        <v>411</v>
      </c>
      <c r="BF32" s="97" t="s">
        <v>411</v>
      </c>
      <c r="BG32" s="97" t="s">
        <v>411</v>
      </c>
      <c r="BH32" s="97" t="s">
        <v>411</v>
      </c>
      <c r="BI32" s="97" t="s">
        <v>411</v>
      </c>
      <c r="BJ32" s="97" t="s">
        <v>411</v>
      </c>
      <c r="BK32" s="97" t="s">
        <v>411</v>
      </c>
      <c r="BL32" s="97" t="s">
        <v>411</v>
      </c>
      <c r="BM32" s="97" t="s">
        <v>411</v>
      </c>
      <c r="BN32" s="97" t="s">
        <v>411</v>
      </c>
      <c r="BO32" s="97" t="s">
        <v>411</v>
      </c>
      <c r="BP32" s="97" t="s">
        <v>411</v>
      </c>
      <c r="BQ32" s="97" t="s">
        <v>411</v>
      </c>
      <c r="BR32" s="97" t="s">
        <v>411</v>
      </c>
      <c r="BS32" s="97" t="s">
        <v>411</v>
      </c>
      <c r="BT32" s="97" t="s">
        <v>411</v>
      </c>
      <c r="BU32" s="97" t="s">
        <v>411</v>
      </c>
      <c r="BV32" s="97" t="s">
        <v>411</v>
      </c>
      <c r="BW32" s="97" t="s">
        <v>411</v>
      </c>
      <c r="BX32" s="97" t="s">
        <v>411</v>
      </c>
      <c r="BY32" s="97" t="s">
        <v>411</v>
      </c>
      <c r="BZ32" s="97" t="s">
        <v>411</v>
      </c>
      <c r="CA32" s="97" t="s">
        <v>411</v>
      </c>
      <c r="CB32" s="97" t="s">
        <v>411</v>
      </c>
      <c r="CC32" s="97" t="s">
        <v>411</v>
      </c>
      <c r="CD32" s="97" t="s">
        <v>411</v>
      </c>
      <c r="CE32" s="97" t="s">
        <v>411</v>
      </c>
      <c r="CF32" s="97" t="s">
        <v>411</v>
      </c>
      <c r="CG32" s="97" t="s">
        <v>411</v>
      </c>
    </row>
    <row r="33" spans="1:85" ht="13.5" customHeight="1" x14ac:dyDescent="0.15">
      <c r="A33" s="104"/>
      <c r="B33" s="209" t="s">
        <v>41</v>
      </c>
      <c r="C33" s="210"/>
      <c r="D33" s="211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</row>
    <row r="34" spans="1:85" ht="13.5" customHeight="1" x14ac:dyDescent="0.15">
      <c r="A34" s="102"/>
      <c r="B34" s="69"/>
      <c r="D34" s="69"/>
    </row>
    <row r="35" spans="1:85" ht="13.5" customHeight="1" x14ac:dyDescent="0.15">
      <c r="B35" s="69"/>
      <c r="D35" s="69"/>
    </row>
    <row r="36" spans="1:85" ht="13.5" customHeight="1" x14ac:dyDescent="0.15">
      <c r="B36" s="69"/>
      <c r="D36" s="69"/>
    </row>
    <row r="37" spans="1:85" ht="13.5" customHeight="1" x14ac:dyDescent="0.15">
      <c r="B37" s="69"/>
      <c r="D37" s="69"/>
    </row>
    <row r="38" spans="1:85" ht="13.5" customHeight="1" x14ac:dyDescent="0.15">
      <c r="B38" s="69"/>
      <c r="D38" s="69"/>
    </row>
    <row r="39" spans="1:85" ht="13.5" customHeight="1" x14ac:dyDescent="0.15">
      <c r="B39" s="69"/>
      <c r="D39" s="69"/>
    </row>
    <row r="40" spans="1:85" ht="24" customHeight="1" x14ac:dyDescent="0.15">
      <c r="B40" s="69"/>
      <c r="D40" s="69"/>
    </row>
    <row r="41" spans="1:85" ht="39" customHeight="1" x14ac:dyDescent="0.15">
      <c r="B41" s="69"/>
      <c r="D41" s="69"/>
    </row>
    <row r="42" spans="1:85" ht="13.5" customHeight="1" x14ac:dyDescent="0.15">
      <c r="B42" s="69"/>
      <c r="D42" s="69"/>
    </row>
    <row r="43" spans="1:85" ht="13.5" customHeight="1" x14ac:dyDescent="0.15">
      <c r="B43" s="69"/>
      <c r="D43" s="69"/>
    </row>
    <row r="44" spans="1:85" ht="13.5" customHeight="1" x14ac:dyDescent="0.15">
      <c r="B44" s="69"/>
      <c r="D44" s="69"/>
    </row>
    <row r="45" spans="1:85" ht="13.5" customHeight="1" x14ac:dyDescent="0.15">
      <c r="B45" s="69"/>
      <c r="D45" s="69"/>
    </row>
    <row r="46" spans="1:85" ht="13.5" customHeight="1" x14ac:dyDescent="0.15">
      <c r="B46" s="69"/>
      <c r="D46" s="69"/>
    </row>
    <row r="47" spans="1:85" ht="13.5" customHeight="1" x14ac:dyDescent="0.15">
      <c r="B47" s="69"/>
      <c r="D47" s="69"/>
    </row>
    <row r="48" spans="1:85" ht="13.5" customHeight="1" x14ac:dyDescent="0.15">
      <c r="B48" s="69"/>
      <c r="D48" s="69"/>
    </row>
    <row r="49" spans="2:4" ht="13.5" customHeight="1" x14ac:dyDescent="0.15">
      <c r="B49" s="69"/>
      <c r="D49" s="69"/>
    </row>
    <row r="50" spans="2:4" ht="13.5" customHeight="1" x14ac:dyDescent="0.15">
      <c r="B50" s="69"/>
      <c r="D50" s="69"/>
    </row>
    <row r="51" spans="2:4" ht="13.5" customHeight="1" x14ac:dyDescent="0.15">
      <c r="B51" s="69"/>
      <c r="D51" s="69"/>
    </row>
    <row r="52" spans="2:4" ht="13.5" customHeight="1" x14ac:dyDescent="0.15">
      <c r="B52" s="69"/>
      <c r="D52" s="69"/>
    </row>
    <row r="53" spans="2:4" ht="57" customHeight="1" x14ac:dyDescent="0.15">
      <c r="B53" s="69"/>
      <c r="D53" s="69"/>
    </row>
  </sheetData>
  <mergeCells count="22">
    <mergeCell ref="A2:B2"/>
    <mergeCell ref="C2:D2"/>
    <mergeCell ref="E2:H2"/>
    <mergeCell ref="I2:CG2"/>
    <mergeCell ref="A3:B3"/>
    <mergeCell ref="C3:D3"/>
    <mergeCell ref="E3:H3"/>
    <mergeCell ref="I3:CG3"/>
    <mergeCell ref="E6:H6"/>
    <mergeCell ref="L6:CG6"/>
    <mergeCell ref="A4:B4"/>
    <mergeCell ref="C4:CG4"/>
    <mergeCell ref="A5:B5"/>
    <mergeCell ref="C5:D5"/>
    <mergeCell ref="E5:H5"/>
    <mergeCell ref="I5:K5"/>
    <mergeCell ref="L5:CG5"/>
    <mergeCell ref="B31:D31"/>
    <mergeCell ref="B32:D32"/>
    <mergeCell ref="B33:D33"/>
    <mergeCell ref="A6:B6"/>
    <mergeCell ref="C6:D6"/>
  </mergeCells>
  <dataValidations count="3">
    <dataValidation type="list" allowBlank="1" showInputMessage="1" showErrorMessage="1" sqref="E32:CG32">
      <formula1>"P,F, "</formula1>
    </dataValidation>
    <dataValidation type="list" allowBlank="1" showInputMessage="1" showErrorMessage="1" sqref="E31:CG31">
      <formula1>"N,A,B, "</formula1>
    </dataValidation>
    <dataValidation type="list" allowBlank="1" showInputMessage="1" showErrorMessage="1" sqref="E9:CG30">
      <formula1>"O, "</formula1>
    </dataValidation>
  </dataValidations>
  <pageMargins left="0.75" right="0.75" top="1" bottom="1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I19" sqref="I19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126</v>
      </c>
      <c r="D2" s="205"/>
      <c r="E2" s="195" t="s">
        <v>14</v>
      </c>
      <c r="F2" s="196"/>
      <c r="G2" s="196"/>
      <c r="H2" s="197"/>
      <c r="I2" s="190" t="s">
        <v>125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COUNTIF(E19:HM19,"P")</f>
        <v>3</v>
      </c>
      <c r="B6" s="225"/>
      <c r="C6" s="229">
        <f>COUNTIF(E34:HO34,"F")</f>
        <v>0</v>
      </c>
      <c r="D6" s="219"/>
      <c r="E6" s="218">
        <f>SUM(L6,- A6,- C6)</f>
        <v>0</v>
      </c>
      <c r="F6" s="219"/>
      <c r="G6" s="219"/>
      <c r="H6" s="233"/>
      <c r="I6" s="138">
        <f>COUNTIF(E18:HM18,"N")</f>
        <v>3</v>
      </c>
      <c r="J6" s="138">
        <f>COUNTIF(E18:HM18,"A")</f>
        <v>0</v>
      </c>
      <c r="K6" s="138">
        <f>COUNTIF(E18:HM18,"B")</f>
        <v>0</v>
      </c>
      <c r="L6" s="218">
        <f>COUNTA(E8:P8)</f>
        <v>3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274</v>
      </c>
      <c r="C9" s="108"/>
      <c r="D9" s="109"/>
      <c r="E9" s="115" t="s">
        <v>70</v>
      </c>
      <c r="F9" s="115" t="s">
        <v>70</v>
      </c>
      <c r="G9" s="115" t="s">
        <v>70</v>
      </c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275</v>
      </c>
      <c r="C10" s="108"/>
      <c r="D10" s="109"/>
      <c r="E10" s="115" t="s">
        <v>70</v>
      </c>
      <c r="F10" s="115" t="s">
        <v>70</v>
      </c>
      <c r="G10" s="115" t="s">
        <v>70</v>
      </c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182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08"/>
      <c r="D12" s="109" t="s">
        <v>171</v>
      </c>
      <c r="E12" s="115" t="s">
        <v>70</v>
      </c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276</v>
      </c>
      <c r="E13" s="115"/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thickBot="1" x14ac:dyDescent="0.2">
      <c r="A14" s="103"/>
      <c r="B14" s="107"/>
      <c r="C14" s="108"/>
      <c r="D14" s="109" t="s">
        <v>277</v>
      </c>
      <c r="E14" s="115"/>
      <c r="F14" s="115"/>
      <c r="G14" s="115" t="s">
        <v>70</v>
      </c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4.25" customHeight="1" x14ac:dyDescent="0.15">
      <c r="A15" s="105" t="s">
        <v>53</v>
      </c>
      <c r="B15" s="76" t="s">
        <v>278</v>
      </c>
      <c r="C15" s="74"/>
      <c r="D15" s="75"/>
      <c r="E15" s="116"/>
      <c r="F15" s="97" t="s">
        <v>70</v>
      </c>
      <c r="G15" s="116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3.5" customHeight="1" x14ac:dyDescent="0.15">
      <c r="A16" s="104"/>
      <c r="B16" s="76" t="s">
        <v>180</v>
      </c>
      <c r="C16" s="74"/>
      <c r="D16" s="75"/>
      <c r="E16" s="116"/>
      <c r="F16" s="116"/>
      <c r="G16" s="97" t="s">
        <v>70</v>
      </c>
      <c r="H16" s="116"/>
      <c r="I16" s="116"/>
      <c r="J16" s="116"/>
      <c r="K16" s="116"/>
      <c r="L16" s="116"/>
      <c r="M16" s="144"/>
      <c r="N16" s="144"/>
      <c r="O16" s="144"/>
      <c r="P16" s="144"/>
      <c r="Q16" s="144"/>
      <c r="R16" s="116"/>
    </row>
    <row r="17" spans="1:18" ht="13.5" customHeight="1" thickBot="1" x14ac:dyDescent="0.2">
      <c r="A17" s="104"/>
      <c r="B17" s="76" t="s">
        <v>279</v>
      </c>
      <c r="C17" s="77"/>
      <c r="D17" s="78"/>
      <c r="E17" s="116" t="s">
        <v>70</v>
      </c>
      <c r="F17" s="97"/>
      <c r="G17" s="97"/>
      <c r="H17" s="97"/>
      <c r="I17" s="97"/>
      <c r="J17" s="97"/>
      <c r="K17" s="97"/>
      <c r="L17" s="97"/>
      <c r="M17" s="143"/>
      <c r="N17" s="143"/>
      <c r="O17" s="143"/>
      <c r="P17" s="143"/>
      <c r="Q17" s="143"/>
      <c r="R17" s="97"/>
    </row>
    <row r="18" spans="1:18" ht="13.5" customHeight="1" thickTop="1" x14ac:dyDescent="0.15">
      <c r="A18" s="105" t="s">
        <v>35</v>
      </c>
      <c r="B18" s="237" t="s">
        <v>36</v>
      </c>
      <c r="C18" s="238"/>
      <c r="D18" s="239"/>
      <c r="E18" s="145" t="s">
        <v>37</v>
      </c>
      <c r="F18" s="145" t="s">
        <v>37</v>
      </c>
      <c r="G18" s="145" t="s">
        <v>37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</row>
    <row r="19" spans="1:18" ht="13.5" customHeight="1" x14ac:dyDescent="0.15">
      <c r="A19" s="104"/>
      <c r="B19" s="230" t="s">
        <v>40</v>
      </c>
      <c r="C19" s="231"/>
      <c r="D19" s="232"/>
      <c r="E19" s="97" t="s">
        <v>411</v>
      </c>
      <c r="F19" s="97" t="s">
        <v>411</v>
      </c>
      <c r="G19" s="97" t="s">
        <v>411</v>
      </c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</row>
    <row r="20" spans="1:18" ht="64.5" customHeight="1" x14ac:dyDescent="0.15">
      <c r="A20" s="104"/>
      <c r="B20" s="209" t="s">
        <v>41</v>
      </c>
      <c r="C20" s="210"/>
      <c r="D20" s="211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ht="13.5" customHeight="1" x14ac:dyDescent="0.15">
      <c r="A21" s="102"/>
    </row>
    <row r="22" spans="1:18" ht="13.5" customHeight="1" x14ac:dyDescent="0.15"/>
    <row r="23" spans="1:18" ht="13.5" customHeight="1" x14ac:dyDescent="0.15"/>
    <row r="24" spans="1:18" ht="13.5" customHeight="1" x14ac:dyDescent="0.15"/>
    <row r="25" spans="1:18" ht="13.5" customHeight="1" x14ac:dyDescent="0.15"/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24" customHeight="1" x14ac:dyDescent="0.15"/>
    <row r="39" ht="39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0:D20"/>
    <mergeCell ref="A6:B6"/>
    <mergeCell ref="C6:D6"/>
    <mergeCell ref="E6:H6"/>
    <mergeCell ref="L6:R6"/>
    <mergeCell ref="B18:D18"/>
    <mergeCell ref="B19:D19"/>
  </mergeCells>
  <dataValidations count="3"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H11:R17 E9:G17">
      <formula1>"O, "</formula1>
    </dataValidation>
  </dataValidations>
  <pageMargins left="0.75" right="0.75" top="1" bottom="1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R20" sqref="R20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134</v>
      </c>
      <c r="D2" s="205"/>
      <c r="E2" s="195" t="s">
        <v>14</v>
      </c>
      <c r="F2" s="196"/>
      <c r="G2" s="196"/>
      <c r="H2" s="197"/>
      <c r="I2" s="190" t="s">
        <v>131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COUNTIF(E19:HM19,"P")</f>
        <v>3</v>
      </c>
      <c r="B6" s="225"/>
      <c r="C6" s="229">
        <f>COUNTIF(E34:HO34,"F")</f>
        <v>0</v>
      </c>
      <c r="D6" s="219"/>
      <c r="E6" s="218">
        <f>SUM(L6,- A6,- C6)</f>
        <v>0</v>
      </c>
      <c r="F6" s="219"/>
      <c r="G6" s="219"/>
      <c r="H6" s="233"/>
      <c r="I6" s="138">
        <f>COUNTIF(E18:HM18,"N")</f>
        <v>2</v>
      </c>
      <c r="J6" s="138">
        <f>COUNTIF(E18:HM18,"A")</f>
        <v>1</v>
      </c>
      <c r="K6" s="138">
        <f>COUNTIF(E18:HM18,"B")</f>
        <v>0</v>
      </c>
      <c r="L6" s="218">
        <f>COUNTA(E8:P8)</f>
        <v>3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280</v>
      </c>
      <c r="C9" s="108"/>
      <c r="D9" s="109"/>
      <c r="E9" s="115" t="s">
        <v>70</v>
      </c>
      <c r="F9" s="115" t="s">
        <v>70</v>
      </c>
      <c r="G9" s="115" t="s">
        <v>70</v>
      </c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281</v>
      </c>
      <c r="C10" s="108"/>
      <c r="D10" s="109"/>
      <c r="E10" s="115" t="s">
        <v>70</v>
      </c>
      <c r="F10" s="115" t="s">
        <v>70</v>
      </c>
      <c r="G10" s="115" t="s">
        <v>70</v>
      </c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202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08"/>
      <c r="D12" s="109" t="s">
        <v>171</v>
      </c>
      <c r="E12" s="115" t="s">
        <v>70</v>
      </c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179</v>
      </c>
      <c r="E13" s="115"/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thickBot="1" x14ac:dyDescent="0.2">
      <c r="A14" s="103"/>
      <c r="B14" s="107"/>
      <c r="C14" s="108"/>
      <c r="D14" s="109" t="s">
        <v>203</v>
      </c>
      <c r="E14" s="115"/>
      <c r="F14" s="115"/>
      <c r="G14" s="115" t="s">
        <v>70</v>
      </c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4.25" customHeight="1" x14ac:dyDescent="0.15">
      <c r="A15" s="105" t="s">
        <v>53</v>
      </c>
      <c r="B15" s="76" t="s">
        <v>386</v>
      </c>
      <c r="C15" s="74"/>
      <c r="D15" s="75"/>
      <c r="E15" s="97" t="s">
        <v>70</v>
      </c>
      <c r="F15" s="97"/>
      <c r="G15" s="116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4.25" customHeight="1" x14ac:dyDescent="0.15">
      <c r="A16" s="104"/>
      <c r="B16" s="76" t="s">
        <v>282</v>
      </c>
      <c r="C16" s="74"/>
      <c r="D16" s="75"/>
      <c r="E16" s="116"/>
      <c r="F16" s="97" t="s">
        <v>70</v>
      </c>
      <c r="G16" s="116"/>
      <c r="H16" s="116"/>
      <c r="I16" s="116"/>
      <c r="J16" s="116"/>
      <c r="K16" s="116"/>
      <c r="L16" s="116"/>
      <c r="M16" s="144"/>
      <c r="N16" s="144"/>
      <c r="O16" s="144"/>
      <c r="P16" s="144"/>
      <c r="Q16" s="144"/>
      <c r="R16" s="116"/>
    </row>
    <row r="17" spans="1:18" ht="13.5" customHeight="1" thickBot="1" x14ac:dyDescent="0.2">
      <c r="A17" s="104"/>
      <c r="B17" s="76" t="s">
        <v>180</v>
      </c>
      <c r="C17" s="74"/>
      <c r="D17" s="75"/>
      <c r="E17" s="116"/>
      <c r="F17" s="97"/>
      <c r="G17" s="97" t="s">
        <v>70</v>
      </c>
      <c r="H17" s="116"/>
      <c r="I17" s="116"/>
      <c r="J17" s="116"/>
      <c r="K17" s="116"/>
      <c r="L17" s="116"/>
      <c r="M17" s="144"/>
      <c r="N17" s="144"/>
      <c r="O17" s="144"/>
      <c r="P17" s="144"/>
      <c r="Q17" s="144"/>
      <c r="R17" s="116"/>
    </row>
    <row r="18" spans="1:18" ht="13.5" customHeight="1" thickTop="1" x14ac:dyDescent="0.15">
      <c r="A18" s="105" t="s">
        <v>35</v>
      </c>
      <c r="B18" s="237" t="s">
        <v>36</v>
      </c>
      <c r="C18" s="238"/>
      <c r="D18" s="239"/>
      <c r="E18" s="145" t="s">
        <v>37</v>
      </c>
      <c r="F18" s="145" t="s">
        <v>39</v>
      </c>
      <c r="G18" s="145" t="s">
        <v>37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</row>
    <row r="19" spans="1:18" ht="13.5" customHeight="1" x14ac:dyDescent="0.15">
      <c r="A19" s="104"/>
      <c r="B19" s="230" t="s">
        <v>40</v>
      </c>
      <c r="C19" s="231"/>
      <c r="D19" s="232"/>
      <c r="E19" s="97" t="s">
        <v>411</v>
      </c>
      <c r="F19" s="97" t="s">
        <v>411</v>
      </c>
      <c r="G19" s="97" t="s">
        <v>411</v>
      </c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</row>
    <row r="20" spans="1:18" ht="64.5" customHeight="1" x14ac:dyDescent="0.15">
      <c r="A20" s="104"/>
      <c r="B20" s="209" t="s">
        <v>41</v>
      </c>
      <c r="C20" s="210"/>
      <c r="D20" s="211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ht="13.5" customHeight="1" x14ac:dyDescent="0.15">
      <c r="A21" s="102"/>
    </row>
    <row r="22" spans="1:18" ht="13.5" customHeight="1" x14ac:dyDescent="0.15"/>
    <row r="23" spans="1:18" ht="13.5" customHeight="1" x14ac:dyDescent="0.15"/>
    <row r="24" spans="1:18" ht="13.5" customHeight="1" x14ac:dyDescent="0.15"/>
    <row r="25" spans="1:18" ht="13.5" customHeight="1" x14ac:dyDescent="0.15"/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24" customHeight="1" x14ac:dyDescent="0.15"/>
    <row r="39" ht="39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0:D20"/>
    <mergeCell ref="A6:B6"/>
    <mergeCell ref="C6:D6"/>
    <mergeCell ref="E6:H6"/>
    <mergeCell ref="L6:R6"/>
    <mergeCell ref="B18:D18"/>
    <mergeCell ref="B19:D19"/>
  </mergeCells>
  <dataValidations count="3">
    <dataValidation type="list" allowBlank="1" showInputMessage="1" showErrorMessage="1" sqref="E11:R17 E9:G10">
      <formula1>"O,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E19:R19">
      <formula1>"P,F, "</formula1>
    </dataValidation>
  </dataValidations>
  <pageMargins left="0.75" right="0.75" top="1" bottom="1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N24" sqref="N24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7.8320312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133</v>
      </c>
      <c r="D2" s="205"/>
      <c r="E2" s="195" t="s">
        <v>14</v>
      </c>
      <c r="F2" s="196"/>
      <c r="G2" s="196"/>
      <c r="H2" s="197"/>
      <c r="I2" s="190" t="s">
        <v>132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COUNTIF(E24:HM24,"P")</f>
        <v>9</v>
      </c>
      <c r="B6" s="225"/>
      <c r="C6" s="229">
        <f>COUNTIF(E39:HO39,"F")</f>
        <v>0</v>
      </c>
      <c r="D6" s="219"/>
      <c r="E6" s="218">
        <f>SUM(L6,- A6,- C6)</f>
        <v>0</v>
      </c>
      <c r="F6" s="219"/>
      <c r="G6" s="219"/>
      <c r="H6" s="233"/>
      <c r="I6" s="138">
        <f>COUNTIF(E23:HM23,"N")</f>
        <v>9</v>
      </c>
      <c r="J6" s="138">
        <f>COUNTIF(E23:HM23,"A")</f>
        <v>0</v>
      </c>
      <c r="K6" s="138">
        <f>COUNTIF(E23:HM23,"B")</f>
        <v>0</v>
      </c>
      <c r="L6" s="218">
        <f>COUNTA(E8:P8)</f>
        <v>9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40"/>
      <c r="O9" s="140"/>
      <c r="P9" s="140"/>
      <c r="Q9" s="140"/>
      <c r="R9" s="115"/>
    </row>
    <row r="10" spans="1:20" ht="13.5" customHeight="1" x14ac:dyDescent="0.15">
      <c r="A10" s="103"/>
      <c r="B10" s="107" t="s">
        <v>283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40"/>
      <c r="O10" s="140"/>
      <c r="P10" s="140"/>
      <c r="Q10" s="140"/>
      <c r="R10" s="115"/>
    </row>
    <row r="11" spans="1:20" ht="13.5" customHeight="1" thickBot="1" x14ac:dyDescent="0.2">
      <c r="A11" s="103"/>
      <c r="B11" s="107" t="s">
        <v>284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40"/>
      <c r="O11" s="140"/>
      <c r="P11" s="140"/>
      <c r="Q11" s="140"/>
      <c r="R11" s="115"/>
    </row>
    <row r="12" spans="1:20" ht="13.5" customHeight="1" x14ac:dyDescent="0.15">
      <c r="A12" s="106" t="s">
        <v>52</v>
      </c>
      <c r="B12" s="107" t="s">
        <v>285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171</v>
      </c>
      <c r="E13" s="115" t="s">
        <v>70</v>
      </c>
      <c r="F13" s="115" t="s">
        <v>70</v>
      </c>
      <c r="G13" s="115" t="s">
        <v>70</v>
      </c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107"/>
      <c r="C14" s="108"/>
      <c r="D14" s="109" t="s">
        <v>179</v>
      </c>
      <c r="E14" s="115"/>
      <c r="F14" s="115"/>
      <c r="G14" s="115"/>
      <c r="H14" s="115" t="s">
        <v>70</v>
      </c>
      <c r="I14" s="115" t="s">
        <v>70</v>
      </c>
      <c r="J14" s="115" t="s">
        <v>70</v>
      </c>
      <c r="K14" s="115"/>
      <c r="L14" s="115"/>
      <c r="M14" s="115"/>
      <c r="N14" s="140"/>
      <c r="O14" s="140"/>
      <c r="P14" s="140"/>
      <c r="Q14" s="140"/>
      <c r="R14" s="115"/>
    </row>
    <row r="15" spans="1:20" ht="13.5" customHeight="1" x14ac:dyDescent="0.15">
      <c r="A15" s="103"/>
      <c r="B15" s="107"/>
      <c r="C15" s="108"/>
      <c r="D15" s="109" t="s">
        <v>189</v>
      </c>
      <c r="E15" s="115"/>
      <c r="F15" s="115"/>
      <c r="G15" s="115"/>
      <c r="H15" s="115"/>
      <c r="I15" s="115"/>
      <c r="J15" s="115"/>
      <c r="K15" s="115" t="s">
        <v>70</v>
      </c>
      <c r="L15" s="115" t="s">
        <v>70</v>
      </c>
      <c r="M15" s="115" t="s">
        <v>70</v>
      </c>
      <c r="N15" s="140"/>
      <c r="O15" s="140"/>
      <c r="P15" s="140"/>
      <c r="Q15" s="140"/>
      <c r="R15" s="115"/>
    </row>
    <row r="16" spans="1:20" ht="13.5" customHeight="1" x14ac:dyDescent="0.15">
      <c r="A16" s="103"/>
      <c r="B16" s="107" t="s">
        <v>286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/>
      <c r="G17" s="115"/>
      <c r="H17" s="115" t="s">
        <v>70</v>
      </c>
      <c r="I17" s="115"/>
      <c r="J17" s="115"/>
      <c r="K17" s="115" t="s">
        <v>70</v>
      </c>
      <c r="L17" s="115"/>
      <c r="M17" s="140"/>
      <c r="N17" s="140"/>
      <c r="O17" s="140"/>
      <c r="P17" s="140"/>
      <c r="Q17" s="140"/>
      <c r="R17" s="115"/>
    </row>
    <row r="18" spans="1:18" ht="13.5" customHeight="1" x14ac:dyDescent="0.15">
      <c r="A18" s="103"/>
      <c r="B18" s="107"/>
      <c r="C18" s="108"/>
      <c r="D18" s="109" t="s">
        <v>203</v>
      </c>
      <c r="E18" s="115"/>
      <c r="F18" s="115" t="s">
        <v>70</v>
      </c>
      <c r="G18" s="115"/>
      <c r="H18" s="115"/>
      <c r="I18" s="115" t="s">
        <v>70</v>
      </c>
      <c r="J18" s="115"/>
      <c r="K18" s="115"/>
      <c r="L18" s="115" t="s">
        <v>70</v>
      </c>
      <c r="M18" s="140"/>
      <c r="N18" s="140"/>
      <c r="O18" s="140"/>
      <c r="P18" s="140"/>
      <c r="Q18" s="140"/>
      <c r="R18" s="115"/>
    </row>
    <row r="19" spans="1:18" ht="13.5" customHeight="1" thickBot="1" x14ac:dyDescent="0.2">
      <c r="A19" s="103"/>
      <c r="B19" s="107"/>
      <c r="C19" s="108"/>
      <c r="D19" s="109" t="s">
        <v>287</v>
      </c>
      <c r="E19" s="115"/>
      <c r="F19" s="115"/>
      <c r="G19" s="115" t="s">
        <v>70</v>
      </c>
      <c r="H19" s="115"/>
      <c r="I19" s="115"/>
      <c r="J19" s="115" t="s">
        <v>70</v>
      </c>
      <c r="K19" s="115"/>
      <c r="L19" s="115"/>
      <c r="M19" s="115" t="s">
        <v>70</v>
      </c>
      <c r="N19" s="140"/>
      <c r="O19" s="140"/>
      <c r="P19" s="140"/>
      <c r="Q19" s="140"/>
      <c r="R19" s="115"/>
    </row>
    <row r="20" spans="1:18" ht="14.25" customHeight="1" x14ac:dyDescent="0.15">
      <c r="A20" s="105" t="s">
        <v>53</v>
      </c>
      <c r="B20" s="76" t="s">
        <v>180</v>
      </c>
      <c r="C20" s="74"/>
      <c r="D20" s="75"/>
      <c r="E20" s="116"/>
      <c r="F20" s="116"/>
      <c r="G20" s="97" t="s">
        <v>70</v>
      </c>
      <c r="H20" s="116"/>
      <c r="I20" s="116"/>
      <c r="J20" s="97" t="s">
        <v>70</v>
      </c>
      <c r="K20" s="97" t="s">
        <v>70</v>
      </c>
      <c r="L20" s="97" t="s">
        <v>70</v>
      </c>
      <c r="M20" s="97" t="s">
        <v>70</v>
      </c>
      <c r="N20" s="144"/>
      <c r="O20" s="144"/>
      <c r="P20" s="144"/>
      <c r="Q20" s="144"/>
      <c r="R20" s="116"/>
    </row>
    <row r="21" spans="1:18" ht="13.5" customHeight="1" x14ac:dyDescent="0.15">
      <c r="A21" s="104"/>
      <c r="B21" s="76" t="s">
        <v>288</v>
      </c>
      <c r="C21" s="74"/>
      <c r="D21" s="75"/>
      <c r="E21" s="116"/>
      <c r="F21" s="97" t="s">
        <v>70</v>
      </c>
      <c r="G21" s="116"/>
      <c r="H21" s="97" t="s">
        <v>70</v>
      </c>
      <c r="I21" s="97" t="s">
        <v>70</v>
      </c>
      <c r="J21" s="116"/>
      <c r="K21" s="116"/>
      <c r="L21" s="116"/>
      <c r="M21" s="144"/>
      <c r="N21" s="144"/>
      <c r="O21" s="144"/>
      <c r="P21" s="144"/>
      <c r="Q21" s="144"/>
      <c r="R21" s="116"/>
    </row>
    <row r="22" spans="1:18" ht="13.5" customHeight="1" thickBot="1" x14ac:dyDescent="0.2">
      <c r="A22" s="104"/>
      <c r="B22" s="76" t="s">
        <v>279</v>
      </c>
      <c r="C22" s="74"/>
      <c r="D22" s="75"/>
      <c r="E22" s="97" t="s">
        <v>70</v>
      </c>
      <c r="F22" s="116"/>
      <c r="G22" s="116"/>
      <c r="H22" s="116"/>
      <c r="I22" s="116"/>
      <c r="J22" s="116"/>
      <c r="K22" s="116"/>
      <c r="L22" s="116"/>
      <c r="M22" s="144"/>
      <c r="N22" s="144"/>
      <c r="O22" s="144"/>
      <c r="P22" s="144"/>
      <c r="Q22" s="144"/>
      <c r="R22" s="116"/>
    </row>
    <row r="23" spans="1:18" ht="13.5" customHeight="1" thickTop="1" x14ac:dyDescent="0.15">
      <c r="A23" s="105" t="s">
        <v>35</v>
      </c>
      <c r="B23" s="237" t="s">
        <v>36</v>
      </c>
      <c r="C23" s="238"/>
      <c r="D23" s="239"/>
      <c r="E23" s="145" t="s">
        <v>37</v>
      </c>
      <c r="F23" s="145" t="s">
        <v>37</v>
      </c>
      <c r="G23" s="145" t="s">
        <v>37</v>
      </c>
      <c r="H23" s="145" t="s">
        <v>37</v>
      </c>
      <c r="I23" s="145" t="s">
        <v>37</v>
      </c>
      <c r="J23" s="145" t="s">
        <v>37</v>
      </c>
      <c r="K23" s="145" t="s">
        <v>37</v>
      </c>
      <c r="L23" s="145" t="s">
        <v>37</v>
      </c>
      <c r="M23" s="145" t="s">
        <v>37</v>
      </c>
      <c r="N23" s="145"/>
      <c r="O23" s="145"/>
      <c r="P23" s="145"/>
      <c r="Q23" s="145"/>
      <c r="R23" s="145"/>
    </row>
    <row r="24" spans="1:18" ht="13.5" customHeight="1" x14ac:dyDescent="0.15">
      <c r="A24" s="104"/>
      <c r="B24" s="230" t="s">
        <v>40</v>
      </c>
      <c r="C24" s="231"/>
      <c r="D24" s="232"/>
      <c r="E24" s="97" t="s">
        <v>411</v>
      </c>
      <c r="F24" s="97" t="s">
        <v>411</v>
      </c>
      <c r="G24" s="97" t="s">
        <v>411</v>
      </c>
      <c r="H24" s="97" t="s">
        <v>411</v>
      </c>
      <c r="I24" s="97" t="s">
        <v>411</v>
      </c>
      <c r="J24" s="97" t="s">
        <v>411</v>
      </c>
      <c r="K24" s="97" t="s">
        <v>411</v>
      </c>
      <c r="L24" s="97" t="s">
        <v>411</v>
      </c>
      <c r="M24" s="97" t="s">
        <v>411</v>
      </c>
      <c r="N24" s="97"/>
      <c r="O24" s="97"/>
      <c r="P24" s="97"/>
      <c r="Q24" s="97"/>
      <c r="R24" s="97"/>
    </row>
    <row r="25" spans="1:18" ht="64.5" customHeight="1" x14ac:dyDescent="0.15">
      <c r="A25" s="104"/>
      <c r="B25" s="209" t="s">
        <v>41</v>
      </c>
      <c r="C25" s="210"/>
      <c r="D25" s="21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1:18" ht="13.5" customHeight="1" x14ac:dyDescent="0.15">
      <c r="A26" s="102"/>
    </row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24" customHeight="1" x14ac:dyDescent="0.15"/>
    <row r="44" ht="39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L6:R6"/>
    <mergeCell ref="B23:D23"/>
    <mergeCell ref="A4:B4"/>
    <mergeCell ref="C4:R4"/>
    <mergeCell ref="A5:B5"/>
    <mergeCell ref="C5:D5"/>
    <mergeCell ref="E5:H5"/>
    <mergeCell ref="I5:K5"/>
    <mergeCell ref="L5:R5"/>
    <mergeCell ref="B24:D24"/>
    <mergeCell ref="B25:D25"/>
    <mergeCell ref="A6:B6"/>
    <mergeCell ref="C6:D6"/>
    <mergeCell ref="E6:H6"/>
  </mergeCells>
  <dataValidations count="3">
    <dataValidation type="list" allowBlank="1" showInputMessage="1" showErrorMessage="1" sqref="E24:R24">
      <formula1>"P,F,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E12:R22 E9:M11">
      <formula1>"O, "</formula1>
    </dataValidation>
  </dataValidations>
  <pageMargins left="0.75" right="0.75" top="1" bottom="1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Q23" sqref="Q23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136</v>
      </c>
      <c r="D2" s="205"/>
      <c r="E2" s="195" t="s">
        <v>14</v>
      </c>
      <c r="F2" s="196"/>
      <c r="G2" s="196"/>
      <c r="H2" s="197"/>
      <c r="I2" s="190" t="s">
        <v>135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COUNTIF(E23:HM23,"P")</f>
        <v>6</v>
      </c>
      <c r="B6" s="225"/>
      <c r="C6" s="229">
        <f>COUNTIF(E38:HO38,"F")</f>
        <v>0</v>
      </c>
      <c r="D6" s="219"/>
      <c r="E6" s="218">
        <f>SUM(L6,- A6,- C6)</f>
        <v>0</v>
      </c>
      <c r="F6" s="219"/>
      <c r="G6" s="219"/>
      <c r="H6" s="233"/>
      <c r="I6" s="138">
        <f>COUNTIF(E22:HM22,"N")</f>
        <v>1</v>
      </c>
      <c r="J6" s="138">
        <f>COUNTIF(E22:HM22,"A")</f>
        <v>5</v>
      </c>
      <c r="K6" s="138">
        <f>COUNTIF(E22:HM22,"B")</f>
        <v>0</v>
      </c>
      <c r="L6" s="218">
        <f>COUNTA(E8:P8)</f>
        <v>6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/>
      <c r="L9" s="115"/>
      <c r="M9" s="140"/>
      <c r="N9" s="140"/>
      <c r="O9" s="140"/>
      <c r="P9" s="140"/>
      <c r="Q9" s="140"/>
      <c r="R9" s="115"/>
    </row>
    <row r="10" spans="1:20" ht="13.5" customHeight="1" x14ac:dyDescent="0.15">
      <c r="A10" s="103"/>
      <c r="B10" s="107" t="s">
        <v>177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thickBot="1" x14ac:dyDescent="0.2">
      <c r="A11" s="103"/>
      <c r="B11" s="107" t="s">
        <v>178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6" t="s">
        <v>52</v>
      </c>
      <c r="B12" s="107" t="s">
        <v>202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171</v>
      </c>
      <c r="E13" s="115" t="s">
        <v>70</v>
      </c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107"/>
      <c r="C14" s="108"/>
      <c r="D14" s="109" t="s">
        <v>179</v>
      </c>
      <c r="E14" s="115"/>
      <c r="F14" s="115"/>
      <c r="G14" s="115" t="s">
        <v>70</v>
      </c>
      <c r="H14" s="115" t="s">
        <v>70</v>
      </c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3.5" customHeight="1" x14ac:dyDescent="0.15">
      <c r="A15" s="103"/>
      <c r="B15" s="107"/>
      <c r="C15" s="108"/>
      <c r="D15" s="109" t="s">
        <v>203</v>
      </c>
      <c r="E15" s="115"/>
      <c r="F15" s="115"/>
      <c r="G15" s="115"/>
      <c r="H15" s="115"/>
      <c r="I15" s="115" t="s">
        <v>70</v>
      </c>
      <c r="J15" s="115" t="s">
        <v>70</v>
      </c>
      <c r="K15" s="115"/>
      <c r="L15" s="115"/>
      <c r="M15" s="140"/>
      <c r="N15" s="140"/>
      <c r="O15" s="140"/>
      <c r="P15" s="140"/>
      <c r="Q15" s="140"/>
      <c r="R15" s="115"/>
    </row>
    <row r="16" spans="1:20" ht="13.5" customHeight="1" x14ac:dyDescent="0.15">
      <c r="A16" s="103"/>
      <c r="B16" s="107" t="s">
        <v>290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/>
      <c r="G17" s="115" t="s">
        <v>70</v>
      </c>
      <c r="H17" s="115"/>
      <c r="I17" s="115"/>
      <c r="J17" s="115"/>
      <c r="K17" s="115"/>
      <c r="L17" s="115"/>
      <c r="M17" s="140"/>
      <c r="N17" s="140"/>
      <c r="O17" s="140"/>
      <c r="P17" s="140"/>
      <c r="Q17" s="140"/>
      <c r="R17" s="115"/>
    </row>
    <row r="18" spans="1:18" ht="13.5" customHeight="1" thickBot="1" x14ac:dyDescent="0.2">
      <c r="A18" s="103"/>
      <c r="B18" s="107"/>
      <c r="C18" s="108"/>
      <c r="D18" s="109" t="s">
        <v>291</v>
      </c>
      <c r="E18" s="115"/>
      <c r="F18" s="115" t="s">
        <v>70</v>
      </c>
      <c r="G18" s="115"/>
      <c r="H18" s="115" t="s">
        <v>70</v>
      </c>
      <c r="I18" s="115"/>
      <c r="J18" s="115"/>
      <c r="K18" s="115"/>
      <c r="L18" s="115"/>
      <c r="M18" s="140"/>
      <c r="N18" s="140"/>
      <c r="O18" s="140"/>
      <c r="P18" s="140"/>
      <c r="Q18" s="140"/>
      <c r="R18" s="115"/>
    </row>
    <row r="19" spans="1:18" ht="14.25" customHeight="1" x14ac:dyDescent="0.15">
      <c r="A19" s="105" t="s">
        <v>53</v>
      </c>
      <c r="B19" s="73" t="s">
        <v>387</v>
      </c>
      <c r="C19" s="74"/>
      <c r="D19" s="75"/>
      <c r="E19" s="116" t="s">
        <v>70</v>
      </c>
      <c r="F19" s="116" t="s">
        <v>70</v>
      </c>
      <c r="G19" s="116"/>
      <c r="H19" s="115"/>
      <c r="I19" s="116"/>
      <c r="J19" s="116"/>
      <c r="K19" s="116"/>
      <c r="L19" s="116"/>
      <c r="M19" s="144"/>
      <c r="N19" s="144"/>
      <c r="O19" s="144"/>
      <c r="P19" s="144"/>
      <c r="Q19" s="144"/>
      <c r="R19" s="116"/>
    </row>
    <row r="20" spans="1:18" ht="14.25" customHeight="1" x14ac:dyDescent="0.15">
      <c r="A20" s="104"/>
      <c r="B20" s="73" t="s">
        <v>292</v>
      </c>
      <c r="C20" s="74"/>
      <c r="D20" s="75"/>
      <c r="E20" s="116"/>
      <c r="F20" s="115"/>
      <c r="G20" s="116" t="s">
        <v>70</v>
      </c>
      <c r="H20" s="115"/>
      <c r="I20" s="116" t="s">
        <v>70</v>
      </c>
      <c r="J20" s="116" t="s">
        <v>70</v>
      </c>
      <c r="K20" s="116"/>
      <c r="L20" s="116"/>
      <c r="M20" s="144"/>
      <c r="N20" s="144"/>
      <c r="O20" s="144"/>
      <c r="P20" s="144"/>
      <c r="Q20" s="144"/>
      <c r="R20" s="116"/>
    </row>
    <row r="21" spans="1:18" ht="13.5" customHeight="1" thickBot="1" x14ac:dyDescent="0.2">
      <c r="A21" s="104"/>
      <c r="B21" s="76" t="s">
        <v>293</v>
      </c>
      <c r="C21" s="74"/>
      <c r="D21" s="75"/>
      <c r="E21" s="116"/>
      <c r="F21" s="116"/>
      <c r="G21" s="116"/>
      <c r="H21" s="116" t="s">
        <v>70</v>
      </c>
      <c r="I21" s="116"/>
      <c r="J21" s="116"/>
      <c r="K21" s="116"/>
      <c r="L21" s="116"/>
      <c r="M21" s="144"/>
      <c r="N21" s="144"/>
      <c r="O21" s="144"/>
      <c r="P21" s="144"/>
      <c r="Q21" s="144"/>
      <c r="R21" s="116"/>
    </row>
    <row r="22" spans="1:18" ht="13.5" customHeight="1" thickTop="1" x14ac:dyDescent="0.15">
      <c r="A22" s="105" t="s">
        <v>35</v>
      </c>
      <c r="B22" s="237" t="s">
        <v>36</v>
      </c>
      <c r="C22" s="238"/>
      <c r="D22" s="239"/>
      <c r="E22" s="145" t="s">
        <v>39</v>
      </c>
      <c r="F22" s="145" t="s">
        <v>39</v>
      </c>
      <c r="G22" s="145" t="s">
        <v>39</v>
      </c>
      <c r="H22" s="145" t="s">
        <v>39</v>
      </c>
      <c r="I22" s="145" t="s">
        <v>39</v>
      </c>
      <c r="J22" s="145" t="s">
        <v>37</v>
      </c>
      <c r="K22" s="145"/>
      <c r="L22" s="145"/>
      <c r="M22" s="145"/>
      <c r="N22" s="145"/>
      <c r="O22" s="145"/>
      <c r="P22" s="145"/>
      <c r="Q22" s="145"/>
      <c r="R22" s="145"/>
    </row>
    <row r="23" spans="1:18" ht="13.5" customHeight="1" x14ac:dyDescent="0.15">
      <c r="A23" s="104"/>
      <c r="B23" s="230" t="s">
        <v>40</v>
      </c>
      <c r="C23" s="231"/>
      <c r="D23" s="232"/>
      <c r="E23" s="97" t="s">
        <v>411</v>
      </c>
      <c r="F23" s="97" t="s">
        <v>411</v>
      </c>
      <c r="G23" s="97" t="s">
        <v>411</v>
      </c>
      <c r="H23" s="97" t="s">
        <v>411</v>
      </c>
      <c r="I23" s="97" t="s">
        <v>411</v>
      </c>
      <c r="J23" s="97" t="s">
        <v>411</v>
      </c>
      <c r="K23" s="97"/>
      <c r="L23" s="97"/>
      <c r="M23" s="97"/>
      <c r="N23" s="97"/>
      <c r="O23" s="97"/>
      <c r="P23" s="97"/>
      <c r="Q23" s="97"/>
      <c r="R23" s="97"/>
    </row>
    <row r="24" spans="1:18" ht="64.5" customHeight="1" x14ac:dyDescent="0.15">
      <c r="A24" s="104"/>
      <c r="B24" s="209" t="s">
        <v>41</v>
      </c>
      <c r="C24" s="210"/>
      <c r="D24" s="211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1:18" ht="13.5" customHeight="1" x14ac:dyDescent="0.15">
      <c r="A25" s="102"/>
    </row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24" customHeight="1" x14ac:dyDescent="0.15"/>
    <row r="43" ht="39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L6:R6"/>
    <mergeCell ref="B22:D22"/>
    <mergeCell ref="A4:B4"/>
    <mergeCell ref="C4:R4"/>
    <mergeCell ref="A5:B5"/>
    <mergeCell ref="C5:D5"/>
    <mergeCell ref="E5:H5"/>
    <mergeCell ref="I5:K5"/>
    <mergeCell ref="L5:R5"/>
    <mergeCell ref="B24:D24"/>
    <mergeCell ref="A6:B6"/>
    <mergeCell ref="C6:D6"/>
    <mergeCell ref="E6:H6"/>
    <mergeCell ref="B23:D23"/>
  </mergeCells>
  <dataValidations count="3">
    <dataValidation type="list" allowBlank="1" showInputMessage="1" showErrorMessage="1" sqref="E23:R23">
      <formula1>"P,F, "</formula1>
    </dataValidation>
    <dataValidation type="list" allowBlank="1" showInputMessage="1" showErrorMessage="1" sqref="E22:R22">
      <formula1>"N,A,B, "</formula1>
    </dataValidation>
    <dataValidation type="list" allowBlank="1" showInputMessage="1" showErrorMessage="1" sqref="E12:R21 E9:L11">
      <formula1>"O, "</formula1>
    </dataValidation>
  </dataValidations>
  <pageMargins left="0.75" right="0.75" top="1" bottom="1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2:F27"/>
  <sheetViews>
    <sheetView topLeftCell="A2" workbookViewId="0">
      <selection activeCell="H9" sqref="H9"/>
    </sheetView>
  </sheetViews>
  <sheetFormatPr baseColWidth="10" defaultColWidth="11" defaultRowHeight="13" x14ac:dyDescent="0.15"/>
  <cols>
    <col min="1" max="1" width="23" style="19" customWidth="1"/>
    <col min="2" max="2" width="10" style="2" customWidth="1"/>
    <col min="3" max="3" width="16.1640625" style="2" customWidth="1"/>
    <col min="4" max="4" width="11.1640625" style="2" customWidth="1"/>
    <col min="5" max="5" width="38" style="2" customWidth="1"/>
    <col min="6" max="6" width="48.1640625" style="2" customWidth="1"/>
    <col min="7" max="16384" width="11" style="2"/>
  </cols>
  <sheetData>
    <row r="2" spans="1:6" s="1" customFormat="1" ht="75.75" customHeight="1" x14ac:dyDescent="0.15">
      <c r="A2" s="119" t="s">
        <v>97</v>
      </c>
      <c r="B2" s="169" t="s">
        <v>98</v>
      </c>
      <c r="C2" s="170"/>
      <c r="D2" s="170"/>
      <c r="E2" s="170"/>
      <c r="F2" s="171"/>
    </row>
    <row r="3" spans="1:6" x14ac:dyDescent="0.15">
      <c r="A3" s="120"/>
      <c r="B3" s="8"/>
      <c r="C3" s="9"/>
      <c r="D3" s="9"/>
      <c r="E3" s="52"/>
      <c r="F3" s="121"/>
    </row>
    <row r="4" spans="1:6" ht="14.25" customHeight="1" x14ac:dyDescent="0.15">
      <c r="A4" s="95" t="s">
        <v>0</v>
      </c>
      <c r="B4" s="166" t="s">
        <v>110</v>
      </c>
      <c r="C4" s="166"/>
      <c r="D4" s="166"/>
      <c r="E4" s="95" t="s">
        <v>1</v>
      </c>
      <c r="F4" s="4" t="s">
        <v>112</v>
      </c>
    </row>
    <row r="5" spans="1:6" ht="14.25" customHeight="1" x14ac:dyDescent="0.15">
      <c r="A5" s="95" t="s">
        <v>2</v>
      </c>
      <c r="B5" s="166" t="s">
        <v>111</v>
      </c>
      <c r="C5" s="166"/>
      <c r="D5" s="166"/>
      <c r="E5" s="95" t="s">
        <v>3</v>
      </c>
      <c r="F5" s="4" t="s">
        <v>113</v>
      </c>
    </row>
    <row r="6" spans="1:6" ht="15.75" customHeight="1" x14ac:dyDescent="0.15">
      <c r="A6" s="167" t="s">
        <v>4</v>
      </c>
      <c r="B6" s="168" t="str">
        <f>B5&amp;"_UnitTestCase_ArticleController_v1.0.xls"</f>
        <v>VMN_UnitTestCase_ArticleController_v1.0.xls</v>
      </c>
      <c r="C6" s="168"/>
      <c r="D6" s="168"/>
      <c r="E6" s="95" t="s">
        <v>5</v>
      </c>
      <c r="F6" s="122">
        <v>42457</v>
      </c>
    </row>
    <row r="7" spans="1:6" ht="13.5" customHeight="1" x14ac:dyDescent="0.15">
      <c r="A7" s="167"/>
      <c r="B7" s="168"/>
      <c r="C7" s="168"/>
      <c r="D7" s="168"/>
      <c r="E7" s="95" t="s">
        <v>6</v>
      </c>
      <c r="F7" s="123" t="s">
        <v>105</v>
      </c>
    </row>
    <row r="8" spans="1:6" x14ac:dyDescent="0.15">
      <c r="A8" s="124"/>
      <c r="B8" s="5"/>
      <c r="C8" s="6"/>
      <c r="D8" s="6"/>
      <c r="E8" s="7"/>
      <c r="F8" s="125"/>
    </row>
    <row r="9" spans="1:6" x14ac:dyDescent="0.15">
      <c r="A9" s="126"/>
      <c r="B9" s="9"/>
      <c r="C9" s="9"/>
      <c r="D9" s="9"/>
      <c r="E9" s="9"/>
      <c r="F9" s="121"/>
    </row>
    <row r="10" spans="1:6" x14ac:dyDescent="0.15">
      <c r="A10" s="127" t="s">
        <v>7</v>
      </c>
      <c r="B10" s="9"/>
      <c r="C10" s="9"/>
      <c r="D10" s="9"/>
      <c r="E10" s="9"/>
      <c r="F10" s="121"/>
    </row>
    <row r="11" spans="1:6" s="10" customFormat="1" x14ac:dyDescent="0.15">
      <c r="A11" s="11" t="s">
        <v>8</v>
      </c>
      <c r="B11" s="12" t="s">
        <v>6</v>
      </c>
      <c r="C11" s="12" t="s">
        <v>99</v>
      </c>
      <c r="D11" s="12" t="s">
        <v>100</v>
      </c>
      <c r="E11" s="12" t="s">
        <v>101</v>
      </c>
      <c r="F11" s="13" t="s">
        <v>102</v>
      </c>
    </row>
    <row r="12" spans="1:6" s="14" customFormat="1" ht="26.25" customHeight="1" x14ac:dyDescent="0.15">
      <c r="A12" s="128">
        <v>42457</v>
      </c>
      <c r="B12" s="129" t="s">
        <v>103</v>
      </c>
      <c r="C12" s="16"/>
      <c r="D12" s="130" t="s">
        <v>39</v>
      </c>
      <c r="E12" s="17" t="s">
        <v>104</v>
      </c>
      <c r="F12" s="131"/>
    </row>
    <row r="13" spans="1:6" s="14" customFormat="1" ht="21.75" customHeight="1" x14ac:dyDescent="0.15">
      <c r="A13" s="18"/>
      <c r="B13" s="15"/>
      <c r="C13" s="16"/>
      <c r="D13" s="16"/>
      <c r="E13" s="16"/>
      <c r="F13" s="132"/>
    </row>
    <row r="14" spans="1:6" s="14" customFormat="1" ht="19.5" customHeight="1" x14ac:dyDescent="0.15">
      <c r="A14" s="18"/>
      <c r="B14" s="15"/>
      <c r="C14" s="16"/>
      <c r="D14" s="16"/>
      <c r="E14" s="16"/>
      <c r="F14" s="132"/>
    </row>
    <row r="15" spans="1:6" s="14" customFormat="1" ht="21.75" customHeight="1" x14ac:dyDescent="0.15">
      <c r="A15" s="18"/>
      <c r="B15" s="15"/>
      <c r="C15" s="16"/>
      <c r="D15" s="16"/>
      <c r="E15" s="16"/>
      <c r="F15" s="132"/>
    </row>
    <row r="16" spans="1:6" s="14" customFormat="1" ht="21.75" customHeight="1" x14ac:dyDescent="0.15">
      <c r="A16" s="18"/>
      <c r="B16" s="15"/>
      <c r="C16" s="41"/>
      <c r="D16" s="16"/>
      <c r="E16" s="16"/>
      <c r="F16" s="132"/>
    </row>
    <row r="17" spans="1:6" s="14" customFormat="1" ht="19.5" customHeight="1" x14ac:dyDescent="0.15">
      <c r="A17" s="18"/>
      <c r="B17" s="15"/>
      <c r="C17" s="16"/>
      <c r="D17" s="16"/>
      <c r="E17" s="16"/>
      <c r="F17" s="132"/>
    </row>
    <row r="18" spans="1:6" s="14" customFormat="1" ht="21.75" customHeight="1" x14ac:dyDescent="0.15">
      <c r="A18" s="18"/>
      <c r="B18" s="15"/>
      <c r="C18" s="16"/>
      <c r="D18" s="16"/>
      <c r="E18" s="16"/>
      <c r="F18" s="132"/>
    </row>
    <row r="19" spans="1:6" s="14" customFormat="1" ht="19.5" customHeight="1" x14ac:dyDescent="0.15">
      <c r="A19" s="18"/>
      <c r="B19" s="15"/>
      <c r="C19" s="16"/>
      <c r="D19" s="16"/>
      <c r="E19" s="16"/>
      <c r="F19" s="132"/>
    </row>
    <row r="20" spans="1:6" x14ac:dyDescent="0.15">
      <c r="A20" s="133"/>
      <c r="B20" s="15"/>
      <c r="C20" s="117"/>
      <c r="D20" s="117"/>
      <c r="E20" s="117"/>
      <c r="F20" s="134"/>
    </row>
    <row r="21" spans="1:6" x14ac:dyDescent="0.15">
      <c r="A21" s="133"/>
      <c r="B21" s="15"/>
      <c r="C21" s="117"/>
      <c r="D21" s="117"/>
      <c r="E21" s="117"/>
      <c r="F21" s="134"/>
    </row>
    <row r="22" spans="1:6" x14ac:dyDescent="0.15">
      <c r="A22" s="133"/>
      <c r="B22" s="15"/>
      <c r="C22" s="117"/>
      <c r="D22" s="117"/>
      <c r="E22" s="117"/>
      <c r="F22" s="134"/>
    </row>
    <row r="23" spans="1:6" x14ac:dyDescent="0.15">
      <c r="A23" s="133"/>
      <c r="B23" s="15"/>
      <c r="C23" s="117"/>
      <c r="D23" s="117"/>
      <c r="E23" s="117"/>
      <c r="F23" s="134"/>
    </row>
    <row r="24" spans="1:6" x14ac:dyDescent="0.15">
      <c r="A24" s="133"/>
      <c r="B24" s="15"/>
      <c r="C24" s="117"/>
      <c r="D24" s="117"/>
      <c r="E24" s="117"/>
      <c r="F24" s="134"/>
    </row>
    <row r="25" spans="1:6" x14ac:dyDescent="0.15">
      <c r="A25" s="133"/>
      <c r="B25" s="15"/>
      <c r="C25" s="117"/>
      <c r="D25" s="117"/>
      <c r="E25" s="117"/>
      <c r="F25" s="134"/>
    </row>
    <row r="26" spans="1:6" x14ac:dyDescent="0.15">
      <c r="A26" s="133"/>
      <c r="B26" s="15"/>
      <c r="C26" s="117"/>
      <c r="D26" s="117"/>
      <c r="E26" s="117"/>
      <c r="F26" s="134"/>
    </row>
    <row r="27" spans="1:6" x14ac:dyDescent="0.15">
      <c r="A27" s="135"/>
      <c r="B27" s="136"/>
      <c r="C27" s="118"/>
      <c r="D27" s="118"/>
      <c r="E27" s="118"/>
      <c r="F27" s="137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/>
  <headerFooter>
    <oddFooter>&amp;L&amp;"Tahoma,Regular"&amp;8 02ae-BM/PM/HDCV/FSOFT v2/1&amp;C&amp;"Tahoma,Regular"&amp;8Internal use&amp;R&amp;"tahomaTahoma,Regular"&amp;8&amp;P/&amp;N</oddFooter>
  </headerFooter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K23" sqref="K23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138</v>
      </c>
      <c r="D2" s="205"/>
      <c r="E2" s="195" t="s">
        <v>14</v>
      </c>
      <c r="F2" s="196"/>
      <c r="G2" s="196"/>
      <c r="H2" s="197"/>
      <c r="I2" s="190" t="s">
        <v>137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COUNTIF(E23:HM23,"P")</f>
        <v>6</v>
      </c>
      <c r="B6" s="225"/>
      <c r="C6" s="229">
        <f>COUNTIF(E38:HO38,"F")</f>
        <v>0</v>
      </c>
      <c r="D6" s="219"/>
      <c r="E6" s="218">
        <f>SUM(L6,- A6,- C6)</f>
        <v>0</v>
      </c>
      <c r="F6" s="219"/>
      <c r="G6" s="219"/>
      <c r="H6" s="233"/>
      <c r="I6" s="138">
        <f>COUNTIF(E22:HM22,"N")</f>
        <v>1</v>
      </c>
      <c r="J6" s="138">
        <f>COUNTIF(E22:HM22,"A")</f>
        <v>5</v>
      </c>
      <c r="K6" s="138">
        <f>COUNTIF(E22:HM22,"B")</f>
        <v>0</v>
      </c>
      <c r="L6" s="218">
        <f>COUNTA(E8:P8)</f>
        <v>6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/>
      <c r="L9" s="115"/>
      <c r="M9" s="140"/>
      <c r="N9" s="140"/>
      <c r="O9" s="140"/>
      <c r="P9" s="140"/>
      <c r="Q9" s="140"/>
      <c r="R9" s="115"/>
    </row>
    <row r="10" spans="1:20" ht="13.5" customHeight="1" x14ac:dyDescent="0.15">
      <c r="A10" s="103"/>
      <c r="B10" s="107" t="s">
        <v>280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thickBot="1" x14ac:dyDescent="0.2">
      <c r="A11" s="103"/>
      <c r="B11" s="107" t="s">
        <v>281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6" t="s">
        <v>52</v>
      </c>
      <c r="B12" s="107" t="s">
        <v>202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171</v>
      </c>
      <c r="E13" s="115" t="s">
        <v>70</v>
      </c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107"/>
      <c r="C14" s="108"/>
      <c r="D14" s="109" t="s">
        <v>179</v>
      </c>
      <c r="E14" s="115"/>
      <c r="F14" s="115"/>
      <c r="G14" s="115" t="s">
        <v>70</v>
      </c>
      <c r="H14" s="115" t="s">
        <v>70</v>
      </c>
      <c r="I14" s="115"/>
      <c r="J14" s="115"/>
      <c r="K14" s="115"/>
      <c r="L14" s="115"/>
      <c r="M14" s="140"/>
      <c r="N14" s="140"/>
      <c r="O14" s="140"/>
      <c r="P14" s="140"/>
      <c r="Q14" s="140"/>
      <c r="R14" s="115"/>
    </row>
    <row r="15" spans="1:20" ht="13.5" customHeight="1" x14ac:dyDescent="0.15">
      <c r="A15" s="103"/>
      <c r="B15" s="107"/>
      <c r="C15" s="108"/>
      <c r="D15" s="109" t="s">
        <v>203</v>
      </c>
      <c r="E15" s="115"/>
      <c r="F15" s="115"/>
      <c r="G15" s="115"/>
      <c r="H15" s="115"/>
      <c r="I15" s="115" t="s">
        <v>70</v>
      </c>
      <c r="J15" s="115" t="s">
        <v>70</v>
      </c>
      <c r="K15" s="115"/>
      <c r="L15" s="115"/>
      <c r="M15" s="140"/>
      <c r="N15" s="140"/>
      <c r="O15" s="140"/>
      <c r="P15" s="140"/>
      <c r="Q15" s="140"/>
      <c r="R15" s="115"/>
    </row>
    <row r="16" spans="1:20" ht="13.5" customHeight="1" x14ac:dyDescent="0.15">
      <c r="A16" s="103"/>
      <c r="B16" s="107" t="s">
        <v>290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/>
      <c r="G17" s="115" t="s">
        <v>70</v>
      </c>
      <c r="H17" s="115"/>
      <c r="I17" s="115"/>
      <c r="J17" s="115"/>
      <c r="K17" s="115"/>
      <c r="L17" s="115"/>
      <c r="M17" s="140"/>
      <c r="N17" s="140"/>
      <c r="O17" s="140"/>
      <c r="P17" s="140"/>
      <c r="Q17" s="140"/>
      <c r="R17" s="115"/>
    </row>
    <row r="18" spans="1:18" ht="13.5" customHeight="1" thickBot="1" x14ac:dyDescent="0.2">
      <c r="A18" s="103"/>
      <c r="B18" s="107"/>
      <c r="C18" s="108"/>
      <c r="D18" s="109" t="s">
        <v>291</v>
      </c>
      <c r="E18" s="115"/>
      <c r="F18" s="115" t="s">
        <v>70</v>
      </c>
      <c r="G18" s="115"/>
      <c r="H18" s="115" t="s">
        <v>70</v>
      </c>
      <c r="I18" s="115"/>
      <c r="J18" s="115"/>
      <c r="K18" s="115"/>
      <c r="L18" s="115"/>
      <c r="M18" s="140"/>
      <c r="N18" s="140"/>
      <c r="O18" s="140"/>
      <c r="P18" s="140"/>
      <c r="Q18" s="140"/>
      <c r="R18" s="115"/>
    </row>
    <row r="19" spans="1:18" ht="14.25" customHeight="1" x14ac:dyDescent="0.15">
      <c r="A19" s="105" t="s">
        <v>53</v>
      </c>
      <c r="B19" s="73" t="s">
        <v>386</v>
      </c>
      <c r="C19" s="74"/>
      <c r="D19" s="75"/>
      <c r="E19" s="116" t="s">
        <v>70</v>
      </c>
      <c r="F19" s="116" t="s">
        <v>70</v>
      </c>
      <c r="G19" s="116"/>
      <c r="H19" s="115"/>
      <c r="I19" s="116"/>
      <c r="J19" s="116"/>
      <c r="K19" s="116"/>
      <c r="L19" s="116"/>
      <c r="M19" s="144"/>
      <c r="N19" s="144"/>
      <c r="O19" s="144"/>
      <c r="P19" s="144"/>
      <c r="Q19" s="144"/>
      <c r="R19" s="116"/>
    </row>
    <row r="20" spans="1:18" ht="14.25" customHeight="1" x14ac:dyDescent="0.15">
      <c r="A20" s="104"/>
      <c r="B20" s="73" t="s">
        <v>292</v>
      </c>
      <c r="C20" s="74"/>
      <c r="D20" s="75"/>
      <c r="E20" s="116"/>
      <c r="F20" s="115"/>
      <c r="G20" s="116" t="s">
        <v>70</v>
      </c>
      <c r="H20" s="115"/>
      <c r="I20" s="116" t="s">
        <v>70</v>
      </c>
      <c r="J20" s="116" t="s">
        <v>70</v>
      </c>
      <c r="K20" s="116"/>
      <c r="L20" s="116"/>
      <c r="M20" s="144"/>
      <c r="N20" s="144"/>
      <c r="O20" s="144"/>
      <c r="P20" s="144"/>
      <c r="Q20" s="144"/>
      <c r="R20" s="116"/>
    </row>
    <row r="21" spans="1:18" ht="13.5" customHeight="1" thickBot="1" x14ac:dyDescent="0.2">
      <c r="A21" s="104"/>
      <c r="B21" s="76" t="s">
        <v>293</v>
      </c>
      <c r="C21" s="74"/>
      <c r="D21" s="75"/>
      <c r="E21" s="116"/>
      <c r="F21" s="116"/>
      <c r="G21" s="116"/>
      <c r="H21" s="116" t="s">
        <v>70</v>
      </c>
      <c r="I21" s="116"/>
      <c r="J21" s="116"/>
      <c r="K21" s="116"/>
      <c r="L21" s="116"/>
      <c r="M21" s="144"/>
      <c r="N21" s="144"/>
      <c r="O21" s="144"/>
      <c r="P21" s="144"/>
      <c r="Q21" s="144"/>
      <c r="R21" s="116"/>
    </row>
    <row r="22" spans="1:18" ht="13.5" customHeight="1" thickTop="1" x14ac:dyDescent="0.15">
      <c r="A22" s="105" t="s">
        <v>35</v>
      </c>
      <c r="B22" s="237" t="s">
        <v>36</v>
      </c>
      <c r="C22" s="238"/>
      <c r="D22" s="239"/>
      <c r="E22" s="145" t="s">
        <v>39</v>
      </c>
      <c r="F22" s="145" t="s">
        <v>39</v>
      </c>
      <c r="G22" s="145" t="s">
        <v>39</v>
      </c>
      <c r="H22" s="145" t="s">
        <v>37</v>
      </c>
      <c r="I22" s="145" t="s">
        <v>39</v>
      </c>
      <c r="J22" s="145" t="s">
        <v>39</v>
      </c>
      <c r="K22" s="145"/>
      <c r="L22" s="145"/>
      <c r="M22" s="145"/>
      <c r="N22" s="145"/>
      <c r="O22" s="145"/>
      <c r="P22" s="145"/>
      <c r="Q22" s="145"/>
      <c r="R22" s="145"/>
    </row>
    <row r="23" spans="1:18" ht="13.5" customHeight="1" x14ac:dyDescent="0.15">
      <c r="A23" s="104"/>
      <c r="B23" s="230" t="s">
        <v>40</v>
      </c>
      <c r="C23" s="231"/>
      <c r="D23" s="232"/>
      <c r="E23" s="97" t="s">
        <v>411</v>
      </c>
      <c r="F23" s="97" t="s">
        <v>411</v>
      </c>
      <c r="G23" s="97" t="s">
        <v>411</v>
      </c>
      <c r="H23" s="97" t="s">
        <v>411</v>
      </c>
      <c r="I23" s="97" t="s">
        <v>411</v>
      </c>
      <c r="J23" s="97" t="s">
        <v>411</v>
      </c>
      <c r="K23" s="97"/>
      <c r="L23" s="97"/>
      <c r="M23" s="97"/>
      <c r="N23" s="97"/>
      <c r="O23" s="97"/>
      <c r="P23" s="97"/>
      <c r="Q23" s="97"/>
      <c r="R23" s="97"/>
    </row>
    <row r="24" spans="1:18" ht="64.5" customHeight="1" x14ac:dyDescent="0.15">
      <c r="A24" s="104"/>
      <c r="B24" s="209" t="s">
        <v>41</v>
      </c>
      <c r="C24" s="210"/>
      <c r="D24" s="211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1:18" ht="13.5" customHeight="1" x14ac:dyDescent="0.15">
      <c r="A25" s="102"/>
    </row>
    <row r="26" spans="1:18" ht="13.5" customHeight="1" x14ac:dyDescent="0.15"/>
    <row r="27" spans="1:18" ht="13.5" customHeight="1" x14ac:dyDescent="0.15"/>
    <row r="28" spans="1:18" ht="13.5" customHeight="1" x14ac:dyDescent="0.15"/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24" customHeight="1" x14ac:dyDescent="0.15"/>
    <row r="43" ht="39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57" customHeight="1" x14ac:dyDescent="0.15"/>
  </sheetData>
  <mergeCells count="22">
    <mergeCell ref="L6:R6"/>
    <mergeCell ref="B22:D22"/>
    <mergeCell ref="B23:D23"/>
    <mergeCell ref="B24:D24"/>
    <mergeCell ref="A6:B6"/>
    <mergeCell ref="C6:D6"/>
    <mergeCell ref="E6:H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3:R23">
      <formula1>"P,F, "</formula1>
    </dataValidation>
    <dataValidation type="list" allowBlank="1" showInputMessage="1" showErrorMessage="1" sqref="E22:R22">
      <formula1>"N,A,B, "</formula1>
    </dataValidation>
    <dataValidation type="list" allowBlank="1" showInputMessage="1" showErrorMessage="1" sqref="K12:R21 E9:J21">
      <formula1>"O, "</formula1>
    </dataValidation>
  </dataValidations>
  <pageMargins left="0.75" right="0.75" top="1" bottom="1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A6" sqref="A6:B6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139</v>
      </c>
      <c r="D2" s="205"/>
      <c r="E2" s="195" t="s">
        <v>14</v>
      </c>
      <c r="F2" s="196"/>
      <c r="G2" s="196"/>
      <c r="H2" s="197"/>
      <c r="I2" s="190" t="s">
        <v>366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COUNTIF(E26:HM26,"P")</f>
        <v>12</v>
      </c>
      <c r="B6" s="225"/>
      <c r="C6" s="229">
        <f>COUNTIF(E41:HO41,"F")</f>
        <v>0</v>
      </c>
      <c r="D6" s="219"/>
      <c r="E6" s="218">
        <f>SUM(L6,- A6,- C6)</f>
        <v>0</v>
      </c>
      <c r="F6" s="219"/>
      <c r="G6" s="219"/>
      <c r="H6" s="233"/>
      <c r="I6" s="138">
        <f>COUNTIF(E25:HM25,"N")</f>
        <v>3</v>
      </c>
      <c r="J6" s="138">
        <f>COUNTIF(E25:HM25,"A")</f>
        <v>9</v>
      </c>
      <c r="K6" s="138">
        <f>COUNTIF(E25:HM25,"B")</f>
        <v>0</v>
      </c>
      <c r="L6" s="218">
        <f>COUNTA(E8:P8)</f>
        <v>12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/>
      <c r="R8" s="146"/>
      <c r="S8" s="139"/>
    </row>
    <row r="9" spans="1:20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40"/>
      <c r="R9" s="115"/>
    </row>
    <row r="10" spans="1:20" ht="13.5" customHeight="1" x14ac:dyDescent="0.15">
      <c r="A10" s="103"/>
      <c r="B10" s="107" t="s">
        <v>177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40"/>
      <c r="R10" s="115"/>
    </row>
    <row r="11" spans="1:20" ht="13.5" customHeight="1" thickBot="1" x14ac:dyDescent="0.2">
      <c r="A11" s="103"/>
      <c r="B11" s="107" t="s">
        <v>178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15" t="s">
        <v>70</v>
      </c>
      <c r="O11" s="115" t="s">
        <v>70</v>
      </c>
      <c r="P11" s="115" t="s">
        <v>70</v>
      </c>
      <c r="Q11" s="140"/>
      <c r="R11" s="115"/>
    </row>
    <row r="12" spans="1:20" ht="13.5" customHeight="1" x14ac:dyDescent="0.15">
      <c r="A12" s="106" t="s">
        <v>52</v>
      </c>
      <c r="B12" s="107" t="s">
        <v>202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179</v>
      </c>
      <c r="E13" s="115" t="s">
        <v>70</v>
      </c>
      <c r="F13" s="115" t="s">
        <v>70</v>
      </c>
      <c r="G13" s="115" t="s">
        <v>70</v>
      </c>
      <c r="H13" s="115" t="s">
        <v>70</v>
      </c>
      <c r="I13" s="140"/>
      <c r="J13" s="140"/>
      <c r="K13" s="140"/>
      <c r="L13" s="140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107"/>
      <c r="C14" s="108"/>
      <c r="D14" s="109" t="s">
        <v>203</v>
      </c>
      <c r="E14" s="115"/>
      <c r="F14" s="115"/>
      <c r="G14" s="115"/>
      <c r="H14" s="115"/>
      <c r="I14" s="115" t="s">
        <v>70</v>
      </c>
      <c r="J14" s="115" t="s">
        <v>70</v>
      </c>
      <c r="K14" s="115" t="s">
        <v>70</v>
      </c>
      <c r="L14" s="115" t="s">
        <v>70</v>
      </c>
      <c r="M14" s="115"/>
      <c r="N14" s="115"/>
      <c r="O14" s="115"/>
      <c r="P14" s="115"/>
      <c r="Q14" s="140"/>
      <c r="R14" s="115"/>
    </row>
    <row r="15" spans="1:20" ht="13.5" customHeight="1" x14ac:dyDescent="0.15">
      <c r="A15" s="103"/>
      <c r="B15" s="107"/>
      <c r="C15" s="108"/>
      <c r="D15" s="109" t="s">
        <v>171</v>
      </c>
      <c r="E15" s="115"/>
      <c r="F15" s="115"/>
      <c r="G15" s="115"/>
      <c r="H15" s="115"/>
      <c r="I15" s="115"/>
      <c r="J15" s="115"/>
      <c r="K15" s="115"/>
      <c r="L15" s="115"/>
      <c r="M15" s="115" t="s">
        <v>70</v>
      </c>
      <c r="N15" s="115" t="s">
        <v>70</v>
      </c>
      <c r="O15" s="115" t="s">
        <v>70</v>
      </c>
      <c r="P15" s="115" t="s">
        <v>70</v>
      </c>
      <c r="Q15" s="140"/>
      <c r="R15" s="115"/>
    </row>
    <row r="16" spans="1:20" ht="13.5" customHeight="1" x14ac:dyDescent="0.15">
      <c r="A16" s="103"/>
      <c r="B16" s="107" t="s">
        <v>294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 t="s">
        <v>70</v>
      </c>
      <c r="G17" s="115"/>
      <c r="H17" s="115"/>
      <c r="I17" s="115" t="s">
        <v>70</v>
      </c>
      <c r="J17" s="115" t="s">
        <v>70</v>
      </c>
      <c r="K17" s="115"/>
      <c r="L17" s="115"/>
      <c r="M17" s="115" t="s">
        <v>70</v>
      </c>
      <c r="N17" s="115" t="s">
        <v>70</v>
      </c>
      <c r="O17" s="115"/>
      <c r="P17" s="115"/>
      <c r="Q17" s="140"/>
      <c r="R17" s="115"/>
    </row>
    <row r="18" spans="1:18" ht="13.5" customHeight="1" x14ac:dyDescent="0.15">
      <c r="A18" s="103"/>
      <c r="B18" s="107"/>
      <c r="C18" s="108"/>
      <c r="D18" s="109" t="s">
        <v>291</v>
      </c>
      <c r="E18" s="115"/>
      <c r="F18" s="115"/>
      <c r="G18" s="115" t="s">
        <v>70</v>
      </c>
      <c r="H18" s="115" t="s">
        <v>70</v>
      </c>
      <c r="I18" s="115"/>
      <c r="J18" s="115"/>
      <c r="K18" s="115" t="s">
        <v>70</v>
      </c>
      <c r="L18" s="115" t="s">
        <v>70</v>
      </c>
      <c r="M18" s="115"/>
      <c r="N18" s="115"/>
      <c r="O18" s="115" t="s">
        <v>70</v>
      </c>
      <c r="P18" s="115" t="s">
        <v>70</v>
      </c>
      <c r="Q18" s="140"/>
      <c r="R18" s="115"/>
    </row>
    <row r="19" spans="1:18" ht="13.5" customHeight="1" x14ac:dyDescent="0.15">
      <c r="A19" s="103"/>
      <c r="B19" s="107" t="s">
        <v>192</v>
      </c>
      <c r="C19" s="108"/>
      <c r="D19" s="109"/>
      <c r="E19" s="115"/>
      <c r="F19" s="115"/>
      <c r="G19" s="115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15"/>
    </row>
    <row r="20" spans="1:18" ht="13.5" customHeight="1" x14ac:dyDescent="0.15">
      <c r="A20" s="103"/>
      <c r="B20" s="107"/>
      <c r="C20" s="108"/>
      <c r="D20" s="109" t="s">
        <v>171</v>
      </c>
      <c r="E20" s="115" t="s">
        <v>70</v>
      </c>
      <c r="F20" s="115"/>
      <c r="G20" s="115" t="s">
        <v>70</v>
      </c>
      <c r="H20" s="115"/>
      <c r="I20" s="115" t="s">
        <v>70</v>
      </c>
      <c r="J20" s="115"/>
      <c r="K20" s="115" t="s">
        <v>70</v>
      </c>
      <c r="L20" s="115"/>
      <c r="M20" s="115" t="s">
        <v>70</v>
      </c>
      <c r="N20" s="115"/>
      <c r="O20" s="115" t="s">
        <v>70</v>
      </c>
      <c r="P20" s="115"/>
      <c r="Q20" s="140"/>
      <c r="R20" s="115"/>
    </row>
    <row r="21" spans="1:18" ht="13.5" customHeight="1" thickBot="1" x14ac:dyDescent="0.2">
      <c r="A21" s="103"/>
      <c r="B21" s="107"/>
      <c r="C21" s="108"/>
      <c r="D21" s="109" t="s">
        <v>291</v>
      </c>
      <c r="E21" s="115"/>
      <c r="F21" s="115" t="s">
        <v>70</v>
      </c>
      <c r="G21" s="115"/>
      <c r="H21" s="115" t="s">
        <v>70</v>
      </c>
      <c r="I21" s="115"/>
      <c r="J21" s="115" t="s">
        <v>70</v>
      </c>
      <c r="K21" s="115"/>
      <c r="L21" s="115" t="s">
        <v>70</v>
      </c>
      <c r="M21" s="115"/>
      <c r="N21" s="115" t="s">
        <v>70</v>
      </c>
      <c r="O21" s="115"/>
      <c r="P21" s="115" t="s">
        <v>70</v>
      </c>
      <c r="Q21" s="140"/>
      <c r="R21" s="115"/>
    </row>
    <row r="22" spans="1:18" ht="14.25" customHeight="1" x14ac:dyDescent="0.15">
      <c r="A22" s="105" t="s">
        <v>53</v>
      </c>
      <c r="B22" s="76" t="s">
        <v>386</v>
      </c>
      <c r="C22" s="74"/>
      <c r="D22" s="75"/>
      <c r="E22" s="116"/>
      <c r="F22" s="116"/>
      <c r="G22" s="116"/>
      <c r="H22" s="116"/>
      <c r="I22" s="116"/>
      <c r="J22" s="116"/>
      <c r="K22" s="116"/>
      <c r="L22" s="116"/>
      <c r="M22" s="116" t="s">
        <v>70</v>
      </c>
      <c r="N22" s="116" t="s">
        <v>70</v>
      </c>
      <c r="O22" s="116" t="s">
        <v>70</v>
      </c>
      <c r="P22" s="116" t="s">
        <v>70</v>
      </c>
      <c r="Q22" s="144"/>
      <c r="R22" s="116"/>
    </row>
    <row r="23" spans="1:18" ht="14.25" customHeight="1" x14ac:dyDescent="0.15">
      <c r="A23" s="104"/>
      <c r="B23" s="76" t="s">
        <v>155</v>
      </c>
      <c r="C23" s="74"/>
      <c r="D23" s="75"/>
      <c r="E23" s="116"/>
      <c r="F23" s="116" t="s">
        <v>70</v>
      </c>
      <c r="G23" s="116" t="s">
        <v>70</v>
      </c>
      <c r="H23" s="116" t="s">
        <v>70</v>
      </c>
      <c r="I23" s="116"/>
      <c r="J23" s="116"/>
      <c r="K23" s="116"/>
      <c r="L23" s="116"/>
      <c r="M23" s="144"/>
      <c r="N23" s="144"/>
      <c r="O23" s="144"/>
      <c r="P23" s="144"/>
      <c r="Q23" s="144"/>
      <c r="R23" s="116"/>
    </row>
    <row r="24" spans="1:18" ht="13.5" customHeight="1" thickBot="1" x14ac:dyDescent="0.2">
      <c r="A24" s="104"/>
      <c r="B24" s="76" t="s">
        <v>295</v>
      </c>
      <c r="C24" s="74"/>
      <c r="D24" s="75"/>
      <c r="E24" s="116" t="s">
        <v>70</v>
      </c>
      <c r="F24" s="116"/>
      <c r="G24" s="116"/>
      <c r="H24" s="116"/>
      <c r="I24" s="116" t="s">
        <v>70</v>
      </c>
      <c r="J24" s="116" t="s">
        <v>70</v>
      </c>
      <c r="K24" s="116" t="s">
        <v>70</v>
      </c>
      <c r="L24" s="116" t="s">
        <v>70</v>
      </c>
      <c r="M24" s="144"/>
      <c r="N24" s="144"/>
      <c r="O24" s="144"/>
      <c r="P24" s="144"/>
      <c r="Q24" s="144"/>
      <c r="R24" s="116"/>
    </row>
    <row r="25" spans="1:18" ht="13.5" customHeight="1" thickTop="1" x14ac:dyDescent="0.15">
      <c r="A25" s="105" t="s">
        <v>35</v>
      </c>
      <c r="B25" s="237" t="s">
        <v>36</v>
      </c>
      <c r="C25" s="238"/>
      <c r="D25" s="239"/>
      <c r="E25" s="145" t="s">
        <v>39</v>
      </c>
      <c r="F25" s="145" t="s">
        <v>37</v>
      </c>
      <c r="G25" s="145" t="s">
        <v>37</v>
      </c>
      <c r="H25" s="145" t="s">
        <v>37</v>
      </c>
      <c r="I25" s="145" t="s">
        <v>39</v>
      </c>
      <c r="J25" s="145" t="s">
        <v>39</v>
      </c>
      <c r="K25" s="145" t="s">
        <v>39</v>
      </c>
      <c r="L25" s="145" t="s">
        <v>39</v>
      </c>
      <c r="M25" s="145" t="s">
        <v>39</v>
      </c>
      <c r="N25" s="145" t="s">
        <v>39</v>
      </c>
      <c r="O25" s="145" t="s">
        <v>39</v>
      </c>
      <c r="P25" s="145" t="s">
        <v>39</v>
      </c>
      <c r="Q25" s="145"/>
      <c r="R25" s="145"/>
    </row>
    <row r="26" spans="1:18" ht="13.5" customHeight="1" x14ac:dyDescent="0.15">
      <c r="A26" s="104"/>
      <c r="B26" s="230" t="s">
        <v>40</v>
      </c>
      <c r="C26" s="231"/>
      <c r="D26" s="232"/>
      <c r="E26" s="97" t="s">
        <v>411</v>
      </c>
      <c r="F26" s="97" t="s">
        <v>411</v>
      </c>
      <c r="G26" s="97" t="s">
        <v>411</v>
      </c>
      <c r="H26" s="97" t="s">
        <v>411</v>
      </c>
      <c r="I26" s="97" t="s">
        <v>411</v>
      </c>
      <c r="J26" s="97" t="s">
        <v>411</v>
      </c>
      <c r="K26" s="97" t="s">
        <v>411</v>
      </c>
      <c r="L26" s="97" t="s">
        <v>411</v>
      </c>
      <c r="M26" s="97" t="s">
        <v>411</v>
      </c>
      <c r="N26" s="97" t="s">
        <v>411</v>
      </c>
      <c r="O26" s="97" t="s">
        <v>411</v>
      </c>
      <c r="P26" s="97" t="s">
        <v>411</v>
      </c>
      <c r="Q26" s="97"/>
      <c r="R26" s="97"/>
    </row>
    <row r="27" spans="1:18" ht="64.5" customHeight="1" x14ac:dyDescent="0.15">
      <c r="A27" s="104"/>
      <c r="B27" s="209" t="s">
        <v>41</v>
      </c>
      <c r="C27" s="210"/>
      <c r="D27" s="211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1:18" ht="13.5" customHeight="1" x14ac:dyDescent="0.15">
      <c r="A28" s="102"/>
    </row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24" customHeight="1" x14ac:dyDescent="0.15"/>
    <row r="46" ht="39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57" customHeight="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7:D27"/>
    <mergeCell ref="A6:B6"/>
    <mergeCell ref="C6:D6"/>
    <mergeCell ref="E6:H6"/>
    <mergeCell ref="L6:R6"/>
    <mergeCell ref="B25:D25"/>
    <mergeCell ref="B26:D26"/>
  </mergeCells>
  <dataValidations count="3">
    <dataValidation type="list" allowBlank="1" showInputMessage="1" showErrorMessage="1" sqref="E12:R24 E9:P11">
      <formula1>"O,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E26:R26">
      <formula1>"P,F, "</formula1>
    </dataValidation>
  </dataValidations>
  <pageMargins left="0.75" right="0.75" top="1" bottom="1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Q26" sqref="Q26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140</v>
      </c>
      <c r="D2" s="205"/>
      <c r="E2" s="195" t="s">
        <v>14</v>
      </c>
      <c r="F2" s="196"/>
      <c r="G2" s="196"/>
      <c r="H2" s="197"/>
      <c r="I2" s="190" t="s">
        <v>367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COUNTIF(E26:HM26,"P")</f>
        <v>12</v>
      </c>
      <c r="B6" s="225"/>
      <c r="C6" s="229">
        <f>COUNTIF(E41:HO41,"F")</f>
        <v>0</v>
      </c>
      <c r="D6" s="219"/>
      <c r="E6" s="218">
        <f>SUM(L6,- A6,- C6)</f>
        <v>0</v>
      </c>
      <c r="F6" s="219"/>
      <c r="G6" s="219"/>
      <c r="H6" s="233"/>
      <c r="I6" s="138">
        <f>COUNTIF(E25:HM25,"N")</f>
        <v>3</v>
      </c>
      <c r="J6" s="138">
        <f>COUNTIF(E25:HM25,"A")</f>
        <v>9</v>
      </c>
      <c r="K6" s="138">
        <f>COUNTIF(E25:HM25,"B")</f>
        <v>0</v>
      </c>
      <c r="L6" s="218">
        <f>COUNTA(E8:P8)</f>
        <v>12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/>
      <c r="R8" s="146"/>
      <c r="S8" s="139"/>
    </row>
    <row r="9" spans="1:20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40"/>
      <c r="R9" s="115"/>
    </row>
    <row r="10" spans="1:20" ht="13.5" customHeight="1" x14ac:dyDescent="0.15">
      <c r="A10" s="103"/>
      <c r="B10" s="107" t="s">
        <v>280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40"/>
      <c r="R10" s="115"/>
    </row>
    <row r="11" spans="1:20" ht="13.5" customHeight="1" thickBot="1" x14ac:dyDescent="0.2">
      <c r="A11" s="103"/>
      <c r="B11" s="107" t="s">
        <v>281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15" t="s">
        <v>70</v>
      </c>
      <c r="O11" s="115" t="s">
        <v>70</v>
      </c>
      <c r="P11" s="115" t="s">
        <v>70</v>
      </c>
      <c r="Q11" s="140"/>
      <c r="R11" s="115"/>
    </row>
    <row r="12" spans="1:20" ht="13.5" customHeight="1" x14ac:dyDescent="0.15">
      <c r="A12" s="106" t="s">
        <v>52</v>
      </c>
      <c r="B12" s="107" t="s">
        <v>202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107"/>
      <c r="C13" s="108"/>
      <c r="D13" s="109" t="s">
        <v>179</v>
      </c>
      <c r="E13" s="115" t="s">
        <v>70</v>
      </c>
      <c r="F13" s="115" t="s">
        <v>70</v>
      </c>
      <c r="G13" s="115" t="s">
        <v>70</v>
      </c>
      <c r="H13" s="115" t="s">
        <v>70</v>
      </c>
      <c r="I13" s="140"/>
      <c r="J13" s="140"/>
      <c r="K13" s="140"/>
      <c r="L13" s="140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107"/>
      <c r="C14" s="108"/>
      <c r="D14" s="109" t="s">
        <v>203</v>
      </c>
      <c r="E14" s="115"/>
      <c r="F14" s="115"/>
      <c r="G14" s="115"/>
      <c r="H14" s="115"/>
      <c r="I14" s="115" t="s">
        <v>70</v>
      </c>
      <c r="J14" s="115" t="s">
        <v>70</v>
      </c>
      <c r="K14" s="115" t="s">
        <v>70</v>
      </c>
      <c r="L14" s="115" t="s">
        <v>70</v>
      </c>
      <c r="M14" s="140"/>
      <c r="N14" s="140"/>
      <c r="O14" s="140"/>
      <c r="P14" s="140"/>
      <c r="Q14" s="140"/>
      <c r="R14" s="115"/>
    </row>
    <row r="15" spans="1:20" ht="13.5" customHeight="1" x14ac:dyDescent="0.15">
      <c r="A15" s="103"/>
      <c r="B15" s="107"/>
      <c r="C15" s="108"/>
      <c r="D15" s="109" t="s">
        <v>171</v>
      </c>
      <c r="E15" s="115"/>
      <c r="F15" s="115"/>
      <c r="G15" s="115"/>
      <c r="H15" s="115"/>
      <c r="I15" s="115"/>
      <c r="J15" s="115"/>
      <c r="K15" s="115"/>
      <c r="L15" s="115"/>
      <c r="M15" s="115" t="s">
        <v>70</v>
      </c>
      <c r="N15" s="115" t="s">
        <v>70</v>
      </c>
      <c r="O15" s="115" t="s">
        <v>70</v>
      </c>
      <c r="P15" s="115" t="s">
        <v>70</v>
      </c>
      <c r="Q15" s="140"/>
      <c r="R15" s="115"/>
    </row>
    <row r="16" spans="1:20" ht="13.5" customHeight="1" x14ac:dyDescent="0.15">
      <c r="A16" s="103"/>
      <c r="B16" s="107" t="s">
        <v>294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 t="s">
        <v>70</v>
      </c>
      <c r="G17" s="115"/>
      <c r="H17" s="115"/>
      <c r="I17" s="115" t="s">
        <v>70</v>
      </c>
      <c r="J17" s="115" t="s">
        <v>70</v>
      </c>
      <c r="K17" s="115"/>
      <c r="L17" s="115"/>
      <c r="M17" s="115" t="s">
        <v>70</v>
      </c>
      <c r="N17" s="115" t="s">
        <v>70</v>
      </c>
      <c r="O17" s="115"/>
      <c r="P17" s="115"/>
      <c r="Q17" s="140"/>
      <c r="R17" s="115"/>
    </row>
    <row r="18" spans="1:18" ht="13.5" customHeight="1" x14ac:dyDescent="0.15">
      <c r="A18" s="103"/>
      <c r="B18" s="107"/>
      <c r="C18" s="108"/>
      <c r="D18" s="109" t="s">
        <v>291</v>
      </c>
      <c r="E18" s="115"/>
      <c r="F18" s="115"/>
      <c r="G18" s="115" t="s">
        <v>70</v>
      </c>
      <c r="H18" s="115" t="s">
        <v>70</v>
      </c>
      <c r="I18" s="115"/>
      <c r="J18" s="115"/>
      <c r="K18" s="115" t="s">
        <v>70</v>
      </c>
      <c r="L18" s="115" t="s">
        <v>70</v>
      </c>
      <c r="M18" s="115"/>
      <c r="N18" s="115"/>
      <c r="O18" s="115" t="s">
        <v>70</v>
      </c>
      <c r="P18" s="115" t="s">
        <v>70</v>
      </c>
      <c r="Q18" s="140"/>
      <c r="R18" s="115"/>
    </row>
    <row r="19" spans="1:18" ht="13.5" customHeight="1" x14ac:dyDescent="0.15">
      <c r="A19" s="103"/>
      <c r="B19" s="107" t="s">
        <v>192</v>
      </c>
      <c r="C19" s="108"/>
      <c r="D19" s="109"/>
      <c r="E19" s="115"/>
      <c r="F19" s="115"/>
      <c r="G19" s="115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15"/>
    </row>
    <row r="20" spans="1:18" ht="13.5" customHeight="1" x14ac:dyDescent="0.15">
      <c r="A20" s="103"/>
      <c r="B20" s="107"/>
      <c r="C20" s="108"/>
      <c r="D20" s="109" t="s">
        <v>171</v>
      </c>
      <c r="E20" s="115" t="s">
        <v>70</v>
      </c>
      <c r="F20" s="115"/>
      <c r="G20" s="115" t="s">
        <v>70</v>
      </c>
      <c r="H20" s="115"/>
      <c r="I20" s="115" t="s">
        <v>70</v>
      </c>
      <c r="J20" s="115"/>
      <c r="K20" s="115" t="s">
        <v>70</v>
      </c>
      <c r="L20" s="115"/>
      <c r="M20" s="115" t="s">
        <v>70</v>
      </c>
      <c r="N20" s="115"/>
      <c r="O20" s="115" t="s">
        <v>70</v>
      </c>
      <c r="P20" s="115"/>
      <c r="Q20" s="140"/>
      <c r="R20" s="115"/>
    </row>
    <row r="21" spans="1:18" ht="13.5" customHeight="1" thickBot="1" x14ac:dyDescent="0.2">
      <c r="A21" s="103"/>
      <c r="B21" s="107"/>
      <c r="C21" s="108"/>
      <c r="D21" s="109" t="s">
        <v>291</v>
      </c>
      <c r="E21" s="115"/>
      <c r="F21" s="115" t="s">
        <v>70</v>
      </c>
      <c r="G21" s="115"/>
      <c r="H21" s="115" t="s">
        <v>70</v>
      </c>
      <c r="I21" s="115"/>
      <c r="J21" s="115" t="s">
        <v>70</v>
      </c>
      <c r="K21" s="115"/>
      <c r="L21" s="115" t="s">
        <v>70</v>
      </c>
      <c r="M21" s="115"/>
      <c r="N21" s="115" t="s">
        <v>70</v>
      </c>
      <c r="O21" s="115"/>
      <c r="P21" s="115" t="s">
        <v>70</v>
      </c>
      <c r="Q21" s="140"/>
      <c r="R21" s="115"/>
    </row>
    <row r="22" spans="1:18" ht="14.25" customHeight="1" x14ac:dyDescent="0.15">
      <c r="A22" s="105" t="s">
        <v>53</v>
      </c>
      <c r="B22" s="76" t="s">
        <v>155</v>
      </c>
      <c r="C22" s="74"/>
      <c r="D22" s="75"/>
      <c r="E22" s="116"/>
      <c r="F22" s="116" t="s">
        <v>70</v>
      </c>
      <c r="G22" s="116" t="s">
        <v>70</v>
      </c>
      <c r="H22" s="116" t="s">
        <v>70</v>
      </c>
      <c r="I22" s="116"/>
      <c r="J22" s="116"/>
      <c r="K22" s="116"/>
      <c r="L22" s="116"/>
      <c r="M22" s="144"/>
      <c r="N22" s="144"/>
      <c r="O22" s="144"/>
      <c r="P22" s="144"/>
      <c r="Q22" s="144"/>
      <c r="R22" s="116"/>
    </row>
    <row r="23" spans="1:18" ht="13.5" customHeight="1" x14ac:dyDescent="0.15">
      <c r="A23" s="104"/>
      <c r="B23" s="76" t="s">
        <v>295</v>
      </c>
      <c r="C23" s="74"/>
      <c r="D23" s="75"/>
      <c r="E23" s="116" t="s">
        <v>70</v>
      </c>
      <c r="F23" s="116"/>
      <c r="G23" s="116"/>
      <c r="H23" s="116"/>
      <c r="I23" s="116" t="s">
        <v>70</v>
      </c>
      <c r="J23" s="116" t="s">
        <v>70</v>
      </c>
      <c r="K23" s="116" t="s">
        <v>70</v>
      </c>
      <c r="L23" s="116" t="s">
        <v>70</v>
      </c>
      <c r="M23" s="144"/>
      <c r="N23" s="144"/>
      <c r="O23" s="144"/>
      <c r="P23" s="144"/>
      <c r="Q23" s="144"/>
      <c r="R23" s="116"/>
    </row>
    <row r="24" spans="1:18" ht="13.5" customHeight="1" thickBot="1" x14ac:dyDescent="0.2">
      <c r="A24" s="104"/>
      <c r="B24" s="73" t="s">
        <v>386</v>
      </c>
      <c r="C24" s="74"/>
      <c r="D24" s="75"/>
      <c r="E24" s="116"/>
      <c r="F24" s="116"/>
      <c r="G24" s="116"/>
      <c r="H24" s="116"/>
      <c r="I24" s="116"/>
      <c r="J24" s="116"/>
      <c r="K24" s="116"/>
      <c r="L24" s="116"/>
      <c r="M24" s="116" t="s">
        <v>70</v>
      </c>
      <c r="N24" s="116" t="s">
        <v>70</v>
      </c>
      <c r="O24" s="116" t="s">
        <v>70</v>
      </c>
      <c r="P24" s="116" t="s">
        <v>70</v>
      </c>
      <c r="Q24" s="144"/>
      <c r="R24" s="116"/>
    </row>
    <row r="25" spans="1:18" ht="13.5" customHeight="1" thickTop="1" x14ac:dyDescent="0.15">
      <c r="A25" s="105" t="s">
        <v>35</v>
      </c>
      <c r="B25" s="237" t="s">
        <v>36</v>
      </c>
      <c r="C25" s="238"/>
      <c r="D25" s="239"/>
      <c r="E25" s="145" t="s">
        <v>39</v>
      </c>
      <c r="F25" s="145" t="s">
        <v>37</v>
      </c>
      <c r="G25" s="145" t="s">
        <v>37</v>
      </c>
      <c r="H25" s="145" t="s">
        <v>37</v>
      </c>
      <c r="I25" s="145" t="s">
        <v>39</v>
      </c>
      <c r="J25" s="145" t="s">
        <v>39</v>
      </c>
      <c r="K25" s="145" t="s">
        <v>39</v>
      </c>
      <c r="L25" s="145" t="s">
        <v>39</v>
      </c>
      <c r="M25" s="145" t="s">
        <v>39</v>
      </c>
      <c r="N25" s="145" t="s">
        <v>39</v>
      </c>
      <c r="O25" s="145" t="s">
        <v>39</v>
      </c>
      <c r="P25" s="145" t="s">
        <v>39</v>
      </c>
      <c r="Q25" s="145"/>
      <c r="R25" s="145"/>
    </row>
    <row r="26" spans="1:18" ht="13.5" customHeight="1" x14ac:dyDescent="0.15">
      <c r="A26" s="104"/>
      <c r="B26" s="230" t="s">
        <v>40</v>
      </c>
      <c r="C26" s="231"/>
      <c r="D26" s="232"/>
      <c r="E26" s="97" t="s">
        <v>411</v>
      </c>
      <c r="F26" s="97" t="s">
        <v>411</v>
      </c>
      <c r="G26" s="97" t="s">
        <v>411</v>
      </c>
      <c r="H26" s="97" t="s">
        <v>411</v>
      </c>
      <c r="I26" s="97" t="s">
        <v>411</v>
      </c>
      <c r="J26" s="97" t="s">
        <v>411</v>
      </c>
      <c r="K26" s="97" t="s">
        <v>411</v>
      </c>
      <c r="L26" s="97" t="s">
        <v>411</v>
      </c>
      <c r="M26" s="97" t="s">
        <v>411</v>
      </c>
      <c r="N26" s="97" t="s">
        <v>411</v>
      </c>
      <c r="O26" s="97" t="s">
        <v>411</v>
      </c>
      <c r="P26" s="97" t="s">
        <v>411</v>
      </c>
      <c r="Q26" s="97"/>
      <c r="R26" s="97"/>
    </row>
    <row r="27" spans="1:18" ht="64.5" customHeight="1" x14ac:dyDescent="0.15">
      <c r="A27" s="104"/>
      <c r="B27" s="209" t="s">
        <v>41</v>
      </c>
      <c r="C27" s="210"/>
      <c r="D27" s="211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1:18" ht="13.5" customHeight="1" x14ac:dyDescent="0.15">
      <c r="A28" s="102"/>
    </row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24" customHeight="1" x14ac:dyDescent="0.15"/>
    <row r="46" ht="39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57" customHeight="1" x14ac:dyDescent="0.15"/>
  </sheetData>
  <mergeCells count="22">
    <mergeCell ref="L6:R6"/>
    <mergeCell ref="B25:D25"/>
    <mergeCell ref="B26:D26"/>
    <mergeCell ref="B27:D27"/>
    <mergeCell ref="A6:B6"/>
    <mergeCell ref="C6:D6"/>
    <mergeCell ref="E6:H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6:R26">
      <formula1>"P,F, "</formula1>
    </dataValidation>
    <dataValidation type="list" allowBlank="1" showInputMessage="1" showErrorMessage="1" sqref="E25:R25">
      <formula1>"N,A,B, "</formula1>
    </dataValidation>
    <dataValidation type="list" allowBlank="1" showInputMessage="1" showErrorMessage="1" sqref="E9:P11 E12:R24">
      <formula1>"O, "</formula1>
    </dataValidation>
  </dataValidations>
  <pageMargins left="0.75" right="0.75" top="1" bottom="1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F13" sqref="F13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146</v>
      </c>
      <c r="D2" s="205"/>
      <c r="E2" s="195" t="s">
        <v>14</v>
      </c>
      <c r="F2" s="196"/>
      <c r="G2" s="196"/>
      <c r="H2" s="197"/>
      <c r="I2" s="190" t="s">
        <v>145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COUNTIF(E13:HM13,"P")</f>
        <v>1</v>
      </c>
      <c r="B6" s="225"/>
      <c r="C6" s="229">
        <f>COUNTIF(E28:HO28,"F")</f>
        <v>0</v>
      </c>
      <c r="D6" s="219"/>
      <c r="E6" s="218">
        <f>SUM(L6,- A6,- C6)</f>
        <v>0</v>
      </c>
      <c r="F6" s="219"/>
      <c r="G6" s="219"/>
      <c r="H6" s="233"/>
      <c r="I6" s="138">
        <f>COUNTIF(E12:HM12,"N")</f>
        <v>1</v>
      </c>
      <c r="J6" s="138">
        <f>COUNTIF(E12:HM12,"A")</f>
        <v>0</v>
      </c>
      <c r="K6" s="138">
        <f>COUNTIF(E12:HM12,"B")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3" t="s">
        <v>107</v>
      </c>
      <c r="B9" s="107" t="s">
        <v>297</v>
      </c>
      <c r="C9" s="108"/>
      <c r="D9" s="109"/>
      <c r="E9" s="161" t="s">
        <v>70</v>
      </c>
      <c r="F9" s="97"/>
      <c r="G9" s="97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5"/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4.25" customHeight="1" thickBot="1" x14ac:dyDescent="0.2">
      <c r="A11" s="105" t="s">
        <v>53</v>
      </c>
      <c r="B11" s="76" t="s">
        <v>156</v>
      </c>
      <c r="C11" s="77"/>
      <c r="D11" s="78"/>
      <c r="E11" s="97" t="s">
        <v>70</v>
      </c>
      <c r="F11" s="116"/>
      <c r="G11" s="116"/>
      <c r="H11" s="115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3.5" customHeight="1" thickTop="1" x14ac:dyDescent="0.15">
      <c r="A12" s="105" t="s">
        <v>35</v>
      </c>
      <c r="B12" s="237" t="s">
        <v>36</v>
      </c>
      <c r="C12" s="238"/>
      <c r="D12" s="239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ht="13.5" customHeight="1" x14ac:dyDescent="0.15">
      <c r="A13" s="104"/>
      <c r="B13" s="230" t="s">
        <v>40</v>
      </c>
      <c r="C13" s="231"/>
      <c r="D13" s="232"/>
      <c r="E13" s="97" t="s">
        <v>411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ht="64.5" customHeight="1" x14ac:dyDescent="0.15">
      <c r="A14" s="104"/>
      <c r="B14" s="209" t="s">
        <v>41</v>
      </c>
      <c r="C14" s="210"/>
      <c r="D14" s="211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ht="13.5" customHeight="1" x14ac:dyDescent="0.15">
      <c r="A15" s="102"/>
    </row>
    <row r="16" spans="1:20" ht="13.5" customHeight="1" x14ac:dyDescent="0.15"/>
    <row r="17" ht="13.5" customHeight="1" x14ac:dyDescent="0.15"/>
    <row r="18" ht="13.5" customHeight="1" x14ac:dyDescent="0.15"/>
    <row r="19" ht="13.5" customHeight="1" x14ac:dyDescent="0.15"/>
    <row r="20" ht="13.5" customHeight="1" x14ac:dyDescent="0.15"/>
    <row r="21" ht="13.5" customHeight="1" x14ac:dyDescent="0.15"/>
    <row r="22" ht="13.5" customHeight="1" x14ac:dyDescent="0.15"/>
    <row r="23" ht="13.5" customHeight="1" x14ac:dyDescent="0.15"/>
    <row r="24" ht="13.5" customHeight="1" x14ac:dyDescent="0.15"/>
    <row r="25" ht="13.5" customHeight="1" x14ac:dyDescent="0.15"/>
    <row r="26" ht="13.5" customHeight="1" x14ac:dyDescent="0.15"/>
    <row r="27" ht="13.5" customHeight="1" x14ac:dyDescent="0.15"/>
    <row r="28" ht="13.5" customHeight="1" x14ac:dyDescent="0.15"/>
    <row r="29" ht="13.5" customHeight="1" x14ac:dyDescent="0.15"/>
    <row r="30" ht="13.5" customHeight="1" x14ac:dyDescent="0.15"/>
    <row r="31" ht="13.5" customHeight="1" x14ac:dyDescent="0.15"/>
    <row r="32" ht="24" customHeight="1" x14ac:dyDescent="0.15"/>
    <row r="33" ht="39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57" customHeight="1" x14ac:dyDescent="0.15"/>
  </sheetData>
  <mergeCells count="22">
    <mergeCell ref="L6:R6"/>
    <mergeCell ref="B12:D12"/>
    <mergeCell ref="B13:D13"/>
    <mergeCell ref="B14:D14"/>
    <mergeCell ref="A6:B6"/>
    <mergeCell ref="C6:D6"/>
    <mergeCell ref="E6:H6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9:G9 E10:R11">
      <formula1>"O,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E13:R13">
      <formula1>"P,F, "</formula1>
    </dataValidation>
  </dataValidations>
  <pageMargins left="0.75" right="0.75" top="1" bottom="1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0"/>
  <sheetViews>
    <sheetView topLeftCell="A3" workbookViewId="0">
      <selection activeCell="E39" sqref="E39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3.1640625" style="70" customWidth="1"/>
    <col min="5" max="6" width="2.83203125" style="69" customWidth="1"/>
    <col min="7" max="7" width="2.6640625" style="69" customWidth="1"/>
    <col min="8" max="112" width="2.83203125" style="69" customWidth="1"/>
    <col min="113" max="16384" width="11" style="69"/>
  </cols>
  <sheetData>
    <row r="1" spans="1:112" ht="13.5" customHeight="1" thickBot="1" x14ac:dyDescent="0.2">
      <c r="A1" s="67"/>
      <c r="B1" s="68"/>
    </row>
    <row r="2" spans="1:112" ht="13.5" customHeight="1" x14ac:dyDescent="0.15">
      <c r="A2" s="198" t="s">
        <v>47</v>
      </c>
      <c r="B2" s="199"/>
      <c r="C2" s="204" t="s">
        <v>157</v>
      </c>
      <c r="D2" s="205"/>
      <c r="E2" s="195" t="s">
        <v>14</v>
      </c>
      <c r="F2" s="196"/>
      <c r="G2" s="196"/>
      <c r="H2" s="197"/>
      <c r="I2" s="190" t="s">
        <v>158</v>
      </c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2"/>
      <c r="BI2" s="71"/>
    </row>
    <row r="3" spans="1:112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9"/>
    </row>
    <row r="4" spans="1:112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5"/>
    </row>
    <row r="5" spans="1:112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17"/>
      <c r="BI5" s="71"/>
    </row>
    <row r="6" spans="1:112" ht="13.5" customHeight="1" thickBot="1" x14ac:dyDescent="0.2">
      <c r="A6" s="224">
        <f>COUNTIF(E38:JA38,"P")</f>
        <v>108</v>
      </c>
      <c r="B6" s="225"/>
      <c r="C6" s="229">
        <f>COUNTIF(E53:JC53,"F")</f>
        <v>0</v>
      </c>
      <c r="D6" s="219"/>
      <c r="E6" s="218">
        <f>SUM(L6,- A6,- C6)</f>
        <v>0</v>
      </c>
      <c r="F6" s="219"/>
      <c r="G6" s="219"/>
      <c r="H6" s="233"/>
      <c r="I6" s="138">
        <f>COUNTIF(E37:JA37,"N")</f>
        <v>1</v>
      </c>
      <c r="J6" s="138">
        <f>COUNTIF(E37:JA37,"A")</f>
        <v>107</v>
      </c>
      <c r="K6" s="138">
        <f>COUNTIF(E37:JA37,"B")</f>
        <v>0</v>
      </c>
      <c r="L6" s="218">
        <f>COUNTA(E8:DI8)</f>
        <v>108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20"/>
      <c r="BH6" s="139"/>
    </row>
    <row r="7" spans="1:112" ht="12" thickBot="1" x14ac:dyDescent="0.2"/>
    <row r="8" spans="1:112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13" t="s">
        <v>209</v>
      </c>
      <c r="V8" s="113" t="s">
        <v>210</v>
      </c>
      <c r="W8" s="113" t="s">
        <v>211</v>
      </c>
      <c r="X8" s="113" t="s">
        <v>212</v>
      </c>
      <c r="Y8" s="113" t="s">
        <v>213</v>
      </c>
      <c r="Z8" s="113" t="s">
        <v>214</v>
      </c>
      <c r="AA8" s="113" t="s">
        <v>215</v>
      </c>
      <c r="AB8" s="113" t="s">
        <v>216</v>
      </c>
      <c r="AC8" s="113" t="s">
        <v>217</v>
      </c>
      <c r="AD8" s="113" t="s">
        <v>218</v>
      </c>
      <c r="AE8" s="113" t="s">
        <v>219</v>
      </c>
      <c r="AF8" s="113" t="s">
        <v>220</v>
      </c>
      <c r="AG8" s="113" t="s">
        <v>221</v>
      </c>
      <c r="AH8" s="113" t="s">
        <v>222</v>
      </c>
      <c r="AI8" s="113" t="s">
        <v>223</v>
      </c>
      <c r="AJ8" s="113" t="s">
        <v>224</v>
      </c>
      <c r="AK8" s="113" t="s">
        <v>225</v>
      </c>
      <c r="AL8" s="113" t="s">
        <v>226</v>
      </c>
      <c r="AM8" s="113" t="s">
        <v>227</v>
      </c>
      <c r="AN8" s="113" t="s">
        <v>228</v>
      </c>
      <c r="AO8" s="113" t="s">
        <v>229</v>
      </c>
      <c r="AP8" s="113" t="s">
        <v>230</v>
      </c>
      <c r="AQ8" s="113" t="s">
        <v>231</v>
      </c>
      <c r="AR8" s="113" t="s">
        <v>232</v>
      </c>
      <c r="AS8" s="113" t="s">
        <v>233</v>
      </c>
      <c r="AT8" s="113" t="s">
        <v>234</v>
      </c>
      <c r="AU8" s="113" t="s">
        <v>235</v>
      </c>
      <c r="AV8" s="113" t="s">
        <v>236</v>
      </c>
      <c r="AW8" s="113" t="s">
        <v>237</v>
      </c>
      <c r="AX8" s="113" t="s">
        <v>238</v>
      </c>
      <c r="AY8" s="113" t="s">
        <v>239</v>
      </c>
      <c r="AZ8" s="113" t="s">
        <v>240</v>
      </c>
      <c r="BA8" s="113" t="s">
        <v>241</v>
      </c>
      <c r="BB8" s="113" t="s">
        <v>242</v>
      </c>
      <c r="BC8" s="113" t="s">
        <v>243</v>
      </c>
      <c r="BD8" s="113" t="s">
        <v>244</v>
      </c>
      <c r="BE8" s="113" t="s">
        <v>245</v>
      </c>
      <c r="BF8" s="113" t="s">
        <v>246</v>
      </c>
      <c r="BG8" s="113" t="s">
        <v>247</v>
      </c>
      <c r="BH8" s="113" t="s">
        <v>248</v>
      </c>
      <c r="BI8" s="113" t="s">
        <v>249</v>
      </c>
      <c r="BJ8" s="113" t="s">
        <v>250</v>
      </c>
      <c r="BK8" s="113" t="s">
        <v>251</v>
      </c>
      <c r="BL8" s="113" t="s">
        <v>252</v>
      </c>
      <c r="BM8" s="113" t="s">
        <v>253</v>
      </c>
      <c r="BN8" s="113" t="s">
        <v>254</v>
      </c>
      <c r="BO8" s="113" t="s">
        <v>255</v>
      </c>
      <c r="BP8" s="113" t="s">
        <v>256</v>
      </c>
      <c r="BQ8" s="113" t="s">
        <v>257</v>
      </c>
      <c r="BR8" s="113" t="s">
        <v>258</v>
      </c>
      <c r="BS8" s="113" t="s">
        <v>259</v>
      </c>
      <c r="BT8" s="113" t="s">
        <v>260</v>
      </c>
      <c r="BU8" s="113" t="s">
        <v>261</v>
      </c>
      <c r="BV8" s="113" t="s">
        <v>262</v>
      </c>
      <c r="BW8" s="113" t="s">
        <v>263</v>
      </c>
      <c r="BX8" s="113" t="s">
        <v>264</v>
      </c>
      <c r="BY8" s="113" t="s">
        <v>265</v>
      </c>
      <c r="BZ8" s="113" t="s">
        <v>266</v>
      </c>
      <c r="CA8" s="113" t="s">
        <v>267</v>
      </c>
      <c r="CB8" s="113" t="s">
        <v>268</v>
      </c>
      <c r="CC8" s="113" t="s">
        <v>269</v>
      </c>
      <c r="CD8" s="113" t="s">
        <v>270</v>
      </c>
      <c r="CE8" s="113" t="s">
        <v>271</v>
      </c>
      <c r="CF8" s="113" t="s">
        <v>272</v>
      </c>
      <c r="CG8" s="113" t="s">
        <v>273</v>
      </c>
      <c r="CH8" s="113" t="s">
        <v>316</v>
      </c>
      <c r="CI8" s="113" t="s">
        <v>317</v>
      </c>
      <c r="CJ8" s="113" t="s">
        <v>318</v>
      </c>
      <c r="CK8" s="113" t="s">
        <v>319</v>
      </c>
      <c r="CL8" s="113" t="s">
        <v>320</v>
      </c>
      <c r="CM8" s="113" t="s">
        <v>321</v>
      </c>
      <c r="CN8" s="113" t="s">
        <v>322</v>
      </c>
      <c r="CO8" s="113" t="s">
        <v>323</v>
      </c>
      <c r="CP8" s="113" t="s">
        <v>324</v>
      </c>
      <c r="CQ8" s="113" t="s">
        <v>325</v>
      </c>
      <c r="CR8" s="113" t="s">
        <v>326</v>
      </c>
      <c r="CS8" s="113" t="s">
        <v>327</v>
      </c>
      <c r="CT8" s="113" t="s">
        <v>328</v>
      </c>
      <c r="CU8" s="113" t="s">
        <v>329</v>
      </c>
      <c r="CV8" s="113" t="s">
        <v>330</v>
      </c>
      <c r="CW8" s="113" t="s">
        <v>331</v>
      </c>
      <c r="CX8" s="113" t="s">
        <v>332</v>
      </c>
      <c r="CY8" s="113" t="s">
        <v>333</v>
      </c>
      <c r="CZ8" s="113" t="s">
        <v>334</v>
      </c>
      <c r="DA8" s="113" t="s">
        <v>335</v>
      </c>
      <c r="DB8" s="113" t="s">
        <v>336</v>
      </c>
      <c r="DC8" s="113" t="s">
        <v>337</v>
      </c>
      <c r="DD8" s="113" t="s">
        <v>338</v>
      </c>
      <c r="DE8" s="113" t="s">
        <v>339</v>
      </c>
      <c r="DF8" s="113" t="s">
        <v>340</v>
      </c>
      <c r="DG8" s="113" t="s">
        <v>341</v>
      </c>
      <c r="DH8" s="113" t="s">
        <v>342</v>
      </c>
    </row>
    <row r="9" spans="1:112" ht="13.5" customHeight="1" x14ac:dyDescent="0.15">
      <c r="A9" s="103" t="s">
        <v>107</v>
      </c>
      <c r="B9" s="107" t="s">
        <v>301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  <c r="U9" s="115" t="s">
        <v>70</v>
      </c>
      <c r="V9" s="115" t="s">
        <v>70</v>
      </c>
      <c r="W9" s="115" t="s">
        <v>70</v>
      </c>
      <c r="X9" s="115" t="s">
        <v>70</v>
      </c>
      <c r="Y9" s="115" t="s">
        <v>70</v>
      </c>
      <c r="Z9" s="115" t="s">
        <v>70</v>
      </c>
      <c r="AA9" s="115" t="s">
        <v>70</v>
      </c>
      <c r="AB9" s="115" t="s">
        <v>70</v>
      </c>
      <c r="AC9" s="115" t="s">
        <v>70</v>
      </c>
      <c r="AD9" s="115" t="s">
        <v>70</v>
      </c>
      <c r="AE9" s="115" t="s">
        <v>70</v>
      </c>
      <c r="AF9" s="115" t="s">
        <v>70</v>
      </c>
      <c r="AG9" s="115" t="s">
        <v>70</v>
      </c>
      <c r="AH9" s="115" t="s">
        <v>70</v>
      </c>
      <c r="AI9" s="115" t="s">
        <v>70</v>
      </c>
      <c r="AJ9" s="115" t="s">
        <v>70</v>
      </c>
      <c r="AK9" s="115" t="s">
        <v>70</v>
      </c>
      <c r="AL9" s="115" t="s">
        <v>70</v>
      </c>
      <c r="AM9" s="115" t="s">
        <v>70</v>
      </c>
      <c r="AN9" s="115" t="s">
        <v>70</v>
      </c>
      <c r="AO9" s="115" t="s">
        <v>70</v>
      </c>
      <c r="AP9" s="115" t="s">
        <v>70</v>
      </c>
      <c r="AQ9" s="115" t="s">
        <v>70</v>
      </c>
      <c r="AR9" s="115" t="s">
        <v>70</v>
      </c>
      <c r="AS9" s="115" t="s">
        <v>70</v>
      </c>
      <c r="AT9" s="115" t="s">
        <v>70</v>
      </c>
      <c r="AU9" s="115" t="s">
        <v>70</v>
      </c>
      <c r="AV9" s="115" t="s">
        <v>70</v>
      </c>
      <c r="AW9" s="115" t="s">
        <v>70</v>
      </c>
      <c r="AX9" s="115" t="s">
        <v>70</v>
      </c>
      <c r="AY9" s="115" t="s">
        <v>70</v>
      </c>
      <c r="AZ9" s="115" t="s">
        <v>70</v>
      </c>
      <c r="BA9" s="115" t="s">
        <v>70</v>
      </c>
      <c r="BB9" s="115" t="s">
        <v>70</v>
      </c>
      <c r="BC9" s="115" t="s">
        <v>70</v>
      </c>
      <c r="BD9" s="115" t="s">
        <v>70</v>
      </c>
      <c r="BE9" s="115" t="s">
        <v>70</v>
      </c>
      <c r="BF9" s="115" t="s">
        <v>70</v>
      </c>
      <c r="BG9" s="115" t="s">
        <v>70</v>
      </c>
      <c r="BH9" s="115" t="s">
        <v>70</v>
      </c>
      <c r="BI9" s="115" t="s">
        <v>70</v>
      </c>
      <c r="BJ9" s="115" t="s">
        <v>70</v>
      </c>
      <c r="BK9" s="115" t="s">
        <v>70</v>
      </c>
      <c r="BL9" s="115" t="s">
        <v>70</v>
      </c>
      <c r="BM9" s="115" t="s">
        <v>70</v>
      </c>
      <c r="BN9" s="115" t="s">
        <v>70</v>
      </c>
      <c r="BO9" s="115" t="s">
        <v>70</v>
      </c>
      <c r="BP9" s="115" t="s">
        <v>70</v>
      </c>
      <c r="BQ9" s="115" t="s">
        <v>70</v>
      </c>
      <c r="BR9" s="115" t="s">
        <v>70</v>
      </c>
      <c r="BS9" s="115" t="s">
        <v>70</v>
      </c>
      <c r="BT9" s="115" t="s">
        <v>70</v>
      </c>
      <c r="BU9" s="115" t="s">
        <v>70</v>
      </c>
      <c r="BV9" s="115" t="s">
        <v>70</v>
      </c>
      <c r="BW9" s="115" t="s">
        <v>70</v>
      </c>
      <c r="BX9" s="115" t="s">
        <v>70</v>
      </c>
      <c r="BY9" s="115" t="s">
        <v>70</v>
      </c>
      <c r="BZ9" s="115" t="s">
        <v>70</v>
      </c>
      <c r="CA9" s="115" t="s">
        <v>70</v>
      </c>
      <c r="CB9" s="115" t="s">
        <v>70</v>
      </c>
      <c r="CC9" s="115" t="s">
        <v>70</v>
      </c>
      <c r="CD9" s="115" t="s">
        <v>70</v>
      </c>
      <c r="CE9" s="115" t="s">
        <v>70</v>
      </c>
      <c r="CF9" s="115" t="s">
        <v>70</v>
      </c>
      <c r="CG9" s="115" t="s">
        <v>70</v>
      </c>
      <c r="CH9" s="115" t="s">
        <v>70</v>
      </c>
      <c r="CI9" s="115" t="s">
        <v>70</v>
      </c>
      <c r="CJ9" s="115" t="s">
        <v>70</v>
      </c>
      <c r="CK9" s="115" t="s">
        <v>70</v>
      </c>
      <c r="CL9" s="115" t="s">
        <v>70</v>
      </c>
      <c r="CM9" s="115" t="s">
        <v>70</v>
      </c>
      <c r="CN9" s="115" t="s">
        <v>70</v>
      </c>
      <c r="CO9" s="115" t="s">
        <v>70</v>
      </c>
      <c r="CP9" s="115" t="s">
        <v>70</v>
      </c>
      <c r="CQ9" s="115" t="s">
        <v>70</v>
      </c>
      <c r="CR9" s="115" t="s">
        <v>70</v>
      </c>
      <c r="CS9" s="115" t="s">
        <v>70</v>
      </c>
      <c r="CT9" s="115" t="s">
        <v>70</v>
      </c>
      <c r="CU9" s="115" t="s">
        <v>70</v>
      </c>
      <c r="CV9" s="115" t="s">
        <v>70</v>
      </c>
      <c r="CW9" s="115" t="s">
        <v>70</v>
      </c>
      <c r="CX9" s="115" t="s">
        <v>70</v>
      </c>
      <c r="CY9" s="115" t="s">
        <v>70</v>
      </c>
      <c r="CZ9" s="115" t="s">
        <v>70</v>
      </c>
      <c r="DA9" s="115" t="s">
        <v>70</v>
      </c>
      <c r="DB9" s="115" t="s">
        <v>70</v>
      </c>
      <c r="DC9" s="115" t="s">
        <v>70</v>
      </c>
      <c r="DD9" s="115" t="s">
        <v>70</v>
      </c>
      <c r="DE9" s="115" t="s">
        <v>70</v>
      </c>
      <c r="DF9" s="115" t="s">
        <v>70</v>
      </c>
      <c r="DG9" s="115" t="s">
        <v>70</v>
      </c>
      <c r="DH9" s="115" t="s">
        <v>70</v>
      </c>
    </row>
    <row r="10" spans="1:112" ht="13.5" customHeight="1" thickBot="1" x14ac:dyDescent="0.2">
      <c r="A10" s="103"/>
      <c r="B10" s="73" t="s">
        <v>303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15" t="s">
        <v>70</v>
      </c>
      <c r="R10" s="115" t="s">
        <v>70</v>
      </c>
      <c r="S10" s="115" t="s">
        <v>70</v>
      </c>
      <c r="T10" s="115" t="s">
        <v>70</v>
      </c>
      <c r="U10" s="115" t="s">
        <v>70</v>
      </c>
      <c r="V10" s="115" t="s">
        <v>70</v>
      </c>
      <c r="W10" s="115" t="s">
        <v>70</v>
      </c>
      <c r="X10" s="115" t="s">
        <v>70</v>
      </c>
      <c r="Y10" s="115" t="s">
        <v>70</v>
      </c>
      <c r="Z10" s="115" t="s">
        <v>70</v>
      </c>
      <c r="AA10" s="115" t="s">
        <v>70</v>
      </c>
      <c r="AB10" s="115" t="s">
        <v>70</v>
      </c>
      <c r="AC10" s="115" t="s">
        <v>70</v>
      </c>
      <c r="AD10" s="115" t="s">
        <v>70</v>
      </c>
      <c r="AE10" s="115" t="s">
        <v>70</v>
      </c>
      <c r="AF10" s="115" t="s">
        <v>70</v>
      </c>
      <c r="AG10" s="115" t="s">
        <v>70</v>
      </c>
      <c r="AH10" s="115" t="s">
        <v>70</v>
      </c>
      <c r="AI10" s="115" t="s">
        <v>70</v>
      </c>
      <c r="AJ10" s="115" t="s">
        <v>70</v>
      </c>
      <c r="AK10" s="115" t="s">
        <v>70</v>
      </c>
      <c r="AL10" s="115" t="s">
        <v>70</v>
      </c>
      <c r="AM10" s="115" t="s">
        <v>70</v>
      </c>
      <c r="AN10" s="115" t="s">
        <v>70</v>
      </c>
      <c r="AO10" s="115" t="s">
        <v>70</v>
      </c>
      <c r="AP10" s="115" t="s">
        <v>70</v>
      </c>
      <c r="AQ10" s="115" t="s">
        <v>70</v>
      </c>
      <c r="AR10" s="115" t="s">
        <v>70</v>
      </c>
      <c r="AS10" s="115" t="s">
        <v>70</v>
      </c>
      <c r="AT10" s="115" t="s">
        <v>70</v>
      </c>
      <c r="AU10" s="115" t="s">
        <v>70</v>
      </c>
      <c r="AV10" s="115" t="s">
        <v>70</v>
      </c>
      <c r="AW10" s="115" t="s">
        <v>70</v>
      </c>
      <c r="AX10" s="115" t="s">
        <v>70</v>
      </c>
      <c r="AY10" s="115" t="s">
        <v>70</v>
      </c>
      <c r="AZ10" s="115" t="s">
        <v>70</v>
      </c>
      <c r="BA10" s="115" t="s">
        <v>70</v>
      </c>
      <c r="BB10" s="115" t="s">
        <v>70</v>
      </c>
      <c r="BC10" s="115" t="s">
        <v>70</v>
      </c>
      <c r="BD10" s="115" t="s">
        <v>70</v>
      </c>
      <c r="BE10" s="115" t="s">
        <v>70</v>
      </c>
      <c r="BF10" s="115" t="s">
        <v>70</v>
      </c>
      <c r="BG10" s="115" t="s">
        <v>70</v>
      </c>
      <c r="BH10" s="115" t="s">
        <v>70</v>
      </c>
      <c r="BI10" s="115" t="s">
        <v>70</v>
      </c>
      <c r="BJ10" s="115" t="s">
        <v>70</v>
      </c>
      <c r="BK10" s="115" t="s">
        <v>70</v>
      </c>
      <c r="BL10" s="115" t="s">
        <v>70</v>
      </c>
      <c r="BM10" s="115" t="s">
        <v>70</v>
      </c>
      <c r="BN10" s="115" t="s">
        <v>70</v>
      </c>
      <c r="BO10" s="115" t="s">
        <v>70</v>
      </c>
      <c r="BP10" s="115" t="s">
        <v>70</v>
      </c>
      <c r="BQ10" s="115" t="s">
        <v>70</v>
      </c>
      <c r="BR10" s="115" t="s">
        <v>70</v>
      </c>
      <c r="BS10" s="115" t="s">
        <v>70</v>
      </c>
      <c r="BT10" s="115" t="s">
        <v>70</v>
      </c>
      <c r="BU10" s="115" t="s">
        <v>70</v>
      </c>
      <c r="BV10" s="115" t="s">
        <v>70</v>
      </c>
      <c r="BW10" s="115" t="s">
        <v>70</v>
      </c>
      <c r="BX10" s="115" t="s">
        <v>70</v>
      </c>
      <c r="BY10" s="115" t="s">
        <v>70</v>
      </c>
      <c r="BZ10" s="115" t="s">
        <v>70</v>
      </c>
      <c r="CA10" s="115" t="s">
        <v>70</v>
      </c>
      <c r="CB10" s="115" t="s">
        <v>70</v>
      </c>
      <c r="CC10" s="115" t="s">
        <v>70</v>
      </c>
      <c r="CD10" s="115" t="s">
        <v>70</v>
      </c>
      <c r="CE10" s="115" t="s">
        <v>70</v>
      </c>
      <c r="CF10" s="115" t="s">
        <v>70</v>
      </c>
      <c r="CG10" s="115" t="s">
        <v>70</v>
      </c>
      <c r="CH10" s="115" t="s">
        <v>70</v>
      </c>
      <c r="CI10" s="115" t="s">
        <v>70</v>
      </c>
      <c r="CJ10" s="115" t="s">
        <v>70</v>
      </c>
      <c r="CK10" s="115" t="s">
        <v>70</v>
      </c>
      <c r="CL10" s="115" t="s">
        <v>70</v>
      </c>
      <c r="CM10" s="115" t="s">
        <v>70</v>
      </c>
      <c r="CN10" s="115" t="s">
        <v>70</v>
      </c>
      <c r="CO10" s="115" t="s">
        <v>70</v>
      </c>
      <c r="CP10" s="115" t="s">
        <v>70</v>
      </c>
      <c r="CQ10" s="115" t="s">
        <v>70</v>
      </c>
      <c r="CR10" s="115" t="s">
        <v>70</v>
      </c>
      <c r="CS10" s="115" t="s">
        <v>70</v>
      </c>
      <c r="CT10" s="115" t="s">
        <v>70</v>
      </c>
      <c r="CU10" s="115" t="s">
        <v>70</v>
      </c>
      <c r="CV10" s="115" t="s">
        <v>70</v>
      </c>
      <c r="CW10" s="115" t="s">
        <v>70</v>
      </c>
      <c r="CX10" s="115" t="s">
        <v>70</v>
      </c>
      <c r="CY10" s="115" t="s">
        <v>70</v>
      </c>
      <c r="CZ10" s="115" t="s">
        <v>70</v>
      </c>
      <c r="DA10" s="115" t="s">
        <v>70</v>
      </c>
      <c r="DB10" s="115" t="s">
        <v>70</v>
      </c>
      <c r="DC10" s="115" t="s">
        <v>70</v>
      </c>
      <c r="DD10" s="115" t="s">
        <v>70</v>
      </c>
      <c r="DE10" s="115" t="s">
        <v>70</v>
      </c>
      <c r="DF10" s="115" t="s">
        <v>70</v>
      </c>
      <c r="DG10" s="115" t="s">
        <v>70</v>
      </c>
      <c r="DH10" s="115" t="s">
        <v>70</v>
      </c>
    </row>
    <row r="11" spans="1:112" ht="13.5" customHeight="1" x14ac:dyDescent="0.15">
      <c r="A11" s="106" t="s">
        <v>52</v>
      </c>
      <c r="B11" s="73" t="s">
        <v>300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</row>
    <row r="12" spans="1:112" ht="13.5" customHeight="1" x14ac:dyDescent="0.15">
      <c r="A12" s="103"/>
      <c r="B12" s="73"/>
      <c r="C12" s="108"/>
      <c r="D12" s="109" t="s">
        <v>171</v>
      </c>
      <c r="E12" s="115" t="s">
        <v>70</v>
      </c>
      <c r="F12" s="115" t="s">
        <v>70</v>
      </c>
      <c r="G12" s="115" t="s">
        <v>70</v>
      </c>
      <c r="H12" s="115" t="s">
        <v>70</v>
      </c>
      <c r="I12" s="115" t="s">
        <v>70</v>
      </c>
      <c r="J12" s="115" t="s">
        <v>70</v>
      </c>
      <c r="K12" s="115" t="s">
        <v>70</v>
      </c>
      <c r="L12" s="115" t="s">
        <v>70</v>
      </c>
      <c r="M12" s="115" t="s">
        <v>70</v>
      </c>
      <c r="N12" s="115" t="s">
        <v>70</v>
      </c>
      <c r="O12" s="115" t="s">
        <v>70</v>
      </c>
      <c r="P12" s="115" t="s">
        <v>70</v>
      </c>
      <c r="Q12" s="115" t="s">
        <v>70</v>
      </c>
      <c r="R12" s="115" t="s">
        <v>70</v>
      </c>
      <c r="S12" s="115" t="s">
        <v>70</v>
      </c>
      <c r="T12" s="115" t="s">
        <v>70</v>
      </c>
      <c r="U12" s="115" t="s">
        <v>70</v>
      </c>
      <c r="V12" s="115" t="s">
        <v>70</v>
      </c>
      <c r="W12" s="115" t="s">
        <v>70</v>
      </c>
      <c r="X12" s="115" t="s">
        <v>70</v>
      </c>
      <c r="Y12" s="115" t="s">
        <v>70</v>
      </c>
      <c r="Z12" s="115" t="s">
        <v>70</v>
      </c>
      <c r="AA12" s="115" t="s">
        <v>70</v>
      </c>
      <c r="AB12" s="115" t="s">
        <v>70</v>
      </c>
      <c r="AC12" s="115" t="s">
        <v>70</v>
      </c>
      <c r="AD12" s="115" t="s">
        <v>70</v>
      </c>
      <c r="AE12" s="115" t="s">
        <v>70</v>
      </c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</row>
    <row r="13" spans="1:112" ht="13.5" customHeight="1" x14ac:dyDescent="0.15">
      <c r="A13" s="103"/>
      <c r="B13" s="73"/>
      <c r="C13" s="108"/>
      <c r="D13" s="162" t="s">
        <v>302</v>
      </c>
      <c r="E13" s="115"/>
      <c r="F13" s="115"/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15" t="s">
        <v>70</v>
      </c>
      <c r="AG13" s="115" t="s">
        <v>70</v>
      </c>
      <c r="AH13" s="115" t="s">
        <v>70</v>
      </c>
      <c r="AI13" s="115" t="s">
        <v>70</v>
      </c>
      <c r="AJ13" s="115" t="s">
        <v>70</v>
      </c>
      <c r="AK13" s="115" t="s">
        <v>70</v>
      </c>
      <c r="AL13" s="115" t="s">
        <v>70</v>
      </c>
      <c r="AM13" s="115" t="s">
        <v>70</v>
      </c>
      <c r="AN13" s="115" t="s">
        <v>70</v>
      </c>
      <c r="AO13" s="115" t="s">
        <v>70</v>
      </c>
      <c r="AP13" s="115" t="s">
        <v>70</v>
      </c>
      <c r="AQ13" s="115" t="s">
        <v>70</v>
      </c>
      <c r="AR13" s="115" t="s">
        <v>70</v>
      </c>
      <c r="AS13" s="115" t="s">
        <v>70</v>
      </c>
      <c r="AT13" s="115" t="s">
        <v>70</v>
      </c>
      <c r="AU13" s="115" t="s">
        <v>70</v>
      </c>
      <c r="AV13" s="115" t="s">
        <v>70</v>
      </c>
      <c r="AW13" s="115" t="s">
        <v>70</v>
      </c>
      <c r="AX13" s="115" t="s">
        <v>70</v>
      </c>
      <c r="AY13" s="115" t="s">
        <v>70</v>
      </c>
      <c r="AZ13" s="115" t="s">
        <v>70</v>
      </c>
      <c r="BA13" s="115" t="s">
        <v>70</v>
      </c>
      <c r="BB13" s="115" t="s">
        <v>70</v>
      </c>
      <c r="BC13" s="115" t="s">
        <v>70</v>
      </c>
      <c r="BD13" s="115" t="s">
        <v>70</v>
      </c>
      <c r="BE13" s="115" t="s">
        <v>70</v>
      </c>
      <c r="BF13" s="115" t="s">
        <v>70</v>
      </c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</row>
    <row r="14" spans="1:112" ht="13.5" customHeight="1" x14ac:dyDescent="0.15">
      <c r="A14" s="103"/>
      <c r="B14" s="73"/>
      <c r="C14" s="108"/>
      <c r="D14" s="162" t="s">
        <v>304</v>
      </c>
      <c r="E14" s="115"/>
      <c r="F14" s="115"/>
      <c r="G14" s="115"/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15" t="s">
        <v>70</v>
      </c>
      <c r="BH14" s="115" t="s">
        <v>70</v>
      </c>
      <c r="BI14" s="115" t="s">
        <v>70</v>
      </c>
      <c r="BJ14" s="115" t="s">
        <v>70</v>
      </c>
      <c r="BK14" s="115" t="s">
        <v>70</v>
      </c>
      <c r="BL14" s="115" t="s">
        <v>70</v>
      </c>
      <c r="BM14" s="115" t="s">
        <v>70</v>
      </c>
      <c r="BN14" s="115" t="s">
        <v>70</v>
      </c>
      <c r="BO14" s="115" t="s">
        <v>70</v>
      </c>
      <c r="BP14" s="115" t="s">
        <v>70</v>
      </c>
      <c r="BQ14" s="115" t="s">
        <v>70</v>
      </c>
      <c r="BR14" s="115" t="s">
        <v>70</v>
      </c>
      <c r="BS14" s="115" t="s">
        <v>70</v>
      </c>
      <c r="BT14" s="115" t="s">
        <v>70</v>
      </c>
      <c r="BU14" s="115" t="s">
        <v>70</v>
      </c>
      <c r="BV14" s="115" t="s">
        <v>70</v>
      </c>
      <c r="BW14" s="115" t="s">
        <v>70</v>
      </c>
      <c r="BX14" s="115" t="s">
        <v>70</v>
      </c>
      <c r="BY14" s="115" t="s">
        <v>70</v>
      </c>
      <c r="BZ14" s="115" t="s">
        <v>70</v>
      </c>
      <c r="CA14" s="115" t="s">
        <v>70</v>
      </c>
      <c r="CB14" s="115" t="s">
        <v>70</v>
      </c>
      <c r="CC14" s="115" t="s">
        <v>70</v>
      </c>
      <c r="CD14" s="115" t="s">
        <v>70</v>
      </c>
      <c r="CE14" s="115" t="s">
        <v>70</v>
      </c>
      <c r="CF14" s="115" t="s">
        <v>70</v>
      </c>
      <c r="CG14" s="115" t="s">
        <v>70</v>
      </c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</row>
    <row r="15" spans="1:112" ht="13.5" customHeight="1" x14ac:dyDescent="0.15">
      <c r="A15" s="103"/>
      <c r="B15" s="73"/>
      <c r="C15" s="108"/>
      <c r="D15" s="162" t="s">
        <v>169</v>
      </c>
      <c r="E15" s="115"/>
      <c r="F15" s="115"/>
      <c r="G15" s="115"/>
      <c r="H15" s="115"/>
      <c r="I15" s="115"/>
      <c r="J15" s="115"/>
      <c r="K15" s="115"/>
      <c r="L15" s="115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 t="s">
        <v>70</v>
      </c>
      <c r="CI15" s="115" t="s">
        <v>70</v>
      </c>
      <c r="CJ15" s="115" t="s">
        <v>70</v>
      </c>
      <c r="CK15" s="115" t="s">
        <v>70</v>
      </c>
      <c r="CL15" s="115" t="s">
        <v>70</v>
      </c>
      <c r="CM15" s="115" t="s">
        <v>70</v>
      </c>
      <c r="CN15" s="115" t="s">
        <v>70</v>
      </c>
      <c r="CO15" s="115" t="s">
        <v>70</v>
      </c>
      <c r="CP15" s="115" t="s">
        <v>70</v>
      </c>
      <c r="CQ15" s="115" t="s">
        <v>70</v>
      </c>
      <c r="CR15" s="115" t="s">
        <v>70</v>
      </c>
      <c r="CS15" s="115" t="s">
        <v>70</v>
      </c>
      <c r="CT15" s="115" t="s">
        <v>70</v>
      </c>
      <c r="CU15" s="115" t="s">
        <v>70</v>
      </c>
      <c r="CV15" s="115" t="s">
        <v>70</v>
      </c>
      <c r="CW15" s="115" t="s">
        <v>70</v>
      </c>
      <c r="CX15" s="115" t="s">
        <v>70</v>
      </c>
      <c r="CY15" s="115" t="s">
        <v>70</v>
      </c>
      <c r="CZ15" s="115" t="s">
        <v>70</v>
      </c>
      <c r="DA15" s="115" t="s">
        <v>70</v>
      </c>
      <c r="DB15" s="115" t="s">
        <v>70</v>
      </c>
      <c r="DC15" s="115" t="s">
        <v>70</v>
      </c>
      <c r="DD15" s="115" t="s">
        <v>70</v>
      </c>
      <c r="DE15" s="115" t="s">
        <v>70</v>
      </c>
      <c r="DF15" s="115" t="s">
        <v>70</v>
      </c>
      <c r="DG15" s="115" t="s">
        <v>70</v>
      </c>
      <c r="DH15" s="115" t="s">
        <v>70</v>
      </c>
    </row>
    <row r="16" spans="1:112" ht="13.5" customHeight="1" x14ac:dyDescent="0.15">
      <c r="A16" s="103"/>
      <c r="B16" s="73" t="s">
        <v>298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</row>
    <row r="17" spans="1:112" ht="13.5" customHeight="1" x14ac:dyDescent="0.15">
      <c r="A17" s="103"/>
      <c r="B17" s="73"/>
      <c r="C17" s="108"/>
      <c r="D17" s="109" t="s">
        <v>171</v>
      </c>
      <c r="E17" s="115" t="s">
        <v>70</v>
      </c>
      <c r="F17" s="115" t="s">
        <v>70</v>
      </c>
      <c r="G17" s="115" t="s">
        <v>70</v>
      </c>
      <c r="H17" s="115" t="s">
        <v>70</v>
      </c>
      <c r="I17" s="115" t="s">
        <v>70</v>
      </c>
      <c r="J17" s="115" t="s">
        <v>70</v>
      </c>
      <c r="K17" s="115" t="s">
        <v>70</v>
      </c>
      <c r="L17" s="115" t="s">
        <v>70</v>
      </c>
      <c r="M17" s="115" t="s">
        <v>70</v>
      </c>
      <c r="N17" s="115"/>
      <c r="O17" s="115"/>
      <c r="P17" s="115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15" t="s">
        <v>70</v>
      </c>
      <c r="AG17" s="115" t="s">
        <v>70</v>
      </c>
      <c r="AH17" s="115" t="s">
        <v>70</v>
      </c>
      <c r="AI17" s="115" t="s">
        <v>70</v>
      </c>
      <c r="AJ17" s="115" t="s">
        <v>70</v>
      </c>
      <c r="AK17" s="115" t="s">
        <v>70</v>
      </c>
      <c r="AL17" s="115" t="s">
        <v>70</v>
      </c>
      <c r="AM17" s="115" t="s">
        <v>70</v>
      </c>
      <c r="AN17" s="115" t="s">
        <v>70</v>
      </c>
      <c r="AO17" s="115"/>
      <c r="AP17" s="115"/>
      <c r="AQ17" s="115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15" t="s">
        <v>70</v>
      </c>
      <c r="BH17" s="115" t="s">
        <v>70</v>
      </c>
      <c r="BI17" s="115" t="s">
        <v>70</v>
      </c>
      <c r="BJ17" s="115" t="s">
        <v>70</v>
      </c>
      <c r="BK17" s="115" t="s">
        <v>70</v>
      </c>
      <c r="BL17" s="115" t="s">
        <v>70</v>
      </c>
      <c r="BM17" s="115" t="s">
        <v>70</v>
      </c>
      <c r="BN17" s="115" t="s">
        <v>70</v>
      </c>
      <c r="BO17" s="115" t="s">
        <v>70</v>
      </c>
      <c r="BP17" s="115"/>
      <c r="BQ17" s="115"/>
      <c r="BR17" s="115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0"/>
      <c r="CH17" s="115" t="s">
        <v>70</v>
      </c>
      <c r="CI17" s="115" t="s">
        <v>70</v>
      </c>
      <c r="CJ17" s="115" t="s">
        <v>70</v>
      </c>
      <c r="CK17" s="115" t="s">
        <v>70</v>
      </c>
      <c r="CL17" s="115" t="s">
        <v>70</v>
      </c>
      <c r="CM17" s="115" t="s">
        <v>70</v>
      </c>
      <c r="CN17" s="115" t="s">
        <v>70</v>
      </c>
      <c r="CO17" s="115" t="s">
        <v>70</v>
      </c>
      <c r="CP17" s="115" t="s">
        <v>70</v>
      </c>
      <c r="CQ17" s="115"/>
      <c r="CR17" s="115"/>
      <c r="CS17" s="115"/>
      <c r="CT17" s="140"/>
      <c r="CU17" s="140"/>
      <c r="CV17" s="140"/>
      <c r="CW17" s="140"/>
      <c r="CX17" s="140"/>
      <c r="CY17" s="140"/>
      <c r="CZ17" s="140"/>
      <c r="DA17" s="140"/>
      <c r="DB17" s="140"/>
      <c r="DC17" s="140"/>
      <c r="DD17" s="140"/>
      <c r="DE17" s="140"/>
      <c r="DF17" s="140"/>
      <c r="DG17" s="140"/>
      <c r="DH17" s="115"/>
    </row>
    <row r="18" spans="1:112" ht="13.5" customHeight="1" x14ac:dyDescent="0.15">
      <c r="A18" s="103"/>
      <c r="B18" s="73"/>
      <c r="C18" s="108"/>
      <c r="D18" s="109" t="s">
        <v>299</v>
      </c>
      <c r="E18" s="115"/>
      <c r="F18" s="115"/>
      <c r="G18" s="115"/>
      <c r="H18" s="115"/>
      <c r="I18" s="115"/>
      <c r="J18" s="115"/>
      <c r="K18" s="115"/>
      <c r="L18" s="115"/>
      <c r="M18" s="115"/>
      <c r="N18" s="115" t="s">
        <v>70</v>
      </c>
      <c r="O18" s="115" t="s">
        <v>70</v>
      </c>
      <c r="P18" s="115" t="s">
        <v>70</v>
      </c>
      <c r="Q18" s="115" t="s">
        <v>70</v>
      </c>
      <c r="R18" s="115" t="s">
        <v>70</v>
      </c>
      <c r="S18" s="115" t="s">
        <v>70</v>
      </c>
      <c r="T18" s="115" t="s">
        <v>70</v>
      </c>
      <c r="U18" s="115" t="s">
        <v>70</v>
      </c>
      <c r="V18" s="115" t="s">
        <v>70</v>
      </c>
      <c r="W18" s="140"/>
      <c r="X18" s="140"/>
      <c r="Y18" s="140"/>
      <c r="Z18" s="140"/>
      <c r="AA18" s="140"/>
      <c r="AB18" s="140"/>
      <c r="AC18" s="140"/>
      <c r="AD18" s="140"/>
      <c r="AE18" s="140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 t="s">
        <v>70</v>
      </c>
      <c r="AP18" s="115" t="s">
        <v>70</v>
      </c>
      <c r="AQ18" s="115" t="s">
        <v>70</v>
      </c>
      <c r="AR18" s="115" t="s">
        <v>70</v>
      </c>
      <c r="AS18" s="115" t="s">
        <v>70</v>
      </c>
      <c r="AT18" s="115" t="s">
        <v>70</v>
      </c>
      <c r="AU18" s="115" t="s">
        <v>70</v>
      </c>
      <c r="AV18" s="115" t="s">
        <v>70</v>
      </c>
      <c r="AW18" s="115" t="s">
        <v>70</v>
      </c>
      <c r="AX18" s="140"/>
      <c r="AY18" s="140"/>
      <c r="AZ18" s="140"/>
      <c r="BA18" s="140"/>
      <c r="BB18" s="140"/>
      <c r="BC18" s="140"/>
      <c r="BD18" s="140"/>
      <c r="BE18" s="140"/>
      <c r="BF18" s="140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 t="s">
        <v>70</v>
      </c>
      <c r="BQ18" s="115" t="s">
        <v>70</v>
      </c>
      <c r="BR18" s="115" t="s">
        <v>70</v>
      </c>
      <c r="BS18" s="115" t="s">
        <v>70</v>
      </c>
      <c r="BT18" s="115" t="s">
        <v>70</v>
      </c>
      <c r="BU18" s="115" t="s">
        <v>70</v>
      </c>
      <c r="BV18" s="115" t="s">
        <v>70</v>
      </c>
      <c r="BW18" s="115" t="s">
        <v>70</v>
      </c>
      <c r="BX18" s="115" t="s">
        <v>70</v>
      </c>
      <c r="BY18" s="140"/>
      <c r="BZ18" s="140"/>
      <c r="CA18" s="140"/>
      <c r="CB18" s="140"/>
      <c r="CC18" s="140"/>
      <c r="CD18" s="140"/>
      <c r="CE18" s="140"/>
      <c r="CF18" s="140"/>
      <c r="CG18" s="140"/>
      <c r="CH18" s="115"/>
      <c r="CI18" s="115"/>
      <c r="CJ18" s="115"/>
      <c r="CK18" s="115"/>
      <c r="CL18" s="115"/>
      <c r="CM18" s="115"/>
      <c r="CN18" s="115"/>
      <c r="CO18" s="115"/>
      <c r="CP18" s="115"/>
      <c r="CQ18" s="115" t="s">
        <v>70</v>
      </c>
      <c r="CR18" s="115" t="s">
        <v>70</v>
      </c>
      <c r="CS18" s="115" t="s">
        <v>70</v>
      </c>
      <c r="CT18" s="115" t="s">
        <v>70</v>
      </c>
      <c r="CU18" s="115" t="s">
        <v>70</v>
      </c>
      <c r="CV18" s="115" t="s">
        <v>70</v>
      </c>
      <c r="CW18" s="115" t="s">
        <v>70</v>
      </c>
      <c r="CX18" s="115" t="s">
        <v>70</v>
      </c>
      <c r="CY18" s="115" t="s">
        <v>70</v>
      </c>
      <c r="CZ18" s="140"/>
      <c r="DA18" s="140"/>
      <c r="DB18" s="140"/>
      <c r="DC18" s="140"/>
      <c r="DD18" s="140"/>
      <c r="DE18" s="140"/>
      <c r="DF18" s="140"/>
      <c r="DG18" s="140"/>
      <c r="DH18" s="115"/>
    </row>
    <row r="19" spans="1:112" ht="13.5" customHeight="1" x14ac:dyDescent="0.15">
      <c r="A19" s="103"/>
      <c r="B19" s="73"/>
      <c r="C19" s="108"/>
      <c r="D19" s="109" t="s">
        <v>179</v>
      </c>
      <c r="E19" s="115"/>
      <c r="F19" s="115"/>
      <c r="G19" s="115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15" t="s">
        <v>70</v>
      </c>
      <c r="X19" s="115" t="s">
        <v>70</v>
      </c>
      <c r="Y19" s="115" t="s">
        <v>70</v>
      </c>
      <c r="Z19" s="115" t="s">
        <v>70</v>
      </c>
      <c r="AA19" s="115" t="s">
        <v>70</v>
      </c>
      <c r="AB19" s="115" t="s">
        <v>70</v>
      </c>
      <c r="AC19" s="115" t="s">
        <v>70</v>
      </c>
      <c r="AD19" s="115" t="s">
        <v>70</v>
      </c>
      <c r="AE19" s="115" t="s">
        <v>70</v>
      </c>
      <c r="AF19" s="115"/>
      <c r="AG19" s="115"/>
      <c r="AH19" s="115"/>
      <c r="AI19" s="115"/>
      <c r="AJ19" s="115"/>
      <c r="AK19" s="115"/>
      <c r="AL19" s="115"/>
      <c r="AM19" s="115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15" t="s">
        <v>70</v>
      </c>
      <c r="AY19" s="115" t="s">
        <v>70</v>
      </c>
      <c r="AZ19" s="115" t="s">
        <v>70</v>
      </c>
      <c r="BA19" s="115" t="s">
        <v>70</v>
      </c>
      <c r="BB19" s="115" t="s">
        <v>70</v>
      </c>
      <c r="BC19" s="115" t="s">
        <v>70</v>
      </c>
      <c r="BD19" s="115" t="s">
        <v>70</v>
      </c>
      <c r="BE19" s="115" t="s">
        <v>70</v>
      </c>
      <c r="BF19" s="115" t="s">
        <v>70</v>
      </c>
      <c r="BG19" s="115"/>
      <c r="BH19" s="115"/>
      <c r="BI19" s="115"/>
      <c r="BJ19" s="115"/>
      <c r="BK19" s="115"/>
      <c r="BL19" s="115"/>
      <c r="BM19" s="115"/>
      <c r="BN19" s="115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15" t="s">
        <v>70</v>
      </c>
      <c r="BZ19" s="115" t="s">
        <v>70</v>
      </c>
      <c r="CA19" s="115" t="s">
        <v>70</v>
      </c>
      <c r="CB19" s="115" t="s">
        <v>70</v>
      </c>
      <c r="CC19" s="115" t="s">
        <v>70</v>
      </c>
      <c r="CD19" s="115" t="s">
        <v>70</v>
      </c>
      <c r="CE19" s="115" t="s">
        <v>70</v>
      </c>
      <c r="CF19" s="115" t="s">
        <v>70</v>
      </c>
      <c r="CG19" s="115" t="s">
        <v>70</v>
      </c>
      <c r="CH19" s="115"/>
      <c r="CI19" s="115"/>
      <c r="CJ19" s="115"/>
      <c r="CK19" s="115"/>
      <c r="CL19" s="115"/>
      <c r="CM19" s="115"/>
      <c r="CN19" s="115"/>
      <c r="CO19" s="115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15" t="s">
        <v>70</v>
      </c>
      <c r="DA19" s="115" t="s">
        <v>70</v>
      </c>
      <c r="DB19" s="115" t="s">
        <v>70</v>
      </c>
      <c r="DC19" s="115" t="s">
        <v>70</v>
      </c>
      <c r="DD19" s="115" t="s">
        <v>70</v>
      </c>
      <c r="DE19" s="115" t="s">
        <v>70</v>
      </c>
      <c r="DF19" s="115" t="s">
        <v>70</v>
      </c>
      <c r="DG19" s="115" t="s">
        <v>70</v>
      </c>
      <c r="DH19" s="115" t="s">
        <v>70</v>
      </c>
    </row>
    <row r="20" spans="1:112" ht="13.5" customHeight="1" x14ac:dyDescent="0.15">
      <c r="A20" s="103"/>
      <c r="B20" s="73" t="s">
        <v>307</v>
      </c>
      <c r="C20" s="108"/>
      <c r="D20" s="109"/>
      <c r="E20" s="115"/>
      <c r="F20" s="115"/>
      <c r="G20" s="115"/>
      <c r="H20" s="115"/>
      <c r="I20" s="115"/>
      <c r="J20" s="115"/>
      <c r="K20" s="115"/>
      <c r="L20" s="115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5"/>
      <c r="DC20" s="115"/>
      <c r="DD20" s="115"/>
      <c r="DE20" s="115"/>
      <c r="DF20" s="115"/>
      <c r="DG20" s="115"/>
      <c r="DH20" s="115"/>
    </row>
    <row r="21" spans="1:112" ht="13.5" customHeight="1" x14ac:dyDescent="0.15">
      <c r="A21" s="103"/>
      <c r="B21" s="73"/>
      <c r="C21" s="108"/>
      <c r="D21" s="109" t="s">
        <v>171</v>
      </c>
      <c r="E21" s="115" t="s">
        <v>70</v>
      </c>
      <c r="F21" s="115" t="s">
        <v>70</v>
      </c>
      <c r="G21" s="115" t="s">
        <v>70</v>
      </c>
      <c r="H21" s="115"/>
      <c r="I21" s="115"/>
      <c r="J21" s="115"/>
      <c r="K21" s="115"/>
      <c r="L21" s="115"/>
      <c r="M21" s="140"/>
      <c r="N21" s="115" t="s">
        <v>70</v>
      </c>
      <c r="O21" s="115" t="s">
        <v>70</v>
      </c>
      <c r="P21" s="115" t="s">
        <v>70</v>
      </c>
      <c r="Q21" s="115"/>
      <c r="R21" s="115"/>
      <c r="S21" s="115"/>
      <c r="T21" s="115"/>
      <c r="U21" s="115"/>
      <c r="V21" s="140"/>
      <c r="W21" s="115" t="s">
        <v>70</v>
      </c>
      <c r="X21" s="115" t="s">
        <v>70</v>
      </c>
      <c r="Y21" s="115" t="s">
        <v>70</v>
      </c>
      <c r="Z21" s="115"/>
      <c r="AA21" s="115"/>
      <c r="AB21" s="115"/>
      <c r="AC21" s="115"/>
      <c r="AD21" s="115"/>
      <c r="AE21" s="140"/>
      <c r="AF21" s="115" t="s">
        <v>70</v>
      </c>
      <c r="AG21" s="115" t="s">
        <v>70</v>
      </c>
      <c r="AH21" s="115" t="s">
        <v>70</v>
      </c>
      <c r="AI21" s="115"/>
      <c r="AJ21" s="115"/>
      <c r="AK21" s="115"/>
      <c r="AL21" s="115"/>
      <c r="AM21" s="115"/>
      <c r="AN21" s="140"/>
      <c r="AO21" s="115" t="s">
        <v>70</v>
      </c>
      <c r="AP21" s="115" t="s">
        <v>70</v>
      </c>
      <c r="AQ21" s="115" t="s">
        <v>70</v>
      </c>
      <c r="AR21" s="115"/>
      <c r="AS21" s="115"/>
      <c r="AT21" s="115"/>
      <c r="AU21" s="115"/>
      <c r="AV21" s="115"/>
      <c r="AW21" s="140"/>
      <c r="AX21" s="115" t="s">
        <v>70</v>
      </c>
      <c r="AY21" s="115" t="s">
        <v>70</v>
      </c>
      <c r="AZ21" s="115" t="s">
        <v>70</v>
      </c>
      <c r="BA21" s="115"/>
      <c r="BB21" s="115"/>
      <c r="BC21" s="115"/>
      <c r="BD21" s="115"/>
      <c r="BE21" s="115"/>
      <c r="BF21" s="140"/>
      <c r="BG21" s="115" t="s">
        <v>70</v>
      </c>
      <c r="BH21" s="115" t="s">
        <v>70</v>
      </c>
      <c r="BI21" s="115" t="s">
        <v>70</v>
      </c>
      <c r="BJ21" s="115"/>
      <c r="BK21" s="115"/>
      <c r="BL21" s="115"/>
      <c r="BM21" s="115"/>
      <c r="BN21" s="115"/>
      <c r="BO21" s="140"/>
      <c r="BP21" s="115" t="s">
        <v>70</v>
      </c>
      <c r="BQ21" s="115" t="s">
        <v>70</v>
      </c>
      <c r="BR21" s="115" t="s">
        <v>70</v>
      </c>
      <c r="BS21" s="115"/>
      <c r="BT21" s="115"/>
      <c r="BU21" s="115"/>
      <c r="BV21" s="115"/>
      <c r="BW21" s="115"/>
      <c r="BX21" s="140"/>
      <c r="BY21" s="115" t="s">
        <v>70</v>
      </c>
      <c r="BZ21" s="115" t="s">
        <v>70</v>
      </c>
      <c r="CA21" s="115" t="s">
        <v>70</v>
      </c>
      <c r="CB21" s="115"/>
      <c r="CC21" s="115"/>
      <c r="CD21" s="115"/>
      <c r="CE21" s="115"/>
      <c r="CF21" s="115"/>
      <c r="CG21" s="140"/>
      <c r="CH21" s="115" t="s">
        <v>70</v>
      </c>
      <c r="CI21" s="115" t="s">
        <v>70</v>
      </c>
      <c r="CJ21" s="115" t="s">
        <v>70</v>
      </c>
      <c r="CK21" s="115"/>
      <c r="CL21" s="115"/>
      <c r="CM21" s="115"/>
      <c r="CN21" s="115"/>
      <c r="CO21" s="115"/>
      <c r="CP21" s="140"/>
      <c r="CQ21" s="115" t="s">
        <v>70</v>
      </c>
      <c r="CR21" s="115" t="s">
        <v>70</v>
      </c>
      <c r="CS21" s="115" t="s">
        <v>70</v>
      </c>
      <c r="CT21" s="115"/>
      <c r="CU21" s="115"/>
      <c r="CV21" s="115"/>
      <c r="CW21" s="115"/>
      <c r="CX21" s="115"/>
      <c r="CY21" s="140"/>
      <c r="CZ21" s="115" t="s">
        <v>70</v>
      </c>
      <c r="DA21" s="115" t="s">
        <v>70</v>
      </c>
      <c r="DB21" s="115" t="s">
        <v>70</v>
      </c>
      <c r="DC21" s="115"/>
      <c r="DD21" s="115"/>
      <c r="DE21" s="115"/>
      <c r="DF21" s="115"/>
      <c r="DG21" s="115"/>
      <c r="DH21" s="115"/>
    </row>
    <row r="22" spans="1:112" ht="13.5" customHeight="1" x14ac:dyDescent="0.15">
      <c r="A22" s="103"/>
      <c r="B22" s="73"/>
      <c r="C22" s="108"/>
      <c r="D22" s="109" t="s">
        <v>305</v>
      </c>
      <c r="E22" s="115"/>
      <c r="F22" s="115"/>
      <c r="G22" s="115"/>
      <c r="H22" s="115" t="s">
        <v>70</v>
      </c>
      <c r="I22" s="115" t="s">
        <v>70</v>
      </c>
      <c r="J22" s="115" t="s">
        <v>70</v>
      </c>
      <c r="K22" s="115"/>
      <c r="L22" s="115"/>
      <c r="M22" s="115"/>
      <c r="N22" s="115"/>
      <c r="O22" s="115"/>
      <c r="P22" s="115"/>
      <c r="Q22" s="115" t="s">
        <v>70</v>
      </c>
      <c r="R22" s="115" t="s">
        <v>70</v>
      </c>
      <c r="S22" s="115" t="s">
        <v>70</v>
      </c>
      <c r="T22" s="115"/>
      <c r="U22" s="115"/>
      <c r="V22" s="115"/>
      <c r="W22" s="115"/>
      <c r="X22" s="115"/>
      <c r="Y22" s="115"/>
      <c r="Z22" s="115" t="s">
        <v>70</v>
      </c>
      <c r="AA22" s="115" t="s">
        <v>70</v>
      </c>
      <c r="AB22" s="115" t="s">
        <v>70</v>
      </c>
      <c r="AC22" s="115"/>
      <c r="AD22" s="115"/>
      <c r="AE22" s="115"/>
      <c r="AF22" s="115"/>
      <c r="AG22" s="115"/>
      <c r="AH22" s="115"/>
      <c r="AI22" s="115" t="s">
        <v>70</v>
      </c>
      <c r="AJ22" s="115" t="s">
        <v>70</v>
      </c>
      <c r="AK22" s="115" t="s">
        <v>70</v>
      </c>
      <c r="AL22" s="115"/>
      <c r="AM22" s="115"/>
      <c r="AN22" s="115"/>
      <c r="AO22" s="115"/>
      <c r="AP22" s="115"/>
      <c r="AQ22" s="115"/>
      <c r="AR22" s="115" t="s">
        <v>70</v>
      </c>
      <c r="AS22" s="115" t="s">
        <v>70</v>
      </c>
      <c r="AT22" s="115" t="s">
        <v>70</v>
      </c>
      <c r="AU22" s="115"/>
      <c r="AV22" s="115"/>
      <c r="AW22" s="115"/>
      <c r="AX22" s="115"/>
      <c r="AY22" s="115"/>
      <c r="AZ22" s="115"/>
      <c r="BA22" s="115" t="s">
        <v>70</v>
      </c>
      <c r="BB22" s="115" t="s">
        <v>70</v>
      </c>
      <c r="BC22" s="115" t="s">
        <v>70</v>
      </c>
      <c r="BD22" s="115"/>
      <c r="BE22" s="115"/>
      <c r="BF22" s="115"/>
      <c r="BG22" s="115"/>
      <c r="BH22" s="115"/>
      <c r="BI22" s="115"/>
      <c r="BJ22" s="115" t="s">
        <v>70</v>
      </c>
      <c r="BK22" s="115" t="s">
        <v>70</v>
      </c>
      <c r="BL22" s="115" t="s">
        <v>70</v>
      </c>
      <c r="BM22" s="115"/>
      <c r="BN22" s="115"/>
      <c r="BO22" s="115"/>
      <c r="BP22" s="115"/>
      <c r="BQ22" s="115"/>
      <c r="BR22" s="115"/>
      <c r="BS22" s="115" t="s">
        <v>70</v>
      </c>
      <c r="BT22" s="115" t="s">
        <v>70</v>
      </c>
      <c r="BU22" s="115" t="s">
        <v>70</v>
      </c>
      <c r="BV22" s="115"/>
      <c r="BW22" s="115"/>
      <c r="BX22" s="115"/>
      <c r="BY22" s="115"/>
      <c r="BZ22" s="115"/>
      <c r="CA22" s="115"/>
      <c r="CB22" s="115" t="s">
        <v>70</v>
      </c>
      <c r="CC22" s="115" t="s">
        <v>70</v>
      </c>
      <c r="CD22" s="115" t="s">
        <v>70</v>
      </c>
      <c r="CE22" s="115"/>
      <c r="CF22" s="115"/>
      <c r="CG22" s="115"/>
      <c r="CH22" s="115"/>
      <c r="CI22" s="115"/>
      <c r="CJ22" s="115"/>
      <c r="CK22" s="115" t="s">
        <v>70</v>
      </c>
      <c r="CL22" s="115" t="s">
        <v>70</v>
      </c>
      <c r="CM22" s="115" t="s">
        <v>70</v>
      </c>
      <c r="CN22" s="115"/>
      <c r="CO22" s="115"/>
      <c r="CP22" s="115"/>
      <c r="CQ22" s="115"/>
      <c r="CR22" s="115"/>
      <c r="CS22" s="115"/>
      <c r="CT22" s="115" t="s">
        <v>70</v>
      </c>
      <c r="CU22" s="115" t="s">
        <v>70</v>
      </c>
      <c r="CV22" s="115" t="s">
        <v>70</v>
      </c>
      <c r="CW22" s="115"/>
      <c r="CX22" s="115"/>
      <c r="CY22" s="115"/>
      <c r="CZ22" s="115"/>
      <c r="DA22" s="115"/>
      <c r="DB22" s="115"/>
      <c r="DC22" s="115" t="s">
        <v>70</v>
      </c>
      <c r="DD22" s="115" t="s">
        <v>70</v>
      </c>
      <c r="DE22" s="115" t="s">
        <v>70</v>
      </c>
      <c r="DF22" s="115"/>
      <c r="DG22" s="115"/>
      <c r="DH22" s="115"/>
    </row>
    <row r="23" spans="1:112" ht="13.5" customHeight="1" x14ac:dyDescent="0.15">
      <c r="A23" s="103"/>
      <c r="B23" s="73"/>
      <c r="C23" s="108"/>
      <c r="D23" s="109" t="s">
        <v>306</v>
      </c>
      <c r="E23" s="115"/>
      <c r="F23" s="115"/>
      <c r="G23" s="115"/>
      <c r="H23" s="115"/>
      <c r="I23" s="115"/>
      <c r="J23" s="115"/>
      <c r="K23" s="115" t="s">
        <v>70</v>
      </c>
      <c r="L23" s="115" t="s">
        <v>70</v>
      </c>
      <c r="M23" s="115" t="s">
        <v>70</v>
      </c>
      <c r="N23" s="115"/>
      <c r="O23" s="115"/>
      <c r="P23" s="115"/>
      <c r="Q23" s="115"/>
      <c r="R23" s="115"/>
      <c r="S23" s="115"/>
      <c r="T23" s="115" t="s">
        <v>70</v>
      </c>
      <c r="U23" s="115" t="s">
        <v>70</v>
      </c>
      <c r="V23" s="115" t="s">
        <v>70</v>
      </c>
      <c r="W23" s="115"/>
      <c r="X23" s="115"/>
      <c r="Y23" s="115"/>
      <c r="Z23" s="115"/>
      <c r="AA23" s="115"/>
      <c r="AB23" s="115"/>
      <c r="AC23" s="115" t="s">
        <v>70</v>
      </c>
      <c r="AD23" s="115" t="s">
        <v>70</v>
      </c>
      <c r="AE23" s="115" t="s">
        <v>70</v>
      </c>
      <c r="AF23" s="115"/>
      <c r="AG23" s="115"/>
      <c r="AH23" s="115"/>
      <c r="AI23" s="115"/>
      <c r="AJ23" s="115"/>
      <c r="AK23" s="115"/>
      <c r="AL23" s="115" t="s">
        <v>70</v>
      </c>
      <c r="AM23" s="115" t="s">
        <v>70</v>
      </c>
      <c r="AN23" s="115" t="s">
        <v>70</v>
      </c>
      <c r="AO23" s="115"/>
      <c r="AP23" s="115"/>
      <c r="AQ23" s="115"/>
      <c r="AR23" s="115"/>
      <c r="AS23" s="115"/>
      <c r="AT23" s="115"/>
      <c r="AU23" s="115" t="s">
        <v>70</v>
      </c>
      <c r="AV23" s="115" t="s">
        <v>70</v>
      </c>
      <c r="AW23" s="115" t="s">
        <v>70</v>
      </c>
      <c r="AX23" s="115"/>
      <c r="AY23" s="115"/>
      <c r="AZ23" s="115"/>
      <c r="BA23" s="115"/>
      <c r="BB23" s="115"/>
      <c r="BC23" s="115"/>
      <c r="BD23" s="115" t="s">
        <v>70</v>
      </c>
      <c r="BE23" s="115" t="s">
        <v>70</v>
      </c>
      <c r="BF23" s="115" t="s">
        <v>70</v>
      </c>
      <c r="BG23" s="115"/>
      <c r="BH23" s="115"/>
      <c r="BI23" s="115"/>
      <c r="BJ23" s="115"/>
      <c r="BK23" s="115"/>
      <c r="BL23" s="115"/>
      <c r="BM23" s="115" t="s">
        <v>70</v>
      </c>
      <c r="BN23" s="115" t="s">
        <v>70</v>
      </c>
      <c r="BO23" s="115" t="s">
        <v>70</v>
      </c>
      <c r="BP23" s="115"/>
      <c r="BQ23" s="115"/>
      <c r="BR23" s="115"/>
      <c r="BS23" s="115"/>
      <c r="BT23" s="115"/>
      <c r="BU23" s="115"/>
      <c r="BV23" s="115" t="s">
        <v>70</v>
      </c>
      <c r="BW23" s="115" t="s">
        <v>70</v>
      </c>
      <c r="BX23" s="115" t="s">
        <v>70</v>
      </c>
      <c r="BY23" s="115"/>
      <c r="BZ23" s="115"/>
      <c r="CA23" s="115"/>
      <c r="CB23" s="115"/>
      <c r="CC23" s="115"/>
      <c r="CD23" s="115"/>
      <c r="CE23" s="115" t="s">
        <v>70</v>
      </c>
      <c r="CF23" s="115" t="s">
        <v>70</v>
      </c>
      <c r="CG23" s="115" t="s">
        <v>70</v>
      </c>
      <c r="CH23" s="115"/>
      <c r="CI23" s="115"/>
      <c r="CJ23" s="115"/>
      <c r="CK23" s="115"/>
      <c r="CL23" s="115"/>
      <c r="CM23" s="115"/>
      <c r="CN23" s="115" t="s">
        <v>70</v>
      </c>
      <c r="CO23" s="115" t="s">
        <v>70</v>
      </c>
      <c r="CP23" s="115" t="s">
        <v>70</v>
      </c>
      <c r="CQ23" s="115"/>
      <c r="CR23" s="115"/>
      <c r="CS23" s="115"/>
      <c r="CT23" s="115"/>
      <c r="CU23" s="115"/>
      <c r="CV23" s="115"/>
      <c r="CW23" s="115" t="s">
        <v>70</v>
      </c>
      <c r="CX23" s="115" t="s">
        <v>70</v>
      </c>
      <c r="CY23" s="115" t="s">
        <v>70</v>
      </c>
      <c r="CZ23" s="115"/>
      <c r="DA23" s="115"/>
      <c r="DB23" s="115"/>
      <c r="DC23" s="115"/>
      <c r="DD23" s="115"/>
      <c r="DE23" s="115"/>
      <c r="DF23" s="115" t="s">
        <v>70</v>
      </c>
      <c r="DG23" s="115" t="s">
        <v>70</v>
      </c>
      <c r="DH23" s="115" t="s">
        <v>70</v>
      </c>
    </row>
    <row r="24" spans="1:112" ht="13.5" customHeight="1" x14ac:dyDescent="0.15">
      <c r="A24" s="103"/>
      <c r="B24" s="73" t="s">
        <v>308</v>
      </c>
      <c r="C24" s="108"/>
      <c r="D24" s="109"/>
      <c r="E24" s="115"/>
      <c r="F24" s="115"/>
      <c r="G24" s="115"/>
      <c r="H24" s="115"/>
      <c r="I24" s="115"/>
      <c r="J24" s="115"/>
      <c r="K24" s="115"/>
      <c r="L24" s="115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</row>
    <row r="25" spans="1:112" ht="13.5" customHeight="1" x14ac:dyDescent="0.15">
      <c r="A25" s="103"/>
      <c r="B25" s="73"/>
      <c r="C25" s="108"/>
      <c r="D25" s="109" t="s">
        <v>171</v>
      </c>
      <c r="E25" s="115" t="s">
        <v>70</v>
      </c>
      <c r="F25" s="115"/>
      <c r="G25" s="115"/>
      <c r="H25" s="115" t="s">
        <v>70</v>
      </c>
      <c r="I25" s="115"/>
      <c r="J25" s="115"/>
      <c r="K25" s="115" t="s">
        <v>70</v>
      </c>
      <c r="L25" s="115"/>
      <c r="M25" s="115"/>
      <c r="N25" s="115" t="s">
        <v>70</v>
      </c>
      <c r="O25" s="115"/>
      <c r="P25" s="115"/>
      <c r="Q25" s="115" t="s">
        <v>70</v>
      </c>
      <c r="R25" s="115"/>
      <c r="S25" s="115"/>
      <c r="T25" s="115" t="s">
        <v>70</v>
      </c>
      <c r="U25" s="115"/>
      <c r="V25" s="115"/>
      <c r="W25" s="115" t="s">
        <v>70</v>
      </c>
      <c r="X25" s="115"/>
      <c r="Y25" s="115"/>
      <c r="Z25" s="115" t="s">
        <v>70</v>
      </c>
      <c r="AA25" s="115"/>
      <c r="AB25" s="115"/>
      <c r="AC25" s="115" t="s">
        <v>70</v>
      </c>
      <c r="AD25" s="115"/>
      <c r="AE25" s="115"/>
      <c r="AF25" s="115" t="s">
        <v>70</v>
      </c>
      <c r="AG25" s="115"/>
      <c r="AH25" s="115"/>
      <c r="AI25" s="115" t="s">
        <v>70</v>
      </c>
      <c r="AJ25" s="115"/>
      <c r="AK25" s="115"/>
      <c r="AL25" s="115" t="s">
        <v>70</v>
      </c>
      <c r="AM25" s="115"/>
      <c r="AN25" s="115"/>
      <c r="AO25" s="115" t="s">
        <v>70</v>
      </c>
      <c r="AP25" s="115"/>
      <c r="AQ25" s="115"/>
      <c r="AR25" s="115" t="s">
        <v>70</v>
      </c>
      <c r="AS25" s="115"/>
      <c r="AT25" s="115"/>
      <c r="AU25" s="115" t="s">
        <v>70</v>
      </c>
      <c r="AV25" s="115"/>
      <c r="AW25" s="115"/>
      <c r="AX25" s="115" t="s">
        <v>70</v>
      </c>
      <c r="AY25" s="115"/>
      <c r="AZ25" s="115"/>
      <c r="BA25" s="115" t="s">
        <v>70</v>
      </c>
      <c r="BB25" s="115"/>
      <c r="BC25" s="115"/>
      <c r="BD25" s="115" t="s">
        <v>70</v>
      </c>
      <c r="BE25" s="115"/>
      <c r="BF25" s="115"/>
      <c r="BG25" s="115" t="s">
        <v>70</v>
      </c>
      <c r="BH25" s="115"/>
      <c r="BI25" s="115"/>
      <c r="BJ25" s="115" t="s">
        <v>70</v>
      </c>
      <c r="BK25" s="115"/>
      <c r="BL25" s="115"/>
      <c r="BM25" s="115" t="s">
        <v>70</v>
      </c>
      <c r="BN25" s="115"/>
      <c r="BO25" s="115"/>
      <c r="BP25" s="115" t="s">
        <v>70</v>
      </c>
      <c r="BQ25" s="115"/>
      <c r="BR25" s="115"/>
      <c r="BS25" s="115" t="s">
        <v>70</v>
      </c>
      <c r="BT25" s="115"/>
      <c r="BU25" s="115"/>
      <c r="BV25" s="115" t="s">
        <v>70</v>
      </c>
      <c r="BW25" s="115"/>
      <c r="BX25" s="115"/>
      <c r="BY25" s="115" t="s">
        <v>70</v>
      </c>
      <c r="BZ25" s="115"/>
      <c r="CA25" s="115"/>
      <c r="CB25" s="115" t="s">
        <v>70</v>
      </c>
      <c r="CC25" s="115"/>
      <c r="CD25" s="115"/>
      <c r="CE25" s="115" t="s">
        <v>70</v>
      </c>
      <c r="CF25" s="115"/>
      <c r="CG25" s="115"/>
      <c r="CH25" s="115" t="s">
        <v>70</v>
      </c>
      <c r="CI25" s="115"/>
      <c r="CJ25" s="115"/>
      <c r="CK25" s="115" t="s">
        <v>70</v>
      </c>
      <c r="CL25" s="115"/>
      <c r="CM25" s="115"/>
      <c r="CN25" s="115" t="s">
        <v>70</v>
      </c>
      <c r="CO25" s="115"/>
      <c r="CP25" s="115"/>
      <c r="CQ25" s="115" t="s">
        <v>70</v>
      </c>
      <c r="CR25" s="115"/>
      <c r="CS25" s="115"/>
      <c r="CT25" s="115" t="s">
        <v>70</v>
      </c>
      <c r="CU25" s="115"/>
      <c r="CV25" s="115"/>
      <c r="CW25" s="115" t="s">
        <v>70</v>
      </c>
      <c r="CX25" s="115"/>
      <c r="CY25" s="115"/>
      <c r="CZ25" s="115" t="s">
        <v>70</v>
      </c>
      <c r="DA25" s="115"/>
      <c r="DB25" s="115"/>
      <c r="DC25" s="115" t="s">
        <v>70</v>
      </c>
      <c r="DD25" s="115"/>
      <c r="DE25" s="115"/>
      <c r="DF25" s="115" t="s">
        <v>70</v>
      </c>
      <c r="DG25" s="115"/>
      <c r="DH25" s="115"/>
    </row>
    <row r="26" spans="1:112" ht="13.5" customHeight="1" x14ac:dyDescent="0.15">
      <c r="A26" s="103"/>
      <c r="B26" s="73"/>
      <c r="C26" s="108"/>
      <c r="D26" s="109" t="s">
        <v>305</v>
      </c>
      <c r="E26" s="115"/>
      <c r="F26" s="115" t="s">
        <v>70</v>
      </c>
      <c r="G26" s="115"/>
      <c r="H26" s="115"/>
      <c r="I26" s="115" t="s">
        <v>70</v>
      </c>
      <c r="J26" s="115"/>
      <c r="K26" s="115"/>
      <c r="L26" s="115" t="s">
        <v>70</v>
      </c>
      <c r="M26" s="115"/>
      <c r="N26" s="115"/>
      <c r="O26" s="115" t="s">
        <v>70</v>
      </c>
      <c r="P26" s="115"/>
      <c r="Q26" s="115"/>
      <c r="R26" s="115" t="s">
        <v>70</v>
      </c>
      <c r="S26" s="115"/>
      <c r="T26" s="115"/>
      <c r="U26" s="115" t="s">
        <v>70</v>
      </c>
      <c r="V26" s="115"/>
      <c r="W26" s="115"/>
      <c r="X26" s="115" t="s">
        <v>70</v>
      </c>
      <c r="Y26" s="115"/>
      <c r="Z26" s="115"/>
      <c r="AA26" s="115" t="s">
        <v>70</v>
      </c>
      <c r="AB26" s="115"/>
      <c r="AC26" s="115"/>
      <c r="AD26" s="115" t="s">
        <v>70</v>
      </c>
      <c r="AE26" s="115"/>
      <c r="AF26" s="115"/>
      <c r="AG26" s="115" t="s">
        <v>70</v>
      </c>
      <c r="AH26" s="115"/>
      <c r="AI26" s="115"/>
      <c r="AJ26" s="115" t="s">
        <v>70</v>
      </c>
      <c r="AK26" s="115"/>
      <c r="AL26" s="115"/>
      <c r="AM26" s="115" t="s">
        <v>70</v>
      </c>
      <c r="AN26" s="115"/>
      <c r="AO26" s="115"/>
      <c r="AP26" s="115" t="s">
        <v>70</v>
      </c>
      <c r="AQ26" s="115"/>
      <c r="AR26" s="115"/>
      <c r="AS26" s="115" t="s">
        <v>70</v>
      </c>
      <c r="AT26" s="115"/>
      <c r="AU26" s="115"/>
      <c r="AV26" s="115" t="s">
        <v>70</v>
      </c>
      <c r="AW26" s="115"/>
      <c r="AX26" s="115"/>
      <c r="AY26" s="115" t="s">
        <v>70</v>
      </c>
      <c r="AZ26" s="115"/>
      <c r="BA26" s="115"/>
      <c r="BB26" s="115" t="s">
        <v>70</v>
      </c>
      <c r="BC26" s="115"/>
      <c r="BD26" s="115"/>
      <c r="BE26" s="115" t="s">
        <v>70</v>
      </c>
      <c r="BF26" s="115"/>
      <c r="BG26" s="115"/>
      <c r="BH26" s="115" t="s">
        <v>70</v>
      </c>
      <c r="BI26" s="115"/>
      <c r="BJ26" s="115"/>
      <c r="BK26" s="115" t="s">
        <v>70</v>
      </c>
      <c r="BL26" s="115"/>
      <c r="BM26" s="115"/>
      <c r="BN26" s="115" t="s">
        <v>70</v>
      </c>
      <c r="BO26" s="115"/>
      <c r="BP26" s="115"/>
      <c r="BQ26" s="115" t="s">
        <v>70</v>
      </c>
      <c r="BR26" s="115"/>
      <c r="BS26" s="115"/>
      <c r="BT26" s="115" t="s">
        <v>70</v>
      </c>
      <c r="BU26" s="115"/>
      <c r="BV26" s="115"/>
      <c r="BW26" s="115" t="s">
        <v>70</v>
      </c>
      <c r="BX26" s="115"/>
      <c r="BY26" s="115"/>
      <c r="BZ26" s="115" t="s">
        <v>70</v>
      </c>
      <c r="CA26" s="115"/>
      <c r="CB26" s="115"/>
      <c r="CC26" s="115" t="s">
        <v>70</v>
      </c>
      <c r="CD26" s="115"/>
      <c r="CE26" s="115"/>
      <c r="CF26" s="115" t="s">
        <v>70</v>
      </c>
      <c r="CG26" s="115"/>
      <c r="CH26" s="115"/>
      <c r="CI26" s="115" t="s">
        <v>70</v>
      </c>
      <c r="CJ26" s="115"/>
      <c r="CK26" s="115"/>
      <c r="CL26" s="115" t="s">
        <v>70</v>
      </c>
      <c r="CM26" s="115"/>
      <c r="CN26" s="115"/>
      <c r="CO26" s="115" t="s">
        <v>70</v>
      </c>
      <c r="CP26" s="115"/>
      <c r="CQ26" s="115"/>
      <c r="CR26" s="115" t="s">
        <v>70</v>
      </c>
      <c r="CS26" s="115"/>
      <c r="CT26" s="115"/>
      <c r="CU26" s="115" t="s">
        <v>70</v>
      </c>
      <c r="CV26" s="115"/>
      <c r="CW26" s="115"/>
      <c r="CX26" s="115" t="s">
        <v>70</v>
      </c>
      <c r="CY26" s="115"/>
      <c r="CZ26" s="115"/>
      <c r="DA26" s="115" t="s">
        <v>70</v>
      </c>
      <c r="DB26" s="115"/>
      <c r="DC26" s="115"/>
      <c r="DD26" s="115" t="s">
        <v>70</v>
      </c>
      <c r="DE26" s="115"/>
      <c r="DF26" s="115"/>
      <c r="DG26" s="115" t="s">
        <v>70</v>
      </c>
      <c r="DH26" s="115"/>
    </row>
    <row r="27" spans="1:112" ht="13.5" customHeight="1" thickBot="1" x14ac:dyDescent="0.2">
      <c r="A27" s="103"/>
      <c r="B27" s="73"/>
      <c r="C27" s="108"/>
      <c r="D27" s="109" t="s">
        <v>306</v>
      </c>
      <c r="E27" s="115"/>
      <c r="F27" s="115"/>
      <c r="G27" s="115" t="s">
        <v>70</v>
      </c>
      <c r="H27" s="115"/>
      <c r="I27" s="115"/>
      <c r="J27" s="115" t="s">
        <v>70</v>
      </c>
      <c r="K27" s="115"/>
      <c r="L27" s="115"/>
      <c r="M27" s="115" t="s">
        <v>70</v>
      </c>
      <c r="N27" s="115"/>
      <c r="O27" s="115"/>
      <c r="P27" s="115" t="s">
        <v>70</v>
      </c>
      <c r="Q27" s="115"/>
      <c r="R27" s="115"/>
      <c r="S27" s="115" t="s">
        <v>70</v>
      </c>
      <c r="T27" s="115"/>
      <c r="U27" s="115"/>
      <c r="V27" s="115" t="s">
        <v>70</v>
      </c>
      <c r="W27" s="115"/>
      <c r="X27" s="115"/>
      <c r="Y27" s="115" t="s">
        <v>70</v>
      </c>
      <c r="Z27" s="115"/>
      <c r="AA27" s="115"/>
      <c r="AB27" s="115" t="s">
        <v>70</v>
      </c>
      <c r="AC27" s="115"/>
      <c r="AD27" s="115"/>
      <c r="AE27" s="115" t="s">
        <v>70</v>
      </c>
      <c r="AF27" s="115"/>
      <c r="AG27" s="115"/>
      <c r="AH27" s="115" t="s">
        <v>70</v>
      </c>
      <c r="AI27" s="115"/>
      <c r="AJ27" s="115"/>
      <c r="AK27" s="115" t="s">
        <v>70</v>
      </c>
      <c r="AL27" s="115"/>
      <c r="AM27" s="115"/>
      <c r="AN27" s="115" t="s">
        <v>70</v>
      </c>
      <c r="AO27" s="115"/>
      <c r="AP27" s="115"/>
      <c r="AQ27" s="115" t="s">
        <v>70</v>
      </c>
      <c r="AR27" s="115"/>
      <c r="AS27" s="115"/>
      <c r="AT27" s="115" t="s">
        <v>70</v>
      </c>
      <c r="AU27" s="115"/>
      <c r="AV27" s="115"/>
      <c r="AW27" s="115" t="s">
        <v>70</v>
      </c>
      <c r="AX27" s="115"/>
      <c r="AY27" s="115"/>
      <c r="AZ27" s="115" t="s">
        <v>70</v>
      </c>
      <c r="BA27" s="115"/>
      <c r="BB27" s="115"/>
      <c r="BC27" s="115" t="s">
        <v>70</v>
      </c>
      <c r="BD27" s="115"/>
      <c r="BE27" s="115"/>
      <c r="BF27" s="115" t="s">
        <v>70</v>
      </c>
      <c r="BG27" s="115"/>
      <c r="BH27" s="115"/>
      <c r="BI27" s="115" t="s">
        <v>70</v>
      </c>
      <c r="BJ27" s="115"/>
      <c r="BK27" s="115"/>
      <c r="BL27" s="115" t="s">
        <v>70</v>
      </c>
      <c r="BM27" s="115"/>
      <c r="BN27" s="115"/>
      <c r="BO27" s="115" t="s">
        <v>70</v>
      </c>
      <c r="BP27" s="115"/>
      <c r="BQ27" s="115"/>
      <c r="BR27" s="115" t="s">
        <v>70</v>
      </c>
      <c r="BS27" s="115"/>
      <c r="BT27" s="115"/>
      <c r="BU27" s="115" t="s">
        <v>70</v>
      </c>
      <c r="BV27" s="115"/>
      <c r="BW27" s="115"/>
      <c r="BX27" s="115" t="s">
        <v>70</v>
      </c>
      <c r="BY27" s="115"/>
      <c r="BZ27" s="115"/>
      <c r="CA27" s="115" t="s">
        <v>70</v>
      </c>
      <c r="CB27" s="115"/>
      <c r="CC27" s="115"/>
      <c r="CD27" s="115" t="s">
        <v>70</v>
      </c>
      <c r="CE27" s="115"/>
      <c r="CF27" s="115"/>
      <c r="CG27" s="115" t="s">
        <v>70</v>
      </c>
      <c r="CH27" s="115"/>
      <c r="CI27" s="115"/>
      <c r="CJ27" s="115" t="s">
        <v>70</v>
      </c>
      <c r="CK27" s="115"/>
      <c r="CL27" s="115"/>
      <c r="CM27" s="115" t="s">
        <v>70</v>
      </c>
      <c r="CN27" s="115"/>
      <c r="CO27" s="115"/>
      <c r="CP27" s="115" t="s">
        <v>70</v>
      </c>
      <c r="CQ27" s="115"/>
      <c r="CR27" s="115"/>
      <c r="CS27" s="115" t="s">
        <v>70</v>
      </c>
      <c r="CT27" s="115"/>
      <c r="CU27" s="115"/>
      <c r="CV27" s="115" t="s">
        <v>70</v>
      </c>
      <c r="CW27" s="115"/>
      <c r="CX27" s="115"/>
      <c r="CY27" s="115" t="s">
        <v>70</v>
      </c>
      <c r="CZ27" s="115"/>
      <c r="DA27" s="115"/>
      <c r="DB27" s="115" t="s">
        <v>70</v>
      </c>
      <c r="DC27" s="115"/>
      <c r="DD27" s="115"/>
      <c r="DE27" s="115" t="s">
        <v>70</v>
      </c>
      <c r="DF27" s="115"/>
      <c r="DG27" s="115"/>
      <c r="DH27" s="115" t="s">
        <v>70</v>
      </c>
    </row>
    <row r="28" spans="1:112" ht="14.25" customHeight="1" x14ac:dyDescent="0.15">
      <c r="A28" s="105" t="s">
        <v>53</v>
      </c>
      <c r="B28" s="73" t="s">
        <v>309</v>
      </c>
      <c r="C28" s="74"/>
      <c r="D28" s="75"/>
      <c r="E28" s="116"/>
      <c r="F28" s="116"/>
      <c r="G28" s="116"/>
      <c r="H28" s="115"/>
      <c r="I28" s="116"/>
      <c r="J28" s="116"/>
      <c r="K28" s="116"/>
      <c r="L28" s="116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 t="s">
        <v>70</v>
      </c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</row>
    <row r="29" spans="1:112" ht="14.25" customHeight="1" x14ac:dyDescent="0.15">
      <c r="A29" s="104"/>
      <c r="B29" s="73" t="s">
        <v>344</v>
      </c>
      <c r="C29" s="74"/>
      <c r="D29" s="75"/>
      <c r="E29" s="116"/>
      <c r="F29" s="116"/>
      <c r="G29" s="116"/>
      <c r="H29" s="115"/>
      <c r="I29" s="116"/>
      <c r="J29" s="116"/>
      <c r="K29" s="116"/>
      <c r="L29" s="116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16" t="s">
        <v>70</v>
      </c>
      <c r="AG29" s="116" t="s">
        <v>70</v>
      </c>
      <c r="AH29" s="116" t="s">
        <v>70</v>
      </c>
      <c r="AI29" s="116" t="s">
        <v>70</v>
      </c>
      <c r="AJ29" s="116" t="s">
        <v>70</v>
      </c>
      <c r="AK29" s="116" t="s">
        <v>70</v>
      </c>
      <c r="AL29" s="116" t="s">
        <v>70</v>
      </c>
      <c r="AM29" s="116" t="s">
        <v>70</v>
      </c>
      <c r="AN29" s="116" t="s">
        <v>70</v>
      </c>
      <c r="AO29" s="116" t="s">
        <v>70</v>
      </c>
      <c r="AP29" s="116" t="s">
        <v>70</v>
      </c>
      <c r="AQ29" s="116" t="s">
        <v>70</v>
      </c>
      <c r="AR29" s="116" t="s">
        <v>70</v>
      </c>
      <c r="AS29" s="116" t="s">
        <v>70</v>
      </c>
      <c r="AT29" s="116" t="s">
        <v>70</v>
      </c>
      <c r="AU29" s="116" t="s">
        <v>70</v>
      </c>
      <c r="AV29" s="116" t="s">
        <v>70</v>
      </c>
      <c r="AW29" s="116" t="s">
        <v>70</v>
      </c>
      <c r="AX29" s="116" t="s">
        <v>70</v>
      </c>
      <c r="AY29" s="116" t="s">
        <v>70</v>
      </c>
      <c r="AZ29" s="116" t="s">
        <v>70</v>
      </c>
      <c r="BA29" s="116" t="s">
        <v>70</v>
      </c>
      <c r="BB29" s="116" t="s">
        <v>70</v>
      </c>
      <c r="BC29" s="116" t="s">
        <v>70</v>
      </c>
      <c r="BD29" s="116" t="s">
        <v>70</v>
      </c>
      <c r="BE29" s="116" t="s">
        <v>70</v>
      </c>
      <c r="BF29" s="116" t="s">
        <v>70</v>
      </c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</row>
    <row r="30" spans="1:112" ht="14.25" customHeight="1" x14ac:dyDescent="0.15">
      <c r="A30" s="104"/>
      <c r="B30" s="73" t="s">
        <v>311</v>
      </c>
      <c r="C30" s="74"/>
      <c r="D30" s="75"/>
      <c r="E30" s="116" t="s">
        <v>70</v>
      </c>
      <c r="F30" s="116" t="s">
        <v>70</v>
      </c>
      <c r="G30" s="116" t="s">
        <v>70</v>
      </c>
      <c r="H30" s="116" t="s">
        <v>70</v>
      </c>
      <c r="I30" s="116" t="s">
        <v>70</v>
      </c>
      <c r="J30" s="116" t="s">
        <v>70</v>
      </c>
      <c r="K30" s="116" t="s">
        <v>70</v>
      </c>
      <c r="L30" s="116" t="s">
        <v>70</v>
      </c>
      <c r="M30" s="116" t="s">
        <v>70</v>
      </c>
      <c r="N30" s="116" t="s">
        <v>70</v>
      </c>
      <c r="O30" s="116" t="s">
        <v>70</v>
      </c>
      <c r="P30" s="116" t="s">
        <v>70</v>
      </c>
      <c r="Q30" s="116" t="s">
        <v>70</v>
      </c>
      <c r="R30" s="116" t="s">
        <v>70</v>
      </c>
      <c r="S30" s="116" t="s">
        <v>70</v>
      </c>
      <c r="T30" s="116" t="s">
        <v>70</v>
      </c>
      <c r="U30" s="116" t="s">
        <v>70</v>
      </c>
      <c r="V30" s="116" t="s">
        <v>70</v>
      </c>
      <c r="W30" s="116" t="s">
        <v>70</v>
      </c>
      <c r="X30" s="116" t="s">
        <v>70</v>
      </c>
      <c r="Y30" s="116" t="s">
        <v>70</v>
      </c>
      <c r="Z30" s="116" t="s">
        <v>70</v>
      </c>
      <c r="AA30" s="116" t="s">
        <v>70</v>
      </c>
      <c r="AB30" s="116" t="s">
        <v>70</v>
      </c>
      <c r="AC30" s="116" t="s">
        <v>70</v>
      </c>
      <c r="AD30" s="116" t="s">
        <v>70</v>
      </c>
      <c r="AE30" s="116" t="s">
        <v>70</v>
      </c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</row>
    <row r="31" spans="1:112" ht="14.25" customHeight="1" x14ac:dyDescent="0.15">
      <c r="A31" s="104"/>
      <c r="B31" s="73" t="s">
        <v>315</v>
      </c>
      <c r="C31" s="74"/>
      <c r="D31" s="75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144"/>
      <c r="BF31" s="144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 t="s">
        <v>70</v>
      </c>
      <c r="CI31" s="116" t="s">
        <v>70</v>
      </c>
      <c r="CJ31" s="116" t="s">
        <v>70</v>
      </c>
      <c r="CK31" s="116" t="s">
        <v>70</v>
      </c>
      <c r="CL31" s="116" t="s">
        <v>70</v>
      </c>
      <c r="CM31" s="116" t="s">
        <v>70</v>
      </c>
      <c r="CN31" s="116" t="s">
        <v>70</v>
      </c>
      <c r="CO31" s="116" t="s">
        <v>70</v>
      </c>
      <c r="CP31" s="116" t="s">
        <v>70</v>
      </c>
      <c r="CQ31" s="116" t="s">
        <v>70</v>
      </c>
      <c r="CR31" s="116" t="s">
        <v>70</v>
      </c>
      <c r="CS31" s="116" t="s">
        <v>70</v>
      </c>
      <c r="CT31" s="116" t="s">
        <v>70</v>
      </c>
      <c r="CU31" s="116" t="s">
        <v>70</v>
      </c>
      <c r="CV31" s="116" t="s">
        <v>70</v>
      </c>
      <c r="CW31" s="116" t="s">
        <v>70</v>
      </c>
      <c r="CX31" s="116" t="s">
        <v>70</v>
      </c>
      <c r="CY31" s="116" t="s">
        <v>70</v>
      </c>
      <c r="CZ31" s="116" t="s">
        <v>70</v>
      </c>
      <c r="DA31" s="116" t="s">
        <v>70</v>
      </c>
      <c r="DB31" s="116" t="s">
        <v>70</v>
      </c>
      <c r="DC31" s="116" t="s">
        <v>70</v>
      </c>
      <c r="DD31" s="116" t="s">
        <v>70</v>
      </c>
      <c r="DE31" s="116" t="s">
        <v>70</v>
      </c>
      <c r="DF31" s="116" t="s">
        <v>70</v>
      </c>
      <c r="DG31" s="116" t="s">
        <v>70</v>
      </c>
      <c r="DH31" s="116" t="s">
        <v>70</v>
      </c>
    </row>
    <row r="32" spans="1:112" ht="14.25" customHeight="1" x14ac:dyDescent="0.15">
      <c r="A32" s="104"/>
      <c r="B32" s="73" t="s">
        <v>343</v>
      </c>
      <c r="C32" s="74"/>
      <c r="D32" s="75"/>
      <c r="E32" s="116"/>
      <c r="F32" s="116"/>
      <c r="G32" s="116"/>
      <c r="H32" s="116"/>
      <c r="I32" s="116"/>
      <c r="J32" s="116"/>
      <c r="K32" s="116"/>
      <c r="L32" s="116"/>
      <c r="M32" s="116"/>
      <c r="N32" s="116" t="s">
        <v>70</v>
      </c>
      <c r="O32" s="116" t="s">
        <v>70</v>
      </c>
      <c r="P32" s="116" t="s">
        <v>70</v>
      </c>
      <c r="Q32" s="116" t="s">
        <v>70</v>
      </c>
      <c r="R32" s="116" t="s">
        <v>70</v>
      </c>
      <c r="S32" s="116" t="s">
        <v>70</v>
      </c>
      <c r="T32" s="116" t="s">
        <v>70</v>
      </c>
      <c r="U32" s="116" t="s">
        <v>70</v>
      </c>
      <c r="V32" s="116" t="s">
        <v>70</v>
      </c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16" t="s">
        <v>70</v>
      </c>
      <c r="AP32" s="116" t="s">
        <v>70</v>
      </c>
      <c r="AQ32" s="116" t="s">
        <v>70</v>
      </c>
      <c r="AR32" s="116" t="s">
        <v>70</v>
      </c>
      <c r="AS32" s="116" t="s">
        <v>70</v>
      </c>
      <c r="AT32" s="116" t="s">
        <v>70</v>
      </c>
      <c r="AU32" s="116" t="s">
        <v>70</v>
      </c>
      <c r="AV32" s="116" t="s">
        <v>70</v>
      </c>
      <c r="AW32" s="116" t="s">
        <v>70</v>
      </c>
      <c r="AX32" s="144"/>
      <c r="AY32" s="144"/>
      <c r="AZ32" s="144"/>
      <c r="BA32" s="144"/>
      <c r="BB32" s="144"/>
      <c r="BC32" s="144"/>
      <c r="BD32" s="144"/>
      <c r="BE32" s="144"/>
      <c r="BF32" s="144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 t="s">
        <v>70</v>
      </c>
      <c r="BQ32" s="116" t="s">
        <v>70</v>
      </c>
      <c r="BR32" s="116" t="s">
        <v>70</v>
      </c>
      <c r="BS32" s="116" t="s">
        <v>70</v>
      </c>
      <c r="BT32" s="116" t="s">
        <v>70</v>
      </c>
      <c r="BU32" s="116" t="s">
        <v>70</v>
      </c>
      <c r="BV32" s="116" t="s">
        <v>70</v>
      </c>
      <c r="BW32" s="116" t="s">
        <v>70</v>
      </c>
      <c r="BX32" s="116" t="s">
        <v>70</v>
      </c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 t="s">
        <v>70</v>
      </c>
      <c r="CR32" s="116" t="s">
        <v>70</v>
      </c>
      <c r="CS32" s="116" t="s">
        <v>70</v>
      </c>
      <c r="CT32" s="116" t="s">
        <v>70</v>
      </c>
      <c r="CU32" s="116" t="s">
        <v>70</v>
      </c>
      <c r="CV32" s="116" t="s">
        <v>70</v>
      </c>
      <c r="CW32" s="116" t="s">
        <v>70</v>
      </c>
      <c r="CX32" s="116" t="s">
        <v>70</v>
      </c>
      <c r="CY32" s="116" t="s">
        <v>70</v>
      </c>
      <c r="CZ32" s="116"/>
      <c r="DA32" s="116"/>
      <c r="DB32" s="116"/>
      <c r="DC32" s="116"/>
      <c r="DD32" s="116"/>
      <c r="DE32" s="116"/>
      <c r="DF32" s="116"/>
      <c r="DG32" s="116"/>
      <c r="DH32" s="116"/>
    </row>
    <row r="33" spans="1:112" ht="14.25" customHeight="1" x14ac:dyDescent="0.15">
      <c r="A33" s="104"/>
      <c r="B33" s="73" t="s">
        <v>310</v>
      </c>
      <c r="C33" s="74"/>
      <c r="D33" s="75"/>
      <c r="E33" s="116" t="s">
        <v>70</v>
      </c>
      <c r="F33" s="116" t="s">
        <v>70</v>
      </c>
      <c r="G33" s="116" t="s">
        <v>70</v>
      </c>
      <c r="H33" s="116" t="s">
        <v>70</v>
      </c>
      <c r="I33" s="116" t="s">
        <v>70</v>
      </c>
      <c r="J33" s="116" t="s">
        <v>70</v>
      </c>
      <c r="K33" s="116" t="s">
        <v>70</v>
      </c>
      <c r="L33" s="116" t="s">
        <v>70</v>
      </c>
      <c r="M33" s="116" t="s">
        <v>70</v>
      </c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 t="s">
        <v>70</v>
      </c>
      <c r="AG33" s="116" t="s">
        <v>70</v>
      </c>
      <c r="AH33" s="116" t="s">
        <v>70</v>
      </c>
      <c r="AI33" s="116" t="s">
        <v>70</v>
      </c>
      <c r="AJ33" s="116" t="s">
        <v>70</v>
      </c>
      <c r="AK33" s="116" t="s">
        <v>70</v>
      </c>
      <c r="AL33" s="116" t="s">
        <v>70</v>
      </c>
      <c r="AM33" s="116" t="s">
        <v>70</v>
      </c>
      <c r="AN33" s="116" t="s">
        <v>70</v>
      </c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16" t="s">
        <v>70</v>
      </c>
      <c r="BH33" s="116" t="s">
        <v>70</v>
      </c>
      <c r="BI33" s="116" t="s">
        <v>70</v>
      </c>
      <c r="BJ33" s="116" t="s">
        <v>70</v>
      </c>
      <c r="BK33" s="116" t="s">
        <v>70</v>
      </c>
      <c r="BL33" s="116" t="s">
        <v>70</v>
      </c>
      <c r="BM33" s="116" t="s">
        <v>70</v>
      </c>
      <c r="BN33" s="116" t="s">
        <v>70</v>
      </c>
      <c r="BO33" s="116" t="s">
        <v>70</v>
      </c>
      <c r="BP33" s="116"/>
      <c r="BQ33" s="116"/>
      <c r="BR33" s="116"/>
      <c r="BS33" s="116"/>
      <c r="BT33" s="116"/>
      <c r="BU33" s="116"/>
      <c r="BV33" s="116"/>
      <c r="BW33" s="116"/>
      <c r="BX33" s="116"/>
      <c r="BY33" s="144"/>
      <c r="BZ33" s="144"/>
      <c r="CA33" s="144"/>
      <c r="CB33" s="144"/>
      <c r="CC33" s="144"/>
      <c r="CD33" s="144"/>
      <c r="CE33" s="144"/>
      <c r="CF33" s="144"/>
      <c r="CG33" s="144"/>
      <c r="CH33" s="116" t="s">
        <v>70</v>
      </c>
      <c r="CI33" s="116" t="s">
        <v>70</v>
      </c>
      <c r="CJ33" s="116" t="s">
        <v>70</v>
      </c>
      <c r="CK33" s="116" t="s">
        <v>70</v>
      </c>
      <c r="CL33" s="116" t="s">
        <v>70</v>
      </c>
      <c r="CM33" s="116" t="s">
        <v>70</v>
      </c>
      <c r="CN33" s="116" t="s">
        <v>70</v>
      </c>
      <c r="CO33" s="116" t="s">
        <v>70</v>
      </c>
      <c r="CP33" s="116" t="s">
        <v>70</v>
      </c>
      <c r="CQ33" s="116"/>
      <c r="CR33" s="116"/>
      <c r="CS33" s="116"/>
      <c r="CT33" s="116"/>
      <c r="CU33" s="116"/>
      <c r="CV33" s="116"/>
      <c r="CW33" s="116"/>
      <c r="CX33" s="116"/>
      <c r="CY33" s="116"/>
      <c r="CZ33" s="144"/>
      <c r="DA33" s="144"/>
      <c r="DB33" s="144"/>
      <c r="DC33" s="144"/>
      <c r="DD33" s="144"/>
      <c r="DE33" s="144"/>
      <c r="DF33" s="144"/>
      <c r="DG33" s="144"/>
      <c r="DH33" s="116"/>
    </row>
    <row r="34" spans="1:112" ht="14.25" customHeight="1" x14ac:dyDescent="0.15">
      <c r="A34" s="104"/>
      <c r="B34" s="73" t="s">
        <v>312</v>
      </c>
      <c r="C34" s="74"/>
      <c r="D34" s="75"/>
      <c r="E34" s="116" t="s">
        <v>70</v>
      </c>
      <c r="F34" s="116" t="s">
        <v>70</v>
      </c>
      <c r="G34" s="116" t="s">
        <v>70</v>
      </c>
      <c r="H34" s="115"/>
      <c r="I34" s="116"/>
      <c r="J34" s="116"/>
      <c r="K34" s="116"/>
      <c r="L34" s="116"/>
      <c r="M34" s="144"/>
      <c r="N34" s="116" t="s">
        <v>70</v>
      </c>
      <c r="O34" s="116" t="s">
        <v>70</v>
      </c>
      <c r="P34" s="116" t="s">
        <v>70</v>
      </c>
      <c r="Q34" s="144"/>
      <c r="R34" s="144"/>
      <c r="S34" s="144"/>
      <c r="T34" s="144"/>
      <c r="U34" s="144"/>
      <c r="V34" s="144"/>
      <c r="W34" s="116" t="s">
        <v>70</v>
      </c>
      <c r="X34" s="116" t="s">
        <v>70</v>
      </c>
      <c r="Y34" s="116" t="s">
        <v>70</v>
      </c>
      <c r="Z34" s="144"/>
      <c r="AA34" s="144"/>
      <c r="AB34" s="144"/>
      <c r="AC34" s="144"/>
      <c r="AD34" s="144"/>
      <c r="AE34" s="144"/>
      <c r="AF34" s="116" t="s">
        <v>70</v>
      </c>
      <c r="AG34" s="116" t="s">
        <v>70</v>
      </c>
      <c r="AH34" s="116" t="s">
        <v>70</v>
      </c>
      <c r="AI34" s="144"/>
      <c r="AJ34" s="144"/>
      <c r="AK34" s="144"/>
      <c r="AL34" s="144"/>
      <c r="AM34" s="144"/>
      <c r="AN34" s="144"/>
      <c r="AO34" s="116" t="s">
        <v>70</v>
      </c>
      <c r="AP34" s="116" t="s">
        <v>70</v>
      </c>
      <c r="AQ34" s="116" t="s">
        <v>70</v>
      </c>
      <c r="AR34" s="144"/>
      <c r="AS34" s="144"/>
      <c r="AT34" s="144"/>
      <c r="AU34" s="144"/>
      <c r="AV34" s="144"/>
      <c r="AW34" s="144"/>
      <c r="AX34" s="116" t="s">
        <v>70</v>
      </c>
      <c r="AY34" s="116" t="s">
        <v>70</v>
      </c>
      <c r="AZ34" s="116" t="s">
        <v>70</v>
      </c>
      <c r="BA34" s="144"/>
      <c r="BB34" s="144"/>
      <c r="BC34" s="144"/>
      <c r="BD34" s="144"/>
      <c r="BE34" s="144"/>
      <c r="BF34" s="144"/>
      <c r="BG34" s="116" t="s">
        <v>70</v>
      </c>
      <c r="BH34" s="116" t="s">
        <v>70</v>
      </c>
      <c r="BI34" s="116" t="s">
        <v>70</v>
      </c>
      <c r="BJ34" s="144"/>
      <c r="BK34" s="144"/>
      <c r="BL34" s="144"/>
      <c r="BM34" s="144"/>
      <c r="BN34" s="144"/>
      <c r="BO34" s="144"/>
      <c r="BP34" s="116" t="s">
        <v>70</v>
      </c>
      <c r="BQ34" s="116" t="s">
        <v>70</v>
      </c>
      <c r="BR34" s="116" t="s">
        <v>70</v>
      </c>
      <c r="BS34" s="144"/>
      <c r="BT34" s="144"/>
      <c r="BU34" s="144"/>
      <c r="BV34" s="144"/>
      <c r="BW34" s="144"/>
      <c r="BX34" s="144"/>
      <c r="BY34" s="116" t="s">
        <v>70</v>
      </c>
      <c r="BZ34" s="116" t="s">
        <v>70</v>
      </c>
      <c r="CA34" s="116" t="s">
        <v>70</v>
      </c>
      <c r="CB34" s="144"/>
      <c r="CC34" s="144"/>
      <c r="CD34" s="144"/>
      <c r="CE34" s="144"/>
      <c r="CF34" s="144"/>
      <c r="CG34" s="144"/>
      <c r="CH34" s="116" t="s">
        <v>70</v>
      </c>
      <c r="CI34" s="116" t="s">
        <v>70</v>
      </c>
      <c r="CJ34" s="116" t="s">
        <v>70</v>
      </c>
      <c r="CK34" s="144"/>
      <c r="CL34" s="144"/>
      <c r="CM34" s="144"/>
      <c r="CN34" s="144"/>
      <c r="CO34" s="144"/>
      <c r="CP34" s="144"/>
      <c r="CQ34" s="116" t="s">
        <v>70</v>
      </c>
      <c r="CR34" s="116" t="s">
        <v>70</v>
      </c>
      <c r="CS34" s="116" t="s">
        <v>70</v>
      </c>
      <c r="CT34" s="144"/>
      <c r="CU34" s="144"/>
      <c r="CV34" s="144"/>
      <c r="CW34" s="144"/>
      <c r="CX34" s="144"/>
      <c r="CY34" s="144"/>
      <c r="CZ34" s="116" t="s">
        <v>70</v>
      </c>
      <c r="DA34" s="116" t="s">
        <v>70</v>
      </c>
      <c r="DB34" s="116" t="s">
        <v>70</v>
      </c>
      <c r="DC34" s="144"/>
      <c r="DD34" s="144"/>
      <c r="DE34" s="144"/>
      <c r="DF34" s="144"/>
      <c r="DG34" s="144"/>
      <c r="DH34" s="116"/>
    </row>
    <row r="35" spans="1:112" ht="14.25" customHeight="1" x14ac:dyDescent="0.15">
      <c r="A35" s="104"/>
      <c r="B35" s="73" t="s">
        <v>313</v>
      </c>
      <c r="C35" s="74"/>
      <c r="D35" s="75"/>
      <c r="E35" s="116"/>
      <c r="F35" s="116"/>
      <c r="G35" s="116"/>
      <c r="H35" s="116" t="s">
        <v>70</v>
      </c>
      <c r="I35" s="116"/>
      <c r="J35" s="116" t="s">
        <v>70</v>
      </c>
      <c r="K35" s="116" t="s">
        <v>70</v>
      </c>
      <c r="L35" s="116" t="s">
        <v>70</v>
      </c>
      <c r="M35" s="116" t="s">
        <v>70</v>
      </c>
      <c r="N35" s="116"/>
      <c r="O35" s="116"/>
      <c r="P35" s="116"/>
      <c r="Q35" s="116" t="s">
        <v>70</v>
      </c>
      <c r="R35" s="144"/>
      <c r="S35" s="116" t="s">
        <v>70</v>
      </c>
      <c r="T35" s="116" t="s">
        <v>70</v>
      </c>
      <c r="U35" s="116" t="s">
        <v>70</v>
      </c>
      <c r="V35" s="116" t="s">
        <v>70</v>
      </c>
      <c r="W35" s="116"/>
      <c r="X35" s="116"/>
      <c r="Y35" s="116"/>
      <c r="Z35" s="116" t="s">
        <v>70</v>
      </c>
      <c r="AA35" s="144"/>
      <c r="AB35" s="116" t="s">
        <v>70</v>
      </c>
      <c r="AC35" s="116" t="s">
        <v>70</v>
      </c>
      <c r="AD35" s="116" t="s">
        <v>70</v>
      </c>
      <c r="AE35" s="116" t="s">
        <v>70</v>
      </c>
      <c r="AF35" s="144"/>
      <c r="AG35" s="144"/>
      <c r="AH35" s="144"/>
      <c r="AI35" s="116" t="s">
        <v>70</v>
      </c>
      <c r="AJ35" s="144"/>
      <c r="AK35" s="116" t="s">
        <v>70</v>
      </c>
      <c r="AL35" s="116" t="s">
        <v>70</v>
      </c>
      <c r="AM35" s="116" t="s">
        <v>70</v>
      </c>
      <c r="AN35" s="116" t="s">
        <v>70</v>
      </c>
      <c r="AO35" s="144"/>
      <c r="AP35" s="144"/>
      <c r="AQ35" s="144"/>
      <c r="AR35" s="116" t="s">
        <v>70</v>
      </c>
      <c r="AS35" s="144"/>
      <c r="AT35" s="116" t="s">
        <v>70</v>
      </c>
      <c r="AU35" s="116" t="s">
        <v>70</v>
      </c>
      <c r="AV35" s="116" t="s">
        <v>70</v>
      </c>
      <c r="AW35" s="116" t="s">
        <v>70</v>
      </c>
      <c r="AX35" s="144"/>
      <c r="AY35" s="144"/>
      <c r="AZ35" s="144"/>
      <c r="BA35" s="116" t="s">
        <v>70</v>
      </c>
      <c r="BB35" s="144"/>
      <c r="BC35" s="116" t="s">
        <v>70</v>
      </c>
      <c r="BD35" s="116" t="s">
        <v>70</v>
      </c>
      <c r="BE35" s="116" t="s">
        <v>70</v>
      </c>
      <c r="BF35" s="116" t="s">
        <v>70</v>
      </c>
      <c r="BG35" s="144"/>
      <c r="BH35" s="144"/>
      <c r="BI35" s="144"/>
      <c r="BJ35" s="116" t="s">
        <v>70</v>
      </c>
      <c r="BK35" s="144"/>
      <c r="BL35" s="116" t="s">
        <v>70</v>
      </c>
      <c r="BM35" s="116" t="s">
        <v>70</v>
      </c>
      <c r="BN35" s="116" t="s">
        <v>70</v>
      </c>
      <c r="BO35" s="116" t="s">
        <v>70</v>
      </c>
      <c r="BP35" s="144"/>
      <c r="BQ35" s="144"/>
      <c r="BR35" s="144"/>
      <c r="BS35" s="116" t="s">
        <v>70</v>
      </c>
      <c r="BT35" s="144"/>
      <c r="BU35" s="116" t="s">
        <v>70</v>
      </c>
      <c r="BV35" s="116" t="s">
        <v>70</v>
      </c>
      <c r="BW35" s="116" t="s">
        <v>70</v>
      </c>
      <c r="BX35" s="116" t="s">
        <v>70</v>
      </c>
      <c r="BY35" s="144"/>
      <c r="BZ35" s="144"/>
      <c r="CA35" s="144"/>
      <c r="CB35" s="116" t="s">
        <v>70</v>
      </c>
      <c r="CC35" s="144"/>
      <c r="CD35" s="116" t="s">
        <v>70</v>
      </c>
      <c r="CE35" s="116" t="s">
        <v>70</v>
      </c>
      <c r="CF35" s="116" t="s">
        <v>70</v>
      </c>
      <c r="CG35" s="116" t="s">
        <v>70</v>
      </c>
      <c r="CH35" s="144"/>
      <c r="CI35" s="144"/>
      <c r="CJ35" s="144"/>
      <c r="CK35" s="116" t="s">
        <v>70</v>
      </c>
      <c r="CL35" s="144"/>
      <c r="CM35" s="116" t="s">
        <v>70</v>
      </c>
      <c r="CN35" s="116" t="s">
        <v>70</v>
      </c>
      <c r="CO35" s="116" t="s">
        <v>70</v>
      </c>
      <c r="CP35" s="116" t="s">
        <v>70</v>
      </c>
      <c r="CQ35" s="144"/>
      <c r="CR35" s="144"/>
      <c r="CS35" s="144"/>
      <c r="CT35" s="116" t="s">
        <v>70</v>
      </c>
      <c r="CU35" s="144"/>
      <c r="CV35" s="116" t="s">
        <v>70</v>
      </c>
      <c r="CW35" s="116" t="s">
        <v>70</v>
      </c>
      <c r="CX35" s="116" t="s">
        <v>70</v>
      </c>
      <c r="CY35" s="116" t="s">
        <v>70</v>
      </c>
      <c r="CZ35" s="144"/>
      <c r="DA35" s="144"/>
      <c r="DB35" s="144"/>
      <c r="DC35" s="116" t="s">
        <v>70</v>
      </c>
      <c r="DD35" s="144"/>
      <c r="DE35" s="116" t="s">
        <v>70</v>
      </c>
      <c r="DF35" s="116" t="s">
        <v>70</v>
      </c>
      <c r="DG35" s="116" t="s">
        <v>70</v>
      </c>
      <c r="DH35" s="116" t="s">
        <v>70</v>
      </c>
    </row>
    <row r="36" spans="1:112" ht="14.25" customHeight="1" thickBot="1" x14ac:dyDescent="0.2">
      <c r="A36" s="104"/>
      <c r="B36" s="73" t="s">
        <v>314</v>
      </c>
      <c r="C36" s="74"/>
      <c r="D36" s="75"/>
      <c r="E36" s="116"/>
      <c r="F36" s="116"/>
      <c r="G36" s="116"/>
      <c r="H36" s="115"/>
      <c r="I36" s="116"/>
      <c r="J36" s="116"/>
      <c r="K36" s="116" t="s">
        <v>70</v>
      </c>
      <c r="L36" s="116" t="s">
        <v>70</v>
      </c>
      <c r="M36" s="116" t="s">
        <v>70</v>
      </c>
      <c r="N36" s="144"/>
      <c r="O36" s="144"/>
      <c r="P36" s="144"/>
      <c r="Q36" s="144"/>
      <c r="R36" s="144"/>
      <c r="S36" s="144"/>
      <c r="T36" s="116" t="s">
        <v>70</v>
      </c>
      <c r="U36" s="116" t="s">
        <v>70</v>
      </c>
      <c r="V36" s="116" t="s">
        <v>70</v>
      </c>
      <c r="W36" s="144"/>
      <c r="X36" s="144"/>
      <c r="Y36" s="144"/>
      <c r="Z36" s="144"/>
      <c r="AA36" s="144"/>
      <c r="AB36" s="144"/>
      <c r="AC36" s="116" t="s">
        <v>70</v>
      </c>
      <c r="AD36" s="116" t="s">
        <v>70</v>
      </c>
      <c r="AE36" s="116" t="s">
        <v>70</v>
      </c>
      <c r="AF36" s="144"/>
      <c r="AG36" s="144"/>
      <c r="AH36" s="144"/>
      <c r="AI36" s="144"/>
      <c r="AJ36" s="144"/>
      <c r="AK36" s="144"/>
      <c r="AL36" s="116" t="s">
        <v>70</v>
      </c>
      <c r="AM36" s="116" t="s">
        <v>70</v>
      </c>
      <c r="AN36" s="116" t="s">
        <v>70</v>
      </c>
      <c r="AO36" s="144"/>
      <c r="AP36" s="144"/>
      <c r="AQ36" s="144"/>
      <c r="AR36" s="144"/>
      <c r="AS36" s="144"/>
      <c r="AT36" s="144"/>
      <c r="AU36" s="116" t="s">
        <v>70</v>
      </c>
      <c r="AV36" s="116" t="s">
        <v>70</v>
      </c>
      <c r="AW36" s="116" t="s">
        <v>70</v>
      </c>
      <c r="AX36" s="144"/>
      <c r="AY36" s="144"/>
      <c r="AZ36" s="144"/>
      <c r="BA36" s="144"/>
      <c r="BB36" s="144"/>
      <c r="BC36" s="144"/>
      <c r="BD36" s="116" t="s">
        <v>70</v>
      </c>
      <c r="BE36" s="116" t="s">
        <v>70</v>
      </c>
      <c r="BF36" s="116" t="s">
        <v>70</v>
      </c>
      <c r="BG36" s="144"/>
      <c r="BH36" s="144"/>
      <c r="BI36" s="144"/>
      <c r="BJ36" s="144"/>
      <c r="BK36" s="144"/>
      <c r="BL36" s="144"/>
      <c r="BM36" s="116" t="s">
        <v>70</v>
      </c>
      <c r="BN36" s="116" t="s">
        <v>70</v>
      </c>
      <c r="BO36" s="116" t="s">
        <v>70</v>
      </c>
      <c r="BP36" s="144"/>
      <c r="BQ36" s="144"/>
      <c r="BR36" s="144"/>
      <c r="BS36" s="144"/>
      <c r="BT36" s="144"/>
      <c r="BU36" s="144"/>
      <c r="BV36" s="116" t="s">
        <v>70</v>
      </c>
      <c r="BW36" s="116" t="s">
        <v>70</v>
      </c>
      <c r="BX36" s="116" t="s">
        <v>70</v>
      </c>
      <c r="BY36" s="144"/>
      <c r="BZ36" s="144"/>
      <c r="CA36" s="144"/>
      <c r="CB36" s="144"/>
      <c r="CC36" s="144"/>
      <c r="CD36" s="144"/>
      <c r="CE36" s="116" t="s">
        <v>70</v>
      </c>
      <c r="CF36" s="116" t="s">
        <v>70</v>
      </c>
      <c r="CG36" s="116" t="s">
        <v>70</v>
      </c>
      <c r="CH36" s="144"/>
      <c r="CI36" s="144"/>
      <c r="CJ36" s="144"/>
      <c r="CK36" s="144"/>
      <c r="CL36" s="144"/>
      <c r="CM36" s="144"/>
      <c r="CN36" s="116" t="s">
        <v>70</v>
      </c>
      <c r="CO36" s="116" t="s">
        <v>70</v>
      </c>
      <c r="CP36" s="116" t="s">
        <v>70</v>
      </c>
      <c r="CQ36" s="144"/>
      <c r="CR36" s="144"/>
      <c r="CS36" s="144"/>
      <c r="CT36" s="144"/>
      <c r="CU36" s="144"/>
      <c r="CV36" s="144"/>
      <c r="CW36" s="116" t="s">
        <v>70</v>
      </c>
      <c r="CX36" s="116" t="s">
        <v>70</v>
      </c>
      <c r="CY36" s="116" t="s">
        <v>70</v>
      </c>
      <c r="CZ36" s="144"/>
      <c r="DA36" s="144"/>
      <c r="DB36" s="144"/>
      <c r="DC36" s="144"/>
      <c r="DD36" s="144"/>
      <c r="DE36" s="144"/>
      <c r="DF36" s="116" t="s">
        <v>70</v>
      </c>
      <c r="DG36" s="116" t="s">
        <v>70</v>
      </c>
      <c r="DH36" s="116" t="s">
        <v>70</v>
      </c>
    </row>
    <row r="37" spans="1:112" ht="12" thickTop="1" x14ac:dyDescent="0.15">
      <c r="A37" s="105" t="s">
        <v>35</v>
      </c>
      <c r="B37" s="237" t="s">
        <v>36</v>
      </c>
      <c r="C37" s="238"/>
      <c r="D37" s="239"/>
      <c r="E37" s="145" t="s">
        <v>39</v>
      </c>
      <c r="F37" s="145" t="s">
        <v>39</v>
      </c>
      <c r="G37" s="145" t="s">
        <v>39</v>
      </c>
      <c r="H37" s="145" t="s">
        <v>39</v>
      </c>
      <c r="I37" s="145" t="s">
        <v>39</v>
      </c>
      <c r="J37" s="145" t="s">
        <v>39</v>
      </c>
      <c r="K37" s="145" t="s">
        <v>39</v>
      </c>
      <c r="L37" s="145" t="s">
        <v>39</v>
      </c>
      <c r="M37" s="145" t="s">
        <v>39</v>
      </c>
      <c r="N37" s="145" t="s">
        <v>39</v>
      </c>
      <c r="O37" s="145" t="s">
        <v>39</v>
      </c>
      <c r="P37" s="145" t="s">
        <v>39</v>
      </c>
      <c r="Q37" s="145" t="s">
        <v>39</v>
      </c>
      <c r="R37" s="145" t="s">
        <v>39</v>
      </c>
      <c r="S37" s="145" t="s">
        <v>39</v>
      </c>
      <c r="T37" s="145" t="s">
        <v>39</v>
      </c>
      <c r="U37" s="145" t="s">
        <v>39</v>
      </c>
      <c r="V37" s="145" t="s">
        <v>39</v>
      </c>
      <c r="W37" s="145" t="s">
        <v>39</v>
      </c>
      <c r="X37" s="145" t="s">
        <v>39</v>
      </c>
      <c r="Y37" s="145" t="s">
        <v>39</v>
      </c>
      <c r="Z37" s="145" t="s">
        <v>39</v>
      </c>
      <c r="AA37" s="145" t="s">
        <v>39</v>
      </c>
      <c r="AB37" s="145" t="s">
        <v>39</v>
      </c>
      <c r="AC37" s="145" t="s">
        <v>39</v>
      </c>
      <c r="AD37" s="145" t="s">
        <v>39</v>
      </c>
      <c r="AE37" s="145" t="s">
        <v>39</v>
      </c>
      <c r="AF37" s="145" t="s">
        <v>39</v>
      </c>
      <c r="AG37" s="145" t="s">
        <v>39</v>
      </c>
      <c r="AH37" s="145" t="s">
        <v>39</v>
      </c>
      <c r="AI37" s="145" t="s">
        <v>39</v>
      </c>
      <c r="AJ37" s="145" t="s">
        <v>39</v>
      </c>
      <c r="AK37" s="145" t="s">
        <v>39</v>
      </c>
      <c r="AL37" s="145" t="s">
        <v>39</v>
      </c>
      <c r="AM37" s="145" t="s">
        <v>39</v>
      </c>
      <c r="AN37" s="145" t="s">
        <v>39</v>
      </c>
      <c r="AO37" s="145" t="s">
        <v>39</v>
      </c>
      <c r="AP37" s="145" t="s">
        <v>39</v>
      </c>
      <c r="AQ37" s="145" t="s">
        <v>39</v>
      </c>
      <c r="AR37" s="145" t="s">
        <v>39</v>
      </c>
      <c r="AS37" s="145" t="s">
        <v>39</v>
      </c>
      <c r="AT37" s="145" t="s">
        <v>39</v>
      </c>
      <c r="AU37" s="145" t="s">
        <v>39</v>
      </c>
      <c r="AV37" s="145" t="s">
        <v>39</v>
      </c>
      <c r="AW37" s="145" t="s">
        <v>39</v>
      </c>
      <c r="AX37" s="145" t="s">
        <v>39</v>
      </c>
      <c r="AY37" s="145" t="s">
        <v>39</v>
      </c>
      <c r="AZ37" s="145" t="s">
        <v>39</v>
      </c>
      <c r="BA37" s="145" t="s">
        <v>39</v>
      </c>
      <c r="BB37" s="145" t="s">
        <v>39</v>
      </c>
      <c r="BC37" s="145" t="s">
        <v>39</v>
      </c>
      <c r="BD37" s="145" t="s">
        <v>39</v>
      </c>
      <c r="BE37" s="145" t="s">
        <v>39</v>
      </c>
      <c r="BF37" s="145" t="s">
        <v>39</v>
      </c>
      <c r="BG37" s="145" t="s">
        <v>39</v>
      </c>
      <c r="BH37" s="145" t="s">
        <v>39</v>
      </c>
      <c r="BI37" s="145" t="s">
        <v>39</v>
      </c>
      <c r="BJ37" s="145" t="s">
        <v>39</v>
      </c>
      <c r="BK37" s="145" t="s">
        <v>39</v>
      </c>
      <c r="BL37" s="145" t="s">
        <v>39</v>
      </c>
      <c r="BM37" s="145" t="s">
        <v>39</v>
      </c>
      <c r="BN37" s="145" t="s">
        <v>39</v>
      </c>
      <c r="BO37" s="145" t="s">
        <v>39</v>
      </c>
      <c r="BP37" s="145" t="s">
        <v>39</v>
      </c>
      <c r="BQ37" s="145" t="s">
        <v>39</v>
      </c>
      <c r="BR37" s="145" t="s">
        <v>39</v>
      </c>
      <c r="BS37" s="145" t="s">
        <v>39</v>
      </c>
      <c r="BT37" s="145" t="s">
        <v>39</v>
      </c>
      <c r="BU37" s="145" t="s">
        <v>39</v>
      </c>
      <c r="BV37" s="145" t="s">
        <v>39</v>
      </c>
      <c r="BW37" s="145" t="s">
        <v>39</v>
      </c>
      <c r="BX37" s="145" t="s">
        <v>39</v>
      </c>
      <c r="BY37" s="145" t="s">
        <v>39</v>
      </c>
      <c r="BZ37" s="145" t="s">
        <v>39</v>
      </c>
      <c r="CA37" s="145" t="s">
        <v>39</v>
      </c>
      <c r="CB37" s="145" t="s">
        <v>39</v>
      </c>
      <c r="CC37" s="145" t="s">
        <v>37</v>
      </c>
      <c r="CD37" s="145" t="s">
        <v>39</v>
      </c>
      <c r="CE37" s="145" t="s">
        <v>39</v>
      </c>
      <c r="CF37" s="145" t="s">
        <v>39</v>
      </c>
      <c r="CG37" s="145" t="s">
        <v>39</v>
      </c>
      <c r="CH37" s="145" t="s">
        <v>39</v>
      </c>
      <c r="CI37" s="145" t="s">
        <v>39</v>
      </c>
      <c r="CJ37" s="145" t="s">
        <v>39</v>
      </c>
      <c r="CK37" s="145" t="s">
        <v>39</v>
      </c>
      <c r="CL37" s="145" t="s">
        <v>39</v>
      </c>
      <c r="CM37" s="145" t="s">
        <v>39</v>
      </c>
      <c r="CN37" s="145" t="s">
        <v>39</v>
      </c>
      <c r="CO37" s="145" t="s">
        <v>39</v>
      </c>
      <c r="CP37" s="145" t="s">
        <v>39</v>
      </c>
      <c r="CQ37" s="145" t="s">
        <v>39</v>
      </c>
      <c r="CR37" s="145" t="s">
        <v>39</v>
      </c>
      <c r="CS37" s="145" t="s">
        <v>39</v>
      </c>
      <c r="CT37" s="145" t="s">
        <v>39</v>
      </c>
      <c r="CU37" s="145" t="s">
        <v>39</v>
      </c>
      <c r="CV37" s="145" t="s">
        <v>39</v>
      </c>
      <c r="CW37" s="145" t="s">
        <v>39</v>
      </c>
      <c r="CX37" s="145" t="s">
        <v>39</v>
      </c>
      <c r="CY37" s="145" t="s">
        <v>39</v>
      </c>
      <c r="CZ37" s="145" t="s">
        <v>39</v>
      </c>
      <c r="DA37" s="145" t="s">
        <v>39</v>
      </c>
      <c r="DB37" s="145" t="s">
        <v>39</v>
      </c>
      <c r="DC37" s="145" t="s">
        <v>39</v>
      </c>
      <c r="DD37" s="145" t="s">
        <v>39</v>
      </c>
      <c r="DE37" s="145" t="s">
        <v>39</v>
      </c>
      <c r="DF37" s="145" t="s">
        <v>39</v>
      </c>
      <c r="DG37" s="145" t="s">
        <v>39</v>
      </c>
      <c r="DH37" s="145" t="s">
        <v>39</v>
      </c>
    </row>
    <row r="38" spans="1:112" x14ac:dyDescent="0.15">
      <c r="A38" s="104"/>
      <c r="B38" s="230" t="s">
        <v>40</v>
      </c>
      <c r="C38" s="231"/>
      <c r="D38" s="232"/>
      <c r="E38" s="97" t="s">
        <v>411</v>
      </c>
      <c r="F38" s="97" t="s">
        <v>411</v>
      </c>
      <c r="G38" s="97" t="s">
        <v>411</v>
      </c>
      <c r="H38" s="97" t="s">
        <v>411</v>
      </c>
      <c r="I38" s="97" t="s">
        <v>411</v>
      </c>
      <c r="J38" s="97" t="s">
        <v>411</v>
      </c>
      <c r="K38" s="97" t="s">
        <v>411</v>
      </c>
      <c r="L38" s="97" t="s">
        <v>411</v>
      </c>
      <c r="M38" s="97" t="s">
        <v>411</v>
      </c>
      <c r="N38" s="97" t="s">
        <v>411</v>
      </c>
      <c r="O38" s="97" t="s">
        <v>411</v>
      </c>
      <c r="P38" s="97" t="s">
        <v>411</v>
      </c>
      <c r="Q38" s="97" t="s">
        <v>411</v>
      </c>
      <c r="R38" s="97" t="s">
        <v>411</v>
      </c>
      <c r="S38" s="97" t="s">
        <v>411</v>
      </c>
      <c r="T38" s="97" t="s">
        <v>411</v>
      </c>
      <c r="U38" s="97" t="s">
        <v>411</v>
      </c>
      <c r="V38" s="97" t="s">
        <v>411</v>
      </c>
      <c r="W38" s="97" t="s">
        <v>411</v>
      </c>
      <c r="X38" s="97" t="s">
        <v>411</v>
      </c>
      <c r="Y38" s="97" t="s">
        <v>411</v>
      </c>
      <c r="Z38" s="97" t="s">
        <v>411</v>
      </c>
      <c r="AA38" s="97" t="s">
        <v>411</v>
      </c>
      <c r="AB38" s="97" t="s">
        <v>411</v>
      </c>
      <c r="AC38" s="97" t="s">
        <v>411</v>
      </c>
      <c r="AD38" s="97" t="s">
        <v>411</v>
      </c>
      <c r="AE38" s="97" t="s">
        <v>411</v>
      </c>
      <c r="AF38" s="97" t="s">
        <v>411</v>
      </c>
      <c r="AG38" s="97" t="s">
        <v>411</v>
      </c>
      <c r="AH38" s="97" t="s">
        <v>411</v>
      </c>
      <c r="AI38" s="97" t="s">
        <v>411</v>
      </c>
      <c r="AJ38" s="97" t="s">
        <v>411</v>
      </c>
      <c r="AK38" s="97" t="s">
        <v>411</v>
      </c>
      <c r="AL38" s="97" t="s">
        <v>411</v>
      </c>
      <c r="AM38" s="97" t="s">
        <v>411</v>
      </c>
      <c r="AN38" s="97" t="s">
        <v>411</v>
      </c>
      <c r="AO38" s="97" t="s">
        <v>411</v>
      </c>
      <c r="AP38" s="97" t="s">
        <v>411</v>
      </c>
      <c r="AQ38" s="97" t="s">
        <v>411</v>
      </c>
      <c r="AR38" s="97" t="s">
        <v>411</v>
      </c>
      <c r="AS38" s="97" t="s">
        <v>411</v>
      </c>
      <c r="AT38" s="97" t="s">
        <v>411</v>
      </c>
      <c r="AU38" s="97" t="s">
        <v>411</v>
      </c>
      <c r="AV38" s="97" t="s">
        <v>411</v>
      </c>
      <c r="AW38" s="97" t="s">
        <v>411</v>
      </c>
      <c r="AX38" s="97" t="s">
        <v>411</v>
      </c>
      <c r="AY38" s="97" t="s">
        <v>411</v>
      </c>
      <c r="AZ38" s="97" t="s">
        <v>411</v>
      </c>
      <c r="BA38" s="97" t="s">
        <v>411</v>
      </c>
      <c r="BB38" s="97" t="s">
        <v>411</v>
      </c>
      <c r="BC38" s="97" t="s">
        <v>411</v>
      </c>
      <c r="BD38" s="97" t="s">
        <v>411</v>
      </c>
      <c r="BE38" s="97" t="s">
        <v>411</v>
      </c>
      <c r="BF38" s="97" t="s">
        <v>411</v>
      </c>
      <c r="BG38" s="97" t="s">
        <v>411</v>
      </c>
      <c r="BH38" s="97" t="s">
        <v>411</v>
      </c>
      <c r="BI38" s="97" t="s">
        <v>411</v>
      </c>
      <c r="BJ38" s="97" t="s">
        <v>411</v>
      </c>
      <c r="BK38" s="97" t="s">
        <v>411</v>
      </c>
      <c r="BL38" s="97" t="s">
        <v>411</v>
      </c>
      <c r="BM38" s="97" t="s">
        <v>411</v>
      </c>
      <c r="BN38" s="97" t="s">
        <v>411</v>
      </c>
      <c r="BO38" s="97" t="s">
        <v>411</v>
      </c>
      <c r="BP38" s="97" t="s">
        <v>411</v>
      </c>
      <c r="BQ38" s="97" t="s">
        <v>411</v>
      </c>
      <c r="BR38" s="97" t="s">
        <v>411</v>
      </c>
      <c r="BS38" s="97" t="s">
        <v>411</v>
      </c>
      <c r="BT38" s="97" t="s">
        <v>411</v>
      </c>
      <c r="BU38" s="97" t="s">
        <v>411</v>
      </c>
      <c r="BV38" s="97" t="s">
        <v>411</v>
      </c>
      <c r="BW38" s="97" t="s">
        <v>411</v>
      </c>
      <c r="BX38" s="97" t="s">
        <v>411</v>
      </c>
      <c r="BY38" s="97" t="s">
        <v>411</v>
      </c>
      <c r="BZ38" s="97" t="s">
        <v>411</v>
      </c>
      <c r="CA38" s="97" t="s">
        <v>411</v>
      </c>
      <c r="CB38" s="97" t="s">
        <v>411</v>
      </c>
      <c r="CC38" s="97" t="s">
        <v>411</v>
      </c>
      <c r="CD38" s="97" t="s">
        <v>411</v>
      </c>
      <c r="CE38" s="97" t="s">
        <v>411</v>
      </c>
      <c r="CF38" s="97" t="s">
        <v>411</v>
      </c>
      <c r="CG38" s="97" t="s">
        <v>411</v>
      </c>
      <c r="CH38" s="97" t="s">
        <v>411</v>
      </c>
      <c r="CI38" s="97" t="s">
        <v>411</v>
      </c>
      <c r="CJ38" s="97" t="s">
        <v>411</v>
      </c>
      <c r="CK38" s="97" t="s">
        <v>411</v>
      </c>
      <c r="CL38" s="97" t="s">
        <v>411</v>
      </c>
      <c r="CM38" s="97" t="s">
        <v>411</v>
      </c>
      <c r="CN38" s="97" t="s">
        <v>411</v>
      </c>
      <c r="CO38" s="97" t="s">
        <v>411</v>
      </c>
      <c r="CP38" s="97" t="s">
        <v>411</v>
      </c>
      <c r="CQ38" s="97" t="s">
        <v>411</v>
      </c>
      <c r="CR38" s="97" t="s">
        <v>411</v>
      </c>
      <c r="CS38" s="97" t="s">
        <v>411</v>
      </c>
      <c r="CT38" s="97" t="s">
        <v>411</v>
      </c>
      <c r="CU38" s="97" t="s">
        <v>411</v>
      </c>
      <c r="CV38" s="97" t="s">
        <v>411</v>
      </c>
      <c r="CW38" s="97" t="s">
        <v>411</v>
      </c>
      <c r="CX38" s="97" t="s">
        <v>411</v>
      </c>
      <c r="CY38" s="97" t="s">
        <v>411</v>
      </c>
      <c r="CZ38" s="97" t="s">
        <v>411</v>
      </c>
      <c r="DA38" s="97" t="s">
        <v>411</v>
      </c>
      <c r="DB38" s="97" t="s">
        <v>411</v>
      </c>
      <c r="DC38" s="97" t="s">
        <v>411</v>
      </c>
      <c r="DD38" s="97" t="s">
        <v>411</v>
      </c>
      <c r="DE38" s="97" t="s">
        <v>411</v>
      </c>
      <c r="DF38" s="97" t="s">
        <v>411</v>
      </c>
      <c r="DG38" s="97" t="s">
        <v>411</v>
      </c>
      <c r="DH38" s="97" t="s">
        <v>411</v>
      </c>
    </row>
    <row r="39" spans="1:112" x14ac:dyDescent="0.15">
      <c r="A39" s="104"/>
      <c r="B39" s="209" t="s">
        <v>41</v>
      </c>
      <c r="C39" s="210"/>
      <c r="D39" s="211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</row>
    <row r="40" spans="1:112" x14ac:dyDescent="0.15">
      <c r="A40" s="102"/>
    </row>
  </sheetData>
  <mergeCells count="22">
    <mergeCell ref="A2:B2"/>
    <mergeCell ref="C2:D2"/>
    <mergeCell ref="E2:H2"/>
    <mergeCell ref="I2:BG2"/>
    <mergeCell ref="A3:B3"/>
    <mergeCell ref="C3:D3"/>
    <mergeCell ref="E3:H3"/>
    <mergeCell ref="I3:BG3"/>
    <mergeCell ref="A4:B4"/>
    <mergeCell ref="C4:BG4"/>
    <mergeCell ref="A5:B5"/>
    <mergeCell ref="C5:D5"/>
    <mergeCell ref="E5:H5"/>
    <mergeCell ref="I5:K5"/>
    <mergeCell ref="L5:BG5"/>
    <mergeCell ref="B39:D39"/>
    <mergeCell ref="A6:B6"/>
    <mergeCell ref="C6:D6"/>
    <mergeCell ref="E6:H6"/>
    <mergeCell ref="L6:BG6"/>
    <mergeCell ref="B37:D37"/>
    <mergeCell ref="B38:D38"/>
  </mergeCells>
  <dataValidations count="3">
    <dataValidation type="list" allowBlank="1" showInputMessage="1" showErrorMessage="1" sqref="E9:F11 G9:DH10 G11:AE11 E12:AE36 AF11:DH36">
      <formula1>"O, "</formula1>
    </dataValidation>
    <dataValidation type="list" allowBlank="1" showInputMessage="1" showErrorMessage="1" sqref="E37:DH37">
      <formula1>"N,A,B, "</formula1>
    </dataValidation>
    <dataValidation type="list" allowBlank="1" showInputMessage="1" showErrorMessage="1" sqref="E38:DH38">
      <formula1>"P,F, "</formula1>
    </dataValidation>
  </dataValidations>
  <hyperlinks>
    <hyperlink ref="D13" r:id="rId1"/>
    <hyperlink ref="D14" r:id="rId2"/>
    <hyperlink ref="D15" r:id="rId3" display="shinji@fpt.edu.vn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6"/>
  <sheetViews>
    <sheetView topLeftCell="A30" workbookViewId="0">
      <selection activeCell="E55" sqref="E55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3.33203125" style="70" customWidth="1"/>
    <col min="5" max="6" width="2.83203125" style="69" customWidth="1"/>
    <col min="7" max="7" width="2.6640625" style="69" customWidth="1"/>
    <col min="8" max="121" width="2.83203125" style="69" customWidth="1"/>
    <col min="122" max="16384" width="11" style="69"/>
  </cols>
  <sheetData>
    <row r="1" spans="1:122" ht="13.5" customHeight="1" thickBot="1" x14ac:dyDescent="0.2">
      <c r="A1" s="67"/>
      <c r="B1" s="68"/>
    </row>
    <row r="2" spans="1:122" ht="13.5" customHeight="1" x14ac:dyDescent="0.15">
      <c r="A2" s="198" t="s">
        <v>47</v>
      </c>
      <c r="B2" s="199"/>
      <c r="C2" s="204" t="s">
        <v>159</v>
      </c>
      <c r="D2" s="205"/>
      <c r="E2" s="195" t="s">
        <v>14</v>
      </c>
      <c r="F2" s="196"/>
      <c r="G2" s="196"/>
      <c r="H2" s="197"/>
      <c r="I2" s="190" t="s">
        <v>160</v>
      </c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191"/>
      <c r="DL2" s="191"/>
      <c r="DM2" s="191"/>
      <c r="DN2" s="191"/>
      <c r="DO2" s="191"/>
      <c r="DP2" s="192"/>
      <c r="DR2" s="71"/>
    </row>
    <row r="3" spans="1:122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8"/>
      <c r="CI3" s="188"/>
      <c r="CJ3" s="188"/>
      <c r="CK3" s="188"/>
      <c r="CL3" s="188"/>
      <c r="CM3" s="188"/>
      <c r="CN3" s="188"/>
      <c r="CO3" s="188"/>
      <c r="CP3" s="188"/>
      <c r="CQ3" s="188"/>
      <c r="CR3" s="188"/>
      <c r="CS3" s="188"/>
      <c r="CT3" s="188"/>
      <c r="CU3" s="188"/>
      <c r="CV3" s="188"/>
      <c r="CW3" s="188"/>
      <c r="CX3" s="188"/>
      <c r="CY3" s="188"/>
      <c r="CZ3" s="188"/>
      <c r="DA3" s="188"/>
      <c r="DB3" s="188"/>
      <c r="DC3" s="188"/>
      <c r="DD3" s="188"/>
      <c r="DE3" s="188"/>
      <c r="DF3" s="188"/>
      <c r="DG3" s="188"/>
      <c r="DH3" s="188"/>
      <c r="DI3" s="188"/>
      <c r="DJ3" s="188"/>
      <c r="DK3" s="188"/>
      <c r="DL3" s="188"/>
      <c r="DM3" s="188"/>
      <c r="DN3" s="188"/>
      <c r="DO3" s="188"/>
      <c r="DP3" s="189"/>
    </row>
    <row r="4" spans="1:122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4"/>
      <c r="BE4" s="214"/>
      <c r="BF4" s="214"/>
      <c r="BG4" s="214"/>
      <c r="BH4" s="214"/>
      <c r="BI4" s="214"/>
      <c r="BJ4" s="214"/>
      <c r="BK4" s="214"/>
      <c r="BL4" s="214"/>
      <c r="BM4" s="214"/>
      <c r="BN4" s="214"/>
      <c r="BO4" s="214"/>
      <c r="BP4" s="214"/>
      <c r="BQ4" s="214"/>
      <c r="BR4" s="214"/>
      <c r="BS4" s="214"/>
      <c r="BT4" s="214"/>
      <c r="BU4" s="214"/>
      <c r="BV4" s="214"/>
      <c r="BW4" s="214"/>
      <c r="BX4" s="214"/>
      <c r="BY4" s="214"/>
      <c r="BZ4" s="214"/>
      <c r="CA4" s="214"/>
      <c r="CB4" s="214"/>
      <c r="CC4" s="214"/>
      <c r="CD4" s="214"/>
      <c r="CE4" s="214"/>
      <c r="CF4" s="214"/>
      <c r="CG4" s="214"/>
      <c r="CH4" s="214"/>
      <c r="CI4" s="214"/>
      <c r="CJ4" s="214"/>
      <c r="CK4" s="214"/>
      <c r="CL4" s="214"/>
      <c r="CM4" s="214"/>
      <c r="CN4" s="214"/>
      <c r="CO4" s="214"/>
      <c r="CP4" s="214"/>
      <c r="CQ4" s="214"/>
      <c r="CR4" s="214"/>
      <c r="CS4" s="214"/>
      <c r="CT4" s="214"/>
      <c r="CU4" s="214"/>
      <c r="CV4" s="214"/>
      <c r="CW4" s="214"/>
      <c r="CX4" s="214"/>
      <c r="CY4" s="214"/>
      <c r="CZ4" s="214"/>
      <c r="DA4" s="214"/>
      <c r="DB4" s="214"/>
      <c r="DC4" s="214"/>
      <c r="DD4" s="214"/>
      <c r="DE4" s="214"/>
      <c r="DF4" s="214"/>
      <c r="DG4" s="214"/>
      <c r="DH4" s="214"/>
      <c r="DI4" s="214"/>
      <c r="DJ4" s="214"/>
      <c r="DK4" s="214"/>
      <c r="DL4" s="214"/>
      <c r="DM4" s="214"/>
      <c r="DN4" s="214"/>
      <c r="DO4" s="214"/>
      <c r="DP4" s="215"/>
    </row>
    <row r="5" spans="1:122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  <c r="BW5" s="203"/>
      <c r="BX5" s="203"/>
      <c r="BY5" s="203"/>
      <c r="BZ5" s="203"/>
      <c r="CA5" s="203"/>
      <c r="CB5" s="203"/>
      <c r="CC5" s="203"/>
      <c r="CD5" s="203"/>
      <c r="CE5" s="203"/>
      <c r="CF5" s="203"/>
      <c r="CG5" s="203"/>
      <c r="CH5" s="203"/>
      <c r="CI5" s="203"/>
      <c r="CJ5" s="203"/>
      <c r="CK5" s="203"/>
      <c r="CL5" s="203"/>
      <c r="CM5" s="203"/>
      <c r="CN5" s="203"/>
      <c r="CO5" s="203"/>
      <c r="CP5" s="203"/>
      <c r="CQ5" s="203"/>
      <c r="CR5" s="203"/>
      <c r="CS5" s="203"/>
      <c r="CT5" s="203"/>
      <c r="CU5" s="203"/>
      <c r="CV5" s="203"/>
      <c r="CW5" s="203"/>
      <c r="CX5" s="203"/>
      <c r="CY5" s="203"/>
      <c r="CZ5" s="203"/>
      <c r="DA5" s="203"/>
      <c r="DB5" s="203"/>
      <c r="DC5" s="203"/>
      <c r="DD5" s="203"/>
      <c r="DE5" s="203"/>
      <c r="DF5" s="203"/>
      <c r="DG5" s="203"/>
      <c r="DH5" s="203"/>
      <c r="DI5" s="203"/>
      <c r="DJ5" s="203"/>
      <c r="DK5" s="203"/>
      <c r="DL5" s="203"/>
      <c r="DM5" s="203"/>
      <c r="DN5" s="203"/>
      <c r="DO5" s="203"/>
      <c r="DP5" s="217"/>
      <c r="DR5" s="71"/>
    </row>
    <row r="6" spans="1:122" ht="13.5" customHeight="1" thickBot="1" x14ac:dyDescent="0.2">
      <c r="A6" s="224">
        <f>COUNTIF(E54:LK54,"P")</f>
        <v>116</v>
      </c>
      <c r="B6" s="225"/>
      <c r="C6" s="229">
        <f>COUNTIF(E69:LM69,"F")</f>
        <v>0</v>
      </c>
      <c r="D6" s="219"/>
      <c r="E6" s="218">
        <f>SUM(L6,- A6,- C6)</f>
        <v>0</v>
      </c>
      <c r="F6" s="219"/>
      <c r="G6" s="219"/>
      <c r="H6" s="233"/>
      <c r="I6" s="138">
        <f>COUNTIF(E53:LK53,"N")</f>
        <v>1</v>
      </c>
      <c r="J6" s="138">
        <f>COUNTIF(E53:LK53,"A")</f>
        <v>115</v>
      </c>
      <c r="K6" s="138">
        <f>COUNTIF(E53:LK53,"B")</f>
        <v>0</v>
      </c>
      <c r="L6" s="218">
        <f>COUNTA(E8:DQ8)</f>
        <v>116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19"/>
      <c r="BZ6" s="219"/>
      <c r="CA6" s="219"/>
      <c r="CB6" s="219"/>
      <c r="CC6" s="219"/>
      <c r="CD6" s="219"/>
      <c r="CE6" s="219"/>
      <c r="CF6" s="219"/>
      <c r="CG6" s="219"/>
      <c r="CH6" s="219"/>
      <c r="CI6" s="219"/>
      <c r="CJ6" s="219"/>
      <c r="CK6" s="219"/>
      <c r="CL6" s="219"/>
      <c r="CM6" s="219"/>
      <c r="CN6" s="219"/>
      <c r="CO6" s="219"/>
      <c r="CP6" s="219"/>
      <c r="CQ6" s="219"/>
      <c r="CR6" s="219"/>
      <c r="CS6" s="219"/>
      <c r="CT6" s="219"/>
      <c r="CU6" s="219"/>
      <c r="CV6" s="219"/>
      <c r="CW6" s="219"/>
      <c r="CX6" s="219"/>
      <c r="CY6" s="219"/>
      <c r="CZ6" s="219"/>
      <c r="DA6" s="219"/>
      <c r="DB6" s="219"/>
      <c r="DC6" s="219"/>
      <c r="DD6" s="219"/>
      <c r="DE6" s="219"/>
      <c r="DF6" s="219"/>
      <c r="DG6" s="219"/>
      <c r="DH6" s="219"/>
      <c r="DI6" s="219"/>
      <c r="DJ6" s="219"/>
      <c r="DK6" s="219"/>
      <c r="DL6" s="219"/>
      <c r="DM6" s="219"/>
      <c r="DN6" s="219"/>
      <c r="DO6" s="219"/>
      <c r="DP6" s="220"/>
      <c r="DQ6" s="139"/>
    </row>
    <row r="7" spans="1:122" ht="12" thickBot="1" x14ac:dyDescent="0.2"/>
    <row r="8" spans="1:122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13" t="s">
        <v>209</v>
      </c>
      <c r="V8" s="113" t="s">
        <v>210</v>
      </c>
      <c r="W8" s="113" t="s">
        <v>211</v>
      </c>
      <c r="X8" s="113" t="s">
        <v>212</v>
      </c>
      <c r="Y8" s="113" t="s">
        <v>213</v>
      </c>
      <c r="Z8" s="113" t="s">
        <v>214</v>
      </c>
      <c r="AA8" s="113" t="s">
        <v>215</v>
      </c>
      <c r="AB8" s="113" t="s">
        <v>216</v>
      </c>
      <c r="AC8" s="113" t="s">
        <v>217</v>
      </c>
      <c r="AD8" s="113" t="s">
        <v>218</v>
      </c>
      <c r="AE8" s="113" t="s">
        <v>219</v>
      </c>
      <c r="AF8" s="113" t="s">
        <v>220</v>
      </c>
      <c r="AG8" s="113" t="s">
        <v>221</v>
      </c>
      <c r="AH8" s="113" t="s">
        <v>222</v>
      </c>
      <c r="AI8" s="113" t="s">
        <v>223</v>
      </c>
      <c r="AJ8" s="113" t="s">
        <v>224</v>
      </c>
      <c r="AK8" s="113" t="s">
        <v>225</v>
      </c>
      <c r="AL8" s="113" t="s">
        <v>226</v>
      </c>
      <c r="AM8" s="113" t="s">
        <v>227</v>
      </c>
      <c r="AN8" s="113" t="s">
        <v>228</v>
      </c>
      <c r="AO8" s="113" t="s">
        <v>229</v>
      </c>
      <c r="AP8" s="113" t="s">
        <v>230</v>
      </c>
      <c r="AQ8" s="113" t="s">
        <v>231</v>
      </c>
      <c r="AR8" s="113" t="s">
        <v>232</v>
      </c>
      <c r="AS8" s="113" t="s">
        <v>233</v>
      </c>
      <c r="AT8" s="113" t="s">
        <v>234</v>
      </c>
      <c r="AU8" s="113" t="s">
        <v>235</v>
      </c>
      <c r="AV8" s="113" t="s">
        <v>236</v>
      </c>
      <c r="AW8" s="113" t="s">
        <v>237</v>
      </c>
      <c r="AX8" s="113" t="s">
        <v>238</v>
      </c>
      <c r="AY8" s="113" t="s">
        <v>239</v>
      </c>
      <c r="AZ8" s="113" t="s">
        <v>240</v>
      </c>
      <c r="BA8" s="113" t="s">
        <v>241</v>
      </c>
      <c r="BB8" s="113" t="s">
        <v>242</v>
      </c>
      <c r="BC8" s="113" t="s">
        <v>243</v>
      </c>
      <c r="BD8" s="113" t="s">
        <v>244</v>
      </c>
      <c r="BE8" s="113" t="s">
        <v>245</v>
      </c>
      <c r="BF8" s="113" t="s">
        <v>246</v>
      </c>
      <c r="BG8" s="113" t="s">
        <v>247</v>
      </c>
      <c r="BH8" s="113" t="s">
        <v>248</v>
      </c>
      <c r="BI8" s="113" t="s">
        <v>249</v>
      </c>
      <c r="BJ8" s="113" t="s">
        <v>250</v>
      </c>
      <c r="BK8" s="113" t="s">
        <v>251</v>
      </c>
      <c r="BL8" s="113" t="s">
        <v>252</v>
      </c>
      <c r="BM8" s="113" t="s">
        <v>253</v>
      </c>
      <c r="BN8" s="113" t="s">
        <v>254</v>
      </c>
      <c r="BO8" s="113" t="s">
        <v>255</v>
      </c>
      <c r="BP8" s="113" t="s">
        <v>256</v>
      </c>
      <c r="BQ8" s="113" t="s">
        <v>257</v>
      </c>
      <c r="BR8" s="113" t="s">
        <v>258</v>
      </c>
      <c r="BS8" s="113" t="s">
        <v>259</v>
      </c>
      <c r="BT8" s="113" t="s">
        <v>260</v>
      </c>
      <c r="BU8" s="113" t="s">
        <v>261</v>
      </c>
      <c r="BV8" s="113" t="s">
        <v>262</v>
      </c>
      <c r="BW8" s="113" t="s">
        <v>263</v>
      </c>
      <c r="BX8" s="113" t="s">
        <v>264</v>
      </c>
      <c r="BY8" s="113" t="s">
        <v>265</v>
      </c>
      <c r="BZ8" s="113" t="s">
        <v>266</v>
      </c>
      <c r="CA8" s="113" t="s">
        <v>267</v>
      </c>
      <c r="CB8" s="113" t="s">
        <v>268</v>
      </c>
      <c r="CC8" s="113" t="s">
        <v>269</v>
      </c>
      <c r="CD8" s="113" t="s">
        <v>270</v>
      </c>
      <c r="CE8" s="113" t="s">
        <v>271</v>
      </c>
      <c r="CF8" s="113" t="s">
        <v>272</v>
      </c>
      <c r="CG8" s="113" t="s">
        <v>273</v>
      </c>
      <c r="CH8" s="113" t="s">
        <v>316</v>
      </c>
      <c r="CI8" s="113" t="s">
        <v>317</v>
      </c>
      <c r="CJ8" s="113" t="s">
        <v>318</v>
      </c>
      <c r="CK8" s="113" t="s">
        <v>319</v>
      </c>
      <c r="CL8" s="113" t="s">
        <v>320</v>
      </c>
      <c r="CM8" s="113" t="s">
        <v>321</v>
      </c>
      <c r="CN8" s="113" t="s">
        <v>322</v>
      </c>
      <c r="CO8" s="113" t="s">
        <v>323</v>
      </c>
      <c r="CP8" s="113" t="s">
        <v>324</v>
      </c>
      <c r="CQ8" s="113" t="s">
        <v>325</v>
      </c>
      <c r="CR8" s="113" t="s">
        <v>326</v>
      </c>
      <c r="CS8" s="113" t="s">
        <v>327</v>
      </c>
      <c r="CT8" s="113" t="s">
        <v>328</v>
      </c>
      <c r="CU8" s="113" t="s">
        <v>329</v>
      </c>
      <c r="CV8" s="113" t="s">
        <v>330</v>
      </c>
      <c r="CW8" s="113" t="s">
        <v>331</v>
      </c>
      <c r="CX8" s="113" t="s">
        <v>332</v>
      </c>
      <c r="CY8" s="113" t="s">
        <v>333</v>
      </c>
      <c r="CZ8" s="113" t="s">
        <v>334</v>
      </c>
      <c r="DA8" s="113" t="s">
        <v>335</v>
      </c>
      <c r="DB8" s="113" t="s">
        <v>336</v>
      </c>
      <c r="DC8" s="113" t="s">
        <v>337</v>
      </c>
      <c r="DD8" s="113" t="s">
        <v>338</v>
      </c>
      <c r="DE8" s="113" t="s">
        <v>339</v>
      </c>
      <c r="DF8" s="113" t="s">
        <v>340</v>
      </c>
      <c r="DG8" s="113" t="s">
        <v>341</v>
      </c>
      <c r="DH8" s="113" t="s">
        <v>342</v>
      </c>
      <c r="DI8" s="113" t="s">
        <v>403</v>
      </c>
      <c r="DJ8" s="113" t="s">
        <v>404</v>
      </c>
      <c r="DK8" s="113" t="s">
        <v>405</v>
      </c>
      <c r="DL8" s="113" t="s">
        <v>406</v>
      </c>
      <c r="DM8" s="113" t="s">
        <v>407</v>
      </c>
      <c r="DN8" s="113" t="s">
        <v>408</v>
      </c>
      <c r="DO8" s="113" t="s">
        <v>409</v>
      </c>
      <c r="DP8" s="113" t="s">
        <v>410</v>
      </c>
      <c r="DQ8" s="139"/>
    </row>
    <row r="9" spans="1:122" ht="13.5" customHeight="1" x14ac:dyDescent="0.15">
      <c r="A9" s="103" t="s">
        <v>107</v>
      </c>
      <c r="B9" s="107" t="s">
        <v>301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  <c r="U9" s="115" t="s">
        <v>70</v>
      </c>
      <c r="V9" s="115" t="s">
        <v>70</v>
      </c>
      <c r="W9" s="115" t="s">
        <v>70</v>
      </c>
      <c r="X9" s="115" t="s">
        <v>70</v>
      </c>
      <c r="Y9" s="115" t="s">
        <v>70</v>
      </c>
      <c r="Z9" s="115" t="s">
        <v>70</v>
      </c>
      <c r="AA9" s="115" t="s">
        <v>70</v>
      </c>
      <c r="AB9" s="115" t="s">
        <v>70</v>
      </c>
      <c r="AC9" s="115" t="s">
        <v>70</v>
      </c>
      <c r="AD9" s="115" t="s">
        <v>70</v>
      </c>
      <c r="AE9" s="115" t="s">
        <v>70</v>
      </c>
      <c r="AF9" s="115" t="s">
        <v>70</v>
      </c>
      <c r="AG9" s="115" t="s">
        <v>70</v>
      </c>
      <c r="AH9" s="115" t="s">
        <v>70</v>
      </c>
      <c r="AI9" s="115" t="s">
        <v>70</v>
      </c>
      <c r="AJ9" s="115" t="s">
        <v>70</v>
      </c>
      <c r="AK9" s="115" t="s">
        <v>70</v>
      </c>
      <c r="AL9" s="115" t="s">
        <v>70</v>
      </c>
      <c r="AM9" s="115" t="s">
        <v>70</v>
      </c>
      <c r="AN9" s="115" t="s">
        <v>70</v>
      </c>
      <c r="AO9" s="115" t="s">
        <v>70</v>
      </c>
      <c r="AP9" s="115" t="s">
        <v>70</v>
      </c>
      <c r="AQ9" s="115" t="s">
        <v>70</v>
      </c>
      <c r="AR9" s="115" t="s">
        <v>70</v>
      </c>
      <c r="AS9" s="115" t="s">
        <v>70</v>
      </c>
      <c r="AT9" s="115" t="s">
        <v>70</v>
      </c>
      <c r="AU9" s="115" t="s">
        <v>70</v>
      </c>
      <c r="AV9" s="115" t="s">
        <v>70</v>
      </c>
      <c r="AW9" s="115" t="s">
        <v>70</v>
      </c>
      <c r="AX9" s="115" t="s">
        <v>70</v>
      </c>
      <c r="AY9" s="115" t="s">
        <v>70</v>
      </c>
      <c r="AZ9" s="115" t="s">
        <v>70</v>
      </c>
      <c r="BA9" s="115" t="s">
        <v>70</v>
      </c>
      <c r="BB9" s="115" t="s">
        <v>70</v>
      </c>
      <c r="BC9" s="115" t="s">
        <v>70</v>
      </c>
      <c r="BD9" s="115" t="s">
        <v>70</v>
      </c>
      <c r="BE9" s="115" t="s">
        <v>70</v>
      </c>
      <c r="BF9" s="115" t="s">
        <v>70</v>
      </c>
      <c r="BG9" s="115" t="s">
        <v>70</v>
      </c>
      <c r="BH9" s="115" t="s">
        <v>70</v>
      </c>
      <c r="BI9" s="115" t="s">
        <v>70</v>
      </c>
      <c r="BJ9" s="115" t="s">
        <v>70</v>
      </c>
      <c r="BK9" s="115" t="s">
        <v>70</v>
      </c>
      <c r="BL9" s="115" t="s">
        <v>70</v>
      </c>
      <c r="BM9" s="115" t="s">
        <v>70</v>
      </c>
      <c r="BN9" s="115" t="s">
        <v>70</v>
      </c>
      <c r="BO9" s="115" t="s">
        <v>70</v>
      </c>
      <c r="BP9" s="115" t="s">
        <v>70</v>
      </c>
      <c r="BQ9" s="115" t="s">
        <v>70</v>
      </c>
      <c r="BR9" s="115" t="s">
        <v>70</v>
      </c>
      <c r="BS9" s="115" t="s">
        <v>70</v>
      </c>
      <c r="BT9" s="115" t="s">
        <v>70</v>
      </c>
      <c r="BU9" s="115" t="s">
        <v>70</v>
      </c>
      <c r="BV9" s="115" t="s">
        <v>70</v>
      </c>
      <c r="BW9" s="115" t="s">
        <v>70</v>
      </c>
      <c r="BX9" s="115" t="s">
        <v>70</v>
      </c>
      <c r="BY9" s="115" t="s">
        <v>70</v>
      </c>
      <c r="BZ9" s="115" t="s">
        <v>70</v>
      </c>
      <c r="CA9" s="115" t="s">
        <v>70</v>
      </c>
      <c r="CB9" s="115" t="s">
        <v>70</v>
      </c>
      <c r="CC9" s="115" t="s">
        <v>70</v>
      </c>
      <c r="CD9" s="115" t="s">
        <v>70</v>
      </c>
      <c r="CE9" s="115" t="s">
        <v>70</v>
      </c>
      <c r="CF9" s="115" t="s">
        <v>70</v>
      </c>
      <c r="CG9" s="115" t="s">
        <v>70</v>
      </c>
      <c r="CH9" s="115" t="s">
        <v>70</v>
      </c>
      <c r="CI9" s="115" t="s">
        <v>70</v>
      </c>
      <c r="CJ9" s="115" t="s">
        <v>70</v>
      </c>
      <c r="CK9" s="115" t="s">
        <v>70</v>
      </c>
      <c r="CL9" s="115" t="s">
        <v>70</v>
      </c>
      <c r="CM9" s="115" t="s">
        <v>70</v>
      </c>
      <c r="CN9" s="115" t="s">
        <v>70</v>
      </c>
      <c r="CO9" s="115" t="s">
        <v>70</v>
      </c>
      <c r="CP9" s="115" t="s">
        <v>70</v>
      </c>
      <c r="CQ9" s="115" t="s">
        <v>70</v>
      </c>
      <c r="CR9" s="115" t="s">
        <v>70</v>
      </c>
      <c r="CS9" s="115" t="s">
        <v>70</v>
      </c>
      <c r="CT9" s="115" t="s">
        <v>70</v>
      </c>
      <c r="CU9" s="115" t="s">
        <v>70</v>
      </c>
      <c r="CV9" s="115" t="s">
        <v>70</v>
      </c>
      <c r="CW9" s="115" t="s">
        <v>70</v>
      </c>
      <c r="CX9" s="115" t="s">
        <v>70</v>
      </c>
      <c r="CY9" s="115" t="s">
        <v>70</v>
      </c>
      <c r="CZ9" s="115" t="s">
        <v>70</v>
      </c>
      <c r="DA9" s="115" t="s">
        <v>70</v>
      </c>
      <c r="DB9" s="115" t="s">
        <v>70</v>
      </c>
      <c r="DC9" s="115" t="s">
        <v>70</v>
      </c>
      <c r="DD9" s="115" t="s">
        <v>70</v>
      </c>
      <c r="DE9" s="115" t="s">
        <v>70</v>
      </c>
      <c r="DF9" s="115" t="s">
        <v>70</v>
      </c>
      <c r="DG9" s="115" t="s">
        <v>70</v>
      </c>
      <c r="DH9" s="115" t="s">
        <v>70</v>
      </c>
      <c r="DI9" s="115" t="s">
        <v>70</v>
      </c>
      <c r="DJ9" s="115" t="s">
        <v>70</v>
      </c>
      <c r="DK9" s="115" t="s">
        <v>70</v>
      </c>
      <c r="DL9" s="115" t="s">
        <v>70</v>
      </c>
      <c r="DM9" s="115" t="s">
        <v>70</v>
      </c>
      <c r="DN9" s="115" t="s">
        <v>70</v>
      </c>
      <c r="DO9" s="115" t="s">
        <v>70</v>
      </c>
      <c r="DP9" s="115" t="s">
        <v>70</v>
      </c>
    </row>
    <row r="10" spans="1:122" ht="13.5" customHeight="1" thickBot="1" x14ac:dyDescent="0.2">
      <c r="A10" s="103"/>
      <c r="B10" s="73" t="s">
        <v>303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15" t="s">
        <v>70</v>
      </c>
      <c r="R10" s="115" t="s">
        <v>70</v>
      </c>
      <c r="S10" s="115" t="s">
        <v>70</v>
      </c>
      <c r="T10" s="115" t="s">
        <v>70</v>
      </c>
      <c r="U10" s="115" t="s">
        <v>70</v>
      </c>
      <c r="V10" s="115" t="s">
        <v>70</v>
      </c>
      <c r="W10" s="115" t="s">
        <v>70</v>
      </c>
      <c r="X10" s="115" t="s">
        <v>70</v>
      </c>
      <c r="Y10" s="115" t="s">
        <v>70</v>
      </c>
      <c r="Z10" s="115" t="s">
        <v>70</v>
      </c>
      <c r="AA10" s="115" t="s">
        <v>70</v>
      </c>
      <c r="AB10" s="115" t="s">
        <v>70</v>
      </c>
      <c r="AC10" s="115" t="s">
        <v>70</v>
      </c>
      <c r="AD10" s="115" t="s">
        <v>70</v>
      </c>
      <c r="AE10" s="115" t="s">
        <v>70</v>
      </c>
      <c r="AF10" s="115" t="s">
        <v>70</v>
      </c>
      <c r="AG10" s="115" t="s">
        <v>70</v>
      </c>
      <c r="AH10" s="115" t="s">
        <v>70</v>
      </c>
      <c r="AI10" s="115" t="s">
        <v>70</v>
      </c>
      <c r="AJ10" s="115" t="s">
        <v>70</v>
      </c>
      <c r="AK10" s="115" t="s">
        <v>70</v>
      </c>
      <c r="AL10" s="115" t="s">
        <v>70</v>
      </c>
      <c r="AM10" s="115" t="s">
        <v>70</v>
      </c>
      <c r="AN10" s="115" t="s">
        <v>70</v>
      </c>
      <c r="AO10" s="115" t="s">
        <v>70</v>
      </c>
      <c r="AP10" s="115" t="s">
        <v>70</v>
      </c>
      <c r="AQ10" s="115" t="s">
        <v>70</v>
      </c>
      <c r="AR10" s="115" t="s">
        <v>70</v>
      </c>
      <c r="AS10" s="115" t="s">
        <v>70</v>
      </c>
      <c r="AT10" s="115" t="s">
        <v>70</v>
      </c>
      <c r="AU10" s="115" t="s">
        <v>70</v>
      </c>
      <c r="AV10" s="115" t="s">
        <v>70</v>
      </c>
      <c r="AW10" s="115" t="s">
        <v>70</v>
      </c>
      <c r="AX10" s="115" t="s">
        <v>70</v>
      </c>
      <c r="AY10" s="115" t="s">
        <v>70</v>
      </c>
      <c r="AZ10" s="115" t="s">
        <v>70</v>
      </c>
      <c r="BA10" s="115" t="s">
        <v>70</v>
      </c>
      <c r="BB10" s="115" t="s">
        <v>70</v>
      </c>
      <c r="BC10" s="115" t="s">
        <v>70</v>
      </c>
      <c r="BD10" s="115" t="s">
        <v>70</v>
      </c>
      <c r="BE10" s="115" t="s">
        <v>70</v>
      </c>
      <c r="BF10" s="115" t="s">
        <v>70</v>
      </c>
      <c r="BG10" s="115" t="s">
        <v>70</v>
      </c>
      <c r="BH10" s="115" t="s">
        <v>70</v>
      </c>
      <c r="BI10" s="115" t="s">
        <v>70</v>
      </c>
      <c r="BJ10" s="115" t="s">
        <v>70</v>
      </c>
      <c r="BK10" s="115" t="s">
        <v>70</v>
      </c>
      <c r="BL10" s="115" t="s">
        <v>70</v>
      </c>
      <c r="BM10" s="115" t="s">
        <v>70</v>
      </c>
      <c r="BN10" s="115" t="s">
        <v>70</v>
      </c>
      <c r="BO10" s="115" t="s">
        <v>70</v>
      </c>
      <c r="BP10" s="115" t="s">
        <v>70</v>
      </c>
      <c r="BQ10" s="115" t="s">
        <v>70</v>
      </c>
      <c r="BR10" s="115" t="s">
        <v>70</v>
      </c>
      <c r="BS10" s="115" t="s">
        <v>70</v>
      </c>
      <c r="BT10" s="115" t="s">
        <v>70</v>
      </c>
      <c r="BU10" s="115" t="s">
        <v>70</v>
      </c>
      <c r="BV10" s="115" t="s">
        <v>70</v>
      </c>
      <c r="BW10" s="115" t="s">
        <v>70</v>
      </c>
      <c r="BX10" s="115" t="s">
        <v>70</v>
      </c>
      <c r="BY10" s="115" t="s">
        <v>70</v>
      </c>
      <c r="BZ10" s="115" t="s">
        <v>70</v>
      </c>
      <c r="CA10" s="115" t="s">
        <v>70</v>
      </c>
      <c r="CB10" s="115" t="s">
        <v>70</v>
      </c>
      <c r="CC10" s="115" t="s">
        <v>70</v>
      </c>
      <c r="CD10" s="115" t="s">
        <v>70</v>
      </c>
      <c r="CE10" s="115" t="s">
        <v>70</v>
      </c>
      <c r="CF10" s="115" t="s">
        <v>70</v>
      </c>
      <c r="CG10" s="115" t="s">
        <v>70</v>
      </c>
      <c r="CH10" s="115" t="s">
        <v>70</v>
      </c>
      <c r="CI10" s="115" t="s">
        <v>70</v>
      </c>
      <c r="CJ10" s="115" t="s">
        <v>70</v>
      </c>
      <c r="CK10" s="115" t="s">
        <v>70</v>
      </c>
      <c r="CL10" s="115" t="s">
        <v>70</v>
      </c>
      <c r="CM10" s="115" t="s">
        <v>70</v>
      </c>
      <c r="CN10" s="115" t="s">
        <v>70</v>
      </c>
      <c r="CO10" s="115" t="s">
        <v>70</v>
      </c>
      <c r="CP10" s="115" t="s">
        <v>70</v>
      </c>
      <c r="CQ10" s="115" t="s">
        <v>70</v>
      </c>
      <c r="CR10" s="115" t="s">
        <v>70</v>
      </c>
      <c r="CS10" s="115" t="s">
        <v>70</v>
      </c>
      <c r="CT10" s="115" t="s">
        <v>70</v>
      </c>
      <c r="CU10" s="115" t="s">
        <v>70</v>
      </c>
      <c r="CV10" s="115" t="s">
        <v>70</v>
      </c>
      <c r="CW10" s="115" t="s">
        <v>70</v>
      </c>
      <c r="CX10" s="115" t="s">
        <v>70</v>
      </c>
      <c r="CY10" s="115" t="s">
        <v>70</v>
      </c>
      <c r="CZ10" s="115" t="s">
        <v>70</v>
      </c>
      <c r="DA10" s="115" t="s">
        <v>70</v>
      </c>
      <c r="DB10" s="115" t="s">
        <v>70</v>
      </c>
      <c r="DC10" s="115" t="s">
        <v>70</v>
      </c>
      <c r="DD10" s="115" t="s">
        <v>70</v>
      </c>
      <c r="DE10" s="115" t="s">
        <v>70</v>
      </c>
      <c r="DF10" s="115" t="s">
        <v>70</v>
      </c>
      <c r="DG10" s="115" t="s">
        <v>70</v>
      </c>
      <c r="DH10" s="115" t="s">
        <v>70</v>
      </c>
      <c r="DI10" s="115" t="s">
        <v>70</v>
      </c>
      <c r="DJ10" s="115" t="s">
        <v>70</v>
      </c>
      <c r="DK10" s="115" t="s">
        <v>70</v>
      </c>
      <c r="DL10" s="115" t="s">
        <v>70</v>
      </c>
      <c r="DM10" s="115" t="s">
        <v>70</v>
      </c>
      <c r="DN10" s="115" t="s">
        <v>70</v>
      </c>
      <c r="DO10" s="115" t="s">
        <v>70</v>
      </c>
      <c r="DP10" s="115" t="s">
        <v>70</v>
      </c>
    </row>
    <row r="11" spans="1:122" ht="13.5" customHeight="1" x14ac:dyDescent="0.15">
      <c r="A11" s="106" t="s">
        <v>52</v>
      </c>
      <c r="B11" s="73" t="s">
        <v>300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  <c r="BW11" s="140"/>
      <c r="BX11" s="140"/>
      <c r="BY11" s="140"/>
      <c r="BZ11" s="140"/>
      <c r="CA11" s="140"/>
      <c r="CB11" s="140"/>
      <c r="CC11" s="140"/>
      <c r="CD11" s="140"/>
      <c r="CE11" s="140"/>
      <c r="CF11" s="140"/>
      <c r="CG11" s="140"/>
      <c r="CH11" s="140"/>
      <c r="CI11" s="140"/>
      <c r="CJ11" s="140"/>
      <c r="CK11" s="140"/>
      <c r="CL11" s="140"/>
      <c r="CM11" s="140"/>
      <c r="CN11" s="140"/>
      <c r="CO11" s="140"/>
      <c r="CP11" s="140"/>
      <c r="CQ11" s="140"/>
      <c r="CR11" s="140"/>
      <c r="CS11" s="140"/>
      <c r="CT11" s="140"/>
      <c r="CU11" s="140"/>
      <c r="CV11" s="140"/>
      <c r="CW11" s="140"/>
      <c r="CX11" s="140"/>
      <c r="CY11" s="140"/>
      <c r="CZ11" s="140"/>
      <c r="DA11" s="140"/>
      <c r="DB11" s="140"/>
      <c r="DC11" s="140"/>
      <c r="DD11" s="140"/>
      <c r="DE11" s="140"/>
      <c r="DF11" s="140"/>
      <c r="DG11" s="140"/>
      <c r="DH11" s="140"/>
      <c r="DI11" s="140"/>
      <c r="DJ11" s="140"/>
      <c r="DK11" s="140"/>
      <c r="DL11" s="140"/>
      <c r="DM11" s="140"/>
      <c r="DN11" s="140"/>
      <c r="DO11" s="140"/>
      <c r="DP11" s="115"/>
    </row>
    <row r="12" spans="1:122" ht="13.5" customHeight="1" x14ac:dyDescent="0.15">
      <c r="A12" s="103"/>
      <c r="B12" s="73"/>
      <c r="C12" s="108"/>
      <c r="D12" s="109" t="s">
        <v>171</v>
      </c>
      <c r="E12" s="115" t="s">
        <v>70</v>
      </c>
      <c r="F12" s="115" t="s">
        <v>70</v>
      </c>
      <c r="G12" s="115" t="s">
        <v>70</v>
      </c>
      <c r="H12" s="115" t="s">
        <v>70</v>
      </c>
      <c r="I12" s="115" t="s">
        <v>70</v>
      </c>
      <c r="J12" s="115" t="s">
        <v>70</v>
      </c>
      <c r="K12" s="115" t="s">
        <v>70</v>
      </c>
      <c r="L12" s="115" t="s">
        <v>70</v>
      </c>
      <c r="M12" s="115" t="s">
        <v>70</v>
      </c>
      <c r="N12" s="115" t="s">
        <v>70</v>
      </c>
      <c r="O12" s="115" t="s">
        <v>70</v>
      </c>
      <c r="P12" s="115" t="s">
        <v>70</v>
      </c>
      <c r="Q12" s="115" t="s">
        <v>70</v>
      </c>
      <c r="R12" s="115" t="s">
        <v>70</v>
      </c>
      <c r="S12" s="115" t="s">
        <v>70</v>
      </c>
      <c r="T12" s="115" t="s">
        <v>70</v>
      </c>
      <c r="U12" s="115" t="s">
        <v>70</v>
      </c>
      <c r="V12" s="115" t="s">
        <v>70</v>
      </c>
      <c r="W12" s="115" t="s">
        <v>70</v>
      </c>
      <c r="X12" s="115" t="s">
        <v>70</v>
      </c>
      <c r="Y12" s="115" t="s">
        <v>70</v>
      </c>
      <c r="Z12" s="115" t="s">
        <v>70</v>
      </c>
      <c r="AA12" s="115" t="s">
        <v>70</v>
      </c>
      <c r="AB12" s="115" t="s">
        <v>70</v>
      </c>
      <c r="AC12" s="115" t="s">
        <v>70</v>
      </c>
      <c r="AD12" s="115" t="s">
        <v>70</v>
      </c>
      <c r="AE12" s="115" t="s">
        <v>70</v>
      </c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40"/>
      <c r="DJ12" s="140"/>
      <c r="DK12" s="140"/>
      <c r="DL12" s="140"/>
      <c r="DM12" s="140"/>
      <c r="DN12" s="140"/>
      <c r="DO12" s="140"/>
      <c r="DP12" s="115"/>
    </row>
    <row r="13" spans="1:122" ht="13.5" customHeight="1" x14ac:dyDescent="0.15">
      <c r="A13" s="103"/>
      <c r="B13" s="73"/>
      <c r="C13" s="108"/>
      <c r="D13" s="162" t="s">
        <v>302</v>
      </c>
      <c r="E13" s="115"/>
      <c r="F13" s="115"/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15" t="s">
        <v>70</v>
      </c>
      <c r="AG13" s="115" t="s">
        <v>70</v>
      </c>
      <c r="AH13" s="115" t="s">
        <v>70</v>
      </c>
      <c r="AI13" s="115" t="s">
        <v>70</v>
      </c>
      <c r="AJ13" s="115" t="s">
        <v>70</v>
      </c>
      <c r="AK13" s="115" t="s">
        <v>70</v>
      </c>
      <c r="AL13" s="115" t="s">
        <v>70</v>
      </c>
      <c r="AM13" s="115" t="s">
        <v>70</v>
      </c>
      <c r="AN13" s="115" t="s">
        <v>70</v>
      </c>
      <c r="AO13" s="115" t="s">
        <v>70</v>
      </c>
      <c r="AP13" s="115" t="s">
        <v>70</v>
      </c>
      <c r="AQ13" s="115" t="s">
        <v>70</v>
      </c>
      <c r="AR13" s="115" t="s">
        <v>70</v>
      </c>
      <c r="AS13" s="115" t="s">
        <v>70</v>
      </c>
      <c r="AT13" s="115" t="s">
        <v>70</v>
      </c>
      <c r="AU13" s="115" t="s">
        <v>70</v>
      </c>
      <c r="AV13" s="115" t="s">
        <v>70</v>
      </c>
      <c r="AW13" s="115" t="s">
        <v>70</v>
      </c>
      <c r="AX13" s="115" t="s">
        <v>70</v>
      </c>
      <c r="AY13" s="115" t="s">
        <v>70</v>
      </c>
      <c r="AZ13" s="115" t="s">
        <v>70</v>
      </c>
      <c r="BA13" s="115" t="s">
        <v>70</v>
      </c>
      <c r="BB13" s="115" t="s">
        <v>70</v>
      </c>
      <c r="BC13" s="115" t="s">
        <v>70</v>
      </c>
      <c r="BD13" s="115" t="s">
        <v>70</v>
      </c>
      <c r="BE13" s="115" t="s">
        <v>70</v>
      </c>
      <c r="BF13" s="115" t="s">
        <v>70</v>
      </c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40"/>
      <c r="DJ13" s="140"/>
      <c r="DK13" s="140"/>
      <c r="DL13" s="140"/>
      <c r="DM13" s="140"/>
      <c r="DN13" s="140"/>
      <c r="DO13" s="140"/>
      <c r="DP13" s="115"/>
    </row>
    <row r="14" spans="1:122" ht="13.5" customHeight="1" x14ac:dyDescent="0.15">
      <c r="A14" s="103"/>
      <c r="B14" s="73"/>
      <c r="C14" s="108"/>
      <c r="D14" s="162" t="s">
        <v>304</v>
      </c>
      <c r="E14" s="115"/>
      <c r="F14" s="115"/>
      <c r="G14" s="115"/>
      <c r="H14" s="115"/>
      <c r="I14" s="115"/>
      <c r="J14" s="115"/>
      <c r="K14" s="115"/>
      <c r="L14" s="115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15" t="s">
        <v>70</v>
      </c>
      <c r="BH14" s="115" t="s">
        <v>70</v>
      </c>
      <c r="BI14" s="115" t="s">
        <v>70</v>
      </c>
      <c r="BJ14" s="115" t="s">
        <v>70</v>
      </c>
      <c r="BK14" s="115" t="s">
        <v>70</v>
      </c>
      <c r="BL14" s="115" t="s">
        <v>70</v>
      </c>
      <c r="BM14" s="115" t="s">
        <v>70</v>
      </c>
      <c r="BN14" s="115" t="s">
        <v>70</v>
      </c>
      <c r="BO14" s="115" t="s">
        <v>70</v>
      </c>
      <c r="BP14" s="115" t="s">
        <v>70</v>
      </c>
      <c r="BQ14" s="115" t="s">
        <v>70</v>
      </c>
      <c r="BR14" s="115" t="s">
        <v>70</v>
      </c>
      <c r="BS14" s="115" t="s">
        <v>70</v>
      </c>
      <c r="BT14" s="115" t="s">
        <v>70</v>
      </c>
      <c r="BU14" s="115" t="s">
        <v>70</v>
      </c>
      <c r="BV14" s="115" t="s">
        <v>70</v>
      </c>
      <c r="BW14" s="115" t="s">
        <v>70</v>
      </c>
      <c r="BX14" s="115" t="s">
        <v>70</v>
      </c>
      <c r="BY14" s="115" t="s">
        <v>70</v>
      </c>
      <c r="BZ14" s="115" t="s">
        <v>70</v>
      </c>
      <c r="CA14" s="115" t="s">
        <v>70</v>
      </c>
      <c r="CB14" s="115" t="s">
        <v>70</v>
      </c>
      <c r="CC14" s="115" t="s">
        <v>70</v>
      </c>
      <c r="CD14" s="115" t="s">
        <v>70</v>
      </c>
      <c r="CE14" s="115" t="s">
        <v>70</v>
      </c>
      <c r="CF14" s="115" t="s">
        <v>70</v>
      </c>
      <c r="CG14" s="115" t="s">
        <v>70</v>
      </c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40"/>
      <c r="DJ14" s="140"/>
      <c r="DK14" s="140"/>
      <c r="DL14" s="140"/>
      <c r="DM14" s="140"/>
      <c r="DN14" s="140"/>
      <c r="DO14" s="140"/>
      <c r="DP14" s="115"/>
    </row>
    <row r="15" spans="1:122" ht="13.5" customHeight="1" x14ac:dyDescent="0.15">
      <c r="A15" s="103"/>
      <c r="B15" s="73"/>
      <c r="C15" s="108"/>
      <c r="D15" s="162" t="s">
        <v>169</v>
      </c>
      <c r="E15" s="115"/>
      <c r="F15" s="115"/>
      <c r="G15" s="115"/>
      <c r="H15" s="115"/>
      <c r="I15" s="115"/>
      <c r="J15" s="115"/>
      <c r="K15" s="115"/>
      <c r="L15" s="115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 t="s">
        <v>70</v>
      </c>
      <c r="CI15" s="115" t="s">
        <v>70</v>
      </c>
      <c r="CJ15" s="115" t="s">
        <v>70</v>
      </c>
      <c r="CK15" s="115" t="s">
        <v>70</v>
      </c>
      <c r="CL15" s="115" t="s">
        <v>70</v>
      </c>
      <c r="CM15" s="115" t="s">
        <v>70</v>
      </c>
      <c r="CN15" s="115" t="s">
        <v>70</v>
      </c>
      <c r="CO15" s="115" t="s">
        <v>70</v>
      </c>
      <c r="CP15" s="115" t="s">
        <v>70</v>
      </c>
      <c r="CQ15" s="115" t="s">
        <v>70</v>
      </c>
      <c r="CR15" s="115" t="s">
        <v>70</v>
      </c>
      <c r="CS15" s="115" t="s">
        <v>70</v>
      </c>
      <c r="CT15" s="115" t="s">
        <v>70</v>
      </c>
      <c r="CU15" s="115" t="s">
        <v>70</v>
      </c>
      <c r="CV15" s="115" t="s">
        <v>70</v>
      </c>
      <c r="CW15" s="115" t="s">
        <v>70</v>
      </c>
      <c r="CX15" s="115" t="s">
        <v>70</v>
      </c>
      <c r="CY15" s="115" t="s">
        <v>70</v>
      </c>
      <c r="CZ15" s="115" t="s">
        <v>70</v>
      </c>
      <c r="DA15" s="115" t="s">
        <v>70</v>
      </c>
      <c r="DB15" s="115" t="s">
        <v>70</v>
      </c>
      <c r="DC15" s="115" t="s">
        <v>70</v>
      </c>
      <c r="DD15" s="115" t="s">
        <v>70</v>
      </c>
      <c r="DE15" s="115" t="s">
        <v>70</v>
      </c>
      <c r="DF15" s="115" t="s">
        <v>70</v>
      </c>
      <c r="DG15" s="115" t="s">
        <v>70</v>
      </c>
      <c r="DH15" s="115" t="s">
        <v>70</v>
      </c>
      <c r="DI15" s="140"/>
      <c r="DJ15" s="140"/>
      <c r="DK15" s="140"/>
      <c r="DL15" s="140"/>
      <c r="DM15" s="140"/>
      <c r="DN15" s="140"/>
      <c r="DO15" s="140"/>
      <c r="DP15" s="115"/>
    </row>
    <row r="16" spans="1:122" ht="13.5" customHeight="1" x14ac:dyDescent="0.15">
      <c r="A16" s="103"/>
      <c r="B16" s="73" t="s">
        <v>298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140"/>
      <c r="CH16" s="140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0"/>
      <c r="CT16" s="140"/>
      <c r="CU16" s="140"/>
      <c r="CV16" s="140"/>
      <c r="CW16" s="140"/>
      <c r="CX16" s="140"/>
      <c r="CY16" s="140"/>
      <c r="CZ16" s="140"/>
      <c r="DA16" s="140"/>
      <c r="DB16" s="140"/>
      <c r="DC16" s="140"/>
      <c r="DD16" s="140"/>
      <c r="DE16" s="140"/>
      <c r="DF16" s="140"/>
      <c r="DG16" s="140"/>
      <c r="DH16" s="140"/>
      <c r="DI16" s="140"/>
      <c r="DJ16" s="140"/>
      <c r="DK16" s="140"/>
      <c r="DL16" s="140"/>
      <c r="DM16" s="140"/>
      <c r="DN16" s="140"/>
      <c r="DO16" s="140"/>
      <c r="DP16" s="115"/>
    </row>
    <row r="17" spans="1:120" ht="13.5" customHeight="1" x14ac:dyDescent="0.15">
      <c r="A17" s="103"/>
      <c r="B17" s="73"/>
      <c r="C17" s="108"/>
      <c r="D17" s="109" t="s">
        <v>171</v>
      </c>
      <c r="E17" s="115" t="s">
        <v>70</v>
      </c>
      <c r="F17" s="115" t="s">
        <v>70</v>
      </c>
      <c r="G17" s="115" t="s">
        <v>70</v>
      </c>
      <c r="H17" s="115" t="s">
        <v>70</v>
      </c>
      <c r="I17" s="115" t="s">
        <v>70</v>
      </c>
      <c r="J17" s="115" t="s">
        <v>70</v>
      </c>
      <c r="K17" s="115" t="s">
        <v>70</v>
      </c>
      <c r="L17" s="115" t="s">
        <v>70</v>
      </c>
      <c r="M17" s="115" t="s">
        <v>70</v>
      </c>
      <c r="N17" s="115"/>
      <c r="O17" s="115"/>
      <c r="P17" s="115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15" t="s">
        <v>70</v>
      </c>
      <c r="AG17" s="115" t="s">
        <v>70</v>
      </c>
      <c r="AH17" s="115" t="s">
        <v>70</v>
      </c>
      <c r="AI17" s="115" t="s">
        <v>70</v>
      </c>
      <c r="AJ17" s="115" t="s">
        <v>70</v>
      </c>
      <c r="AK17" s="115" t="s">
        <v>70</v>
      </c>
      <c r="AL17" s="115" t="s">
        <v>70</v>
      </c>
      <c r="AM17" s="115" t="s">
        <v>70</v>
      </c>
      <c r="AN17" s="115" t="s">
        <v>70</v>
      </c>
      <c r="AO17" s="115"/>
      <c r="AP17" s="115"/>
      <c r="AQ17" s="115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15" t="s">
        <v>70</v>
      </c>
      <c r="BH17" s="115" t="s">
        <v>70</v>
      </c>
      <c r="BI17" s="115" t="s">
        <v>70</v>
      </c>
      <c r="BJ17" s="115" t="s">
        <v>70</v>
      </c>
      <c r="BK17" s="115" t="s">
        <v>70</v>
      </c>
      <c r="BL17" s="115" t="s">
        <v>70</v>
      </c>
      <c r="BM17" s="115" t="s">
        <v>70</v>
      </c>
      <c r="BN17" s="115" t="s">
        <v>70</v>
      </c>
      <c r="BO17" s="115" t="s">
        <v>70</v>
      </c>
      <c r="BP17" s="115"/>
      <c r="BQ17" s="115"/>
      <c r="BR17" s="115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0"/>
      <c r="CH17" s="115" t="s">
        <v>70</v>
      </c>
      <c r="CI17" s="115" t="s">
        <v>70</v>
      </c>
      <c r="CJ17" s="115" t="s">
        <v>70</v>
      </c>
      <c r="CK17" s="115" t="s">
        <v>70</v>
      </c>
      <c r="CL17" s="115" t="s">
        <v>70</v>
      </c>
      <c r="CM17" s="115" t="s">
        <v>70</v>
      </c>
      <c r="CN17" s="115" t="s">
        <v>70</v>
      </c>
      <c r="CO17" s="115" t="s">
        <v>70</v>
      </c>
      <c r="CP17" s="115" t="s">
        <v>70</v>
      </c>
      <c r="CQ17" s="115"/>
      <c r="CR17" s="115"/>
      <c r="CS17" s="115"/>
      <c r="CT17" s="140"/>
      <c r="CU17" s="140"/>
      <c r="CV17" s="140"/>
      <c r="CW17" s="140"/>
      <c r="CX17" s="140"/>
      <c r="CY17" s="140"/>
      <c r="CZ17" s="140"/>
      <c r="DA17" s="140"/>
      <c r="DB17" s="140"/>
      <c r="DC17" s="140"/>
      <c r="DD17" s="140"/>
      <c r="DE17" s="140"/>
      <c r="DF17" s="140"/>
      <c r="DG17" s="140"/>
      <c r="DH17" s="115"/>
      <c r="DI17" s="140"/>
      <c r="DJ17" s="140"/>
      <c r="DK17" s="140"/>
      <c r="DL17" s="140"/>
      <c r="DM17" s="140"/>
      <c r="DN17" s="140"/>
      <c r="DO17" s="140"/>
      <c r="DP17" s="115"/>
    </row>
    <row r="18" spans="1:120" ht="13.5" customHeight="1" x14ac:dyDescent="0.15">
      <c r="A18" s="103"/>
      <c r="B18" s="73"/>
      <c r="C18" s="108"/>
      <c r="D18" s="109" t="s">
        <v>299</v>
      </c>
      <c r="E18" s="115"/>
      <c r="F18" s="115"/>
      <c r="G18" s="115"/>
      <c r="H18" s="115"/>
      <c r="I18" s="115"/>
      <c r="J18" s="115"/>
      <c r="K18" s="115"/>
      <c r="L18" s="115"/>
      <c r="M18" s="115"/>
      <c r="N18" s="115" t="s">
        <v>70</v>
      </c>
      <c r="O18" s="115" t="s">
        <v>70</v>
      </c>
      <c r="P18" s="115" t="s">
        <v>70</v>
      </c>
      <c r="Q18" s="115" t="s">
        <v>70</v>
      </c>
      <c r="R18" s="115" t="s">
        <v>70</v>
      </c>
      <c r="S18" s="115" t="s">
        <v>70</v>
      </c>
      <c r="T18" s="115" t="s">
        <v>70</v>
      </c>
      <c r="U18" s="115" t="s">
        <v>70</v>
      </c>
      <c r="V18" s="115" t="s">
        <v>70</v>
      </c>
      <c r="W18" s="140"/>
      <c r="X18" s="140"/>
      <c r="Y18" s="140"/>
      <c r="Z18" s="140"/>
      <c r="AA18" s="140"/>
      <c r="AB18" s="140"/>
      <c r="AC18" s="140"/>
      <c r="AD18" s="140"/>
      <c r="AE18" s="140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 t="s">
        <v>70</v>
      </c>
      <c r="AP18" s="115" t="s">
        <v>70</v>
      </c>
      <c r="AQ18" s="115" t="s">
        <v>70</v>
      </c>
      <c r="AR18" s="115" t="s">
        <v>70</v>
      </c>
      <c r="AS18" s="115" t="s">
        <v>70</v>
      </c>
      <c r="AT18" s="115" t="s">
        <v>70</v>
      </c>
      <c r="AU18" s="115" t="s">
        <v>70</v>
      </c>
      <c r="AV18" s="115" t="s">
        <v>70</v>
      </c>
      <c r="AW18" s="115" t="s">
        <v>70</v>
      </c>
      <c r="AX18" s="140"/>
      <c r="AY18" s="140"/>
      <c r="AZ18" s="140"/>
      <c r="BA18" s="140"/>
      <c r="BB18" s="140"/>
      <c r="BC18" s="140"/>
      <c r="BD18" s="140"/>
      <c r="BE18" s="140"/>
      <c r="BF18" s="140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 t="s">
        <v>70</v>
      </c>
      <c r="BQ18" s="115" t="s">
        <v>70</v>
      </c>
      <c r="BR18" s="115" t="s">
        <v>70</v>
      </c>
      <c r="BS18" s="115" t="s">
        <v>70</v>
      </c>
      <c r="BT18" s="115" t="s">
        <v>70</v>
      </c>
      <c r="BU18" s="115" t="s">
        <v>70</v>
      </c>
      <c r="BV18" s="115" t="s">
        <v>70</v>
      </c>
      <c r="BW18" s="115" t="s">
        <v>70</v>
      </c>
      <c r="BX18" s="115" t="s">
        <v>70</v>
      </c>
      <c r="BY18" s="140"/>
      <c r="BZ18" s="140"/>
      <c r="CA18" s="140"/>
      <c r="CB18" s="140"/>
      <c r="CC18" s="140"/>
      <c r="CD18" s="140"/>
      <c r="CE18" s="140"/>
      <c r="CF18" s="140"/>
      <c r="CG18" s="140"/>
      <c r="CH18" s="115"/>
      <c r="CI18" s="115"/>
      <c r="CJ18" s="115"/>
      <c r="CK18" s="115"/>
      <c r="CL18" s="115"/>
      <c r="CM18" s="115"/>
      <c r="CN18" s="115"/>
      <c r="CO18" s="115"/>
      <c r="CP18" s="115"/>
      <c r="CQ18" s="115" t="s">
        <v>70</v>
      </c>
      <c r="CR18" s="115" t="s">
        <v>70</v>
      </c>
      <c r="CS18" s="115" t="s">
        <v>70</v>
      </c>
      <c r="CT18" s="115" t="s">
        <v>70</v>
      </c>
      <c r="CU18" s="115" t="s">
        <v>70</v>
      </c>
      <c r="CV18" s="115" t="s">
        <v>70</v>
      </c>
      <c r="CW18" s="115" t="s">
        <v>70</v>
      </c>
      <c r="CX18" s="115" t="s">
        <v>70</v>
      </c>
      <c r="CY18" s="115" t="s">
        <v>70</v>
      </c>
      <c r="CZ18" s="140"/>
      <c r="DA18" s="140"/>
      <c r="DB18" s="140"/>
      <c r="DC18" s="140"/>
      <c r="DD18" s="140"/>
      <c r="DE18" s="140"/>
      <c r="DF18" s="140"/>
      <c r="DG18" s="140"/>
      <c r="DH18" s="115"/>
      <c r="DI18" s="140"/>
      <c r="DJ18" s="140"/>
      <c r="DK18" s="140"/>
      <c r="DL18" s="140"/>
      <c r="DM18" s="140"/>
      <c r="DN18" s="140"/>
      <c r="DO18" s="140"/>
      <c r="DP18" s="115"/>
    </row>
    <row r="19" spans="1:120" ht="13.5" customHeight="1" x14ac:dyDescent="0.15">
      <c r="A19" s="103"/>
      <c r="B19" s="73"/>
      <c r="C19" s="108"/>
      <c r="D19" s="109" t="s">
        <v>179</v>
      </c>
      <c r="E19" s="115"/>
      <c r="F19" s="115"/>
      <c r="G19" s="115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15" t="s">
        <v>70</v>
      </c>
      <c r="X19" s="115" t="s">
        <v>70</v>
      </c>
      <c r="Y19" s="115" t="s">
        <v>70</v>
      </c>
      <c r="Z19" s="115" t="s">
        <v>70</v>
      </c>
      <c r="AA19" s="115" t="s">
        <v>70</v>
      </c>
      <c r="AB19" s="115" t="s">
        <v>70</v>
      </c>
      <c r="AC19" s="115" t="s">
        <v>70</v>
      </c>
      <c r="AD19" s="115" t="s">
        <v>70</v>
      </c>
      <c r="AE19" s="115" t="s">
        <v>70</v>
      </c>
      <c r="AF19" s="115"/>
      <c r="AG19" s="115"/>
      <c r="AH19" s="115"/>
      <c r="AI19" s="115"/>
      <c r="AJ19" s="115"/>
      <c r="AK19" s="115"/>
      <c r="AL19" s="115"/>
      <c r="AM19" s="115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15" t="s">
        <v>70</v>
      </c>
      <c r="AY19" s="115" t="s">
        <v>70</v>
      </c>
      <c r="AZ19" s="115" t="s">
        <v>70</v>
      </c>
      <c r="BA19" s="115" t="s">
        <v>70</v>
      </c>
      <c r="BB19" s="115" t="s">
        <v>70</v>
      </c>
      <c r="BC19" s="115" t="s">
        <v>70</v>
      </c>
      <c r="BD19" s="115" t="s">
        <v>70</v>
      </c>
      <c r="BE19" s="115" t="s">
        <v>70</v>
      </c>
      <c r="BF19" s="115" t="s">
        <v>70</v>
      </c>
      <c r="BG19" s="115"/>
      <c r="BH19" s="115"/>
      <c r="BI19" s="115"/>
      <c r="BJ19" s="115"/>
      <c r="BK19" s="115"/>
      <c r="BL19" s="115"/>
      <c r="BM19" s="115"/>
      <c r="BN19" s="115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15" t="s">
        <v>70</v>
      </c>
      <c r="BZ19" s="115" t="s">
        <v>70</v>
      </c>
      <c r="CA19" s="115" t="s">
        <v>70</v>
      </c>
      <c r="CB19" s="115" t="s">
        <v>70</v>
      </c>
      <c r="CC19" s="115" t="s">
        <v>70</v>
      </c>
      <c r="CD19" s="115" t="s">
        <v>70</v>
      </c>
      <c r="CE19" s="115" t="s">
        <v>70</v>
      </c>
      <c r="CF19" s="115" t="s">
        <v>70</v>
      </c>
      <c r="CG19" s="115" t="s">
        <v>70</v>
      </c>
      <c r="CH19" s="115"/>
      <c r="CI19" s="115"/>
      <c r="CJ19" s="115"/>
      <c r="CK19" s="115"/>
      <c r="CL19" s="115"/>
      <c r="CM19" s="115"/>
      <c r="CN19" s="115"/>
      <c r="CO19" s="115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15" t="s">
        <v>70</v>
      </c>
      <c r="DA19" s="115" t="s">
        <v>70</v>
      </c>
      <c r="DB19" s="115" t="s">
        <v>70</v>
      </c>
      <c r="DC19" s="115" t="s">
        <v>70</v>
      </c>
      <c r="DD19" s="115" t="s">
        <v>70</v>
      </c>
      <c r="DE19" s="115" t="s">
        <v>70</v>
      </c>
      <c r="DF19" s="115" t="s">
        <v>70</v>
      </c>
      <c r="DG19" s="115" t="s">
        <v>70</v>
      </c>
      <c r="DH19" s="115" t="s">
        <v>70</v>
      </c>
      <c r="DI19" s="140"/>
      <c r="DJ19" s="140"/>
      <c r="DK19" s="140"/>
      <c r="DL19" s="140"/>
      <c r="DM19" s="140"/>
      <c r="DN19" s="140"/>
      <c r="DO19" s="140"/>
      <c r="DP19" s="115"/>
    </row>
    <row r="20" spans="1:120" ht="13.5" customHeight="1" x14ac:dyDescent="0.15">
      <c r="A20" s="103"/>
      <c r="B20" s="73" t="s">
        <v>307</v>
      </c>
      <c r="C20" s="108"/>
      <c r="D20" s="109"/>
      <c r="E20" s="115"/>
      <c r="F20" s="115"/>
      <c r="G20" s="115"/>
      <c r="H20" s="115"/>
      <c r="I20" s="115"/>
      <c r="J20" s="115"/>
      <c r="K20" s="115"/>
      <c r="L20" s="115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15"/>
    </row>
    <row r="21" spans="1:120" ht="13.5" customHeight="1" x14ac:dyDescent="0.15">
      <c r="A21" s="103"/>
      <c r="B21" s="73"/>
      <c r="C21" s="108"/>
      <c r="D21" s="109" t="s">
        <v>171</v>
      </c>
      <c r="E21" s="115" t="s">
        <v>70</v>
      </c>
      <c r="F21" s="115" t="s">
        <v>70</v>
      </c>
      <c r="G21" s="115" t="s">
        <v>70</v>
      </c>
      <c r="H21" s="115"/>
      <c r="I21" s="115"/>
      <c r="J21" s="115"/>
      <c r="K21" s="115"/>
      <c r="L21" s="115"/>
      <c r="M21" s="140"/>
      <c r="N21" s="115" t="s">
        <v>70</v>
      </c>
      <c r="O21" s="115" t="s">
        <v>70</v>
      </c>
      <c r="P21" s="115" t="s">
        <v>70</v>
      </c>
      <c r="Q21" s="115"/>
      <c r="R21" s="115"/>
      <c r="S21" s="115"/>
      <c r="T21" s="115"/>
      <c r="U21" s="115"/>
      <c r="V21" s="140"/>
      <c r="W21" s="115" t="s">
        <v>70</v>
      </c>
      <c r="X21" s="115" t="s">
        <v>70</v>
      </c>
      <c r="Y21" s="115" t="s">
        <v>70</v>
      </c>
      <c r="Z21" s="115"/>
      <c r="AA21" s="115"/>
      <c r="AB21" s="115"/>
      <c r="AC21" s="115"/>
      <c r="AD21" s="115"/>
      <c r="AE21" s="140"/>
      <c r="AF21" s="115" t="s">
        <v>70</v>
      </c>
      <c r="AG21" s="115" t="s">
        <v>70</v>
      </c>
      <c r="AH21" s="115" t="s">
        <v>70</v>
      </c>
      <c r="AI21" s="115"/>
      <c r="AJ21" s="115"/>
      <c r="AK21" s="115"/>
      <c r="AL21" s="115"/>
      <c r="AM21" s="115"/>
      <c r="AN21" s="140"/>
      <c r="AO21" s="115" t="s">
        <v>70</v>
      </c>
      <c r="AP21" s="115" t="s">
        <v>70</v>
      </c>
      <c r="AQ21" s="115" t="s">
        <v>70</v>
      </c>
      <c r="AR21" s="115"/>
      <c r="AS21" s="115"/>
      <c r="AT21" s="115"/>
      <c r="AU21" s="115"/>
      <c r="AV21" s="115"/>
      <c r="AW21" s="140"/>
      <c r="AX21" s="115" t="s">
        <v>70</v>
      </c>
      <c r="AY21" s="115" t="s">
        <v>70</v>
      </c>
      <c r="AZ21" s="115" t="s">
        <v>70</v>
      </c>
      <c r="BA21" s="115"/>
      <c r="BB21" s="115"/>
      <c r="BC21" s="115"/>
      <c r="BD21" s="115"/>
      <c r="BE21" s="115"/>
      <c r="BF21" s="140"/>
      <c r="BG21" s="115" t="s">
        <v>70</v>
      </c>
      <c r="BH21" s="115" t="s">
        <v>70</v>
      </c>
      <c r="BI21" s="115" t="s">
        <v>70</v>
      </c>
      <c r="BJ21" s="115"/>
      <c r="BK21" s="115"/>
      <c r="BL21" s="115"/>
      <c r="BM21" s="115"/>
      <c r="BN21" s="115"/>
      <c r="BO21" s="140"/>
      <c r="BP21" s="115" t="s">
        <v>70</v>
      </c>
      <c r="BQ21" s="115" t="s">
        <v>70</v>
      </c>
      <c r="BR21" s="115" t="s">
        <v>70</v>
      </c>
      <c r="BS21" s="115"/>
      <c r="BT21" s="115"/>
      <c r="BU21" s="115"/>
      <c r="BV21" s="115"/>
      <c r="BW21" s="115"/>
      <c r="BX21" s="140"/>
      <c r="BY21" s="115" t="s">
        <v>70</v>
      </c>
      <c r="BZ21" s="115" t="s">
        <v>70</v>
      </c>
      <c r="CA21" s="115" t="s">
        <v>70</v>
      </c>
      <c r="CB21" s="115"/>
      <c r="CC21" s="115"/>
      <c r="CD21" s="115"/>
      <c r="CE21" s="115"/>
      <c r="CF21" s="115"/>
      <c r="CG21" s="140"/>
      <c r="CH21" s="115" t="s">
        <v>70</v>
      </c>
      <c r="CI21" s="115" t="s">
        <v>70</v>
      </c>
      <c r="CJ21" s="115" t="s">
        <v>70</v>
      </c>
      <c r="CK21" s="115"/>
      <c r="CL21" s="115"/>
      <c r="CM21" s="115"/>
      <c r="CN21" s="115"/>
      <c r="CO21" s="115"/>
      <c r="CP21" s="140"/>
      <c r="CQ21" s="115" t="s">
        <v>70</v>
      </c>
      <c r="CR21" s="115" t="s">
        <v>70</v>
      </c>
      <c r="CS21" s="115" t="s">
        <v>70</v>
      </c>
      <c r="CT21" s="115"/>
      <c r="CU21" s="115"/>
      <c r="CV21" s="115"/>
      <c r="CW21" s="115"/>
      <c r="CX21" s="115"/>
      <c r="CY21" s="140"/>
      <c r="CZ21" s="115" t="s">
        <v>70</v>
      </c>
      <c r="DA21" s="115" t="s">
        <v>70</v>
      </c>
      <c r="DB21" s="115" t="s">
        <v>70</v>
      </c>
      <c r="DC21" s="115"/>
      <c r="DD21" s="115"/>
      <c r="DE21" s="115"/>
      <c r="DF21" s="115"/>
      <c r="DG21" s="115"/>
      <c r="DH21" s="115"/>
      <c r="DI21" s="140"/>
      <c r="DJ21" s="140"/>
      <c r="DK21" s="140"/>
      <c r="DL21" s="140"/>
      <c r="DM21" s="140"/>
      <c r="DN21" s="140"/>
      <c r="DO21" s="140"/>
      <c r="DP21" s="115"/>
    </row>
    <row r="22" spans="1:120" ht="13.5" customHeight="1" x14ac:dyDescent="0.15">
      <c r="A22" s="103"/>
      <c r="B22" s="73"/>
      <c r="C22" s="108"/>
      <c r="D22" s="109" t="s">
        <v>305</v>
      </c>
      <c r="E22" s="115"/>
      <c r="F22" s="115"/>
      <c r="G22" s="115"/>
      <c r="H22" s="115" t="s">
        <v>70</v>
      </c>
      <c r="I22" s="115" t="s">
        <v>70</v>
      </c>
      <c r="J22" s="115" t="s">
        <v>70</v>
      </c>
      <c r="K22" s="115"/>
      <c r="L22" s="115"/>
      <c r="M22" s="115"/>
      <c r="N22" s="115"/>
      <c r="O22" s="115"/>
      <c r="P22" s="115"/>
      <c r="Q22" s="115" t="s">
        <v>70</v>
      </c>
      <c r="R22" s="115" t="s">
        <v>70</v>
      </c>
      <c r="S22" s="115" t="s">
        <v>70</v>
      </c>
      <c r="T22" s="115"/>
      <c r="U22" s="115"/>
      <c r="V22" s="115"/>
      <c r="W22" s="115"/>
      <c r="X22" s="115"/>
      <c r="Y22" s="115"/>
      <c r="Z22" s="115" t="s">
        <v>70</v>
      </c>
      <c r="AA22" s="115" t="s">
        <v>70</v>
      </c>
      <c r="AB22" s="115" t="s">
        <v>70</v>
      </c>
      <c r="AC22" s="115"/>
      <c r="AD22" s="115"/>
      <c r="AE22" s="115"/>
      <c r="AF22" s="115"/>
      <c r="AG22" s="115"/>
      <c r="AH22" s="115"/>
      <c r="AI22" s="115" t="s">
        <v>70</v>
      </c>
      <c r="AJ22" s="115" t="s">
        <v>70</v>
      </c>
      <c r="AK22" s="115" t="s">
        <v>70</v>
      </c>
      <c r="AL22" s="115"/>
      <c r="AM22" s="115"/>
      <c r="AN22" s="115"/>
      <c r="AO22" s="115"/>
      <c r="AP22" s="115"/>
      <c r="AQ22" s="115"/>
      <c r="AR22" s="115" t="s">
        <v>70</v>
      </c>
      <c r="AS22" s="115" t="s">
        <v>70</v>
      </c>
      <c r="AT22" s="115" t="s">
        <v>70</v>
      </c>
      <c r="AU22" s="115"/>
      <c r="AV22" s="115"/>
      <c r="AW22" s="115"/>
      <c r="AX22" s="115"/>
      <c r="AY22" s="115"/>
      <c r="AZ22" s="115"/>
      <c r="BA22" s="115" t="s">
        <v>70</v>
      </c>
      <c r="BB22" s="115" t="s">
        <v>70</v>
      </c>
      <c r="BC22" s="115" t="s">
        <v>70</v>
      </c>
      <c r="BD22" s="115"/>
      <c r="BE22" s="115"/>
      <c r="BF22" s="115"/>
      <c r="BG22" s="115"/>
      <c r="BH22" s="115"/>
      <c r="BI22" s="115"/>
      <c r="BJ22" s="115" t="s">
        <v>70</v>
      </c>
      <c r="BK22" s="115" t="s">
        <v>70</v>
      </c>
      <c r="BL22" s="115" t="s">
        <v>70</v>
      </c>
      <c r="BM22" s="115"/>
      <c r="BN22" s="115"/>
      <c r="BO22" s="115"/>
      <c r="BP22" s="115"/>
      <c r="BQ22" s="115"/>
      <c r="BR22" s="115"/>
      <c r="BS22" s="115" t="s">
        <v>70</v>
      </c>
      <c r="BT22" s="115" t="s">
        <v>70</v>
      </c>
      <c r="BU22" s="115" t="s">
        <v>70</v>
      </c>
      <c r="BV22" s="115"/>
      <c r="BW22" s="115"/>
      <c r="BX22" s="115"/>
      <c r="BY22" s="115"/>
      <c r="BZ22" s="115"/>
      <c r="CA22" s="115"/>
      <c r="CB22" s="115" t="s">
        <v>70</v>
      </c>
      <c r="CC22" s="115" t="s">
        <v>70</v>
      </c>
      <c r="CD22" s="115" t="s">
        <v>70</v>
      </c>
      <c r="CE22" s="115"/>
      <c r="CF22" s="115"/>
      <c r="CG22" s="115"/>
      <c r="CH22" s="115"/>
      <c r="CI22" s="115"/>
      <c r="CJ22" s="115"/>
      <c r="CK22" s="115" t="s">
        <v>70</v>
      </c>
      <c r="CL22" s="115" t="s">
        <v>70</v>
      </c>
      <c r="CM22" s="115" t="s">
        <v>70</v>
      </c>
      <c r="CN22" s="115"/>
      <c r="CO22" s="115"/>
      <c r="CP22" s="115"/>
      <c r="CQ22" s="115"/>
      <c r="CR22" s="115"/>
      <c r="CS22" s="115"/>
      <c r="CT22" s="115" t="s">
        <v>70</v>
      </c>
      <c r="CU22" s="115" t="s">
        <v>70</v>
      </c>
      <c r="CV22" s="115" t="s">
        <v>70</v>
      </c>
      <c r="CW22" s="115"/>
      <c r="CX22" s="115"/>
      <c r="CY22" s="115"/>
      <c r="CZ22" s="115"/>
      <c r="DA22" s="115"/>
      <c r="DB22" s="115"/>
      <c r="DC22" s="115" t="s">
        <v>70</v>
      </c>
      <c r="DD22" s="115" t="s">
        <v>70</v>
      </c>
      <c r="DE22" s="115" t="s">
        <v>70</v>
      </c>
      <c r="DF22" s="115"/>
      <c r="DG22" s="115"/>
      <c r="DH22" s="115"/>
      <c r="DI22" s="140"/>
      <c r="DJ22" s="140"/>
      <c r="DK22" s="140"/>
      <c r="DL22" s="140"/>
      <c r="DM22" s="140"/>
      <c r="DN22" s="140"/>
      <c r="DO22" s="140"/>
      <c r="DP22" s="115"/>
    </row>
    <row r="23" spans="1:120" ht="13.5" customHeight="1" x14ac:dyDescent="0.15">
      <c r="A23" s="103"/>
      <c r="B23" s="73"/>
      <c r="C23" s="108"/>
      <c r="D23" s="109" t="s">
        <v>306</v>
      </c>
      <c r="E23" s="115"/>
      <c r="F23" s="115"/>
      <c r="G23" s="115"/>
      <c r="H23" s="115"/>
      <c r="I23" s="115"/>
      <c r="J23" s="115"/>
      <c r="K23" s="115" t="s">
        <v>70</v>
      </c>
      <c r="L23" s="115" t="s">
        <v>70</v>
      </c>
      <c r="M23" s="115" t="s">
        <v>70</v>
      </c>
      <c r="N23" s="115"/>
      <c r="O23" s="115"/>
      <c r="P23" s="115"/>
      <c r="Q23" s="115"/>
      <c r="R23" s="115"/>
      <c r="S23" s="115"/>
      <c r="T23" s="115" t="s">
        <v>70</v>
      </c>
      <c r="U23" s="115" t="s">
        <v>70</v>
      </c>
      <c r="V23" s="115" t="s">
        <v>70</v>
      </c>
      <c r="W23" s="115"/>
      <c r="X23" s="115"/>
      <c r="Y23" s="115"/>
      <c r="Z23" s="115"/>
      <c r="AA23" s="115"/>
      <c r="AB23" s="115"/>
      <c r="AC23" s="115" t="s">
        <v>70</v>
      </c>
      <c r="AD23" s="115" t="s">
        <v>70</v>
      </c>
      <c r="AE23" s="115" t="s">
        <v>70</v>
      </c>
      <c r="AF23" s="115"/>
      <c r="AG23" s="115"/>
      <c r="AH23" s="115"/>
      <c r="AI23" s="115"/>
      <c r="AJ23" s="115"/>
      <c r="AK23" s="115"/>
      <c r="AL23" s="115" t="s">
        <v>70</v>
      </c>
      <c r="AM23" s="115" t="s">
        <v>70</v>
      </c>
      <c r="AN23" s="115" t="s">
        <v>70</v>
      </c>
      <c r="AO23" s="115"/>
      <c r="AP23" s="115"/>
      <c r="AQ23" s="115"/>
      <c r="AR23" s="115"/>
      <c r="AS23" s="115"/>
      <c r="AT23" s="115"/>
      <c r="AU23" s="115" t="s">
        <v>70</v>
      </c>
      <c r="AV23" s="115" t="s">
        <v>70</v>
      </c>
      <c r="AW23" s="115" t="s">
        <v>70</v>
      </c>
      <c r="AX23" s="115"/>
      <c r="AY23" s="115"/>
      <c r="AZ23" s="115"/>
      <c r="BA23" s="115"/>
      <c r="BB23" s="115"/>
      <c r="BC23" s="115"/>
      <c r="BD23" s="115" t="s">
        <v>70</v>
      </c>
      <c r="BE23" s="115" t="s">
        <v>70</v>
      </c>
      <c r="BF23" s="115" t="s">
        <v>70</v>
      </c>
      <c r="BG23" s="115"/>
      <c r="BH23" s="115"/>
      <c r="BI23" s="115"/>
      <c r="BJ23" s="115"/>
      <c r="BK23" s="115"/>
      <c r="BL23" s="115"/>
      <c r="BM23" s="115" t="s">
        <v>70</v>
      </c>
      <c r="BN23" s="115" t="s">
        <v>70</v>
      </c>
      <c r="BO23" s="115" t="s">
        <v>70</v>
      </c>
      <c r="BP23" s="115"/>
      <c r="BQ23" s="115"/>
      <c r="BR23" s="115"/>
      <c r="BS23" s="115"/>
      <c r="BT23" s="115"/>
      <c r="BU23" s="115"/>
      <c r="BV23" s="115" t="s">
        <v>70</v>
      </c>
      <c r="BW23" s="115" t="s">
        <v>70</v>
      </c>
      <c r="BX23" s="115" t="s">
        <v>70</v>
      </c>
      <c r="BY23" s="115"/>
      <c r="BZ23" s="115"/>
      <c r="CA23" s="115"/>
      <c r="CB23" s="115"/>
      <c r="CC23" s="115"/>
      <c r="CD23" s="115"/>
      <c r="CE23" s="115" t="s">
        <v>70</v>
      </c>
      <c r="CF23" s="115" t="s">
        <v>70</v>
      </c>
      <c r="CG23" s="115" t="s">
        <v>70</v>
      </c>
      <c r="CH23" s="115"/>
      <c r="CI23" s="115"/>
      <c r="CJ23" s="115"/>
      <c r="CK23" s="115"/>
      <c r="CL23" s="115"/>
      <c r="CM23" s="115"/>
      <c r="CN23" s="115" t="s">
        <v>70</v>
      </c>
      <c r="CO23" s="115" t="s">
        <v>70</v>
      </c>
      <c r="CP23" s="115" t="s">
        <v>70</v>
      </c>
      <c r="CQ23" s="115"/>
      <c r="CR23" s="115"/>
      <c r="CS23" s="115"/>
      <c r="CT23" s="115"/>
      <c r="CU23" s="115"/>
      <c r="CV23" s="115"/>
      <c r="CW23" s="115" t="s">
        <v>70</v>
      </c>
      <c r="CX23" s="115" t="s">
        <v>70</v>
      </c>
      <c r="CY23" s="115" t="s">
        <v>70</v>
      </c>
      <c r="CZ23" s="115"/>
      <c r="DA23" s="115"/>
      <c r="DB23" s="115"/>
      <c r="DC23" s="115"/>
      <c r="DD23" s="115"/>
      <c r="DE23" s="115"/>
      <c r="DF23" s="115" t="s">
        <v>70</v>
      </c>
      <c r="DG23" s="115" t="s">
        <v>70</v>
      </c>
      <c r="DH23" s="115" t="s">
        <v>70</v>
      </c>
      <c r="DI23" s="140"/>
      <c r="DJ23" s="140"/>
      <c r="DK23" s="140"/>
      <c r="DL23" s="140"/>
      <c r="DM23" s="140"/>
      <c r="DN23" s="140"/>
      <c r="DO23" s="140"/>
      <c r="DP23" s="115"/>
    </row>
    <row r="24" spans="1:120" ht="13.5" customHeight="1" x14ac:dyDescent="0.15">
      <c r="A24" s="103"/>
      <c r="B24" s="73" t="s">
        <v>308</v>
      </c>
      <c r="C24" s="108"/>
      <c r="D24" s="109"/>
      <c r="E24" s="115"/>
      <c r="F24" s="115"/>
      <c r="G24" s="115"/>
      <c r="H24" s="115"/>
      <c r="I24" s="115"/>
      <c r="J24" s="115"/>
      <c r="K24" s="115"/>
      <c r="L24" s="115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  <c r="DB24" s="140"/>
      <c r="DC24" s="140"/>
      <c r="DD24" s="140"/>
      <c r="DE24" s="140"/>
      <c r="DF24" s="140"/>
      <c r="DG24" s="140"/>
      <c r="DH24" s="140"/>
      <c r="DI24" s="140"/>
      <c r="DJ24" s="140"/>
      <c r="DK24" s="140"/>
      <c r="DL24" s="140"/>
      <c r="DM24" s="140"/>
      <c r="DN24" s="140"/>
      <c r="DO24" s="140"/>
      <c r="DP24" s="115"/>
    </row>
    <row r="25" spans="1:120" ht="13.5" customHeight="1" x14ac:dyDescent="0.15">
      <c r="A25" s="103"/>
      <c r="B25" s="73"/>
      <c r="C25" s="108"/>
      <c r="D25" s="109" t="s">
        <v>171</v>
      </c>
      <c r="E25" s="115" t="s">
        <v>70</v>
      </c>
      <c r="F25" s="115"/>
      <c r="G25" s="115"/>
      <c r="H25" s="115" t="s">
        <v>70</v>
      </c>
      <c r="I25" s="115"/>
      <c r="J25" s="115"/>
      <c r="K25" s="115" t="s">
        <v>70</v>
      </c>
      <c r="L25" s="115"/>
      <c r="M25" s="115"/>
      <c r="N25" s="115" t="s">
        <v>70</v>
      </c>
      <c r="O25" s="115"/>
      <c r="P25" s="115"/>
      <c r="Q25" s="115" t="s">
        <v>70</v>
      </c>
      <c r="R25" s="115"/>
      <c r="S25" s="115"/>
      <c r="T25" s="115" t="s">
        <v>70</v>
      </c>
      <c r="U25" s="115"/>
      <c r="V25" s="115"/>
      <c r="W25" s="115" t="s">
        <v>70</v>
      </c>
      <c r="X25" s="115"/>
      <c r="Y25" s="115"/>
      <c r="Z25" s="115" t="s">
        <v>70</v>
      </c>
      <c r="AA25" s="115"/>
      <c r="AB25" s="115"/>
      <c r="AC25" s="115" t="s">
        <v>70</v>
      </c>
      <c r="AD25" s="115"/>
      <c r="AE25" s="115"/>
      <c r="AF25" s="115" t="s">
        <v>70</v>
      </c>
      <c r="AG25" s="115"/>
      <c r="AH25" s="115"/>
      <c r="AI25" s="115" t="s">
        <v>70</v>
      </c>
      <c r="AJ25" s="115"/>
      <c r="AK25" s="115"/>
      <c r="AL25" s="115" t="s">
        <v>70</v>
      </c>
      <c r="AM25" s="115"/>
      <c r="AN25" s="115"/>
      <c r="AO25" s="115" t="s">
        <v>70</v>
      </c>
      <c r="AP25" s="115"/>
      <c r="AQ25" s="115"/>
      <c r="AR25" s="115" t="s">
        <v>70</v>
      </c>
      <c r="AS25" s="115"/>
      <c r="AT25" s="115"/>
      <c r="AU25" s="115" t="s">
        <v>70</v>
      </c>
      <c r="AV25" s="115"/>
      <c r="AW25" s="115"/>
      <c r="AX25" s="115" t="s">
        <v>70</v>
      </c>
      <c r="AY25" s="115"/>
      <c r="AZ25" s="115"/>
      <c r="BA25" s="115" t="s">
        <v>70</v>
      </c>
      <c r="BB25" s="115"/>
      <c r="BC25" s="115"/>
      <c r="BD25" s="115" t="s">
        <v>70</v>
      </c>
      <c r="BE25" s="115"/>
      <c r="BF25" s="115"/>
      <c r="BG25" s="115" t="s">
        <v>70</v>
      </c>
      <c r="BH25" s="115"/>
      <c r="BI25" s="115"/>
      <c r="BJ25" s="115" t="s">
        <v>70</v>
      </c>
      <c r="BK25" s="115"/>
      <c r="BL25" s="115"/>
      <c r="BM25" s="115" t="s">
        <v>70</v>
      </c>
      <c r="BN25" s="115"/>
      <c r="BO25" s="115"/>
      <c r="BP25" s="115" t="s">
        <v>70</v>
      </c>
      <c r="BQ25" s="115"/>
      <c r="BR25" s="115"/>
      <c r="BS25" s="115" t="s">
        <v>70</v>
      </c>
      <c r="BT25" s="115"/>
      <c r="BU25" s="115"/>
      <c r="BV25" s="115" t="s">
        <v>70</v>
      </c>
      <c r="BW25" s="115"/>
      <c r="BX25" s="115"/>
      <c r="BY25" s="115" t="s">
        <v>70</v>
      </c>
      <c r="BZ25" s="115"/>
      <c r="CA25" s="115"/>
      <c r="CB25" s="115" t="s">
        <v>70</v>
      </c>
      <c r="CC25" s="115"/>
      <c r="CD25" s="115"/>
      <c r="CE25" s="115" t="s">
        <v>70</v>
      </c>
      <c r="CF25" s="115"/>
      <c r="CG25" s="115"/>
      <c r="CH25" s="115" t="s">
        <v>70</v>
      </c>
      <c r="CI25" s="115"/>
      <c r="CJ25" s="115"/>
      <c r="CK25" s="115" t="s">
        <v>70</v>
      </c>
      <c r="CL25" s="115"/>
      <c r="CM25" s="115"/>
      <c r="CN25" s="115" t="s">
        <v>70</v>
      </c>
      <c r="CO25" s="115"/>
      <c r="CP25" s="115"/>
      <c r="CQ25" s="115" t="s">
        <v>70</v>
      </c>
      <c r="CR25" s="115"/>
      <c r="CS25" s="115"/>
      <c r="CT25" s="115" t="s">
        <v>70</v>
      </c>
      <c r="CU25" s="115"/>
      <c r="CV25" s="115"/>
      <c r="CW25" s="115" t="s">
        <v>70</v>
      </c>
      <c r="CX25" s="115"/>
      <c r="CY25" s="115"/>
      <c r="CZ25" s="115" t="s">
        <v>70</v>
      </c>
      <c r="DA25" s="115"/>
      <c r="DB25" s="115"/>
      <c r="DC25" s="115" t="s">
        <v>70</v>
      </c>
      <c r="DD25" s="115"/>
      <c r="DE25" s="115"/>
      <c r="DF25" s="115" t="s">
        <v>70</v>
      </c>
      <c r="DG25" s="115"/>
      <c r="DH25" s="115"/>
      <c r="DI25" s="140"/>
      <c r="DJ25" s="140"/>
      <c r="DK25" s="140"/>
      <c r="DL25" s="140"/>
      <c r="DM25" s="140"/>
      <c r="DN25" s="140"/>
      <c r="DO25" s="140"/>
      <c r="DP25" s="115"/>
    </row>
    <row r="26" spans="1:120" ht="13.5" customHeight="1" x14ac:dyDescent="0.15">
      <c r="A26" s="103"/>
      <c r="B26" s="73"/>
      <c r="C26" s="108"/>
      <c r="D26" s="109" t="s">
        <v>305</v>
      </c>
      <c r="E26" s="115"/>
      <c r="F26" s="115" t="s">
        <v>70</v>
      </c>
      <c r="G26" s="115"/>
      <c r="H26" s="115"/>
      <c r="I26" s="115" t="s">
        <v>70</v>
      </c>
      <c r="J26" s="115"/>
      <c r="K26" s="115"/>
      <c r="L26" s="115" t="s">
        <v>70</v>
      </c>
      <c r="M26" s="115"/>
      <c r="N26" s="115"/>
      <c r="O26" s="115" t="s">
        <v>70</v>
      </c>
      <c r="P26" s="115"/>
      <c r="Q26" s="115"/>
      <c r="R26" s="115" t="s">
        <v>70</v>
      </c>
      <c r="S26" s="115"/>
      <c r="T26" s="115"/>
      <c r="U26" s="115" t="s">
        <v>70</v>
      </c>
      <c r="V26" s="115"/>
      <c r="W26" s="115"/>
      <c r="X26" s="115" t="s">
        <v>70</v>
      </c>
      <c r="Y26" s="115"/>
      <c r="Z26" s="115"/>
      <c r="AA26" s="115" t="s">
        <v>70</v>
      </c>
      <c r="AB26" s="115"/>
      <c r="AC26" s="115"/>
      <c r="AD26" s="115" t="s">
        <v>70</v>
      </c>
      <c r="AE26" s="115"/>
      <c r="AF26" s="115"/>
      <c r="AG26" s="115" t="s">
        <v>70</v>
      </c>
      <c r="AH26" s="115"/>
      <c r="AI26" s="115"/>
      <c r="AJ26" s="115" t="s">
        <v>70</v>
      </c>
      <c r="AK26" s="115"/>
      <c r="AL26" s="115"/>
      <c r="AM26" s="115" t="s">
        <v>70</v>
      </c>
      <c r="AN26" s="115"/>
      <c r="AO26" s="115"/>
      <c r="AP26" s="115" t="s">
        <v>70</v>
      </c>
      <c r="AQ26" s="115"/>
      <c r="AR26" s="115"/>
      <c r="AS26" s="115" t="s">
        <v>70</v>
      </c>
      <c r="AT26" s="115"/>
      <c r="AU26" s="115"/>
      <c r="AV26" s="115" t="s">
        <v>70</v>
      </c>
      <c r="AW26" s="115"/>
      <c r="AX26" s="115"/>
      <c r="AY26" s="115" t="s">
        <v>70</v>
      </c>
      <c r="AZ26" s="115"/>
      <c r="BA26" s="115"/>
      <c r="BB26" s="115" t="s">
        <v>70</v>
      </c>
      <c r="BC26" s="115"/>
      <c r="BD26" s="115"/>
      <c r="BE26" s="115" t="s">
        <v>70</v>
      </c>
      <c r="BF26" s="115"/>
      <c r="BG26" s="115"/>
      <c r="BH26" s="115" t="s">
        <v>70</v>
      </c>
      <c r="BI26" s="115"/>
      <c r="BJ26" s="115"/>
      <c r="BK26" s="115" t="s">
        <v>70</v>
      </c>
      <c r="BL26" s="115"/>
      <c r="BM26" s="115"/>
      <c r="BN26" s="115" t="s">
        <v>70</v>
      </c>
      <c r="BO26" s="115"/>
      <c r="BP26" s="115"/>
      <c r="BQ26" s="115" t="s">
        <v>70</v>
      </c>
      <c r="BR26" s="115"/>
      <c r="BS26" s="115"/>
      <c r="BT26" s="115" t="s">
        <v>70</v>
      </c>
      <c r="BU26" s="115"/>
      <c r="BV26" s="115"/>
      <c r="BW26" s="115" t="s">
        <v>70</v>
      </c>
      <c r="BX26" s="115"/>
      <c r="BY26" s="115"/>
      <c r="BZ26" s="115" t="s">
        <v>70</v>
      </c>
      <c r="CA26" s="115"/>
      <c r="CB26" s="115"/>
      <c r="CC26" s="115" t="s">
        <v>70</v>
      </c>
      <c r="CD26" s="115"/>
      <c r="CE26" s="115"/>
      <c r="CF26" s="115" t="s">
        <v>70</v>
      </c>
      <c r="CG26" s="115"/>
      <c r="CH26" s="115"/>
      <c r="CI26" s="115" t="s">
        <v>70</v>
      </c>
      <c r="CJ26" s="115"/>
      <c r="CK26" s="115"/>
      <c r="CL26" s="115" t="s">
        <v>70</v>
      </c>
      <c r="CM26" s="115"/>
      <c r="CN26" s="115"/>
      <c r="CO26" s="115" t="s">
        <v>70</v>
      </c>
      <c r="CP26" s="115"/>
      <c r="CQ26" s="115"/>
      <c r="CR26" s="115" t="s">
        <v>70</v>
      </c>
      <c r="CS26" s="115"/>
      <c r="CT26" s="115"/>
      <c r="CU26" s="115" t="s">
        <v>70</v>
      </c>
      <c r="CV26" s="115"/>
      <c r="CW26" s="115"/>
      <c r="CX26" s="115" t="s">
        <v>70</v>
      </c>
      <c r="CY26" s="115"/>
      <c r="CZ26" s="115"/>
      <c r="DA26" s="115" t="s">
        <v>70</v>
      </c>
      <c r="DB26" s="115"/>
      <c r="DC26" s="115"/>
      <c r="DD26" s="115" t="s">
        <v>70</v>
      </c>
      <c r="DE26" s="115"/>
      <c r="DF26" s="115"/>
      <c r="DG26" s="115" t="s">
        <v>70</v>
      </c>
      <c r="DH26" s="115"/>
      <c r="DI26" s="140"/>
      <c r="DJ26" s="140"/>
      <c r="DK26" s="140"/>
      <c r="DL26" s="140"/>
      <c r="DM26" s="140"/>
      <c r="DN26" s="140"/>
      <c r="DO26" s="140"/>
      <c r="DP26" s="115"/>
    </row>
    <row r="27" spans="1:120" ht="13.5" customHeight="1" thickBot="1" x14ac:dyDescent="0.2">
      <c r="A27" s="103"/>
      <c r="B27" s="73"/>
      <c r="C27" s="108"/>
      <c r="D27" s="109" t="s">
        <v>306</v>
      </c>
      <c r="E27" s="115"/>
      <c r="F27" s="115"/>
      <c r="G27" s="115" t="s">
        <v>70</v>
      </c>
      <c r="H27" s="115"/>
      <c r="I27" s="115"/>
      <c r="J27" s="115" t="s">
        <v>70</v>
      </c>
      <c r="K27" s="115"/>
      <c r="L27" s="115"/>
      <c r="M27" s="115" t="s">
        <v>70</v>
      </c>
      <c r="N27" s="115"/>
      <c r="O27" s="115"/>
      <c r="P27" s="115" t="s">
        <v>70</v>
      </c>
      <c r="Q27" s="115"/>
      <c r="R27" s="115"/>
      <c r="S27" s="115" t="s">
        <v>70</v>
      </c>
      <c r="T27" s="115"/>
      <c r="U27" s="115"/>
      <c r="V27" s="115" t="s">
        <v>70</v>
      </c>
      <c r="W27" s="115"/>
      <c r="X27" s="115"/>
      <c r="Y27" s="115" t="s">
        <v>70</v>
      </c>
      <c r="Z27" s="115"/>
      <c r="AA27" s="115"/>
      <c r="AB27" s="115" t="s">
        <v>70</v>
      </c>
      <c r="AC27" s="115"/>
      <c r="AD27" s="115"/>
      <c r="AE27" s="115" t="s">
        <v>70</v>
      </c>
      <c r="AF27" s="115"/>
      <c r="AG27" s="115"/>
      <c r="AH27" s="115" t="s">
        <v>70</v>
      </c>
      <c r="AI27" s="115"/>
      <c r="AJ27" s="115"/>
      <c r="AK27" s="115" t="s">
        <v>70</v>
      </c>
      <c r="AL27" s="115"/>
      <c r="AM27" s="115"/>
      <c r="AN27" s="115" t="s">
        <v>70</v>
      </c>
      <c r="AO27" s="115"/>
      <c r="AP27" s="115"/>
      <c r="AQ27" s="115" t="s">
        <v>70</v>
      </c>
      <c r="AR27" s="115"/>
      <c r="AS27" s="115"/>
      <c r="AT27" s="115" t="s">
        <v>70</v>
      </c>
      <c r="AU27" s="115"/>
      <c r="AV27" s="115"/>
      <c r="AW27" s="115" t="s">
        <v>70</v>
      </c>
      <c r="AX27" s="115"/>
      <c r="AY27" s="115"/>
      <c r="AZ27" s="115" t="s">
        <v>70</v>
      </c>
      <c r="BA27" s="115"/>
      <c r="BB27" s="115"/>
      <c r="BC27" s="115" t="s">
        <v>70</v>
      </c>
      <c r="BD27" s="115"/>
      <c r="BE27" s="115"/>
      <c r="BF27" s="115" t="s">
        <v>70</v>
      </c>
      <c r="BG27" s="115"/>
      <c r="BH27" s="115"/>
      <c r="BI27" s="115" t="s">
        <v>70</v>
      </c>
      <c r="BJ27" s="115"/>
      <c r="BK27" s="115"/>
      <c r="BL27" s="115" t="s">
        <v>70</v>
      </c>
      <c r="BM27" s="115"/>
      <c r="BN27" s="115"/>
      <c r="BO27" s="115" t="s">
        <v>70</v>
      </c>
      <c r="BP27" s="115"/>
      <c r="BQ27" s="115"/>
      <c r="BR27" s="115" t="s">
        <v>70</v>
      </c>
      <c r="BS27" s="115"/>
      <c r="BT27" s="115"/>
      <c r="BU27" s="115" t="s">
        <v>70</v>
      </c>
      <c r="BV27" s="115"/>
      <c r="BW27" s="115"/>
      <c r="BX27" s="115" t="s">
        <v>70</v>
      </c>
      <c r="BY27" s="115"/>
      <c r="BZ27" s="115"/>
      <c r="CA27" s="115" t="s">
        <v>70</v>
      </c>
      <c r="CB27" s="115"/>
      <c r="CC27" s="115"/>
      <c r="CD27" s="115" t="s">
        <v>70</v>
      </c>
      <c r="CE27" s="115"/>
      <c r="CF27" s="115"/>
      <c r="CG27" s="115" t="s">
        <v>70</v>
      </c>
      <c r="CH27" s="115"/>
      <c r="CI27" s="115"/>
      <c r="CJ27" s="115" t="s">
        <v>70</v>
      </c>
      <c r="CK27" s="115"/>
      <c r="CL27" s="115"/>
      <c r="CM27" s="115" t="s">
        <v>70</v>
      </c>
      <c r="CN27" s="115"/>
      <c r="CO27" s="115"/>
      <c r="CP27" s="115" t="s">
        <v>70</v>
      </c>
      <c r="CQ27" s="115"/>
      <c r="CR27" s="115"/>
      <c r="CS27" s="115" t="s">
        <v>70</v>
      </c>
      <c r="CT27" s="115"/>
      <c r="CU27" s="115"/>
      <c r="CV27" s="115" t="s">
        <v>70</v>
      </c>
      <c r="CW27" s="115"/>
      <c r="CX27" s="115"/>
      <c r="CY27" s="115" t="s">
        <v>70</v>
      </c>
      <c r="CZ27" s="115"/>
      <c r="DA27" s="115"/>
      <c r="DB27" s="115" t="s">
        <v>70</v>
      </c>
      <c r="DC27" s="115"/>
      <c r="DD27" s="115"/>
      <c r="DE27" s="115" t="s">
        <v>70</v>
      </c>
      <c r="DF27" s="115"/>
      <c r="DG27" s="115"/>
      <c r="DH27" s="115" t="s">
        <v>70</v>
      </c>
      <c r="DI27" s="140"/>
      <c r="DJ27" s="140"/>
      <c r="DK27" s="140"/>
      <c r="DL27" s="140"/>
      <c r="DM27" s="140"/>
      <c r="DN27" s="140"/>
      <c r="DO27" s="140"/>
      <c r="DP27" s="115"/>
    </row>
    <row r="28" spans="1:120" ht="13.5" customHeight="1" x14ac:dyDescent="0.15">
      <c r="A28" s="103"/>
      <c r="B28" s="73" t="s">
        <v>392</v>
      </c>
      <c r="C28" s="108"/>
      <c r="D28" s="109"/>
      <c r="E28" s="115"/>
      <c r="F28" s="115"/>
      <c r="G28" s="115"/>
      <c r="H28" s="115"/>
      <c r="I28" s="115"/>
      <c r="J28" s="115"/>
      <c r="K28" s="115"/>
      <c r="L28" s="115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J28" s="140"/>
      <c r="BK28" s="140"/>
      <c r="BL28" s="140"/>
      <c r="BM28" s="140"/>
      <c r="BN28" s="140"/>
      <c r="BO28" s="140"/>
      <c r="BP28" s="140"/>
      <c r="BQ28" s="140"/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0"/>
      <c r="CC28" s="140"/>
      <c r="CD28" s="140"/>
      <c r="CE28" s="140"/>
      <c r="CF28" s="140"/>
      <c r="CG28" s="140"/>
      <c r="CH28" s="140"/>
      <c r="CI28" s="140"/>
      <c r="CJ28" s="140"/>
      <c r="CK28" s="140"/>
      <c r="CL28" s="140"/>
      <c r="CM28" s="140"/>
      <c r="CN28" s="140"/>
      <c r="CO28" s="140"/>
      <c r="CP28" s="140"/>
      <c r="CQ28" s="140"/>
      <c r="CR28" s="140"/>
      <c r="CS28" s="140"/>
      <c r="CT28" s="140"/>
      <c r="CU28" s="140"/>
      <c r="CV28" s="140"/>
      <c r="CW28" s="140"/>
      <c r="CX28" s="140"/>
      <c r="CY28" s="140"/>
      <c r="CZ28" s="140"/>
      <c r="DA28" s="140"/>
      <c r="DB28" s="140"/>
      <c r="DC28" s="140"/>
      <c r="DD28" s="140"/>
      <c r="DE28" s="140"/>
      <c r="DF28" s="140"/>
      <c r="DG28" s="140"/>
      <c r="DH28" s="140"/>
      <c r="DI28" s="115" t="s">
        <v>70</v>
      </c>
      <c r="DJ28" s="115"/>
      <c r="DK28" s="140"/>
      <c r="DL28" s="140"/>
      <c r="DM28" s="140"/>
      <c r="DN28" s="140"/>
      <c r="DO28" s="140"/>
      <c r="DP28" s="115"/>
    </row>
    <row r="29" spans="1:120" ht="13.5" customHeight="1" x14ac:dyDescent="0.15">
      <c r="A29" s="103"/>
      <c r="B29" s="73"/>
      <c r="C29" s="108"/>
      <c r="D29" s="109" t="s">
        <v>171</v>
      </c>
      <c r="E29" s="115"/>
      <c r="F29" s="115"/>
      <c r="G29" s="115"/>
      <c r="H29" s="115"/>
      <c r="I29" s="115"/>
      <c r="J29" s="115"/>
      <c r="K29" s="115"/>
      <c r="L29" s="115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  <c r="DB29" s="140"/>
      <c r="DC29" s="140"/>
      <c r="DD29" s="140"/>
      <c r="DE29" s="140"/>
      <c r="DF29" s="140"/>
      <c r="DG29" s="140"/>
      <c r="DH29" s="140"/>
      <c r="DI29" s="115"/>
      <c r="DJ29" s="115" t="s">
        <v>70</v>
      </c>
      <c r="DK29" s="140"/>
      <c r="DL29" s="140"/>
      <c r="DM29" s="140"/>
      <c r="DN29" s="140"/>
      <c r="DO29" s="140"/>
      <c r="DP29" s="115"/>
    </row>
    <row r="30" spans="1:120" ht="13.5" customHeight="1" x14ac:dyDescent="0.15">
      <c r="A30" s="103"/>
      <c r="B30" s="73"/>
      <c r="C30" s="108"/>
      <c r="D30" s="109" t="s">
        <v>395</v>
      </c>
      <c r="E30" s="115"/>
      <c r="F30" s="115"/>
      <c r="G30" s="115"/>
      <c r="H30" s="115"/>
      <c r="I30" s="115"/>
      <c r="J30" s="115"/>
      <c r="K30" s="115"/>
      <c r="L30" s="115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  <c r="CU30" s="140"/>
      <c r="CV30" s="140"/>
      <c r="CW30" s="140"/>
      <c r="CX30" s="140"/>
      <c r="CY30" s="140"/>
      <c r="CZ30" s="140"/>
      <c r="DA30" s="140"/>
      <c r="DB30" s="140"/>
      <c r="DC30" s="140"/>
      <c r="DD30" s="140"/>
      <c r="DE30" s="140"/>
      <c r="DF30" s="140"/>
      <c r="DG30" s="140"/>
      <c r="DH30" s="140"/>
      <c r="DI30" s="140"/>
      <c r="DJ30" s="140"/>
      <c r="DK30" s="140"/>
      <c r="DL30" s="140"/>
      <c r="DM30" s="140"/>
      <c r="DN30" s="140"/>
      <c r="DO30" s="140"/>
      <c r="DP30" s="115"/>
    </row>
    <row r="31" spans="1:120" ht="13.5" customHeight="1" x14ac:dyDescent="0.15">
      <c r="A31" s="103"/>
      <c r="B31" s="73" t="s">
        <v>393</v>
      </c>
      <c r="C31" s="108"/>
      <c r="D31" s="109"/>
      <c r="E31" s="115"/>
      <c r="F31" s="115"/>
      <c r="G31" s="115"/>
      <c r="H31" s="115"/>
      <c r="I31" s="115"/>
      <c r="J31" s="115"/>
      <c r="K31" s="115"/>
      <c r="L31" s="115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0"/>
      <c r="BF31" s="140"/>
      <c r="BG31" s="140"/>
      <c r="BH31" s="140"/>
      <c r="BI31" s="140"/>
      <c r="BJ31" s="140"/>
      <c r="BK31" s="140"/>
      <c r="BL31" s="140"/>
      <c r="BM31" s="140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0"/>
      <c r="CC31" s="140"/>
      <c r="CD31" s="140"/>
      <c r="CE31" s="140"/>
      <c r="CF31" s="140"/>
      <c r="CG31" s="140"/>
      <c r="CH31" s="140"/>
      <c r="CI31" s="140"/>
      <c r="CJ31" s="140"/>
      <c r="CK31" s="140"/>
      <c r="CL31" s="140"/>
      <c r="CM31" s="140"/>
      <c r="CN31" s="140"/>
      <c r="CO31" s="140"/>
      <c r="CP31" s="140"/>
      <c r="CQ31" s="140"/>
      <c r="CR31" s="140"/>
      <c r="CS31" s="140"/>
      <c r="CT31" s="140"/>
      <c r="CU31" s="140"/>
      <c r="CV31" s="140"/>
      <c r="CW31" s="140"/>
      <c r="CX31" s="140"/>
      <c r="CY31" s="140"/>
      <c r="CZ31" s="140"/>
      <c r="DA31" s="140"/>
      <c r="DB31" s="140"/>
      <c r="DC31" s="140"/>
      <c r="DD31" s="140"/>
      <c r="DE31" s="140"/>
      <c r="DF31" s="140"/>
      <c r="DG31" s="140"/>
      <c r="DH31" s="140"/>
      <c r="DI31" s="140"/>
      <c r="DJ31" s="140"/>
      <c r="DK31" s="115" t="s">
        <v>70</v>
      </c>
      <c r="DL31" s="115"/>
      <c r="DM31" s="140"/>
      <c r="DN31" s="140"/>
      <c r="DO31" s="140"/>
      <c r="DP31" s="115"/>
    </row>
    <row r="32" spans="1:120" ht="13.5" customHeight="1" x14ac:dyDescent="0.15">
      <c r="A32" s="103"/>
      <c r="B32" s="73"/>
      <c r="C32" s="108"/>
      <c r="D32" s="109" t="s">
        <v>171</v>
      </c>
      <c r="E32" s="115"/>
      <c r="F32" s="115"/>
      <c r="G32" s="115"/>
      <c r="H32" s="115"/>
      <c r="I32" s="115"/>
      <c r="J32" s="115"/>
      <c r="K32" s="115"/>
      <c r="L32" s="115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40"/>
      <c r="DI32" s="140"/>
      <c r="DJ32" s="140"/>
      <c r="DK32" s="115"/>
      <c r="DL32" s="115" t="s">
        <v>70</v>
      </c>
      <c r="DM32" s="140"/>
      <c r="DN32" s="140"/>
      <c r="DO32" s="140"/>
      <c r="DP32" s="115"/>
    </row>
    <row r="33" spans="1:120" ht="13.5" customHeight="1" x14ac:dyDescent="0.15">
      <c r="A33" s="103"/>
      <c r="B33" s="73"/>
      <c r="C33" s="108"/>
      <c r="D33" s="109" t="s">
        <v>396</v>
      </c>
      <c r="E33" s="115"/>
      <c r="F33" s="115"/>
      <c r="G33" s="115"/>
      <c r="H33" s="115"/>
      <c r="I33" s="115"/>
      <c r="J33" s="115"/>
      <c r="K33" s="115"/>
      <c r="L33" s="115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  <c r="DB33" s="140"/>
      <c r="DC33" s="140"/>
      <c r="DD33" s="140"/>
      <c r="DE33" s="140"/>
      <c r="DF33" s="140"/>
      <c r="DG33" s="140"/>
      <c r="DH33" s="140"/>
      <c r="DI33" s="140"/>
      <c r="DJ33" s="140"/>
      <c r="DK33" s="140"/>
      <c r="DL33" s="140"/>
      <c r="DM33" s="140"/>
      <c r="DN33" s="140"/>
      <c r="DO33" s="140"/>
      <c r="DP33" s="115"/>
    </row>
    <row r="34" spans="1:120" ht="13.5" customHeight="1" x14ac:dyDescent="0.15">
      <c r="A34" s="103"/>
      <c r="B34" s="73" t="s">
        <v>394</v>
      </c>
      <c r="C34" s="108"/>
      <c r="D34" s="109"/>
      <c r="E34" s="115"/>
      <c r="F34" s="115"/>
      <c r="G34" s="115"/>
      <c r="H34" s="115"/>
      <c r="I34" s="115"/>
      <c r="J34" s="115"/>
      <c r="K34" s="115"/>
      <c r="L34" s="115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  <c r="DC34" s="140"/>
      <c r="DD34" s="140"/>
      <c r="DE34" s="140"/>
      <c r="DF34" s="140"/>
      <c r="DG34" s="140"/>
      <c r="DH34" s="140"/>
      <c r="DI34" s="140"/>
      <c r="DJ34" s="140"/>
      <c r="DK34" s="140"/>
      <c r="DL34" s="140"/>
      <c r="DM34" s="115" t="s">
        <v>70</v>
      </c>
      <c r="DN34" s="115"/>
      <c r="DO34" s="140"/>
      <c r="DP34" s="115"/>
    </row>
    <row r="35" spans="1:120" ht="13.5" customHeight="1" x14ac:dyDescent="0.15">
      <c r="A35" s="103"/>
      <c r="B35" s="73"/>
      <c r="C35" s="108"/>
      <c r="D35" s="109" t="s">
        <v>171</v>
      </c>
      <c r="E35" s="115"/>
      <c r="F35" s="115"/>
      <c r="G35" s="115"/>
      <c r="H35" s="115"/>
      <c r="I35" s="115"/>
      <c r="J35" s="115"/>
      <c r="K35" s="115"/>
      <c r="L35" s="115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0"/>
      <c r="BM35" s="140"/>
      <c r="BN35" s="140"/>
      <c r="BO35" s="140"/>
      <c r="BP35" s="140"/>
      <c r="BQ35" s="140"/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0"/>
      <c r="CC35" s="140"/>
      <c r="CD35" s="140"/>
      <c r="CE35" s="140"/>
      <c r="CF35" s="140"/>
      <c r="CG35" s="140"/>
      <c r="CH35" s="140"/>
      <c r="CI35" s="140"/>
      <c r="CJ35" s="140"/>
      <c r="CK35" s="140"/>
      <c r="CL35" s="140"/>
      <c r="CM35" s="140"/>
      <c r="CN35" s="140"/>
      <c r="CO35" s="140"/>
      <c r="CP35" s="140"/>
      <c r="CQ35" s="140"/>
      <c r="CR35" s="140"/>
      <c r="CS35" s="140"/>
      <c r="CT35" s="140"/>
      <c r="CU35" s="140"/>
      <c r="CV35" s="140"/>
      <c r="CW35" s="140"/>
      <c r="CX35" s="140"/>
      <c r="CY35" s="140"/>
      <c r="CZ35" s="140"/>
      <c r="DA35" s="140"/>
      <c r="DB35" s="140"/>
      <c r="DC35" s="140"/>
      <c r="DD35" s="140"/>
      <c r="DE35" s="140"/>
      <c r="DF35" s="140"/>
      <c r="DG35" s="140"/>
      <c r="DH35" s="140"/>
      <c r="DI35" s="140"/>
      <c r="DJ35" s="140"/>
      <c r="DK35" s="140"/>
      <c r="DL35" s="140"/>
      <c r="DM35" s="115"/>
      <c r="DN35" s="115" t="s">
        <v>70</v>
      </c>
      <c r="DO35" s="140"/>
      <c r="DP35" s="115"/>
    </row>
    <row r="36" spans="1:120" ht="13.5" customHeight="1" x14ac:dyDescent="0.15">
      <c r="A36" s="103"/>
      <c r="B36" s="73"/>
      <c r="C36" s="108"/>
      <c r="D36" s="109" t="s">
        <v>397</v>
      </c>
      <c r="E36" s="115"/>
      <c r="F36" s="115"/>
      <c r="G36" s="115"/>
      <c r="H36" s="115"/>
      <c r="I36" s="115"/>
      <c r="J36" s="115"/>
      <c r="K36" s="115"/>
      <c r="L36" s="115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15" t="s">
        <v>70</v>
      </c>
      <c r="DP36" s="115"/>
    </row>
    <row r="37" spans="1:120" ht="13.5" customHeight="1" x14ac:dyDescent="0.15">
      <c r="A37" s="103"/>
      <c r="B37" s="73" t="s">
        <v>378</v>
      </c>
      <c r="C37" s="108"/>
      <c r="D37" s="109"/>
      <c r="E37" s="115"/>
      <c r="F37" s="115"/>
      <c r="G37" s="115"/>
      <c r="H37" s="115"/>
      <c r="I37" s="115"/>
      <c r="J37" s="115"/>
      <c r="K37" s="115"/>
      <c r="L37" s="115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15"/>
      <c r="DP37" s="115" t="s">
        <v>70</v>
      </c>
    </row>
    <row r="38" spans="1:120" ht="13.5" customHeight="1" x14ac:dyDescent="0.15">
      <c r="A38" s="103"/>
      <c r="B38" s="73"/>
      <c r="C38" s="108"/>
      <c r="D38" s="109" t="s">
        <v>171</v>
      </c>
      <c r="E38" s="115"/>
      <c r="F38" s="115"/>
      <c r="G38" s="115"/>
      <c r="H38" s="115"/>
      <c r="I38" s="115"/>
      <c r="J38" s="115"/>
      <c r="K38" s="115"/>
      <c r="L38" s="115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0"/>
      <c r="BF38" s="140"/>
      <c r="BG38" s="140"/>
      <c r="BH38" s="140"/>
      <c r="BI38" s="140"/>
      <c r="BJ38" s="140"/>
      <c r="BK38" s="140"/>
      <c r="BL38" s="140"/>
      <c r="BM38" s="140"/>
      <c r="BN38" s="140"/>
      <c r="BO38" s="140"/>
      <c r="BP38" s="140"/>
      <c r="BQ38" s="140"/>
      <c r="BR38" s="140"/>
      <c r="BS38" s="140"/>
      <c r="BT38" s="140"/>
      <c r="BU38" s="140"/>
      <c r="BV38" s="140"/>
      <c r="BW38" s="140"/>
      <c r="BX38" s="140"/>
      <c r="BY38" s="140"/>
      <c r="BZ38" s="140"/>
      <c r="CA38" s="140"/>
      <c r="CB38" s="140"/>
      <c r="CC38" s="140"/>
      <c r="CD38" s="140"/>
      <c r="CE38" s="140"/>
      <c r="CF38" s="140"/>
      <c r="CG38" s="140"/>
      <c r="CH38" s="140"/>
      <c r="CI38" s="140"/>
      <c r="CJ38" s="140"/>
      <c r="CK38" s="140"/>
      <c r="CL38" s="140"/>
      <c r="CM38" s="140"/>
      <c r="CN38" s="140"/>
      <c r="CO38" s="140"/>
      <c r="CP38" s="140"/>
      <c r="CQ38" s="140"/>
      <c r="CR38" s="140"/>
      <c r="CS38" s="140"/>
      <c r="CT38" s="140"/>
      <c r="CU38" s="140"/>
      <c r="CV38" s="140"/>
      <c r="CW38" s="140"/>
      <c r="CX38" s="140"/>
      <c r="CY38" s="140"/>
      <c r="CZ38" s="140"/>
      <c r="DA38" s="140"/>
      <c r="DB38" s="140"/>
      <c r="DC38" s="140"/>
      <c r="DD38" s="140"/>
      <c r="DE38" s="140"/>
      <c r="DF38" s="140"/>
      <c r="DG38" s="140"/>
      <c r="DH38" s="140"/>
      <c r="DI38" s="140"/>
      <c r="DJ38" s="140"/>
      <c r="DK38" s="140"/>
      <c r="DL38" s="140"/>
      <c r="DM38" s="140"/>
      <c r="DN38" s="140"/>
      <c r="DO38" s="140"/>
      <c r="DP38" s="115"/>
    </row>
    <row r="39" spans="1:120" ht="13.5" customHeight="1" thickBot="1" x14ac:dyDescent="0.2">
      <c r="A39" s="103"/>
      <c r="B39" s="107"/>
      <c r="C39" s="108"/>
      <c r="D39" s="109" t="s">
        <v>398</v>
      </c>
      <c r="E39" s="115"/>
      <c r="F39" s="115"/>
      <c r="G39" s="115"/>
      <c r="H39" s="115"/>
      <c r="I39" s="115"/>
      <c r="J39" s="115"/>
      <c r="K39" s="115"/>
      <c r="L39" s="115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0"/>
      <c r="CY39" s="140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15"/>
    </row>
    <row r="40" spans="1:120" ht="14.25" customHeight="1" x14ac:dyDescent="0.15">
      <c r="A40" s="105" t="s">
        <v>53</v>
      </c>
      <c r="B40" s="73" t="s">
        <v>309</v>
      </c>
      <c r="C40" s="74"/>
      <c r="D40" s="75"/>
      <c r="E40" s="116"/>
      <c r="F40" s="116"/>
      <c r="G40" s="116"/>
      <c r="H40" s="115"/>
      <c r="I40" s="116"/>
      <c r="J40" s="116"/>
      <c r="K40" s="116"/>
      <c r="L40" s="116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4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 t="s">
        <v>70</v>
      </c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44"/>
      <c r="DJ40" s="144"/>
      <c r="DK40" s="144"/>
      <c r="DL40" s="144"/>
      <c r="DM40" s="144"/>
      <c r="DN40" s="144"/>
      <c r="DO40" s="144"/>
      <c r="DP40" s="116"/>
    </row>
    <row r="41" spans="1:120" ht="14.25" customHeight="1" x14ac:dyDescent="0.15">
      <c r="A41" s="104"/>
      <c r="B41" s="73" t="s">
        <v>344</v>
      </c>
      <c r="C41" s="74"/>
      <c r="D41" s="75"/>
      <c r="E41" s="116"/>
      <c r="F41" s="116"/>
      <c r="G41" s="116"/>
      <c r="H41" s="115"/>
      <c r="I41" s="116"/>
      <c r="J41" s="116"/>
      <c r="K41" s="116"/>
      <c r="L41" s="116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16" t="s">
        <v>70</v>
      </c>
      <c r="AG41" s="116" t="s">
        <v>70</v>
      </c>
      <c r="AH41" s="116" t="s">
        <v>70</v>
      </c>
      <c r="AI41" s="116" t="s">
        <v>70</v>
      </c>
      <c r="AJ41" s="116" t="s">
        <v>70</v>
      </c>
      <c r="AK41" s="116" t="s">
        <v>70</v>
      </c>
      <c r="AL41" s="116" t="s">
        <v>70</v>
      </c>
      <c r="AM41" s="116" t="s">
        <v>70</v>
      </c>
      <c r="AN41" s="116" t="s">
        <v>70</v>
      </c>
      <c r="AO41" s="116" t="s">
        <v>70</v>
      </c>
      <c r="AP41" s="116" t="s">
        <v>70</v>
      </c>
      <c r="AQ41" s="116" t="s">
        <v>70</v>
      </c>
      <c r="AR41" s="116" t="s">
        <v>70</v>
      </c>
      <c r="AS41" s="116" t="s">
        <v>70</v>
      </c>
      <c r="AT41" s="116" t="s">
        <v>70</v>
      </c>
      <c r="AU41" s="116" t="s">
        <v>70</v>
      </c>
      <c r="AV41" s="116" t="s">
        <v>70</v>
      </c>
      <c r="AW41" s="116" t="s">
        <v>70</v>
      </c>
      <c r="AX41" s="116" t="s">
        <v>70</v>
      </c>
      <c r="AY41" s="116" t="s">
        <v>70</v>
      </c>
      <c r="AZ41" s="116" t="s">
        <v>70</v>
      </c>
      <c r="BA41" s="116" t="s">
        <v>70</v>
      </c>
      <c r="BB41" s="116" t="s">
        <v>70</v>
      </c>
      <c r="BC41" s="116" t="s">
        <v>70</v>
      </c>
      <c r="BD41" s="116" t="s">
        <v>70</v>
      </c>
      <c r="BE41" s="116" t="s">
        <v>70</v>
      </c>
      <c r="BF41" s="116" t="s">
        <v>70</v>
      </c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44"/>
      <c r="DJ41" s="144"/>
      <c r="DK41" s="144"/>
      <c r="DL41" s="144"/>
      <c r="DM41" s="144"/>
      <c r="DN41" s="144"/>
      <c r="DO41" s="144"/>
      <c r="DP41" s="116"/>
    </row>
    <row r="42" spans="1:120" ht="14.25" customHeight="1" x14ac:dyDescent="0.15">
      <c r="A42" s="104"/>
      <c r="B42" s="73" t="s">
        <v>311</v>
      </c>
      <c r="C42" s="74"/>
      <c r="D42" s="75"/>
      <c r="E42" s="116" t="s">
        <v>70</v>
      </c>
      <c r="F42" s="116" t="s">
        <v>70</v>
      </c>
      <c r="G42" s="116" t="s">
        <v>70</v>
      </c>
      <c r="H42" s="116" t="s">
        <v>70</v>
      </c>
      <c r="I42" s="116" t="s">
        <v>70</v>
      </c>
      <c r="J42" s="116" t="s">
        <v>70</v>
      </c>
      <c r="K42" s="116" t="s">
        <v>70</v>
      </c>
      <c r="L42" s="116" t="s">
        <v>70</v>
      </c>
      <c r="M42" s="116" t="s">
        <v>70</v>
      </c>
      <c r="N42" s="116" t="s">
        <v>70</v>
      </c>
      <c r="O42" s="116" t="s">
        <v>70</v>
      </c>
      <c r="P42" s="116" t="s">
        <v>70</v>
      </c>
      <c r="Q42" s="116" t="s">
        <v>70</v>
      </c>
      <c r="R42" s="116" t="s">
        <v>70</v>
      </c>
      <c r="S42" s="116" t="s">
        <v>70</v>
      </c>
      <c r="T42" s="116" t="s">
        <v>70</v>
      </c>
      <c r="U42" s="116" t="s">
        <v>70</v>
      </c>
      <c r="V42" s="116" t="s">
        <v>70</v>
      </c>
      <c r="W42" s="116" t="s">
        <v>70</v>
      </c>
      <c r="X42" s="116" t="s">
        <v>70</v>
      </c>
      <c r="Y42" s="116" t="s">
        <v>70</v>
      </c>
      <c r="Z42" s="116" t="s">
        <v>70</v>
      </c>
      <c r="AA42" s="116" t="s">
        <v>70</v>
      </c>
      <c r="AB42" s="116" t="s">
        <v>70</v>
      </c>
      <c r="AC42" s="116" t="s">
        <v>70</v>
      </c>
      <c r="AD42" s="116" t="s">
        <v>70</v>
      </c>
      <c r="AE42" s="116" t="s">
        <v>70</v>
      </c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44"/>
      <c r="DJ42" s="144"/>
      <c r="DK42" s="144"/>
      <c r="DL42" s="144"/>
      <c r="DM42" s="144"/>
      <c r="DN42" s="144"/>
      <c r="DO42" s="144"/>
      <c r="DP42" s="116"/>
    </row>
    <row r="43" spans="1:120" ht="14.25" customHeight="1" x14ac:dyDescent="0.15">
      <c r="A43" s="104"/>
      <c r="B43" s="73" t="s">
        <v>315</v>
      </c>
      <c r="C43" s="74"/>
      <c r="D43" s="75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 t="s">
        <v>70</v>
      </c>
      <c r="CI43" s="116" t="s">
        <v>70</v>
      </c>
      <c r="CJ43" s="116" t="s">
        <v>70</v>
      </c>
      <c r="CK43" s="116" t="s">
        <v>70</v>
      </c>
      <c r="CL43" s="116" t="s">
        <v>70</v>
      </c>
      <c r="CM43" s="116" t="s">
        <v>70</v>
      </c>
      <c r="CN43" s="116" t="s">
        <v>70</v>
      </c>
      <c r="CO43" s="116" t="s">
        <v>70</v>
      </c>
      <c r="CP43" s="116" t="s">
        <v>70</v>
      </c>
      <c r="CQ43" s="116" t="s">
        <v>70</v>
      </c>
      <c r="CR43" s="116" t="s">
        <v>70</v>
      </c>
      <c r="CS43" s="116" t="s">
        <v>70</v>
      </c>
      <c r="CT43" s="116" t="s">
        <v>70</v>
      </c>
      <c r="CU43" s="116" t="s">
        <v>70</v>
      </c>
      <c r="CV43" s="116" t="s">
        <v>70</v>
      </c>
      <c r="CW43" s="116" t="s">
        <v>70</v>
      </c>
      <c r="CX43" s="116" t="s">
        <v>70</v>
      </c>
      <c r="CY43" s="116" t="s">
        <v>70</v>
      </c>
      <c r="CZ43" s="116" t="s">
        <v>70</v>
      </c>
      <c r="DA43" s="116" t="s">
        <v>70</v>
      </c>
      <c r="DB43" s="116" t="s">
        <v>70</v>
      </c>
      <c r="DC43" s="116" t="s">
        <v>70</v>
      </c>
      <c r="DD43" s="116" t="s">
        <v>70</v>
      </c>
      <c r="DE43" s="116" t="s">
        <v>70</v>
      </c>
      <c r="DF43" s="116" t="s">
        <v>70</v>
      </c>
      <c r="DG43" s="116" t="s">
        <v>70</v>
      </c>
      <c r="DH43" s="116" t="s">
        <v>70</v>
      </c>
      <c r="DI43" s="144"/>
      <c r="DJ43" s="144"/>
      <c r="DK43" s="144"/>
      <c r="DL43" s="144"/>
      <c r="DM43" s="144"/>
      <c r="DN43" s="144"/>
      <c r="DO43" s="144"/>
      <c r="DP43" s="116"/>
    </row>
    <row r="44" spans="1:120" ht="14.25" customHeight="1" x14ac:dyDescent="0.15">
      <c r="A44" s="104"/>
      <c r="B44" s="73" t="s">
        <v>343</v>
      </c>
      <c r="C44" s="74"/>
      <c r="D44" s="75"/>
      <c r="E44" s="116"/>
      <c r="F44" s="116"/>
      <c r="G44" s="116"/>
      <c r="H44" s="116"/>
      <c r="I44" s="116"/>
      <c r="J44" s="116"/>
      <c r="K44" s="116"/>
      <c r="L44" s="116"/>
      <c r="M44" s="116"/>
      <c r="N44" s="116" t="s">
        <v>70</v>
      </c>
      <c r="O44" s="116" t="s">
        <v>70</v>
      </c>
      <c r="P44" s="116" t="s">
        <v>70</v>
      </c>
      <c r="Q44" s="116" t="s">
        <v>70</v>
      </c>
      <c r="R44" s="116" t="s">
        <v>70</v>
      </c>
      <c r="S44" s="116" t="s">
        <v>70</v>
      </c>
      <c r="T44" s="116" t="s">
        <v>70</v>
      </c>
      <c r="U44" s="116" t="s">
        <v>70</v>
      </c>
      <c r="V44" s="116" t="s">
        <v>70</v>
      </c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16" t="s">
        <v>70</v>
      </c>
      <c r="AP44" s="116" t="s">
        <v>70</v>
      </c>
      <c r="AQ44" s="116" t="s">
        <v>70</v>
      </c>
      <c r="AR44" s="116" t="s">
        <v>70</v>
      </c>
      <c r="AS44" s="116" t="s">
        <v>70</v>
      </c>
      <c r="AT44" s="116" t="s">
        <v>70</v>
      </c>
      <c r="AU44" s="116" t="s">
        <v>70</v>
      </c>
      <c r="AV44" s="116" t="s">
        <v>70</v>
      </c>
      <c r="AW44" s="116" t="s">
        <v>70</v>
      </c>
      <c r="AX44" s="144"/>
      <c r="AY44" s="144"/>
      <c r="AZ44" s="144"/>
      <c r="BA44" s="144"/>
      <c r="BB44" s="144"/>
      <c r="BC44" s="144"/>
      <c r="BD44" s="144"/>
      <c r="BE44" s="144"/>
      <c r="BF44" s="144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 t="s">
        <v>70</v>
      </c>
      <c r="BQ44" s="116" t="s">
        <v>70</v>
      </c>
      <c r="BR44" s="116" t="s">
        <v>70</v>
      </c>
      <c r="BS44" s="116" t="s">
        <v>70</v>
      </c>
      <c r="BT44" s="116" t="s">
        <v>70</v>
      </c>
      <c r="BU44" s="116" t="s">
        <v>70</v>
      </c>
      <c r="BV44" s="116" t="s">
        <v>70</v>
      </c>
      <c r="BW44" s="116" t="s">
        <v>70</v>
      </c>
      <c r="BX44" s="116" t="s">
        <v>70</v>
      </c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 t="s">
        <v>70</v>
      </c>
      <c r="CR44" s="116" t="s">
        <v>70</v>
      </c>
      <c r="CS44" s="116" t="s">
        <v>70</v>
      </c>
      <c r="CT44" s="116" t="s">
        <v>70</v>
      </c>
      <c r="CU44" s="116" t="s">
        <v>70</v>
      </c>
      <c r="CV44" s="116" t="s">
        <v>70</v>
      </c>
      <c r="CW44" s="116" t="s">
        <v>70</v>
      </c>
      <c r="CX44" s="116" t="s">
        <v>70</v>
      </c>
      <c r="CY44" s="116" t="s">
        <v>70</v>
      </c>
      <c r="CZ44" s="116"/>
      <c r="DA44" s="116"/>
      <c r="DB44" s="116"/>
      <c r="DC44" s="116"/>
      <c r="DD44" s="116"/>
      <c r="DE44" s="116"/>
      <c r="DF44" s="116"/>
      <c r="DG44" s="116"/>
      <c r="DH44" s="116"/>
      <c r="DI44" s="144"/>
      <c r="DJ44" s="144"/>
      <c r="DK44" s="144"/>
      <c r="DL44" s="144"/>
      <c r="DM44" s="144"/>
      <c r="DN44" s="144"/>
      <c r="DO44" s="144"/>
      <c r="DP44" s="116"/>
    </row>
    <row r="45" spans="1:120" ht="14.25" customHeight="1" x14ac:dyDescent="0.15">
      <c r="A45" s="104"/>
      <c r="B45" s="73" t="s">
        <v>310</v>
      </c>
      <c r="C45" s="74"/>
      <c r="D45" s="75"/>
      <c r="E45" s="116" t="s">
        <v>70</v>
      </c>
      <c r="F45" s="116" t="s">
        <v>70</v>
      </c>
      <c r="G45" s="116" t="s">
        <v>70</v>
      </c>
      <c r="H45" s="116" t="s">
        <v>70</v>
      </c>
      <c r="I45" s="116" t="s">
        <v>70</v>
      </c>
      <c r="J45" s="116" t="s">
        <v>70</v>
      </c>
      <c r="K45" s="116" t="s">
        <v>70</v>
      </c>
      <c r="L45" s="116" t="s">
        <v>70</v>
      </c>
      <c r="M45" s="116" t="s">
        <v>70</v>
      </c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 t="s">
        <v>70</v>
      </c>
      <c r="AG45" s="116" t="s">
        <v>70</v>
      </c>
      <c r="AH45" s="116" t="s">
        <v>70</v>
      </c>
      <c r="AI45" s="116" t="s">
        <v>70</v>
      </c>
      <c r="AJ45" s="116" t="s">
        <v>70</v>
      </c>
      <c r="AK45" s="116" t="s">
        <v>70</v>
      </c>
      <c r="AL45" s="116" t="s">
        <v>70</v>
      </c>
      <c r="AM45" s="116" t="s">
        <v>70</v>
      </c>
      <c r="AN45" s="116" t="s">
        <v>70</v>
      </c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16" t="s">
        <v>70</v>
      </c>
      <c r="BH45" s="116" t="s">
        <v>70</v>
      </c>
      <c r="BI45" s="116" t="s">
        <v>70</v>
      </c>
      <c r="BJ45" s="116" t="s">
        <v>70</v>
      </c>
      <c r="BK45" s="116" t="s">
        <v>70</v>
      </c>
      <c r="BL45" s="116" t="s">
        <v>70</v>
      </c>
      <c r="BM45" s="116" t="s">
        <v>70</v>
      </c>
      <c r="BN45" s="116" t="s">
        <v>70</v>
      </c>
      <c r="BO45" s="116" t="s">
        <v>70</v>
      </c>
      <c r="BP45" s="116"/>
      <c r="BQ45" s="116"/>
      <c r="BR45" s="116"/>
      <c r="BS45" s="116"/>
      <c r="BT45" s="116"/>
      <c r="BU45" s="116"/>
      <c r="BV45" s="116"/>
      <c r="BW45" s="116"/>
      <c r="BX45" s="116"/>
      <c r="BY45" s="144"/>
      <c r="BZ45" s="144"/>
      <c r="CA45" s="144"/>
      <c r="CB45" s="144"/>
      <c r="CC45" s="144"/>
      <c r="CD45" s="144"/>
      <c r="CE45" s="144"/>
      <c r="CF45" s="144"/>
      <c r="CG45" s="144"/>
      <c r="CH45" s="116" t="s">
        <v>70</v>
      </c>
      <c r="CI45" s="116" t="s">
        <v>70</v>
      </c>
      <c r="CJ45" s="116" t="s">
        <v>70</v>
      </c>
      <c r="CK45" s="116" t="s">
        <v>70</v>
      </c>
      <c r="CL45" s="116" t="s">
        <v>70</v>
      </c>
      <c r="CM45" s="116" t="s">
        <v>70</v>
      </c>
      <c r="CN45" s="116" t="s">
        <v>70</v>
      </c>
      <c r="CO45" s="116" t="s">
        <v>70</v>
      </c>
      <c r="CP45" s="116" t="s">
        <v>70</v>
      </c>
      <c r="CQ45" s="116"/>
      <c r="CR45" s="116"/>
      <c r="CS45" s="116"/>
      <c r="CT45" s="116"/>
      <c r="CU45" s="116"/>
      <c r="CV45" s="116"/>
      <c r="CW45" s="116"/>
      <c r="CX45" s="116"/>
      <c r="CY45" s="116"/>
      <c r="CZ45" s="144"/>
      <c r="DA45" s="144"/>
      <c r="DB45" s="144"/>
      <c r="DC45" s="144"/>
      <c r="DD45" s="144"/>
      <c r="DE45" s="144"/>
      <c r="DF45" s="144"/>
      <c r="DG45" s="144"/>
      <c r="DH45" s="116"/>
      <c r="DI45" s="144"/>
      <c r="DJ45" s="144"/>
      <c r="DK45" s="144"/>
      <c r="DL45" s="144"/>
      <c r="DM45" s="144"/>
      <c r="DN45" s="144"/>
      <c r="DO45" s="144"/>
      <c r="DP45" s="116"/>
    </row>
    <row r="46" spans="1:120" ht="14.25" customHeight="1" x14ac:dyDescent="0.15">
      <c r="A46" s="104"/>
      <c r="B46" s="73" t="s">
        <v>312</v>
      </c>
      <c r="C46" s="74"/>
      <c r="D46" s="75"/>
      <c r="E46" s="116" t="s">
        <v>70</v>
      </c>
      <c r="F46" s="116" t="s">
        <v>70</v>
      </c>
      <c r="G46" s="116" t="s">
        <v>70</v>
      </c>
      <c r="H46" s="115"/>
      <c r="I46" s="116"/>
      <c r="J46" s="116"/>
      <c r="K46" s="116"/>
      <c r="L46" s="116"/>
      <c r="M46" s="144"/>
      <c r="N46" s="116" t="s">
        <v>70</v>
      </c>
      <c r="O46" s="116" t="s">
        <v>70</v>
      </c>
      <c r="P46" s="116" t="s">
        <v>70</v>
      </c>
      <c r="Q46" s="144"/>
      <c r="R46" s="144"/>
      <c r="S46" s="144"/>
      <c r="T46" s="144"/>
      <c r="U46" s="144"/>
      <c r="V46" s="144"/>
      <c r="W46" s="116" t="s">
        <v>70</v>
      </c>
      <c r="X46" s="116" t="s">
        <v>70</v>
      </c>
      <c r="Y46" s="116" t="s">
        <v>70</v>
      </c>
      <c r="Z46" s="144"/>
      <c r="AA46" s="144"/>
      <c r="AB46" s="144"/>
      <c r="AC46" s="144"/>
      <c r="AD46" s="144"/>
      <c r="AE46" s="144"/>
      <c r="AF46" s="116" t="s">
        <v>70</v>
      </c>
      <c r="AG46" s="116" t="s">
        <v>70</v>
      </c>
      <c r="AH46" s="116" t="s">
        <v>70</v>
      </c>
      <c r="AI46" s="144"/>
      <c r="AJ46" s="144"/>
      <c r="AK46" s="144"/>
      <c r="AL46" s="144"/>
      <c r="AM46" s="144"/>
      <c r="AN46" s="144"/>
      <c r="AO46" s="116" t="s">
        <v>70</v>
      </c>
      <c r="AP46" s="116" t="s">
        <v>70</v>
      </c>
      <c r="AQ46" s="116" t="s">
        <v>70</v>
      </c>
      <c r="AR46" s="144"/>
      <c r="AS46" s="144"/>
      <c r="AT46" s="144"/>
      <c r="AU46" s="144"/>
      <c r="AV46" s="144"/>
      <c r="AW46" s="144"/>
      <c r="AX46" s="116" t="s">
        <v>70</v>
      </c>
      <c r="AY46" s="116" t="s">
        <v>70</v>
      </c>
      <c r="AZ46" s="116" t="s">
        <v>70</v>
      </c>
      <c r="BA46" s="144"/>
      <c r="BB46" s="144"/>
      <c r="BC46" s="144"/>
      <c r="BD46" s="144"/>
      <c r="BE46" s="144"/>
      <c r="BF46" s="144"/>
      <c r="BG46" s="116" t="s">
        <v>70</v>
      </c>
      <c r="BH46" s="116" t="s">
        <v>70</v>
      </c>
      <c r="BI46" s="116" t="s">
        <v>70</v>
      </c>
      <c r="BJ46" s="144"/>
      <c r="BK46" s="144"/>
      <c r="BL46" s="144"/>
      <c r="BM46" s="144"/>
      <c r="BN46" s="144"/>
      <c r="BO46" s="144"/>
      <c r="BP46" s="116" t="s">
        <v>70</v>
      </c>
      <c r="BQ46" s="116" t="s">
        <v>70</v>
      </c>
      <c r="BR46" s="116" t="s">
        <v>70</v>
      </c>
      <c r="BS46" s="144"/>
      <c r="BT46" s="144"/>
      <c r="BU46" s="144"/>
      <c r="BV46" s="144"/>
      <c r="BW46" s="144"/>
      <c r="BX46" s="144"/>
      <c r="BY46" s="116" t="s">
        <v>70</v>
      </c>
      <c r="BZ46" s="116" t="s">
        <v>70</v>
      </c>
      <c r="CA46" s="116" t="s">
        <v>70</v>
      </c>
      <c r="CB46" s="144"/>
      <c r="CC46" s="144"/>
      <c r="CD46" s="144"/>
      <c r="CE46" s="144"/>
      <c r="CF46" s="144"/>
      <c r="CG46" s="144"/>
      <c r="CH46" s="116" t="s">
        <v>70</v>
      </c>
      <c r="CI46" s="116" t="s">
        <v>70</v>
      </c>
      <c r="CJ46" s="116" t="s">
        <v>70</v>
      </c>
      <c r="CK46" s="144"/>
      <c r="CL46" s="144"/>
      <c r="CM46" s="144"/>
      <c r="CN46" s="144"/>
      <c r="CO46" s="144"/>
      <c r="CP46" s="144"/>
      <c r="CQ46" s="116" t="s">
        <v>70</v>
      </c>
      <c r="CR46" s="116" t="s">
        <v>70</v>
      </c>
      <c r="CS46" s="116" t="s">
        <v>70</v>
      </c>
      <c r="CT46" s="144"/>
      <c r="CU46" s="144"/>
      <c r="CV46" s="144"/>
      <c r="CW46" s="144"/>
      <c r="CX46" s="144"/>
      <c r="CY46" s="144"/>
      <c r="CZ46" s="116" t="s">
        <v>70</v>
      </c>
      <c r="DA46" s="116" t="s">
        <v>70</v>
      </c>
      <c r="DB46" s="116" t="s">
        <v>70</v>
      </c>
      <c r="DC46" s="144"/>
      <c r="DD46" s="144"/>
      <c r="DE46" s="144"/>
      <c r="DF46" s="144"/>
      <c r="DG46" s="144"/>
      <c r="DH46" s="116"/>
      <c r="DI46" s="144"/>
      <c r="DJ46" s="144"/>
      <c r="DK46" s="144"/>
      <c r="DL46" s="144"/>
      <c r="DM46" s="144"/>
      <c r="DN46" s="144"/>
      <c r="DO46" s="144"/>
      <c r="DP46" s="116"/>
    </row>
    <row r="47" spans="1:120" ht="14.25" customHeight="1" x14ac:dyDescent="0.15">
      <c r="A47" s="104"/>
      <c r="B47" s="73" t="s">
        <v>313</v>
      </c>
      <c r="C47" s="74"/>
      <c r="D47" s="75"/>
      <c r="E47" s="116"/>
      <c r="F47" s="116"/>
      <c r="G47" s="116"/>
      <c r="H47" s="116" t="s">
        <v>70</v>
      </c>
      <c r="I47" s="116"/>
      <c r="J47" s="116" t="s">
        <v>70</v>
      </c>
      <c r="K47" s="116" t="s">
        <v>70</v>
      </c>
      <c r="L47" s="116" t="s">
        <v>70</v>
      </c>
      <c r="M47" s="116" t="s">
        <v>70</v>
      </c>
      <c r="N47" s="116"/>
      <c r="O47" s="116"/>
      <c r="P47" s="116"/>
      <c r="Q47" s="116" t="s">
        <v>70</v>
      </c>
      <c r="R47" s="144"/>
      <c r="S47" s="116" t="s">
        <v>70</v>
      </c>
      <c r="T47" s="116" t="s">
        <v>70</v>
      </c>
      <c r="U47" s="116" t="s">
        <v>70</v>
      </c>
      <c r="V47" s="116" t="s">
        <v>70</v>
      </c>
      <c r="W47" s="116"/>
      <c r="X47" s="116"/>
      <c r="Y47" s="116"/>
      <c r="Z47" s="116" t="s">
        <v>70</v>
      </c>
      <c r="AA47" s="144"/>
      <c r="AB47" s="116" t="s">
        <v>70</v>
      </c>
      <c r="AC47" s="116" t="s">
        <v>70</v>
      </c>
      <c r="AD47" s="116" t="s">
        <v>70</v>
      </c>
      <c r="AE47" s="116" t="s">
        <v>70</v>
      </c>
      <c r="AF47" s="144"/>
      <c r="AG47" s="144"/>
      <c r="AH47" s="144"/>
      <c r="AI47" s="116" t="s">
        <v>70</v>
      </c>
      <c r="AJ47" s="144"/>
      <c r="AK47" s="116" t="s">
        <v>70</v>
      </c>
      <c r="AL47" s="116" t="s">
        <v>70</v>
      </c>
      <c r="AM47" s="116" t="s">
        <v>70</v>
      </c>
      <c r="AN47" s="116" t="s">
        <v>70</v>
      </c>
      <c r="AO47" s="144"/>
      <c r="AP47" s="144"/>
      <c r="AQ47" s="144"/>
      <c r="AR47" s="116" t="s">
        <v>70</v>
      </c>
      <c r="AS47" s="144"/>
      <c r="AT47" s="116" t="s">
        <v>70</v>
      </c>
      <c r="AU47" s="116" t="s">
        <v>70</v>
      </c>
      <c r="AV47" s="116" t="s">
        <v>70</v>
      </c>
      <c r="AW47" s="116" t="s">
        <v>70</v>
      </c>
      <c r="AX47" s="144"/>
      <c r="AY47" s="144"/>
      <c r="AZ47" s="144"/>
      <c r="BA47" s="116" t="s">
        <v>70</v>
      </c>
      <c r="BB47" s="144"/>
      <c r="BC47" s="116" t="s">
        <v>70</v>
      </c>
      <c r="BD47" s="116" t="s">
        <v>70</v>
      </c>
      <c r="BE47" s="116" t="s">
        <v>70</v>
      </c>
      <c r="BF47" s="116" t="s">
        <v>70</v>
      </c>
      <c r="BG47" s="144"/>
      <c r="BH47" s="144"/>
      <c r="BI47" s="144"/>
      <c r="BJ47" s="116" t="s">
        <v>70</v>
      </c>
      <c r="BK47" s="144"/>
      <c r="BL47" s="116" t="s">
        <v>70</v>
      </c>
      <c r="BM47" s="116" t="s">
        <v>70</v>
      </c>
      <c r="BN47" s="116" t="s">
        <v>70</v>
      </c>
      <c r="BO47" s="116" t="s">
        <v>70</v>
      </c>
      <c r="BP47" s="144"/>
      <c r="BQ47" s="144"/>
      <c r="BR47" s="144"/>
      <c r="BS47" s="116" t="s">
        <v>70</v>
      </c>
      <c r="BT47" s="144"/>
      <c r="BU47" s="116" t="s">
        <v>70</v>
      </c>
      <c r="BV47" s="116" t="s">
        <v>70</v>
      </c>
      <c r="BW47" s="116" t="s">
        <v>70</v>
      </c>
      <c r="BX47" s="116" t="s">
        <v>70</v>
      </c>
      <c r="BY47" s="144"/>
      <c r="BZ47" s="144"/>
      <c r="CA47" s="144"/>
      <c r="CB47" s="116" t="s">
        <v>70</v>
      </c>
      <c r="CC47" s="144"/>
      <c r="CD47" s="116" t="s">
        <v>70</v>
      </c>
      <c r="CE47" s="116" t="s">
        <v>70</v>
      </c>
      <c r="CF47" s="116" t="s">
        <v>70</v>
      </c>
      <c r="CG47" s="116" t="s">
        <v>70</v>
      </c>
      <c r="CH47" s="144"/>
      <c r="CI47" s="144"/>
      <c r="CJ47" s="144"/>
      <c r="CK47" s="116" t="s">
        <v>70</v>
      </c>
      <c r="CL47" s="144"/>
      <c r="CM47" s="116" t="s">
        <v>70</v>
      </c>
      <c r="CN47" s="116" t="s">
        <v>70</v>
      </c>
      <c r="CO47" s="116" t="s">
        <v>70</v>
      </c>
      <c r="CP47" s="116" t="s">
        <v>70</v>
      </c>
      <c r="CQ47" s="144"/>
      <c r="CR47" s="144"/>
      <c r="CS47" s="144"/>
      <c r="CT47" s="116" t="s">
        <v>70</v>
      </c>
      <c r="CU47" s="144"/>
      <c r="CV47" s="116" t="s">
        <v>70</v>
      </c>
      <c r="CW47" s="116" t="s">
        <v>70</v>
      </c>
      <c r="CX47" s="116" t="s">
        <v>70</v>
      </c>
      <c r="CY47" s="116" t="s">
        <v>70</v>
      </c>
      <c r="CZ47" s="144"/>
      <c r="DA47" s="144"/>
      <c r="DB47" s="144"/>
      <c r="DC47" s="116" t="s">
        <v>70</v>
      </c>
      <c r="DD47" s="144"/>
      <c r="DE47" s="116" t="s">
        <v>70</v>
      </c>
      <c r="DF47" s="116" t="s">
        <v>70</v>
      </c>
      <c r="DG47" s="116" t="s">
        <v>70</v>
      </c>
      <c r="DH47" s="116" t="s">
        <v>70</v>
      </c>
      <c r="DI47" s="144"/>
      <c r="DJ47" s="144"/>
      <c r="DK47" s="144"/>
      <c r="DL47" s="144"/>
      <c r="DM47" s="144"/>
      <c r="DN47" s="144"/>
      <c r="DO47" s="144"/>
      <c r="DP47" s="116"/>
    </row>
    <row r="48" spans="1:120" ht="14.25" customHeight="1" x14ac:dyDescent="0.15">
      <c r="A48" s="104"/>
      <c r="B48" s="73" t="s">
        <v>314</v>
      </c>
      <c r="C48" s="74"/>
      <c r="D48" s="75"/>
      <c r="E48" s="116"/>
      <c r="F48" s="116"/>
      <c r="G48" s="116"/>
      <c r="H48" s="115"/>
      <c r="I48" s="116"/>
      <c r="J48" s="116"/>
      <c r="K48" s="116" t="s">
        <v>70</v>
      </c>
      <c r="L48" s="116" t="s">
        <v>70</v>
      </c>
      <c r="M48" s="116" t="s">
        <v>70</v>
      </c>
      <c r="N48" s="144"/>
      <c r="O48" s="144"/>
      <c r="P48" s="144"/>
      <c r="Q48" s="144"/>
      <c r="R48" s="144"/>
      <c r="S48" s="144"/>
      <c r="T48" s="116" t="s">
        <v>70</v>
      </c>
      <c r="U48" s="116" t="s">
        <v>70</v>
      </c>
      <c r="V48" s="116" t="s">
        <v>70</v>
      </c>
      <c r="W48" s="144"/>
      <c r="X48" s="144"/>
      <c r="Y48" s="144"/>
      <c r="Z48" s="144"/>
      <c r="AA48" s="144"/>
      <c r="AB48" s="144"/>
      <c r="AC48" s="116" t="s">
        <v>70</v>
      </c>
      <c r="AD48" s="116" t="s">
        <v>70</v>
      </c>
      <c r="AE48" s="116" t="s">
        <v>70</v>
      </c>
      <c r="AF48" s="144"/>
      <c r="AG48" s="144"/>
      <c r="AH48" s="144"/>
      <c r="AI48" s="144"/>
      <c r="AJ48" s="144"/>
      <c r="AK48" s="144"/>
      <c r="AL48" s="116" t="s">
        <v>70</v>
      </c>
      <c r="AM48" s="116" t="s">
        <v>70</v>
      </c>
      <c r="AN48" s="116" t="s">
        <v>70</v>
      </c>
      <c r="AO48" s="144"/>
      <c r="AP48" s="144"/>
      <c r="AQ48" s="144"/>
      <c r="AR48" s="144"/>
      <c r="AS48" s="144"/>
      <c r="AT48" s="144"/>
      <c r="AU48" s="116" t="s">
        <v>70</v>
      </c>
      <c r="AV48" s="116" t="s">
        <v>70</v>
      </c>
      <c r="AW48" s="116" t="s">
        <v>70</v>
      </c>
      <c r="AX48" s="144"/>
      <c r="AY48" s="144"/>
      <c r="AZ48" s="144"/>
      <c r="BA48" s="144"/>
      <c r="BB48" s="144"/>
      <c r="BC48" s="144"/>
      <c r="BD48" s="116" t="s">
        <v>70</v>
      </c>
      <c r="BE48" s="116" t="s">
        <v>70</v>
      </c>
      <c r="BF48" s="116" t="s">
        <v>70</v>
      </c>
      <c r="BG48" s="144"/>
      <c r="BH48" s="144"/>
      <c r="BI48" s="144"/>
      <c r="BJ48" s="144"/>
      <c r="BK48" s="144"/>
      <c r="BL48" s="144"/>
      <c r="BM48" s="116" t="s">
        <v>70</v>
      </c>
      <c r="BN48" s="116" t="s">
        <v>70</v>
      </c>
      <c r="BO48" s="116" t="s">
        <v>70</v>
      </c>
      <c r="BP48" s="144"/>
      <c r="BQ48" s="144"/>
      <c r="BR48" s="144"/>
      <c r="BS48" s="144"/>
      <c r="BT48" s="144"/>
      <c r="BU48" s="144"/>
      <c r="BV48" s="116" t="s">
        <v>70</v>
      </c>
      <c r="BW48" s="116" t="s">
        <v>70</v>
      </c>
      <c r="BX48" s="116" t="s">
        <v>70</v>
      </c>
      <c r="BY48" s="144"/>
      <c r="BZ48" s="144"/>
      <c r="CA48" s="144"/>
      <c r="CB48" s="144"/>
      <c r="CC48" s="144"/>
      <c r="CD48" s="144"/>
      <c r="CE48" s="116" t="s">
        <v>70</v>
      </c>
      <c r="CF48" s="116" t="s">
        <v>70</v>
      </c>
      <c r="CG48" s="116" t="s">
        <v>70</v>
      </c>
      <c r="CH48" s="144"/>
      <c r="CI48" s="144"/>
      <c r="CJ48" s="144"/>
      <c r="CK48" s="144"/>
      <c r="CL48" s="144"/>
      <c r="CM48" s="144"/>
      <c r="CN48" s="116" t="s">
        <v>70</v>
      </c>
      <c r="CO48" s="116" t="s">
        <v>70</v>
      </c>
      <c r="CP48" s="116" t="s">
        <v>70</v>
      </c>
      <c r="CQ48" s="144"/>
      <c r="CR48" s="144"/>
      <c r="CS48" s="144"/>
      <c r="CT48" s="144"/>
      <c r="CU48" s="144"/>
      <c r="CV48" s="144"/>
      <c r="CW48" s="116" t="s">
        <v>70</v>
      </c>
      <c r="CX48" s="116" t="s">
        <v>70</v>
      </c>
      <c r="CY48" s="116" t="s">
        <v>70</v>
      </c>
      <c r="CZ48" s="144"/>
      <c r="DA48" s="144"/>
      <c r="DB48" s="144"/>
      <c r="DC48" s="144"/>
      <c r="DD48" s="144"/>
      <c r="DE48" s="144"/>
      <c r="DF48" s="116" t="s">
        <v>70</v>
      </c>
      <c r="DG48" s="116" t="s">
        <v>70</v>
      </c>
      <c r="DH48" s="116" t="s">
        <v>70</v>
      </c>
      <c r="DI48" s="144"/>
      <c r="DJ48" s="144"/>
      <c r="DK48" s="144"/>
      <c r="DL48" s="144"/>
      <c r="DM48" s="144"/>
      <c r="DN48" s="144"/>
      <c r="DO48" s="144"/>
      <c r="DP48" s="116"/>
    </row>
    <row r="49" spans="1:120" ht="14.25" customHeight="1" x14ac:dyDescent="0.15">
      <c r="A49" s="104"/>
      <c r="B49" s="73" t="s">
        <v>399</v>
      </c>
      <c r="C49" s="74"/>
      <c r="D49" s="75"/>
      <c r="E49" s="116"/>
      <c r="F49" s="116"/>
      <c r="G49" s="115"/>
      <c r="H49" s="115"/>
      <c r="I49" s="116"/>
      <c r="J49" s="116"/>
      <c r="K49" s="116"/>
      <c r="L49" s="116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  <c r="CT49" s="144"/>
      <c r="CU49" s="144"/>
      <c r="CV49" s="144"/>
      <c r="CW49" s="144"/>
      <c r="CX49" s="144"/>
      <c r="CY49" s="144"/>
      <c r="CZ49" s="144"/>
      <c r="DA49" s="144"/>
      <c r="DB49" s="144"/>
      <c r="DC49" s="144"/>
      <c r="DD49" s="144"/>
      <c r="DE49" s="144"/>
      <c r="DF49" s="144"/>
      <c r="DG49" s="144"/>
      <c r="DH49" s="144"/>
      <c r="DI49" s="116" t="s">
        <v>70</v>
      </c>
      <c r="DJ49" s="144"/>
      <c r="DK49" s="144"/>
      <c r="DL49" s="144"/>
      <c r="DM49" s="144"/>
      <c r="DN49" s="144"/>
      <c r="DO49" s="144"/>
      <c r="DP49" s="116"/>
    </row>
    <row r="50" spans="1:120" ht="14.25" customHeight="1" x14ac:dyDescent="0.15">
      <c r="A50" s="104"/>
      <c r="B50" s="73" t="s">
        <v>400</v>
      </c>
      <c r="C50" s="74"/>
      <c r="D50" s="75"/>
      <c r="E50" s="116"/>
      <c r="F50" s="116"/>
      <c r="G50" s="115"/>
      <c r="H50" s="115"/>
      <c r="I50" s="116"/>
      <c r="J50" s="116"/>
      <c r="K50" s="116"/>
      <c r="L50" s="116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  <c r="CT50" s="144"/>
      <c r="CU50" s="144"/>
      <c r="CV50" s="144"/>
      <c r="CW50" s="144"/>
      <c r="CX50" s="144"/>
      <c r="CY50" s="144"/>
      <c r="CZ50" s="144"/>
      <c r="DA50" s="144"/>
      <c r="DB50" s="144"/>
      <c r="DC50" s="144"/>
      <c r="DD50" s="144"/>
      <c r="DE50" s="144"/>
      <c r="DF50" s="144"/>
      <c r="DG50" s="144"/>
      <c r="DH50" s="144"/>
      <c r="DI50" s="144"/>
      <c r="DJ50" s="144"/>
      <c r="DK50" s="116" t="s">
        <v>70</v>
      </c>
      <c r="DL50" s="144"/>
      <c r="DM50" s="144"/>
      <c r="DN50" s="144"/>
      <c r="DO50" s="144"/>
      <c r="DP50" s="116"/>
    </row>
    <row r="51" spans="1:120" ht="14.25" customHeight="1" x14ac:dyDescent="0.15">
      <c r="A51" s="104"/>
      <c r="B51" s="73" t="s">
        <v>401</v>
      </c>
      <c r="C51" s="74"/>
      <c r="D51" s="75"/>
      <c r="E51" s="116"/>
      <c r="F51" s="116"/>
      <c r="G51" s="115"/>
      <c r="H51" s="115"/>
      <c r="I51" s="116"/>
      <c r="J51" s="116"/>
      <c r="K51" s="116"/>
      <c r="L51" s="116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  <c r="CT51" s="144"/>
      <c r="CU51" s="144"/>
      <c r="CV51" s="144"/>
      <c r="CW51" s="144"/>
      <c r="CX51" s="144"/>
      <c r="CY51" s="144"/>
      <c r="CZ51" s="144"/>
      <c r="DA51" s="144"/>
      <c r="DB51" s="144"/>
      <c r="DC51" s="144"/>
      <c r="DD51" s="144"/>
      <c r="DE51" s="144"/>
      <c r="DF51" s="144"/>
      <c r="DG51" s="144"/>
      <c r="DH51" s="144"/>
      <c r="DI51" s="144"/>
      <c r="DJ51" s="144"/>
      <c r="DK51" s="144"/>
      <c r="DL51" s="144"/>
      <c r="DM51" s="116" t="s">
        <v>70</v>
      </c>
      <c r="DN51" s="144"/>
      <c r="DO51" s="144"/>
      <c r="DP51" s="116"/>
    </row>
    <row r="52" spans="1:120" ht="14.25" customHeight="1" thickBot="1" x14ac:dyDescent="0.2">
      <c r="A52" s="104"/>
      <c r="B52" s="73" t="s">
        <v>402</v>
      </c>
      <c r="C52" s="74"/>
      <c r="D52" s="75"/>
      <c r="E52" s="116"/>
      <c r="F52" s="116"/>
      <c r="G52" s="115"/>
      <c r="H52" s="115"/>
      <c r="I52" s="116"/>
      <c r="J52" s="116"/>
      <c r="K52" s="116"/>
      <c r="L52" s="116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  <c r="BD52" s="144"/>
      <c r="BE52" s="144"/>
      <c r="BF52" s="144"/>
      <c r="BG52" s="144"/>
      <c r="BH52" s="144"/>
      <c r="BI52" s="144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  <c r="CT52" s="144"/>
      <c r="CU52" s="144"/>
      <c r="CV52" s="144"/>
      <c r="CW52" s="144"/>
      <c r="CX52" s="144"/>
      <c r="CY52" s="144"/>
      <c r="CZ52" s="144"/>
      <c r="DA52" s="144"/>
      <c r="DB52" s="144"/>
      <c r="DC52" s="144"/>
      <c r="DD52" s="144"/>
      <c r="DE52" s="144"/>
      <c r="DF52" s="144"/>
      <c r="DG52" s="144"/>
      <c r="DH52" s="144"/>
      <c r="DI52" s="144"/>
      <c r="DJ52" s="144"/>
      <c r="DK52" s="144"/>
      <c r="DL52" s="144"/>
      <c r="DM52" s="144"/>
      <c r="DN52" s="144"/>
      <c r="DO52" s="116" t="s">
        <v>70</v>
      </c>
      <c r="DP52" s="116"/>
    </row>
    <row r="53" spans="1:120" ht="12" thickTop="1" x14ac:dyDescent="0.15">
      <c r="A53" s="105" t="s">
        <v>35</v>
      </c>
      <c r="B53" s="237" t="s">
        <v>36</v>
      </c>
      <c r="C53" s="238"/>
      <c r="D53" s="239"/>
      <c r="E53" s="145" t="s">
        <v>39</v>
      </c>
      <c r="F53" s="145" t="s">
        <v>39</v>
      </c>
      <c r="G53" s="145" t="s">
        <v>39</v>
      </c>
      <c r="H53" s="145" t="s">
        <v>39</v>
      </c>
      <c r="I53" s="145" t="s">
        <v>39</v>
      </c>
      <c r="J53" s="145" t="s">
        <v>39</v>
      </c>
      <c r="K53" s="145" t="s">
        <v>39</v>
      </c>
      <c r="L53" s="145" t="s">
        <v>39</v>
      </c>
      <c r="M53" s="145" t="s">
        <v>39</v>
      </c>
      <c r="N53" s="145" t="s">
        <v>39</v>
      </c>
      <c r="O53" s="145" t="s">
        <v>39</v>
      </c>
      <c r="P53" s="145" t="s">
        <v>39</v>
      </c>
      <c r="Q53" s="145" t="s">
        <v>39</v>
      </c>
      <c r="R53" s="145" t="s">
        <v>39</v>
      </c>
      <c r="S53" s="145" t="s">
        <v>39</v>
      </c>
      <c r="T53" s="145" t="s">
        <v>39</v>
      </c>
      <c r="U53" s="145" t="s">
        <v>39</v>
      </c>
      <c r="V53" s="145" t="s">
        <v>39</v>
      </c>
      <c r="W53" s="145" t="s">
        <v>39</v>
      </c>
      <c r="X53" s="145" t="s">
        <v>39</v>
      </c>
      <c r="Y53" s="145" t="s">
        <v>39</v>
      </c>
      <c r="Z53" s="145" t="s">
        <v>39</v>
      </c>
      <c r="AA53" s="145" t="s">
        <v>39</v>
      </c>
      <c r="AB53" s="145" t="s">
        <v>39</v>
      </c>
      <c r="AC53" s="145" t="s">
        <v>39</v>
      </c>
      <c r="AD53" s="145" t="s">
        <v>39</v>
      </c>
      <c r="AE53" s="145" t="s">
        <v>39</v>
      </c>
      <c r="AF53" s="145" t="s">
        <v>39</v>
      </c>
      <c r="AG53" s="145" t="s">
        <v>39</v>
      </c>
      <c r="AH53" s="145" t="s">
        <v>39</v>
      </c>
      <c r="AI53" s="145" t="s">
        <v>39</v>
      </c>
      <c r="AJ53" s="145" t="s">
        <v>39</v>
      </c>
      <c r="AK53" s="145" t="s">
        <v>39</v>
      </c>
      <c r="AL53" s="145" t="s">
        <v>39</v>
      </c>
      <c r="AM53" s="145" t="s">
        <v>39</v>
      </c>
      <c r="AN53" s="145" t="s">
        <v>39</v>
      </c>
      <c r="AO53" s="145" t="s">
        <v>39</v>
      </c>
      <c r="AP53" s="145" t="s">
        <v>39</v>
      </c>
      <c r="AQ53" s="145" t="s">
        <v>39</v>
      </c>
      <c r="AR53" s="145" t="s">
        <v>39</v>
      </c>
      <c r="AS53" s="145" t="s">
        <v>39</v>
      </c>
      <c r="AT53" s="145" t="s">
        <v>39</v>
      </c>
      <c r="AU53" s="145" t="s">
        <v>39</v>
      </c>
      <c r="AV53" s="145" t="s">
        <v>39</v>
      </c>
      <c r="AW53" s="145" t="s">
        <v>39</v>
      </c>
      <c r="AX53" s="145" t="s">
        <v>39</v>
      </c>
      <c r="AY53" s="145" t="s">
        <v>39</v>
      </c>
      <c r="AZ53" s="145" t="s">
        <v>39</v>
      </c>
      <c r="BA53" s="145" t="s">
        <v>39</v>
      </c>
      <c r="BB53" s="145" t="s">
        <v>39</v>
      </c>
      <c r="BC53" s="145" t="s">
        <v>39</v>
      </c>
      <c r="BD53" s="145" t="s">
        <v>39</v>
      </c>
      <c r="BE53" s="145" t="s">
        <v>39</v>
      </c>
      <c r="BF53" s="145" t="s">
        <v>39</v>
      </c>
      <c r="BG53" s="145" t="s">
        <v>39</v>
      </c>
      <c r="BH53" s="145" t="s">
        <v>39</v>
      </c>
      <c r="BI53" s="145" t="s">
        <v>39</v>
      </c>
      <c r="BJ53" s="145" t="s">
        <v>39</v>
      </c>
      <c r="BK53" s="145" t="s">
        <v>39</v>
      </c>
      <c r="BL53" s="145" t="s">
        <v>39</v>
      </c>
      <c r="BM53" s="145" t="s">
        <v>39</v>
      </c>
      <c r="BN53" s="145" t="s">
        <v>39</v>
      </c>
      <c r="BO53" s="145" t="s">
        <v>39</v>
      </c>
      <c r="BP53" s="145" t="s">
        <v>39</v>
      </c>
      <c r="BQ53" s="145" t="s">
        <v>39</v>
      </c>
      <c r="BR53" s="145" t="s">
        <v>39</v>
      </c>
      <c r="BS53" s="145" t="s">
        <v>39</v>
      </c>
      <c r="BT53" s="145" t="s">
        <v>39</v>
      </c>
      <c r="BU53" s="145" t="s">
        <v>39</v>
      </c>
      <c r="BV53" s="145" t="s">
        <v>39</v>
      </c>
      <c r="BW53" s="145" t="s">
        <v>39</v>
      </c>
      <c r="BX53" s="145" t="s">
        <v>39</v>
      </c>
      <c r="BY53" s="145" t="s">
        <v>39</v>
      </c>
      <c r="BZ53" s="145" t="s">
        <v>39</v>
      </c>
      <c r="CA53" s="145" t="s">
        <v>39</v>
      </c>
      <c r="CB53" s="145" t="s">
        <v>39</v>
      </c>
      <c r="CC53" s="145" t="s">
        <v>37</v>
      </c>
      <c r="CD53" s="145" t="s">
        <v>39</v>
      </c>
      <c r="CE53" s="145" t="s">
        <v>39</v>
      </c>
      <c r="CF53" s="145" t="s">
        <v>39</v>
      </c>
      <c r="CG53" s="145" t="s">
        <v>39</v>
      </c>
      <c r="CH53" s="145" t="s">
        <v>39</v>
      </c>
      <c r="CI53" s="145" t="s">
        <v>39</v>
      </c>
      <c r="CJ53" s="145" t="s">
        <v>39</v>
      </c>
      <c r="CK53" s="145" t="s">
        <v>39</v>
      </c>
      <c r="CL53" s="145" t="s">
        <v>39</v>
      </c>
      <c r="CM53" s="145" t="s">
        <v>39</v>
      </c>
      <c r="CN53" s="145" t="s">
        <v>39</v>
      </c>
      <c r="CO53" s="145" t="s">
        <v>39</v>
      </c>
      <c r="CP53" s="145" t="s">
        <v>39</v>
      </c>
      <c r="CQ53" s="145" t="s">
        <v>39</v>
      </c>
      <c r="CR53" s="145" t="s">
        <v>39</v>
      </c>
      <c r="CS53" s="145" t="s">
        <v>39</v>
      </c>
      <c r="CT53" s="145" t="s">
        <v>39</v>
      </c>
      <c r="CU53" s="145" t="s">
        <v>39</v>
      </c>
      <c r="CV53" s="145" t="s">
        <v>39</v>
      </c>
      <c r="CW53" s="145" t="s">
        <v>39</v>
      </c>
      <c r="CX53" s="145" t="s">
        <v>39</v>
      </c>
      <c r="CY53" s="145" t="s">
        <v>39</v>
      </c>
      <c r="CZ53" s="145" t="s">
        <v>39</v>
      </c>
      <c r="DA53" s="145" t="s">
        <v>39</v>
      </c>
      <c r="DB53" s="145" t="s">
        <v>39</v>
      </c>
      <c r="DC53" s="145" t="s">
        <v>39</v>
      </c>
      <c r="DD53" s="145" t="s">
        <v>39</v>
      </c>
      <c r="DE53" s="145" t="s">
        <v>39</v>
      </c>
      <c r="DF53" s="145" t="s">
        <v>39</v>
      </c>
      <c r="DG53" s="145" t="s">
        <v>39</v>
      </c>
      <c r="DH53" s="145" t="s">
        <v>39</v>
      </c>
      <c r="DI53" s="145" t="s">
        <v>39</v>
      </c>
      <c r="DJ53" s="145" t="s">
        <v>39</v>
      </c>
      <c r="DK53" s="145" t="s">
        <v>39</v>
      </c>
      <c r="DL53" s="145" t="s">
        <v>39</v>
      </c>
      <c r="DM53" s="145" t="s">
        <v>39</v>
      </c>
      <c r="DN53" s="145" t="s">
        <v>39</v>
      </c>
      <c r="DO53" s="145" t="s">
        <v>39</v>
      </c>
      <c r="DP53" s="145" t="s">
        <v>39</v>
      </c>
    </row>
    <row r="54" spans="1:120" x14ac:dyDescent="0.15">
      <c r="A54" s="104"/>
      <c r="B54" s="230" t="s">
        <v>40</v>
      </c>
      <c r="C54" s="231"/>
      <c r="D54" s="232"/>
      <c r="E54" s="97" t="s">
        <v>411</v>
      </c>
      <c r="F54" s="97" t="s">
        <v>411</v>
      </c>
      <c r="G54" s="97" t="s">
        <v>411</v>
      </c>
      <c r="H54" s="97" t="s">
        <v>411</v>
      </c>
      <c r="I54" s="97" t="s">
        <v>411</v>
      </c>
      <c r="J54" s="97" t="s">
        <v>411</v>
      </c>
      <c r="K54" s="97" t="s">
        <v>411</v>
      </c>
      <c r="L54" s="97" t="s">
        <v>411</v>
      </c>
      <c r="M54" s="97" t="s">
        <v>411</v>
      </c>
      <c r="N54" s="97" t="s">
        <v>411</v>
      </c>
      <c r="O54" s="97" t="s">
        <v>411</v>
      </c>
      <c r="P54" s="97" t="s">
        <v>411</v>
      </c>
      <c r="Q54" s="97" t="s">
        <v>411</v>
      </c>
      <c r="R54" s="97" t="s">
        <v>411</v>
      </c>
      <c r="S54" s="97" t="s">
        <v>411</v>
      </c>
      <c r="T54" s="97" t="s">
        <v>411</v>
      </c>
      <c r="U54" s="97" t="s">
        <v>411</v>
      </c>
      <c r="V54" s="97" t="s">
        <v>411</v>
      </c>
      <c r="W54" s="97" t="s">
        <v>411</v>
      </c>
      <c r="X54" s="97" t="s">
        <v>411</v>
      </c>
      <c r="Y54" s="97" t="s">
        <v>411</v>
      </c>
      <c r="Z54" s="97" t="s">
        <v>411</v>
      </c>
      <c r="AA54" s="97" t="s">
        <v>411</v>
      </c>
      <c r="AB54" s="97" t="s">
        <v>411</v>
      </c>
      <c r="AC54" s="97" t="s">
        <v>411</v>
      </c>
      <c r="AD54" s="97" t="s">
        <v>411</v>
      </c>
      <c r="AE54" s="97" t="s">
        <v>411</v>
      </c>
      <c r="AF54" s="97" t="s">
        <v>411</v>
      </c>
      <c r="AG54" s="97" t="s">
        <v>411</v>
      </c>
      <c r="AH54" s="97" t="s">
        <v>411</v>
      </c>
      <c r="AI54" s="97" t="s">
        <v>411</v>
      </c>
      <c r="AJ54" s="97" t="s">
        <v>411</v>
      </c>
      <c r="AK54" s="97" t="s">
        <v>411</v>
      </c>
      <c r="AL54" s="97" t="s">
        <v>411</v>
      </c>
      <c r="AM54" s="97" t="s">
        <v>411</v>
      </c>
      <c r="AN54" s="97" t="s">
        <v>411</v>
      </c>
      <c r="AO54" s="97" t="s">
        <v>411</v>
      </c>
      <c r="AP54" s="97" t="s">
        <v>411</v>
      </c>
      <c r="AQ54" s="97" t="s">
        <v>411</v>
      </c>
      <c r="AR54" s="97" t="s">
        <v>411</v>
      </c>
      <c r="AS54" s="97" t="s">
        <v>411</v>
      </c>
      <c r="AT54" s="97" t="s">
        <v>411</v>
      </c>
      <c r="AU54" s="97" t="s">
        <v>411</v>
      </c>
      <c r="AV54" s="97" t="s">
        <v>411</v>
      </c>
      <c r="AW54" s="97" t="s">
        <v>411</v>
      </c>
      <c r="AX54" s="97" t="s">
        <v>411</v>
      </c>
      <c r="AY54" s="97" t="s">
        <v>411</v>
      </c>
      <c r="AZ54" s="97" t="s">
        <v>411</v>
      </c>
      <c r="BA54" s="97" t="s">
        <v>411</v>
      </c>
      <c r="BB54" s="97" t="s">
        <v>411</v>
      </c>
      <c r="BC54" s="97" t="s">
        <v>411</v>
      </c>
      <c r="BD54" s="97" t="s">
        <v>411</v>
      </c>
      <c r="BE54" s="97" t="s">
        <v>411</v>
      </c>
      <c r="BF54" s="97" t="s">
        <v>411</v>
      </c>
      <c r="BG54" s="97" t="s">
        <v>411</v>
      </c>
      <c r="BH54" s="97" t="s">
        <v>411</v>
      </c>
      <c r="BI54" s="97" t="s">
        <v>411</v>
      </c>
      <c r="BJ54" s="97" t="s">
        <v>411</v>
      </c>
      <c r="BK54" s="97" t="s">
        <v>411</v>
      </c>
      <c r="BL54" s="97" t="s">
        <v>411</v>
      </c>
      <c r="BM54" s="97" t="s">
        <v>411</v>
      </c>
      <c r="BN54" s="97" t="s">
        <v>411</v>
      </c>
      <c r="BO54" s="97" t="s">
        <v>411</v>
      </c>
      <c r="BP54" s="97" t="s">
        <v>411</v>
      </c>
      <c r="BQ54" s="97" t="s">
        <v>411</v>
      </c>
      <c r="BR54" s="97" t="s">
        <v>411</v>
      </c>
      <c r="BS54" s="97" t="s">
        <v>411</v>
      </c>
      <c r="BT54" s="97" t="s">
        <v>411</v>
      </c>
      <c r="BU54" s="97" t="s">
        <v>411</v>
      </c>
      <c r="BV54" s="97" t="s">
        <v>411</v>
      </c>
      <c r="BW54" s="97" t="s">
        <v>411</v>
      </c>
      <c r="BX54" s="97" t="s">
        <v>411</v>
      </c>
      <c r="BY54" s="97" t="s">
        <v>411</v>
      </c>
      <c r="BZ54" s="97" t="s">
        <v>411</v>
      </c>
      <c r="CA54" s="97" t="s">
        <v>411</v>
      </c>
      <c r="CB54" s="97" t="s">
        <v>411</v>
      </c>
      <c r="CC54" s="97" t="s">
        <v>411</v>
      </c>
      <c r="CD54" s="97" t="s">
        <v>411</v>
      </c>
      <c r="CE54" s="97" t="s">
        <v>411</v>
      </c>
      <c r="CF54" s="97" t="s">
        <v>411</v>
      </c>
      <c r="CG54" s="97" t="s">
        <v>411</v>
      </c>
      <c r="CH54" s="97" t="s">
        <v>411</v>
      </c>
      <c r="CI54" s="97" t="s">
        <v>411</v>
      </c>
      <c r="CJ54" s="97" t="s">
        <v>411</v>
      </c>
      <c r="CK54" s="97" t="s">
        <v>411</v>
      </c>
      <c r="CL54" s="97" t="s">
        <v>411</v>
      </c>
      <c r="CM54" s="97" t="s">
        <v>411</v>
      </c>
      <c r="CN54" s="97" t="s">
        <v>411</v>
      </c>
      <c r="CO54" s="97" t="s">
        <v>411</v>
      </c>
      <c r="CP54" s="97" t="s">
        <v>411</v>
      </c>
      <c r="CQ54" s="97" t="s">
        <v>411</v>
      </c>
      <c r="CR54" s="97" t="s">
        <v>411</v>
      </c>
      <c r="CS54" s="97" t="s">
        <v>411</v>
      </c>
      <c r="CT54" s="97" t="s">
        <v>411</v>
      </c>
      <c r="CU54" s="97" t="s">
        <v>411</v>
      </c>
      <c r="CV54" s="97" t="s">
        <v>411</v>
      </c>
      <c r="CW54" s="97" t="s">
        <v>411</v>
      </c>
      <c r="CX54" s="97" t="s">
        <v>411</v>
      </c>
      <c r="CY54" s="97" t="s">
        <v>411</v>
      </c>
      <c r="CZ54" s="97" t="s">
        <v>411</v>
      </c>
      <c r="DA54" s="97" t="s">
        <v>411</v>
      </c>
      <c r="DB54" s="97" t="s">
        <v>411</v>
      </c>
      <c r="DC54" s="97" t="s">
        <v>411</v>
      </c>
      <c r="DD54" s="97" t="s">
        <v>411</v>
      </c>
      <c r="DE54" s="97" t="s">
        <v>411</v>
      </c>
      <c r="DF54" s="97" t="s">
        <v>411</v>
      </c>
      <c r="DG54" s="97" t="s">
        <v>411</v>
      </c>
      <c r="DH54" s="97" t="s">
        <v>411</v>
      </c>
      <c r="DI54" s="97" t="s">
        <v>411</v>
      </c>
      <c r="DJ54" s="97" t="s">
        <v>411</v>
      </c>
      <c r="DK54" s="97" t="s">
        <v>411</v>
      </c>
      <c r="DL54" s="97" t="s">
        <v>411</v>
      </c>
      <c r="DM54" s="97" t="s">
        <v>411</v>
      </c>
      <c r="DN54" s="97" t="s">
        <v>411</v>
      </c>
      <c r="DO54" s="97" t="s">
        <v>411</v>
      </c>
      <c r="DP54" s="97" t="s">
        <v>411</v>
      </c>
    </row>
    <row r="55" spans="1:120" x14ac:dyDescent="0.15">
      <c r="A55" s="104"/>
      <c r="B55" s="209" t="s">
        <v>41</v>
      </c>
      <c r="C55" s="210"/>
      <c r="D55" s="211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</row>
    <row r="56" spans="1:120" x14ac:dyDescent="0.15">
      <c r="A56" s="102"/>
    </row>
  </sheetData>
  <mergeCells count="22">
    <mergeCell ref="A2:B2"/>
    <mergeCell ref="C2:D2"/>
    <mergeCell ref="E2:H2"/>
    <mergeCell ref="I2:DP2"/>
    <mergeCell ref="A3:B3"/>
    <mergeCell ref="C3:D3"/>
    <mergeCell ref="E3:H3"/>
    <mergeCell ref="I3:DP3"/>
    <mergeCell ref="A4:B4"/>
    <mergeCell ref="C4:DP4"/>
    <mergeCell ref="A5:B5"/>
    <mergeCell ref="C5:D5"/>
    <mergeCell ref="E5:H5"/>
    <mergeCell ref="I5:K5"/>
    <mergeCell ref="L5:DP5"/>
    <mergeCell ref="B55:D55"/>
    <mergeCell ref="A6:B6"/>
    <mergeCell ref="C6:D6"/>
    <mergeCell ref="E6:H6"/>
    <mergeCell ref="L6:DP6"/>
    <mergeCell ref="B53:D53"/>
    <mergeCell ref="B54:D54"/>
  </mergeCells>
  <dataValidations count="3">
    <dataValidation type="list" allowBlank="1" showInputMessage="1" showErrorMessage="1" sqref="E9:DP52">
      <formula1>"O, "</formula1>
    </dataValidation>
    <dataValidation type="list" allowBlank="1" showInputMessage="1" showErrorMessage="1" sqref="E54:DP54">
      <formula1>"P,F, "</formula1>
    </dataValidation>
    <dataValidation type="list" allowBlank="1" showInputMessage="1" showErrorMessage="1" sqref="E53:DP53">
      <formula1>"N,A,B, "</formula1>
    </dataValidation>
  </dataValidations>
  <hyperlinks>
    <hyperlink ref="D15" r:id="rId1" display="shinji@fpt.edu.vn"/>
    <hyperlink ref="D14" r:id="rId2"/>
    <hyperlink ref="D13" r:id="rId3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N23" sqref="N23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161</v>
      </c>
      <c r="D2" s="205"/>
      <c r="E2" s="195" t="s">
        <v>14</v>
      </c>
      <c r="F2" s="196"/>
      <c r="G2" s="196"/>
      <c r="H2" s="197"/>
      <c r="I2" s="190" t="s">
        <v>162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COUNTIF(E24:HM24,"P")</f>
        <v>9</v>
      </c>
      <c r="B6" s="225"/>
      <c r="C6" s="229">
        <f>COUNTIF(E39:HO39,"F")</f>
        <v>0</v>
      </c>
      <c r="D6" s="219"/>
      <c r="E6" s="218">
        <f>SUM(L6,- A6,- C6)</f>
        <v>0</v>
      </c>
      <c r="F6" s="219"/>
      <c r="G6" s="219"/>
      <c r="H6" s="233"/>
      <c r="I6" s="138">
        <f>COUNTIF(E23:HM23,"N")</f>
        <v>1</v>
      </c>
      <c r="J6" s="138">
        <f>COUNTIF(E23:HM23,"A")</f>
        <v>8</v>
      </c>
      <c r="K6" s="138">
        <f>COUNTIF(E23:HM23,"B")</f>
        <v>0</v>
      </c>
      <c r="L6" s="218">
        <f>COUNTA(E8:P8)</f>
        <v>9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165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40"/>
      <c r="O9" s="140"/>
      <c r="P9" s="140"/>
      <c r="Q9" s="140"/>
      <c r="R9" s="115"/>
    </row>
    <row r="10" spans="1:20" ht="13.5" customHeight="1" x14ac:dyDescent="0.15">
      <c r="A10" s="103"/>
      <c r="B10" s="73" t="s">
        <v>166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40"/>
      <c r="O10" s="140"/>
      <c r="P10" s="140"/>
      <c r="Q10" s="140"/>
      <c r="R10" s="115"/>
    </row>
    <row r="11" spans="1:20" ht="13.5" customHeight="1" thickBot="1" x14ac:dyDescent="0.2">
      <c r="A11" s="103"/>
      <c r="B11" s="107" t="s">
        <v>167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40"/>
      <c r="O11" s="140"/>
      <c r="P11" s="140"/>
      <c r="Q11" s="140"/>
      <c r="R11" s="115"/>
    </row>
    <row r="12" spans="1:20" ht="13.5" customHeight="1" x14ac:dyDescent="0.15">
      <c r="A12" s="106" t="s">
        <v>52</v>
      </c>
      <c r="B12" s="107" t="s">
        <v>168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73"/>
      <c r="C13" s="108"/>
      <c r="D13" s="109" t="s">
        <v>171</v>
      </c>
      <c r="E13" s="115" t="s">
        <v>70</v>
      </c>
      <c r="F13" s="115" t="s">
        <v>70</v>
      </c>
      <c r="G13" s="115" t="s">
        <v>70</v>
      </c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x14ac:dyDescent="0.15">
      <c r="A14" s="103"/>
      <c r="B14" s="73"/>
      <c r="C14" s="108"/>
      <c r="D14" s="109" t="s">
        <v>169</v>
      </c>
      <c r="E14" s="115"/>
      <c r="F14" s="115"/>
      <c r="G14" s="115"/>
      <c r="H14" s="115" t="s">
        <v>70</v>
      </c>
      <c r="I14" s="115" t="s">
        <v>70</v>
      </c>
      <c r="J14" s="115" t="s">
        <v>70</v>
      </c>
      <c r="K14" s="115"/>
      <c r="L14" s="115"/>
      <c r="M14" s="140"/>
      <c r="N14" s="140"/>
      <c r="O14" s="140"/>
      <c r="P14" s="140"/>
      <c r="Q14" s="140"/>
      <c r="R14" s="115"/>
    </row>
    <row r="15" spans="1:20" ht="13.5" customHeight="1" x14ac:dyDescent="0.15">
      <c r="A15" s="103"/>
      <c r="B15" s="73"/>
      <c r="C15" s="108"/>
      <c r="D15" s="109" t="s">
        <v>173</v>
      </c>
      <c r="E15" s="115"/>
      <c r="F15" s="115"/>
      <c r="G15" s="115"/>
      <c r="H15" s="115"/>
      <c r="I15" s="115"/>
      <c r="J15" s="115"/>
      <c r="K15" s="115" t="s">
        <v>70</v>
      </c>
      <c r="L15" s="115" t="s">
        <v>70</v>
      </c>
      <c r="M15" s="115" t="s">
        <v>70</v>
      </c>
      <c r="N15" s="140"/>
      <c r="O15" s="140"/>
      <c r="P15" s="140"/>
      <c r="Q15" s="140"/>
      <c r="R15" s="115"/>
    </row>
    <row r="16" spans="1:20" ht="13.5" customHeight="1" x14ac:dyDescent="0.15">
      <c r="A16" s="103"/>
      <c r="B16" s="107" t="s">
        <v>170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15"/>
    </row>
    <row r="17" spans="1:18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/>
      <c r="G17" s="115"/>
      <c r="H17" s="115" t="s">
        <v>70</v>
      </c>
      <c r="I17" s="115"/>
      <c r="J17" s="115"/>
      <c r="K17" s="115" t="s">
        <v>70</v>
      </c>
      <c r="L17" s="115"/>
      <c r="M17" s="115"/>
      <c r="N17" s="140"/>
      <c r="O17" s="140"/>
      <c r="P17" s="140"/>
      <c r="Q17" s="140"/>
      <c r="R17" s="115"/>
    </row>
    <row r="18" spans="1:18" ht="13.5" customHeight="1" x14ac:dyDescent="0.15">
      <c r="A18" s="103"/>
      <c r="B18" s="107"/>
      <c r="C18" s="108"/>
      <c r="D18" s="109" t="s">
        <v>175</v>
      </c>
      <c r="E18" s="115"/>
      <c r="F18" s="115" t="s">
        <v>70</v>
      </c>
      <c r="G18" s="115"/>
      <c r="H18" s="115"/>
      <c r="I18" s="115" t="s">
        <v>70</v>
      </c>
      <c r="J18" s="115"/>
      <c r="K18" s="115"/>
      <c r="L18" s="115" t="s">
        <v>70</v>
      </c>
      <c r="M18" s="115"/>
      <c r="N18" s="140"/>
      <c r="O18" s="140"/>
      <c r="P18" s="140"/>
      <c r="Q18" s="140"/>
      <c r="R18" s="115"/>
    </row>
    <row r="19" spans="1:18" ht="13.5" customHeight="1" thickBot="1" x14ac:dyDescent="0.2">
      <c r="A19" s="103"/>
      <c r="B19" s="158"/>
      <c r="C19" s="108"/>
      <c r="D19" s="160" t="s">
        <v>176</v>
      </c>
      <c r="E19" s="159"/>
      <c r="F19" s="159"/>
      <c r="G19" s="115" t="s">
        <v>70</v>
      </c>
      <c r="H19" s="159"/>
      <c r="I19" s="159"/>
      <c r="J19" s="115" t="s">
        <v>70</v>
      </c>
      <c r="K19" s="159"/>
      <c r="L19" s="159"/>
      <c r="M19" s="115" t="s">
        <v>70</v>
      </c>
      <c r="N19" s="140"/>
      <c r="O19" s="140"/>
      <c r="P19" s="140"/>
      <c r="Q19" s="140"/>
      <c r="R19" s="115"/>
    </row>
    <row r="20" spans="1:18" ht="14.25" customHeight="1" x14ac:dyDescent="0.15">
      <c r="A20" s="105" t="s">
        <v>53</v>
      </c>
      <c r="B20" s="73" t="s">
        <v>156</v>
      </c>
      <c r="C20" s="74"/>
      <c r="D20" s="75"/>
      <c r="E20" s="116"/>
      <c r="F20" s="116"/>
      <c r="G20" s="116"/>
      <c r="H20" s="116"/>
      <c r="I20" s="116" t="s">
        <v>70</v>
      </c>
      <c r="J20" s="116"/>
      <c r="K20" s="116"/>
      <c r="L20" s="116"/>
      <c r="M20" s="144"/>
      <c r="N20" s="144"/>
      <c r="O20" s="144"/>
      <c r="P20" s="144"/>
      <c r="Q20" s="144"/>
      <c r="R20" s="116"/>
    </row>
    <row r="21" spans="1:18" ht="14.25" customHeight="1" x14ac:dyDescent="0.15">
      <c r="A21" s="104"/>
      <c r="B21" s="73" t="s">
        <v>172</v>
      </c>
      <c r="C21" s="74"/>
      <c r="D21" s="75"/>
      <c r="E21" s="116" t="s">
        <v>70</v>
      </c>
      <c r="F21" s="116" t="s">
        <v>70</v>
      </c>
      <c r="G21" s="116" t="s">
        <v>70</v>
      </c>
      <c r="H21" s="116"/>
      <c r="I21" s="116"/>
      <c r="J21" s="116"/>
      <c r="K21" s="116"/>
      <c r="L21" s="116" t="s">
        <v>70</v>
      </c>
      <c r="M21" s="116" t="s">
        <v>70</v>
      </c>
      <c r="N21" s="144"/>
      <c r="O21" s="144"/>
      <c r="P21" s="144"/>
      <c r="Q21" s="144"/>
      <c r="R21" s="116"/>
    </row>
    <row r="22" spans="1:18" ht="14.25" customHeight="1" thickBot="1" x14ac:dyDescent="0.2">
      <c r="A22" s="104"/>
      <c r="B22" s="73" t="s">
        <v>174</v>
      </c>
      <c r="C22" s="74"/>
      <c r="D22" s="75"/>
      <c r="E22" s="116" t="s">
        <v>70</v>
      </c>
      <c r="F22" s="116"/>
      <c r="G22" s="116"/>
      <c r="H22" s="116" t="s">
        <v>70</v>
      </c>
      <c r="I22" s="116"/>
      <c r="J22" s="116" t="s">
        <v>70</v>
      </c>
      <c r="K22" s="116" t="s">
        <v>70</v>
      </c>
      <c r="L22" s="116" t="s">
        <v>70</v>
      </c>
      <c r="M22" s="116" t="s">
        <v>70</v>
      </c>
      <c r="N22" s="144"/>
      <c r="O22" s="144"/>
      <c r="P22" s="144"/>
      <c r="Q22" s="144"/>
      <c r="R22" s="116"/>
    </row>
    <row r="23" spans="1:18" ht="12" thickTop="1" x14ac:dyDescent="0.15">
      <c r="A23" s="105" t="s">
        <v>35</v>
      </c>
      <c r="B23" s="237" t="s">
        <v>36</v>
      </c>
      <c r="C23" s="238"/>
      <c r="D23" s="239"/>
      <c r="E23" s="145" t="s">
        <v>39</v>
      </c>
      <c r="F23" s="145" t="s">
        <v>39</v>
      </c>
      <c r="G23" s="145" t="s">
        <v>39</v>
      </c>
      <c r="H23" s="145" t="s">
        <v>39</v>
      </c>
      <c r="I23" s="145" t="s">
        <v>37</v>
      </c>
      <c r="J23" s="145" t="s">
        <v>39</v>
      </c>
      <c r="K23" s="145" t="s">
        <v>39</v>
      </c>
      <c r="L23" s="145" t="s">
        <v>39</v>
      </c>
      <c r="M23" s="145" t="s">
        <v>39</v>
      </c>
      <c r="N23" s="145"/>
      <c r="O23" s="145"/>
      <c r="P23" s="145"/>
      <c r="Q23" s="145"/>
      <c r="R23" s="145"/>
    </row>
    <row r="24" spans="1:18" x14ac:dyDescent="0.15">
      <c r="A24" s="104"/>
      <c r="B24" s="230" t="s">
        <v>40</v>
      </c>
      <c r="C24" s="231"/>
      <c r="D24" s="232"/>
      <c r="E24" s="97" t="s">
        <v>411</v>
      </c>
      <c r="F24" s="97" t="s">
        <v>411</v>
      </c>
      <c r="G24" s="97" t="s">
        <v>411</v>
      </c>
      <c r="H24" s="97" t="s">
        <v>411</v>
      </c>
      <c r="I24" s="97" t="s">
        <v>411</v>
      </c>
      <c r="J24" s="97" t="s">
        <v>411</v>
      </c>
      <c r="K24" s="97" t="s">
        <v>411</v>
      </c>
      <c r="L24" s="97" t="s">
        <v>411</v>
      </c>
      <c r="M24" s="97" t="s">
        <v>411</v>
      </c>
      <c r="N24" s="97"/>
      <c r="O24" s="97"/>
      <c r="P24" s="97"/>
      <c r="Q24" s="97"/>
      <c r="R24" s="97"/>
    </row>
    <row r="25" spans="1:18" x14ac:dyDescent="0.15">
      <c r="A25" s="104"/>
      <c r="B25" s="209" t="s">
        <v>41</v>
      </c>
      <c r="C25" s="210"/>
      <c r="D25" s="21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1:18" x14ac:dyDescent="0.15">
      <c r="A26" s="102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5:D25"/>
    <mergeCell ref="A6:B6"/>
    <mergeCell ref="C6:D6"/>
    <mergeCell ref="E6:H6"/>
    <mergeCell ref="L6:R6"/>
    <mergeCell ref="B23:D23"/>
    <mergeCell ref="B24:D24"/>
  </mergeCells>
  <dataValidations count="3">
    <dataValidation type="list" allowBlank="1" showInputMessage="1" showErrorMessage="1" sqref="G19 E9:G18 H9:H13 J19 I12:J13 H14:J18 N12:R22 K12:M18 M19 E20:M22 I9:M11">
      <formula1>"O, "</formula1>
    </dataValidation>
    <dataValidation type="list" allowBlank="1" showInputMessage="1" showErrorMessage="1" sqref="E23:R23">
      <formula1>"N,A,B, "</formula1>
    </dataValidation>
    <dataValidation type="list" allowBlank="1" showInputMessage="1" showErrorMessage="1" sqref="E24:R24">
      <formula1>"P,F, 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N12" sqref="N12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163</v>
      </c>
      <c r="D2" s="205"/>
      <c r="E2" s="195" t="s">
        <v>14</v>
      </c>
      <c r="F2" s="196"/>
      <c r="G2" s="196"/>
      <c r="H2" s="197"/>
      <c r="I2" s="190" t="s">
        <v>164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COUNTIF(E13:HM13,"P")</f>
        <v>1</v>
      </c>
      <c r="B6" s="225"/>
      <c r="C6" s="229">
        <f>COUNTIF(E28:HO28,"F")</f>
        <v>0</v>
      </c>
      <c r="D6" s="219"/>
      <c r="E6" s="218">
        <f>SUM(L6,- A6,- C6)</f>
        <v>0</v>
      </c>
      <c r="F6" s="219"/>
      <c r="G6" s="219"/>
      <c r="H6" s="233"/>
      <c r="I6" s="138">
        <f>COUNTIF(E12:HM12,"N")</f>
        <v>1</v>
      </c>
      <c r="J6" s="138">
        <f>COUNTIF(E12:HM12,"A")</f>
        <v>0</v>
      </c>
      <c r="K6" s="138">
        <f>COUNTIF(E12:HM12,"B")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16"/>
      <c r="G9" s="116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5"/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4.25" customHeight="1" thickBot="1" x14ac:dyDescent="0.2">
      <c r="A11" s="105" t="s">
        <v>53</v>
      </c>
      <c r="B11" s="73" t="s">
        <v>296</v>
      </c>
      <c r="C11" s="74"/>
      <c r="D11" s="75"/>
      <c r="E11" s="116" t="s">
        <v>70</v>
      </c>
      <c r="F11" s="116"/>
      <c r="G11" s="116"/>
      <c r="H11" s="115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2" thickTop="1" x14ac:dyDescent="0.15">
      <c r="A12" s="105" t="s">
        <v>35</v>
      </c>
      <c r="B12" s="237" t="s">
        <v>36</v>
      </c>
      <c r="C12" s="238"/>
      <c r="D12" s="239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x14ac:dyDescent="0.15">
      <c r="A13" s="104"/>
      <c r="B13" s="230" t="s">
        <v>40</v>
      </c>
      <c r="C13" s="231"/>
      <c r="D13" s="232"/>
      <c r="E13" s="97" t="s">
        <v>411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x14ac:dyDescent="0.15">
      <c r="A14" s="104"/>
      <c r="B14" s="209" t="s">
        <v>41</v>
      </c>
      <c r="C14" s="210"/>
      <c r="D14" s="211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x14ac:dyDescent="0.15">
      <c r="A15" s="102"/>
    </row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14:D14"/>
    <mergeCell ref="A6:B6"/>
    <mergeCell ref="C6:D6"/>
    <mergeCell ref="E6:H6"/>
    <mergeCell ref="L6:R6"/>
    <mergeCell ref="B12:D12"/>
    <mergeCell ref="B13:D13"/>
  </mergeCells>
  <dataValidations count="3">
    <dataValidation type="list" allowBlank="1" showInputMessage="1" showErrorMessage="1" sqref="E13:R13">
      <formula1>"P,F,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G9 G10:R11 E9:F11">
      <formula1>"O, 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H19" sqref="H19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368</v>
      </c>
      <c r="D2" s="205"/>
      <c r="E2" s="195" t="s">
        <v>14</v>
      </c>
      <c r="F2" s="196"/>
      <c r="G2" s="196"/>
      <c r="H2" s="197"/>
      <c r="I2" s="190" t="s">
        <v>369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COUNTIF(E19:HM19,"P")</f>
        <v>3</v>
      </c>
      <c r="B6" s="225"/>
      <c r="C6" s="229">
        <f>COUNTIF(E34:HO34,"F")</f>
        <v>0</v>
      </c>
      <c r="D6" s="219"/>
      <c r="E6" s="218">
        <f>SUM(L6,- A6,- C6)</f>
        <v>0</v>
      </c>
      <c r="F6" s="219"/>
      <c r="G6" s="219"/>
      <c r="H6" s="233"/>
      <c r="I6" s="138">
        <f>COUNTIF(E18:HM18,"N")</f>
        <v>1</v>
      </c>
      <c r="J6" s="138">
        <f>COUNTIF(E18:HM18,"A")</f>
        <v>2</v>
      </c>
      <c r="K6" s="138">
        <f>COUNTIF(E18:HM18,"B")</f>
        <v>0</v>
      </c>
      <c r="L6" s="218">
        <f>COUNTA(E8:P8)</f>
        <v>3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x14ac:dyDescent="0.15">
      <c r="A9" s="103" t="s">
        <v>107</v>
      </c>
      <c r="B9" s="107" t="s">
        <v>165</v>
      </c>
      <c r="C9" s="108"/>
      <c r="D9" s="109"/>
      <c r="E9" s="115" t="s">
        <v>70</v>
      </c>
      <c r="F9" s="115" t="s">
        <v>70</v>
      </c>
      <c r="G9" s="115" t="s">
        <v>70</v>
      </c>
      <c r="H9" s="115"/>
      <c r="I9" s="115"/>
      <c r="J9" s="115"/>
      <c r="K9" s="115"/>
      <c r="L9" s="115"/>
      <c r="M9" s="115"/>
      <c r="N9" s="140"/>
      <c r="O9" s="140"/>
      <c r="P9" s="140"/>
      <c r="Q9" s="140"/>
      <c r="R9" s="115"/>
    </row>
    <row r="10" spans="1:20" ht="13.5" customHeight="1" thickBot="1" x14ac:dyDescent="0.2">
      <c r="A10" s="103"/>
      <c r="B10" s="107" t="s">
        <v>373</v>
      </c>
      <c r="C10" s="108"/>
      <c r="D10" s="109"/>
      <c r="E10" s="115" t="s">
        <v>70</v>
      </c>
      <c r="F10" s="115" t="s">
        <v>70</v>
      </c>
      <c r="G10" s="115" t="s">
        <v>70</v>
      </c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372</v>
      </c>
      <c r="C11" s="108"/>
      <c r="D11" s="109"/>
      <c r="E11" s="115"/>
      <c r="F11" s="115"/>
      <c r="G11" s="115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73"/>
      <c r="C12" s="108"/>
      <c r="D12" s="109" t="s">
        <v>171</v>
      </c>
      <c r="E12" s="115" t="s">
        <v>70</v>
      </c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x14ac:dyDescent="0.15">
      <c r="A13" s="103"/>
      <c r="B13" s="73"/>
      <c r="C13" s="108"/>
      <c r="D13" s="109" t="s">
        <v>169</v>
      </c>
      <c r="E13" s="115"/>
      <c r="F13" s="115" t="s">
        <v>70</v>
      </c>
      <c r="G13" s="115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15"/>
    </row>
    <row r="14" spans="1:20" ht="13.5" customHeight="1" thickBot="1" x14ac:dyDescent="0.2">
      <c r="A14" s="103"/>
      <c r="B14" s="73"/>
      <c r="C14" s="108"/>
      <c r="D14" s="109" t="s">
        <v>173</v>
      </c>
      <c r="E14" s="115"/>
      <c r="F14" s="115"/>
      <c r="G14" s="115" t="s">
        <v>70</v>
      </c>
      <c r="H14" s="115"/>
      <c r="I14" s="115"/>
      <c r="J14" s="115"/>
      <c r="K14" s="115"/>
      <c r="L14" s="115"/>
      <c r="M14" s="115"/>
      <c r="N14" s="140"/>
      <c r="O14" s="140"/>
      <c r="P14" s="140"/>
      <c r="Q14" s="140"/>
      <c r="R14" s="115"/>
    </row>
    <row r="15" spans="1:20" ht="14.25" customHeight="1" x14ac:dyDescent="0.15">
      <c r="A15" s="105" t="s">
        <v>53</v>
      </c>
      <c r="B15" s="73" t="s">
        <v>374</v>
      </c>
      <c r="C15" s="74"/>
      <c r="D15" s="75"/>
      <c r="E15" s="116"/>
      <c r="F15" s="116" t="s">
        <v>70</v>
      </c>
      <c r="G15" s="116"/>
      <c r="H15" s="116"/>
      <c r="I15" s="116"/>
      <c r="J15" s="116"/>
      <c r="K15" s="116"/>
      <c r="L15" s="116"/>
      <c r="M15" s="144"/>
      <c r="N15" s="144"/>
      <c r="O15" s="144"/>
      <c r="P15" s="144"/>
      <c r="Q15" s="144"/>
      <c r="R15" s="116"/>
    </row>
    <row r="16" spans="1:20" ht="14.25" customHeight="1" x14ac:dyDescent="0.15">
      <c r="A16" s="104"/>
      <c r="B16" s="73" t="s">
        <v>375</v>
      </c>
      <c r="C16" s="74"/>
      <c r="D16" s="75"/>
      <c r="E16" s="116"/>
      <c r="F16" s="116"/>
      <c r="G16" s="116" t="s">
        <v>70</v>
      </c>
      <c r="H16" s="116"/>
      <c r="I16" s="116"/>
      <c r="J16" s="116"/>
      <c r="K16" s="116"/>
      <c r="L16" s="116"/>
      <c r="M16" s="116"/>
      <c r="N16" s="144"/>
      <c r="O16" s="144"/>
      <c r="P16" s="144"/>
      <c r="Q16" s="144"/>
      <c r="R16" s="116"/>
    </row>
    <row r="17" spans="1:18" ht="14.25" customHeight="1" thickBot="1" x14ac:dyDescent="0.2">
      <c r="A17" s="104"/>
      <c r="B17" s="73" t="s">
        <v>376</v>
      </c>
      <c r="C17" s="74"/>
      <c r="D17" s="75"/>
      <c r="E17" s="116" t="s">
        <v>70</v>
      </c>
      <c r="F17" s="116"/>
      <c r="G17" s="116"/>
      <c r="H17" s="116"/>
      <c r="I17" s="116"/>
      <c r="J17" s="116"/>
      <c r="K17" s="116"/>
      <c r="L17" s="116"/>
      <c r="M17" s="116"/>
      <c r="N17" s="144"/>
      <c r="O17" s="144"/>
      <c r="P17" s="144"/>
      <c r="Q17" s="144"/>
      <c r="R17" s="116"/>
    </row>
    <row r="18" spans="1:18" ht="12" thickTop="1" x14ac:dyDescent="0.15">
      <c r="A18" s="105" t="s">
        <v>35</v>
      </c>
      <c r="B18" s="237" t="s">
        <v>36</v>
      </c>
      <c r="C18" s="238"/>
      <c r="D18" s="239"/>
      <c r="E18" s="145" t="s">
        <v>39</v>
      </c>
      <c r="F18" s="145" t="s">
        <v>37</v>
      </c>
      <c r="G18" s="145" t="s">
        <v>39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</row>
    <row r="19" spans="1:18" x14ac:dyDescent="0.15">
      <c r="A19" s="104"/>
      <c r="B19" s="230" t="s">
        <v>40</v>
      </c>
      <c r="C19" s="231"/>
      <c r="D19" s="232"/>
      <c r="E19" s="97" t="s">
        <v>411</v>
      </c>
      <c r="F19" s="97" t="s">
        <v>411</v>
      </c>
      <c r="G19" s="97" t="s">
        <v>411</v>
      </c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</row>
    <row r="20" spans="1:18" x14ac:dyDescent="0.15">
      <c r="A20" s="104"/>
      <c r="B20" s="209" t="s">
        <v>41</v>
      </c>
      <c r="C20" s="210"/>
      <c r="D20" s="211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1:18" x14ac:dyDescent="0.15">
      <c r="A21" s="102"/>
    </row>
  </sheetData>
  <mergeCells count="22">
    <mergeCell ref="B20:D20"/>
    <mergeCell ref="A6:B6"/>
    <mergeCell ref="C6:D6"/>
    <mergeCell ref="E6:H6"/>
    <mergeCell ref="L6:R6"/>
    <mergeCell ref="B18:D18"/>
    <mergeCell ref="B19:D19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9:R19">
      <formula1>"P,F, "</formula1>
    </dataValidation>
    <dataValidation type="list" allowBlank="1" showInputMessage="1" showErrorMessage="1" sqref="E18:R18">
      <formula1>"N,A,B, "</formula1>
    </dataValidation>
    <dataValidation type="list" allowBlank="1" showInputMessage="1" showErrorMessage="1" sqref="I11:J12 H13:J14 K11:M14 E9:G14 I9:M10 N11:R17 H9:H12 E15:M17">
      <formula1>"O, 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F28" sqref="F28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41.83203125" style="70" customWidth="1"/>
    <col min="5" max="6" width="2.83203125" style="69" customWidth="1"/>
    <col min="7" max="7" width="2.6640625" style="69" customWidth="1"/>
    <col min="8" max="32" width="2.83203125" style="69" customWidth="1"/>
    <col min="33" max="16384" width="11" style="69"/>
  </cols>
  <sheetData>
    <row r="1" spans="1:33" ht="13.5" customHeight="1" thickBot="1" x14ac:dyDescent="0.2">
      <c r="A1" s="67"/>
      <c r="B1" s="68"/>
    </row>
    <row r="2" spans="1:33" ht="13.5" customHeight="1" x14ac:dyDescent="0.15">
      <c r="A2" s="198" t="s">
        <v>47</v>
      </c>
      <c r="B2" s="199"/>
      <c r="C2" s="204" t="s">
        <v>370</v>
      </c>
      <c r="D2" s="205"/>
      <c r="E2" s="195" t="s">
        <v>14</v>
      </c>
      <c r="F2" s="196"/>
      <c r="G2" s="196"/>
      <c r="H2" s="197"/>
      <c r="I2" s="190" t="s">
        <v>371</v>
      </c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2"/>
      <c r="AG2" s="71"/>
    </row>
    <row r="3" spans="1:33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9"/>
    </row>
    <row r="4" spans="1:33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5"/>
    </row>
    <row r="5" spans="1:33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17"/>
      <c r="AG5" s="71"/>
    </row>
    <row r="6" spans="1:33" ht="13.5" customHeight="1" thickBot="1" x14ac:dyDescent="0.2">
      <c r="A6" s="224">
        <f>COUNTIF(E28:HZ28,"P")</f>
        <v>27</v>
      </c>
      <c r="B6" s="225"/>
      <c r="C6" s="229">
        <f>COUNTIF(E43:IB43,"F")</f>
        <v>0</v>
      </c>
      <c r="D6" s="219"/>
      <c r="E6" s="218">
        <f>SUM(L6,- A6,- C6)</f>
        <v>0</v>
      </c>
      <c r="F6" s="219"/>
      <c r="G6" s="219"/>
      <c r="H6" s="233"/>
      <c r="I6" s="138">
        <f>COUNTIF(E27:HZ27,"N")</f>
        <v>27</v>
      </c>
      <c r="J6" s="138">
        <f>COUNTIF(E27:HZ27,"A")</f>
        <v>0</v>
      </c>
      <c r="K6" s="138">
        <f>COUNTIF(E27:HZ27,"B")</f>
        <v>0</v>
      </c>
      <c r="L6" s="218">
        <f>COUNTA(E8:AF8)</f>
        <v>27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20"/>
      <c r="AF6" s="139"/>
    </row>
    <row r="7" spans="1:33" ht="12" thickBot="1" x14ac:dyDescent="0.2"/>
    <row r="8" spans="1:33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13" t="s">
        <v>209</v>
      </c>
      <c r="V8" s="113" t="s">
        <v>210</v>
      </c>
      <c r="W8" s="113" t="s">
        <v>211</v>
      </c>
      <c r="X8" s="113" t="s">
        <v>212</v>
      </c>
      <c r="Y8" s="113" t="s">
        <v>213</v>
      </c>
      <c r="Z8" s="113" t="s">
        <v>214</v>
      </c>
      <c r="AA8" s="113" t="s">
        <v>215</v>
      </c>
      <c r="AB8" s="113" t="s">
        <v>216</v>
      </c>
      <c r="AC8" s="113" t="s">
        <v>217</v>
      </c>
      <c r="AD8" s="113" t="s">
        <v>218</v>
      </c>
      <c r="AE8" s="113" t="s">
        <v>219</v>
      </c>
      <c r="AF8" s="139"/>
    </row>
    <row r="9" spans="1:33" ht="13.5" customHeight="1" x14ac:dyDescent="0.15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  <c r="U9" s="115" t="s">
        <v>70</v>
      </c>
      <c r="V9" s="115" t="s">
        <v>70</v>
      </c>
      <c r="W9" s="115" t="s">
        <v>70</v>
      </c>
      <c r="X9" s="115" t="s">
        <v>70</v>
      </c>
      <c r="Y9" s="115" t="s">
        <v>70</v>
      </c>
      <c r="Z9" s="115" t="s">
        <v>70</v>
      </c>
      <c r="AA9" s="115" t="s">
        <v>70</v>
      </c>
      <c r="AB9" s="115" t="s">
        <v>70</v>
      </c>
      <c r="AC9" s="115" t="s">
        <v>70</v>
      </c>
      <c r="AD9" s="115" t="s">
        <v>70</v>
      </c>
      <c r="AE9" s="115" t="s">
        <v>70</v>
      </c>
    </row>
    <row r="10" spans="1:33" ht="13.5" customHeight="1" x14ac:dyDescent="0.15">
      <c r="A10" s="103"/>
      <c r="B10" s="107" t="s">
        <v>377</v>
      </c>
      <c r="C10" s="108"/>
      <c r="D10" s="109"/>
      <c r="E10" s="115" t="s">
        <v>70</v>
      </c>
      <c r="F10" s="115" t="s">
        <v>70</v>
      </c>
      <c r="G10" s="115" t="s">
        <v>70</v>
      </c>
      <c r="H10" s="115" t="s">
        <v>70</v>
      </c>
      <c r="I10" s="115" t="s">
        <v>70</v>
      </c>
      <c r="J10" s="115" t="s">
        <v>70</v>
      </c>
      <c r="K10" s="115" t="s">
        <v>70</v>
      </c>
      <c r="L10" s="115" t="s">
        <v>70</v>
      </c>
      <c r="M10" s="115" t="s">
        <v>70</v>
      </c>
      <c r="N10" s="115" t="s">
        <v>70</v>
      </c>
      <c r="O10" s="115" t="s">
        <v>70</v>
      </c>
      <c r="P10" s="115" t="s">
        <v>70</v>
      </c>
      <c r="Q10" s="115" t="s">
        <v>70</v>
      </c>
      <c r="R10" s="115" t="s">
        <v>70</v>
      </c>
      <c r="S10" s="115" t="s">
        <v>70</v>
      </c>
      <c r="T10" s="115" t="s">
        <v>70</v>
      </c>
      <c r="U10" s="115" t="s">
        <v>70</v>
      </c>
      <c r="V10" s="115" t="s">
        <v>70</v>
      </c>
      <c r="W10" s="115" t="s">
        <v>70</v>
      </c>
      <c r="X10" s="115" t="s">
        <v>70</v>
      </c>
      <c r="Y10" s="115" t="s">
        <v>70</v>
      </c>
      <c r="Z10" s="115" t="s">
        <v>70</v>
      </c>
      <c r="AA10" s="115" t="s">
        <v>70</v>
      </c>
      <c r="AB10" s="115" t="s">
        <v>70</v>
      </c>
      <c r="AC10" s="115" t="s">
        <v>70</v>
      </c>
      <c r="AD10" s="115" t="s">
        <v>70</v>
      </c>
      <c r="AE10" s="115" t="s">
        <v>70</v>
      </c>
    </row>
    <row r="11" spans="1:33" ht="13.5" customHeight="1" thickBot="1" x14ac:dyDescent="0.2">
      <c r="A11" s="103"/>
      <c r="B11" s="107" t="s">
        <v>379</v>
      </c>
      <c r="C11" s="108"/>
      <c r="D11" s="109"/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15" t="s">
        <v>70</v>
      </c>
      <c r="O11" s="115" t="s">
        <v>70</v>
      </c>
      <c r="P11" s="115" t="s">
        <v>70</v>
      </c>
      <c r="Q11" s="115" t="s">
        <v>70</v>
      </c>
      <c r="R11" s="115" t="s">
        <v>70</v>
      </c>
      <c r="S11" s="115" t="s">
        <v>70</v>
      </c>
      <c r="T11" s="115" t="s">
        <v>70</v>
      </c>
      <c r="U11" s="115" t="s">
        <v>70</v>
      </c>
      <c r="V11" s="115" t="s">
        <v>70</v>
      </c>
      <c r="W11" s="115" t="s">
        <v>70</v>
      </c>
      <c r="X11" s="115" t="s">
        <v>70</v>
      </c>
      <c r="Y11" s="115" t="s">
        <v>70</v>
      </c>
      <c r="Z11" s="115" t="s">
        <v>70</v>
      </c>
      <c r="AA11" s="115" t="s">
        <v>70</v>
      </c>
      <c r="AB11" s="115" t="s">
        <v>70</v>
      </c>
      <c r="AC11" s="115" t="s">
        <v>70</v>
      </c>
      <c r="AD11" s="115" t="s">
        <v>70</v>
      </c>
      <c r="AE11" s="115" t="s">
        <v>70</v>
      </c>
    </row>
    <row r="12" spans="1:33" ht="13.5" customHeight="1" x14ac:dyDescent="0.15">
      <c r="A12" s="106" t="s">
        <v>52</v>
      </c>
      <c r="B12" s="107" t="s">
        <v>298</v>
      </c>
      <c r="C12" s="108"/>
      <c r="D12" s="109"/>
      <c r="E12" s="115"/>
      <c r="F12" s="115"/>
      <c r="G12" s="115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15"/>
    </row>
    <row r="13" spans="1:33" ht="13.5" customHeight="1" x14ac:dyDescent="0.15">
      <c r="A13" s="103"/>
      <c r="B13" s="73"/>
      <c r="C13" s="108"/>
      <c r="D13" s="109" t="s">
        <v>171</v>
      </c>
      <c r="E13" s="115" t="s">
        <v>70</v>
      </c>
      <c r="F13" s="115" t="s">
        <v>70</v>
      </c>
      <c r="G13" s="115" t="s">
        <v>70</v>
      </c>
      <c r="H13" s="115" t="s">
        <v>70</v>
      </c>
      <c r="I13" s="115" t="s">
        <v>70</v>
      </c>
      <c r="J13" s="115" t="s">
        <v>70</v>
      </c>
      <c r="K13" s="115" t="s">
        <v>70</v>
      </c>
      <c r="L13" s="115" t="s">
        <v>70</v>
      </c>
      <c r="M13" s="115" t="s">
        <v>70</v>
      </c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15"/>
    </row>
    <row r="14" spans="1:33" ht="13.5" customHeight="1" x14ac:dyDescent="0.15">
      <c r="A14" s="103"/>
      <c r="B14" s="73"/>
      <c r="C14" s="108"/>
      <c r="D14" s="109" t="s">
        <v>179</v>
      </c>
      <c r="E14" s="115"/>
      <c r="F14" s="115"/>
      <c r="G14" s="115"/>
      <c r="H14" s="115"/>
      <c r="I14" s="115"/>
      <c r="J14" s="115"/>
      <c r="K14" s="115"/>
      <c r="L14" s="115"/>
      <c r="M14" s="140"/>
      <c r="N14" s="115" t="s">
        <v>70</v>
      </c>
      <c r="O14" s="115" t="s">
        <v>70</v>
      </c>
      <c r="P14" s="115" t="s">
        <v>70</v>
      </c>
      <c r="Q14" s="115" t="s">
        <v>70</v>
      </c>
      <c r="R14" s="115" t="s">
        <v>70</v>
      </c>
      <c r="S14" s="115" t="s">
        <v>70</v>
      </c>
      <c r="T14" s="115" t="s">
        <v>70</v>
      </c>
      <c r="U14" s="115" t="s">
        <v>70</v>
      </c>
      <c r="V14" s="115" t="s">
        <v>70</v>
      </c>
      <c r="W14" s="140"/>
      <c r="X14" s="140"/>
      <c r="Y14" s="140"/>
      <c r="Z14" s="140"/>
      <c r="AA14" s="140"/>
      <c r="AB14" s="140"/>
      <c r="AC14" s="140"/>
      <c r="AD14" s="140"/>
      <c r="AE14" s="115"/>
    </row>
    <row r="15" spans="1:33" ht="13.5" customHeight="1" x14ac:dyDescent="0.15">
      <c r="A15" s="103"/>
      <c r="B15" s="73"/>
      <c r="C15" s="108"/>
      <c r="D15" s="109" t="s">
        <v>381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40"/>
      <c r="O15" s="140"/>
      <c r="P15" s="140"/>
      <c r="Q15" s="140"/>
      <c r="R15" s="140"/>
      <c r="S15" s="140"/>
      <c r="T15" s="140"/>
      <c r="U15" s="140"/>
      <c r="V15" s="140"/>
      <c r="W15" s="115" t="s">
        <v>70</v>
      </c>
      <c r="X15" s="115" t="s">
        <v>70</v>
      </c>
      <c r="Y15" s="115" t="s">
        <v>70</v>
      </c>
      <c r="Z15" s="115" t="s">
        <v>70</v>
      </c>
      <c r="AA15" s="115" t="s">
        <v>70</v>
      </c>
      <c r="AB15" s="115" t="s">
        <v>70</v>
      </c>
      <c r="AC15" s="115" t="s">
        <v>70</v>
      </c>
      <c r="AD15" s="115" t="s">
        <v>70</v>
      </c>
      <c r="AE15" s="115" t="s">
        <v>70</v>
      </c>
    </row>
    <row r="16" spans="1:33" ht="13.5" customHeight="1" x14ac:dyDescent="0.15">
      <c r="A16" s="103"/>
      <c r="B16" s="107" t="s">
        <v>380</v>
      </c>
      <c r="C16" s="108"/>
      <c r="D16" s="109"/>
      <c r="E16" s="115"/>
      <c r="F16" s="115"/>
      <c r="G16" s="115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15"/>
    </row>
    <row r="17" spans="1:31" ht="13.5" customHeight="1" x14ac:dyDescent="0.15">
      <c r="A17" s="103"/>
      <c r="B17" s="107"/>
      <c r="C17" s="108"/>
      <c r="D17" s="109" t="s">
        <v>171</v>
      </c>
      <c r="E17" s="115" t="s">
        <v>70</v>
      </c>
      <c r="F17" s="115" t="s">
        <v>70</v>
      </c>
      <c r="G17" s="115" t="s">
        <v>70</v>
      </c>
      <c r="H17" s="115"/>
      <c r="I17" s="115"/>
      <c r="J17" s="115"/>
      <c r="K17" s="115"/>
      <c r="L17" s="115"/>
      <c r="M17" s="115"/>
      <c r="N17" s="115" t="s">
        <v>70</v>
      </c>
      <c r="O17" s="115" t="s">
        <v>70</v>
      </c>
      <c r="P17" s="115" t="s">
        <v>70</v>
      </c>
      <c r="Q17" s="115"/>
      <c r="R17" s="115"/>
      <c r="S17" s="115"/>
      <c r="T17" s="115"/>
      <c r="U17" s="115"/>
      <c r="V17" s="115"/>
      <c r="W17" s="115" t="s">
        <v>70</v>
      </c>
      <c r="X17" s="115" t="s">
        <v>70</v>
      </c>
      <c r="Y17" s="115" t="s">
        <v>70</v>
      </c>
      <c r="Z17" s="115"/>
      <c r="AA17" s="115"/>
      <c r="AB17" s="115"/>
      <c r="AC17" s="115"/>
      <c r="AD17" s="115"/>
      <c r="AE17" s="115"/>
    </row>
    <row r="18" spans="1:31" ht="13.5" customHeight="1" x14ac:dyDescent="0.15">
      <c r="A18" s="103"/>
      <c r="B18" s="107"/>
      <c r="C18" s="108"/>
      <c r="D18" s="109" t="s">
        <v>203</v>
      </c>
      <c r="E18" s="115"/>
      <c r="F18" s="115"/>
      <c r="G18" s="115"/>
      <c r="H18" s="115" t="s">
        <v>70</v>
      </c>
      <c r="I18" s="115" t="s">
        <v>70</v>
      </c>
      <c r="J18" s="115" t="s">
        <v>70</v>
      </c>
      <c r="K18" s="115"/>
      <c r="L18" s="115"/>
      <c r="M18" s="115"/>
      <c r="N18" s="115"/>
      <c r="O18" s="115"/>
      <c r="P18" s="115"/>
      <c r="Q18" s="115" t="s">
        <v>70</v>
      </c>
      <c r="R18" s="115" t="s">
        <v>70</v>
      </c>
      <c r="S18" s="115" t="s">
        <v>70</v>
      </c>
      <c r="T18" s="115"/>
      <c r="U18" s="115"/>
      <c r="V18" s="115"/>
      <c r="W18" s="115"/>
      <c r="X18" s="115"/>
      <c r="Y18" s="115"/>
      <c r="Z18" s="115" t="s">
        <v>70</v>
      </c>
      <c r="AA18" s="115" t="s">
        <v>70</v>
      </c>
      <c r="AB18" s="115" t="s">
        <v>70</v>
      </c>
      <c r="AC18" s="115"/>
      <c r="AD18" s="115"/>
      <c r="AE18" s="115"/>
    </row>
    <row r="19" spans="1:31" ht="13.5" customHeight="1" x14ac:dyDescent="0.15">
      <c r="A19" s="103"/>
      <c r="B19" s="107"/>
      <c r="C19" s="108"/>
      <c r="D19" s="109" t="s">
        <v>382</v>
      </c>
      <c r="E19" s="115"/>
      <c r="F19" s="115"/>
      <c r="G19" s="115"/>
      <c r="H19" s="115"/>
      <c r="I19" s="115"/>
      <c r="J19" s="115"/>
      <c r="K19" s="115" t="s">
        <v>70</v>
      </c>
      <c r="L19" s="115" t="s">
        <v>70</v>
      </c>
      <c r="M19" s="115" t="s">
        <v>70</v>
      </c>
      <c r="N19" s="115"/>
      <c r="O19" s="115"/>
      <c r="P19" s="115"/>
      <c r="Q19" s="115"/>
      <c r="R19" s="115"/>
      <c r="S19" s="115"/>
      <c r="T19" s="115" t="s">
        <v>70</v>
      </c>
      <c r="U19" s="115" t="s">
        <v>70</v>
      </c>
      <c r="V19" s="115" t="s">
        <v>70</v>
      </c>
      <c r="W19" s="115"/>
      <c r="X19" s="115"/>
      <c r="Y19" s="115"/>
      <c r="Z19" s="115"/>
      <c r="AA19" s="115"/>
      <c r="AB19" s="115"/>
      <c r="AC19" s="115" t="s">
        <v>70</v>
      </c>
      <c r="AD19" s="115" t="s">
        <v>70</v>
      </c>
      <c r="AE19" s="115" t="s">
        <v>70</v>
      </c>
    </row>
    <row r="20" spans="1:31" ht="13.5" customHeight="1" x14ac:dyDescent="0.15">
      <c r="A20" s="103"/>
      <c r="B20" s="107" t="s">
        <v>378</v>
      </c>
      <c r="C20" s="108"/>
      <c r="D20" s="109"/>
      <c r="E20" s="115"/>
      <c r="F20" s="115"/>
      <c r="G20" s="115"/>
      <c r="H20" s="115"/>
      <c r="I20" s="115"/>
      <c r="J20" s="115"/>
      <c r="K20" s="115"/>
      <c r="L20" s="115"/>
      <c r="M20" s="115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15"/>
    </row>
    <row r="21" spans="1:31" ht="13.5" customHeight="1" x14ac:dyDescent="0.15">
      <c r="A21" s="103"/>
      <c r="B21" s="107"/>
      <c r="C21" s="108"/>
      <c r="D21" s="109" t="s">
        <v>171</v>
      </c>
      <c r="E21" s="115" t="s">
        <v>70</v>
      </c>
      <c r="F21" s="115"/>
      <c r="G21" s="115"/>
      <c r="H21" s="115" t="s">
        <v>70</v>
      </c>
      <c r="I21" s="115"/>
      <c r="J21" s="115"/>
      <c r="K21" s="115" t="s">
        <v>70</v>
      </c>
      <c r="L21" s="115"/>
      <c r="M21" s="115"/>
      <c r="N21" s="115" t="s">
        <v>70</v>
      </c>
      <c r="O21" s="115"/>
      <c r="P21" s="115"/>
      <c r="Q21" s="115" t="s">
        <v>70</v>
      </c>
      <c r="R21" s="115"/>
      <c r="S21" s="115"/>
      <c r="T21" s="115" t="s">
        <v>70</v>
      </c>
      <c r="U21" s="115"/>
      <c r="V21" s="115"/>
      <c r="W21" s="115" t="s">
        <v>70</v>
      </c>
      <c r="X21" s="115"/>
      <c r="Y21" s="115"/>
      <c r="Z21" s="115" t="s">
        <v>70</v>
      </c>
      <c r="AA21" s="115"/>
      <c r="AB21" s="115"/>
      <c r="AC21" s="115" t="s">
        <v>70</v>
      </c>
      <c r="AD21" s="115"/>
      <c r="AE21" s="115"/>
    </row>
    <row r="22" spans="1:31" ht="13.5" customHeight="1" x14ac:dyDescent="0.15">
      <c r="A22" s="103"/>
      <c r="B22" s="107"/>
      <c r="C22" s="108"/>
      <c r="D22" s="109" t="s">
        <v>346</v>
      </c>
      <c r="E22" s="115"/>
      <c r="F22" s="115" t="s">
        <v>70</v>
      </c>
      <c r="G22" s="115"/>
      <c r="H22" s="115"/>
      <c r="I22" s="115" t="s">
        <v>70</v>
      </c>
      <c r="J22" s="115"/>
      <c r="K22" s="115"/>
      <c r="L22" s="115" t="s">
        <v>70</v>
      </c>
      <c r="M22" s="115"/>
      <c r="N22" s="115"/>
      <c r="O22" s="115" t="s">
        <v>70</v>
      </c>
      <c r="P22" s="115"/>
      <c r="Q22" s="115"/>
      <c r="R22" s="115" t="s">
        <v>70</v>
      </c>
      <c r="S22" s="115"/>
      <c r="T22" s="115"/>
      <c r="U22" s="115" t="s">
        <v>70</v>
      </c>
      <c r="V22" s="115"/>
      <c r="W22" s="115"/>
      <c r="X22" s="115" t="s">
        <v>70</v>
      </c>
      <c r="Y22" s="115"/>
      <c r="Z22" s="115"/>
      <c r="AA22" s="115" t="s">
        <v>70</v>
      </c>
      <c r="AB22" s="115"/>
      <c r="AC22" s="115"/>
      <c r="AD22" s="115" t="s">
        <v>70</v>
      </c>
      <c r="AE22" s="115"/>
    </row>
    <row r="23" spans="1:31" ht="13.5" customHeight="1" thickBot="1" x14ac:dyDescent="0.2">
      <c r="A23" s="103"/>
      <c r="B23" s="158"/>
      <c r="C23" s="108"/>
      <c r="D23" s="160" t="s">
        <v>383</v>
      </c>
      <c r="E23" s="159"/>
      <c r="F23" s="159"/>
      <c r="G23" s="115" t="s">
        <v>70</v>
      </c>
      <c r="H23" s="159"/>
      <c r="I23" s="159"/>
      <c r="J23" s="115" t="s">
        <v>70</v>
      </c>
      <c r="K23" s="159"/>
      <c r="L23" s="159"/>
      <c r="M23" s="115" t="s">
        <v>70</v>
      </c>
      <c r="N23" s="159"/>
      <c r="O23" s="159"/>
      <c r="P23" s="115" t="s">
        <v>70</v>
      </c>
      <c r="Q23" s="159"/>
      <c r="R23" s="159"/>
      <c r="S23" s="115" t="s">
        <v>70</v>
      </c>
      <c r="T23" s="159"/>
      <c r="U23" s="159"/>
      <c r="V23" s="115" t="s">
        <v>70</v>
      </c>
      <c r="W23" s="159"/>
      <c r="X23" s="159"/>
      <c r="Y23" s="115" t="s">
        <v>70</v>
      </c>
      <c r="Z23" s="159"/>
      <c r="AA23" s="159"/>
      <c r="AB23" s="115" t="s">
        <v>70</v>
      </c>
      <c r="AC23" s="159"/>
      <c r="AD23" s="159"/>
      <c r="AE23" s="115" t="s">
        <v>70</v>
      </c>
    </row>
    <row r="24" spans="1:31" ht="14.25" customHeight="1" x14ac:dyDescent="0.15">
      <c r="A24" s="105" t="s">
        <v>53</v>
      </c>
      <c r="B24" s="73" t="s">
        <v>384</v>
      </c>
      <c r="C24" s="74"/>
      <c r="D24" s="75"/>
      <c r="E24" s="116" t="s">
        <v>70</v>
      </c>
      <c r="F24" s="116"/>
      <c r="G24" s="116"/>
      <c r="H24" s="116"/>
      <c r="I24" s="116"/>
      <c r="J24" s="116"/>
      <c r="K24" s="116"/>
      <c r="L24" s="116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16"/>
    </row>
    <row r="25" spans="1:31" ht="14.25" customHeight="1" x14ac:dyDescent="0.15">
      <c r="A25" s="104"/>
      <c r="B25" s="73" t="s">
        <v>385</v>
      </c>
      <c r="C25" s="74"/>
      <c r="D25" s="75"/>
      <c r="E25" s="116"/>
      <c r="F25" s="116" t="s">
        <v>70</v>
      </c>
      <c r="G25" s="116"/>
      <c r="H25" s="116" t="s">
        <v>70</v>
      </c>
      <c r="I25" s="116" t="s">
        <v>70</v>
      </c>
      <c r="J25" s="116"/>
      <c r="K25" s="116"/>
      <c r="L25" s="116"/>
      <c r="M25" s="144"/>
      <c r="N25" s="116" t="s">
        <v>70</v>
      </c>
      <c r="O25" s="116" t="s">
        <v>70</v>
      </c>
      <c r="P25" s="144"/>
      <c r="Q25" s="116" t="s">
        <v>70</v>
      </c>
      <c r="R25" s="116" t="s">
        <v>70</v>
      </c>
      <c r="S25" s="144"/>
      <c r="T25" s="144"/>
      <c r="U25" s="144"/>
      <c r="V25" s="144"/>
      <c r="W25" s="116" t="s">
        <v>70</v>
      </c>
      <c r="X25" s="116" t="s">
        <v>70</v>
      </c>
      <c r="Y25" s="144"/>
      <c r="Z25" s="116" t="s">
        <v>70</v>
      </c>
      <c r="AA25" s="116" t="s">
        <v>70</v>
      </c>
      <c r="AB25" s="144"/>
      <c r="AC25" s="144"/>
      <c r="AD25" s="144"/>
      <c r="AE25" s="116"/>
    </row>
    <row r="26" spans="1:31" ht="14.25" customHeight="1" thickBot="1" x14ac:dyDescent="0.2">
      <c r="A26" s="104"/>
      <c r="B26" s="73" t="s">
        <v>180</v>
      </c>
      <c r="C26" s="74"/>
      <c r="D26" s="75"/>
      <c r="E26" s="116"/>
      <c r="F26" s="116"/>
      <c r="G26" s="116" t="s">
        <v>70</v>
      </c>
      <c r="H26" s="116"/>
      <c r="I26" s="116"/>
      <c r="J26" s="116" t="s">
        <v>70</v>
      </c>
      <c r="K26" s="116" t="s">
        <v>70</v>
      </c>
      <c r="L26" s="116" t="s">
        <v>70</v>
      </c>
      <c r="M26" s="116" t="s">
        <v>70</v>
      </c>
      <c r="N26" s="144"/>
      <c r="O26" s="144"/>
      <c r="P26" s="116" t="s">
        <v>70</v>
      </c>
      <c r="Q26" s="144"/>
      <c r="R26" s="144"/>
      <c r="S26" s="116" t="s">
        <v>70</v>
      </c>
      <c r="T26" s="116" t="s">
        <v>70</v>
      </c>
      <c r="U26" s="116" t="s">
        <v>70</v>
      </c>
      <c r="V26" s="116" t="s">
        <v>70</v>
      </c>
      <c r="W26" s="144"/>
      <c r="X26" s="144"/>
      <c r="Y26" s="116" t="s">
        <v>70</v>
      </c>
      <c r="Z26" s="144"/>
      <c r="AA26" s="144"/>
      <c r="AB26" s="116" t="s">
        <v>70</v>
      </c>
      <c r="AC26" s="116" t="s">
        <v>70</v>
      </c>
      <c r="AD26" s="116" t="s">
        <v>70</v>
      </c>
      <c r="AE26" s="116" t="s">
        <v>70</v>
      </c>
    </row>
    <row r="27" spans="1:31" ht="12" thickTop="1" x14ac:dyDescent="0.15">
      <c r="A27" s="105" t="s">
        <v>35</v>
      </c>
      <c r="B27" s="237" t="s">
        <v>36</v>
      </c>
      <c r="C27" s="238"/>
      <c r="D27" s="239"/>
      <c r="E27" s="145" t="s">
        <v>37</v>
      </c>
      <c r="F27" s="145" t="s">
        <v>37</v>
      </c>
      <c r="G27" s="145" t="s">
        <v>37</v>
      </c>
      <c r="H27" s="145" t="s">
        <v>37</v>
      </c>
      <c r="I27" s="145" t="s">
        <v>37</v>
      </c>
      <c r="J27" s="145" t="s">
        <v>37</v>
      </c>
      <c r="K27" s="145" t="s">
        <v>37</v>
      </c>
      <c r="L27" s="145" t="s">
        <v>37</v>
      </c>
      <c r="M27" s="145" t="s">
        <v>37</v>
      </c>
      <c r="N27" s="145" t="s">
        <v>37</v>
      </c>
      <c r="O27" s="145" t="s">
        <v>37</v>
      </c>
      <c r="P27" s="145" t="s">
        <v>37</v>
      </c>
      <c r="Q27" s="145" t="s">
        <v>37</v>
      </c>
      <c r="R27" s="145" t="s">
        <v>37</v>
      </c>
      <c r="S27" s="145" t="s">
        <v>37</v>
      </c>
      <c r="T27" s="145" t="s">
        <v>37</v>
      </c>
      <c r="U27" s="145" t="s">
        <v>37</v>
      </c>
      <c r="V27" s="145" t="s">
        <v>37</v>
      </c>
      <c r="W27" s="145" t="s">
        <v>37</v>
      </c>
      <c r="X27" s="145" t="s">
        <v>37</v>
      </c>
      <c r="Y27" s="145" t="s">
        <v>37</v>
      </c>
      <c r="Z27" s="145" t="s">
        <v>37</v>
      </c>
      <c r="AA27" s="145" t="s">
        <v>37</v>
      </c>
      <c r="AB27" s="145" t="s">
        <v>37</v>
      </c>
      <c r="AC27" s="145" t="s">
        <v>37</v>
      </c>
      <c r="AD27" s="145" t="s">
        <v>37</v>
      </c>
      <c r="AE27" s="145" t="s">
        <v>37</v>
      </c>
    </row>
    <row r="28" spans="1:31" x14ac:dyDescent="0.15">
      <c r="A28" s="104"/>
      <c r="B28" s="230" t="s">
        <v>40</v>
      </c>
      <c r="C28" s="231"/>
      <c r="D28" s="232"/>
      <c r="E28" s="97" t="s">
        <v>411</v>
      </c>
      <c r="F28" s="97" t="s">
        <v>411</v>
      </c>
      <c r="G28" s="97" t="s">
        <v>411</v>
      </c>
      <c r="H28" s="97" t="s">
        <v>411</v>
      </c>
      <c r="I28" s="97" t="s">
        <v>411</v>
      </c>
      <c r="J28" s="97" t="s">
        <v>411</v>
      </c>
      <c r="K28" s="97" t="s">
        <v>411</v>
      </c>
      <c r="L28" s="97" t="s">
        <v>411</v>
      </c>
      <c r="M28" s="97" t="s">
        <v>411</v>
      </c>
      <c r="N28" s="97" t="s">
        <v>411</v>
      </c>
      <c r="O28" s="97" t="s">
        <v>411</v>
      </c>
      <c r="P28" s="97" t="s">
        <v>411</v>
      </c>
      <c r="Q28" s="97" t="s">
        <v>411</v>
      </c>
      <c r="R28" s="97" t="s">
        <v>411</v>
      </c>
      <c r="S28" s="97" t="s">
        <v>411</v>
      </c>
      <c r="T28" s="97" t="s">
        <v>411</v>
      </c>
      <c r="U28" s="97" t="s">
        <v>411</v>
      </c>
      <c r="V28" s="97" t="s">
        <v>411</v>
      </c>
      <c r="W28" s="97" t="s">
        <v>411</v>
      </c>
      <c r="X28" s="97" t="s">
        <v>411</v>
      </c>
      <c r="Y28" s="97" t="s">
        <v>411</v>
      </c>
      <c r="Z28" s="97" t="s">
        <v>411</v>
      </c>
      <c r="AA28" s="97" t="s">
        <v>411</v>
      </c>
      <c r="AB28" s="97" t="s">
        <v>411</v>
      </c>
      <c r="AC28" s="97" t="s">
        <v>411</v>
      </c>
      <c r="AD28" s="97" t="s">
        <v>411</v>
      </c>
      <c r="AE28" s="97" t="s">
        <v>411</v>
      </c>
    </row>
    <row r="29" spans="1:31" x14ac:dyDescent="0.15">
      <c r="A29" s="104"/>
      <c r="B29" s="209" t="s">
        <v>41</v>
      </c>
      <c r="C29" s="210"/>
      <c r="D29" s="211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</row>
    <row r="30" spans="1:31" x14ac:dyDescent="0.15">
      <c r="A30" s="102"/>
    </row>
  </sheetData>
  <mergeCells count="22">
    <mergeCell ref="B29:D29"/>
    <mergeCell ref="A6:B6"/>
    <mergeCell ref="C6:D6"/>
    <mergeCell ref="E6:H6"/>
    <mergeCell ref="L6:AE6"/>
    <mergeCell ref="B27:D27"/>
    <mergeCell ref="B28:D28"/>
    <mergeCell ref="A4:B4"/>
    <mergeCell ref="C4:AE4"/>
    <mergeCell ref="A5:B5"/>
    <mergeCell ref="C5:D5"/>
    <mergeCell ref="E5:H5"/>
    <mergeCell ref="I5:K5"/>
    <mergeCell ref="L5:AE5"/>
    <mergeCell ref="A2:B2"/>
    <mergeCell ref="C2:D2"/>
    <mergeCell ref="E2:H2"/>
    <mergeCell ref="I2:AE2"/>
    <mergeCell ref="A3:B3"/>
    <mergeCell ref="C3:D3"/>
    <mergeCell ref="E3:H3"/>
    <mergeCell ref="I3:AE3"/>
  </mergeCells>
  <dataValidations count="3">
    <dataValidation type="list" allowBlank="1" showInputMessage="1" showErrorMessage="1" sqref="G23 I9:AE11 I12:J12 H13:J22 E9:G22 M23 H9:H12 J23 P23 S23 V23 Y23 AB23 K12:AE22 AE23 E24:AE26">
      <formula1>"O, "</formula1>
    </dataValidation>
    <dataValidation type="list" allowBlank="1" showInputMessage="1" showErrorMessage="1" sqref="E27:AE27">
      <formula1>"N,A,B, "</formula1>
    </dataValidation>
    <dataValidation type="list" allowBlank="1" showInputMessage="1" showErrorMessage="1" sqref="E28:AE28">
      <formula1>"P,F,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H34"/>
  <sheetViews>
    <sheetView topLeftCell="A9" workbookViewId="0">
      <selection activeCell="D27" sqref="D27"/>
    </sheetView>
  </sheetViews>
  <sheetFormatPr baseColWidth="10" defaultColWidth="11" defaultRowHeight="13" x14ac:dyDescent="0.15"/>
  <cols>
    <col min="1" max="1" width="7.1640625" style="46" customWidth="1"/>
    <col min="2" max="2" width="14.6640625" style="46" customWidth="1"/>
    <col min="3" max="3" width="16" style="46" customWidth="1"/>
    <col min="4" max="4" width="34.6640625" style="21" customWidth="1"/>
    <col min="5" max="5" width="29.1640625" style="22" customWidth="1"/>
    <col min="6" max="6" width="27" style="21" bestFit="1" customWidth="1"/>
    <col min="7" max="7" width="22.5" style="21" customWidth="1"/>
    <col min="8" max="8" width="33.6640625" style="153" customWidth="1"/>
    <col min="9" max="16384" width="11" style="3"/>
  </cols>
  <sheetData>
    <row r="2" spans="1:8" ht="25" x14ac:dyDescent="0.25">
      <c r="A2" s="20"/>
      <c r="B2" s="20"/>
      <c r="C2" s="20"/>
      <c r="E2" s="23" t="s">
        <v>9</v>
      </c>
      <c r="F2" s="23"/>
      <c r="G2" s="24"/>
    </row>
    <row r="3" spans="1:8" ht="13.5" customHeight="1" x14ac:dyDescent="0.15">
      <c r="A3" s="20"/>
      <c r="B3" s="20"/>
      <c r="C3" s="20"/>
      <c r="F3" s="25"/>
      <c r="G3" s="25"/>
    </row>
    <row r="4" spans="1:8" ht="14.25" customHeight="1" x14ac:dyDescent="0.15">
      <c r="A4" s="173" t="s">
        <v>0</v>
      </c>
      <c r="B4" s="173"/>
      <c r="C4" s="173"/>
      <c r="D4" s="173"/>
      <c r="E4" s="174" t="str">
        <f>Cover!B4</f>
        <v>Vietnamese Medicinal Plants Network</v>
      </c>
      <c r="F4" s="175"/>
      <c r="G4" s="175"/>
      <c r="H4" s="176"/>
    </row>
    <row r="5" spans="1:8" ht="14.25" customHeight="1" x14ac:dyDescent="0.15">
      <c r="A5" s="173" t="s">
        <v>2</v>
      </c>
      <c r="B5" s="173"/>
      <c r="C5" s="173"/>
      <c r="D5" s="173"/>
      <c r="E5" s="174" t="str">
        <f>Cover!B5</f>
        <v>VMN</v>
      </c>
      <c r="F5" s="175"/>
      <c r="G5" s="175"/>
      <c r="H5" s="176"/>
    </row>
    <row r="6" spans="1:8" s="26" customFormat="1" ht="80.25" customHeight="1" x14ac:dyDescent="0.15">
      <c r="A6" s="172" t="s">
        <v>10</v>
      </c>
      <c r="B6" s="172"/>
      <c r="C6" s="172"/>
      <c r="D6" s="172"/>
      <c r="E6" s="177" t="s">
        <v>147</v>
      </c>
      <c r="F6" s="178"/>
      <c r="G6" s="178"/>
      <c r="H6" s="179"/>
    </row>
    <row r="7" spans="1:8" x14ac:dyDescent="0.15">
      <c r="A7" s="27"/>
      <c r="B7" s="27"/>
      <c r="C7" s="27"/>
      <c r="D7" s="28"/>
      <c r="E7" s="29"/>
      <c r="F7" s="28"/>
      <c r="G7" s="28"/>
      <c r="H7" s="154"/>
    </row>
    <row r="8" spans="1:8" s="33" customFormat="1" x14ac:dyDescent="0.15">
      <c r="A8" s="30"/>
      <c r="B8" s="30"/>
      <c r="C8" s="30"/>
      <c r="D8" s="31"/>
      <c r="E8" s="32"/>
      <c r="F8" s="31"/>
      <c r="G8" s="31"/>
      <c r="H8" s="155"/>
    </row>
    <row r="9" spans="1:8" s="40" customFormat="1" ht="24" customHeight="1" x14ac:dyDescent="0.15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71</v>
      </c>
      <c r="F9" s="37" t="s">
        <v>15</v>
      </c>
      <c r="G9" s="39" t="s">
        <v>16</v>
      </c>
      <c r="H9" s="156" t="s">
        <v>17</v>
      </c>
    </row>
    <row r="10" spans="1:8" ht="14" x14ac:dyDescent="0.15">
      <c r="A10" s="80">
        <v>1</v>
      </c>
      <c r="B10" s="41"/>
      <c r="C10" s="41" t="s">
        <v>114</v>
      </c>
      <c r="D10" s="41" t="s">
        <v>118</v>
      </c>
      <c r="E10" s="41" t="s">
        <v>115</v>
      </c>
      <c r="F10" s="149" t="str">
        <f>E10</f>
        <v>addPlants</v>
      </c>
      <c r="G10" s="44"/>
      <c r="H10" s="157"/>
    </row>
    <row r="11" spans="1:8" ht="14" x14ac:dyDescent="0.15">
      <c r="A11" s="80">
        <v>2</v>
      </c>
      <c r="B11" s="41"/>
      <c r="C11" s="41" t="s">
        <v>114</v>
      </c>
      <c r="D11" s="41" t="s">
        <v>141</v>
      </c>
      <c r="E11" s="41" t="s">
        <v>141</v>
      </c>
      <c r="F11" s="149" t="str">
        <f t="shared" ref="F11:F17" si="0">E11</f>
        <v>showAddPlants</v>
      </c>
      <c r="G11" s="44"/>
      <c r="H11" s="157"/>
    </row>
    <row r="12" spans="1:8" ht="14" x14ac:dyDescent="0.15">
      <c r="A12" s="80">
        <v>3</v>
      </c>
      <c r="B12" s="41"/>
      <c r="C12" s="41" t="s">
        <v>114</v>
      </c>
      <c r="D12" s="41" t="s">
        <v>120</v>
      </c>
      <c r="E12" s="41" t="s">
        <v>116</v>
      </c>
      <c r="F12" s="149" t="str">
        <f t="shared" si="0"/>
        <v>editPlants</v>
      </c>
      <c r="G12" s="44"/>
      <c r="H12" s="157"/>
    </row>
    <row r="13" spans="1:8" ht="14" x14ac:dyDescent="0.15">
      <c r="A13" s="80">
        <v>4</v>
      </c>
      <c r="B13" s="41"/>
      <c r="C13" s="41" t="s">
        <v>114</v>
      </c>
      <c r="D13" s="41" t="s">
        <v>142</v>
      </c>
      <c r="E13" s="41" t="s">
        <v>142</v>
      </c>
      <c r="F13" s="149" t="str">
        <f t="shared" si="0"/>
        <v>showEditPlants</v>
      </c>
      <c r="G13" s="44"/>
      <c r="H13" s="157"/>
    </row>
    <row r="14" spans="1:8" ht="14" x14ac:dyDescent="0.15">
      <c r="A14" s="80">
        <v>5</v>
      </c>
      <c r="B14" s="41"/>
      <c r="C14" s="41" t="s">
        <v>114</v>
      </c>
      <c r="D14" s="41" t="s">
        <v>119</v>
      </c>
      <c r="E14" s="41" t="s">
        <v>117</v>
      </c>
      <c r="F14" s="149" t="str">
        <f t="shared" si="0"/>
        <v>addRemedy</v>
      </c>
      <c r="G14" s="44"/>
      <c r="H14" s="157"/>
    </row>
    <row r="15" spans="1:8" ht="14" x14ac:dyDescent="0.15">
      <c r="A15" s="80">
        <v>6</v>
      </c>
      <c r="B15" s="41"/>
      <c r="C15" s="41" t="s">
        <v>114</v>
      </c>
      <c r="D15" s="41" t="s">
        <v>143</v>
      </c>
      <c r="E15" s="41" t="s">
        <v>143</v>
      </c>
      <c r="F15" s="149" t="str">
        <f t="shared" si="0"/>
        <v>showAddRemedy</v>
      </c>
      <c r="G15" s="44"/>
      <c r="H15" s="157"/>
    </row>
    <row r="16" spans="1:8" ht="14" x14ac:dyDescent="0.15">
      <c r="A16" s="80">
        <v>7</v>
      </c>
      <c r="B16" s="41"/>
      <c r="C16" s="41" t="s">
        <v>114</v>
      </c>
      <c r="D16" s="41" t="s">
        <v>121</v>
      </c>
      <c r="E16" s="41" t="s">
        <v>122</v>
      </c>
      <c r="F16" s="149" t="str">
        <f t="shared" si="0"/>
        <v>editRemedy</v>
      </c>
      <c r="G16" s="44"/>
      <c r="H16" s="157"/>
    </row>
    <row r="17" spans="1:8" ht="14" x14ac:dyDescent="0.15">
      <c r="A17" s="80">
        <v>8</v>
      </c>
      <c r="B17" s="41"/>
      <c r="C17" s="41" t="s">
        <v>114</v>
      </c>
      <c r="D17" s="42" t="s">
        <v>144</v>
      </c>
      <c r="E17" s="41" t="s">
        <v>144</v>
      </c>
      <c r="F17" s="149" t="str">
        <f t="shared" si="0"/>
        <v>showEditRemedy</v>
      </c>
      <c r="G17" s="44"/>
      <c r="H17" s="157"/>
    </row>
    <row r="18" spans="1:8" ht="14" x14ac:dyDescent="0.15">
      <c r="A18" s="80">
        <v>9</v>
      </c>
      <c r="B18" s="41"/>
      <c r="C18" s="41" t="s">
        <v>114</v>
      </c>
      <c r="D18" s="42" t="s">
        <v>123</v>
      </c>
      <c r="E18" s="43" t="s">
        <v>124</v>
      </c>
      <c r="F18" s="149" t="str">
        <f t="shared" ref="F18:F27" si="1">E18</f>
        <v>findPlants</v>
      </c>
      <c r="G18" s="45"/>
      <c r="H18" s="157"/>
    </row>
    <row r="19" spans="1:8" ht="14" x14ac:dyDescent="0.15">
      <c r="A19" s="80">
        <v>10</v>
      </c>
      <c r="B19" s="41"/>
      <c r="C19" s="41" t="s">
        <v>114</v>
      </c>
      <c r="D19" s="42" t="s">
        <v>127</v>
      </c>
      <c r="E19" s="43" t="s">
        <v>130</v>
      </c>
      <c r="F19" s="149" t="str">
        <f t="shared" si="1"/>
        <v>medicinalPlantsDetail</v>
      </c>
      <c r="G19" s="45"/>
      <c r="H19" s="157"/>
    </row>
    <row r="20" spans="1:8" ht="14" x14ac:dyDescent="0.15">
      <c r="A20" s="80">
        <v>11</v>
      </c>
      <c r="B20" s="41"/>
      <c r="C20" s="41" t="s">
        <v>114</v>
      </c>
      <c r="D20" s="42" t="s">
        <v>128</v>
      </c>
      <c r="E20" s="43" t="s">
        <v>129</v>
      </c>
      <c r="F20" s="149" t="str">
        <f t="shared" si="1"/>
        <v>advanceSearchPlants</v>
      </c>
      <c r="G20" s="45"/>
      <c r="H20" s="157"/>
    </row>
    <row r="21" spans="1:8" ht="14" x14ac:dyDescent="0.15">
      <c r="A21" s="80">
        <v>12</v>
      </c>
      <c r="B21" s="41"/>
      <c r="C21" s="41" t="s">
        <v>114</v>
      </c>
      <c r="D21" s="42" t="s">
        <v>125</v>
      </c>
      <c r="E21" s="43" t="s">
        <v>126</v>
      </c>
      <c r="F21" s="149" t="str">
        <f t="shared" si="1"/>
        <v>findRemedy</v>
      </c>
      <c r="G21" s="45"/>
      <c r="H21" s="157"/>
    </row>
    <row r="22" spans="1:8" ht="14" x14ac:dyDescent="0.15">
      <c r="A22" s="80">
        <v>13</v>
      </c>
      <c r="B22" s="41"/>
      <c r="C22" s="41" t="s">
        <v>114</v>
      </c>
      <c r="D22" s="42" t="s">
        <v>131</v>
      </c>
      <c r="E22" s="43" t="s">
        <v>134</v>
      </c>
      <c r="F22" s="149" t="str">
        <f t="shared" si="1"/>
        <v>detailRemedy</v>
      </c>
      <c r="G22" s="45"/>
      <c r="H22" s="157"/>
    </row>
    <row r="23" spans="1:8" ht="14" x14ac:dyDescent="0.15">
      <c r="A23" s="80">
        <v>14</v>
      </c>
      <c r="B23" s="41"/>
      <c r="C23" s="41" t="s">
        <v>114</v>
      </c>
      <c r="D23" s="42" t="s">
        <v>132</v>
      </c>
      <c r="E23" s="43" t="s">
        <v>133</v>
      </c>
      <c r="F23" s="149" t="str">
        <f t="shared" si="1"/>
        <v>advanceSearchRemedy</v>
      </c>
      <c r="G23" s="45"/>
      <c r="H23" s="157"/>
    </row>
    <row r="24" spans="1:8" ht="14" x14ac:dyDescent="0.15">
      <c r="A24" s="80">
        <v>15</v>
      </c>
      <c r="B24" s="41"/>
      <c r="C24" s="41" t="s">
        <v>114</v>
      </c>
      <c r="D24" s="42" t="s">
        <v>135</v>
      </c>
      <c r="E24" s="42" t="s">
        <v>136</v>
      </c>
      <c r="F24" s="149" t="str">
        <f t="shared" si="1"/>
        <v>reportPlants</v>
      </c>
      <c r="G24" s="45"/>
      <c r="H24" s="157"/>
    </row>
    <row r="25" spans="1:8" ht="14" x14ac:dyDescent="0.15">
      <c r="A25" s="80">
        <v>16</v>
      </c>
      <c r="B25" s="41"/>
      <c r="C25" s="41" t="s">
        <v>114</v>
      </c>
      <c r="D25" s="42" t="s">
        <v>137</v>
      </c>
      <c r="E25" s="42" t="s">
        <v>138</v>
      </c>
      <c r="F25" s="149" t="str">
        <f t="shared" si="1"/>
        <v>reportRemedy</v>
      </c>
      <c r="G25" s="45"/>
      <c r="H25" s="157"/>
    </row>
    <row r="26" spans="1:8" ht="14" x14ac:dyDescent="0.15">
      <c r="A26" s="80">
        <v>17</v>
      </c>
      <c r="B26" s="41"/>
      <c r="C26" s="41" t="s">
        <v>114</v>
      </c>
      <c r="D26" s="43" t="s">
        <v>366</v>
      </c>
      <c r="E26" s="43" t="s">
        <v>139</v>
      </c>
      <c r="F26" s="149" t="str">
        <f t="shared" si="1"/>
        <v>reviewPlants</v>
      </c>
      <c r="G26" s="45"/>
      <c r="H26" s="157"/>
    </row>
    <row r="27" spans="1:8" ht="14" x14ac:dyDescent="0.15">
      <c r="A27" s="80">
        <v>18</v>
      </c>
      <c r="B27" s="41"/>
      <c r="C27" s="41" t="s">
        <v>114</v>
      </c>
      <c r="D27" s="43" t="s">
        <v>367</v>
      </c>
      <c r="E27" s="43" t="s">
        <v>140</v>
      </c>
      <c r="F27" s="149" t="str">
        <f t="shared" si="1"/>
        <v>reviewRemedy</v>
      </c>
      <c r="G27" s="45"/>
      <c r="H27" s="157"/>
    </row>
    <row r="28" spans="1:8" ht="14" x14ac:dyDescent="0.15">
      <c r="A28" s="80">
        <v>19</v>
      </c>
      <c r="B28" s="41"/>
      <c r="C28" s="41" t="s">
        <v>114</v>
      </c>
      <c r="D28" s="42" t="s">
        <v>145</v>
      </c>
      <c r="E28" s="43" t="s">
        <v>146</v>
      </c>
      <c r="F28" s="149" t="str">
        <f t="shared" ref="F28" si="2">E28</f>
        <v>home</v>
      </c>
      <c r="G28" s="45"/>
      <c r="H28" s="157"/>
    </row>
    <row r="29" spans="1:8" ht="14" x14ac:dyDescent="0.15">
      <c r="A29" s="80">
        <v>20</v>
      </c>
      <c r="B29" s="41"/>
      <c r="C29" s="41" t="s">
        <v>389</v>
      </c>
      <c r="D29" s="42" t="s">
        <v>158</v>
      </c>
      <c r="E29" s="43" t="s">
        <v>157</v>
      </c>
      <c r="F29" s="165" t="s">
        <v>157</v>
      </c>
      <c r="G29" s="45"/>
      <c r="H29" s="157"/>
    </row>
    <row r="30" spans="1:8" ht="14" x14ac:dyDescent="0.15">
      <c r="A30" s="80">
        <v>21</v>
      </c>
      <c r="B30" s="41"/>
      <c r="C30" s="41" t="s">
        <v>389</v>
      </c>
      <c r="D30" s="42" t="s">
        <v>160</v>
      </c>
      <c r="E30" s="43" t="s">
        <v>159</v>
      </c>
      <c r="F30" s="165" t="s">
        <v>159</v>
      </c>
      <c r="G30" s="45"/>
      <c r="H30" s="157"/>
    </row>
    <row r="31" spans="1:8" ht="14" x14ac:dyDescent="0.15">
      <c r="A31" s="80">
        <v>22</v>
      </c>
      <c r="B31" s="41"/>
      <c r="C31" s="41" t="s">
        <v>389</v>
      </c>
      <c r="D31" s="42" t="s">
        <v>162</v>
      </c>
      <c r="E31" s="43" t="s">
        <v>161</v>
      </c>
      <c r="F31" s="165" t="s">
        <v>161</v>
      </c>
      <c r="G31" s="45"/>
      <c r="H31" s="157"/>
    </row>
    <row r="32" spans="1:8" ht="14" x14ac:dyDescent="0.15">
      <c r="A32" s="80">
        <v>23</v>
      </c>
      <c r="B32" s="41"/>
      <c r="C32" s="41" t="s">
        <v>389</v>
      </c>
      <c r="D32" s="42" t="s">
        <v>164</v>
      </c>
      <c r="E32" s="43" t="s">
        <v>163</v>
      </c>
      <c r="F32" s="165" t="s">
        <v>163</v>
      </c>
      <c r="G32" s="45"/>
      <c r="H32" s="157"/>
    </row>
    <row r="33" spans="1:8" ht="14" x14ac:dyDescent="0.15">
      <c r="A33" s="80">
        <v>24</v>
      </c>
      <c r="B33" s="41"/>
      <c r="C33" s="41" t="s">
        <v>389</v>
      </c>
      <c r="D33" s="42" t="s">
        <v>390</v>
      </c>
      <c r="E33" s="43" t="s">
        <v>368</v>
      </c>
      <c r="F33" s="165" t="s">
        <v>368</v>
      </c>
      <c r="G33" s="45"/>
      <c r="H33" s="157"/>
    </row>
    <row r="34" spans="1:8" ht="14" x14ac:dyDescent="0.15">
      <c r="A34" s="80">
        <v>25</v>
      </c>
      <c r="B34" s="41"/>
      <c r="C34" s="41" t="s">
        <v>389</v>
      </c>
      <c r="D34" s="42" t="s">
        <v>391</v>
      </c>
      <c r="E34" s="43" t="s">
        <v>370</v>
      </c>
      <c r="F34" s="165" t="s">
        <v>370</v>
      </c>
      <c r="G34" s="45"/>
      <c r="H34" s="157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1:F17" location="ChangPassword!A1" display="ChangPassword!A1"/>
    <hyperlink ref="F27" location="reviewRemedy!A1" display="reviewRemedy!A1"/>
    <hyperlink ref="F26" location="reviewPlants!A1" display="reviewPlants!A1"/>
    <hyperlink ref="F25" location="reportRemedy!A1" display="reportRemedy!A1"/>
    <hyperlink ref="F24" location="reportPlants!A1" display="reportPlants!A1"/>
    <hyperlink ref="F23" location="advanceSearchRemedy!A1" display="advanceSearchRemedy!A1"/>
    <hyperlink ref="F22" location="detailRemedy!A1" display="detailRemedy!A1"/>
    <hyperlink ref="F21" location="findRemedy!A1" display="findRemedy!A1"/>
    <hyperlink ref="F20" location="advanceSearchPlants!A1" display="advanceSearchPlants!A1"/>
    <hyperlink ref="F19" location="medicinalplantsdetail!A1" display="medicinalplantsdetail!A1"/>
    <hyperlink ref="F18" location="findPlants!A1" display="findPlants!A1"/>
    <hyperlink ref="F10" location="addPlants!A1" display="addPlants!A1"/>
    <hyperlink ref="F11" location="showAddPlants!A1" display="showAddPlants!A1"/>
    <hyperlink ref="F12" location="editPlants!A1" display="editPlants!A1"/>
    <hyperlink ref="F13" location="showEditPlants!A1" display="showEditPlants!A1"/>
    <hyperlink ref="F14" location="addRemedy!A1" display="addRemedy!A1"/>
    <hyperlink ref="F15" location="showAddRemedy!A1" display="showAddRemedy!A1"/>
    <hyperlink ref="F16" location="editRemedy!A1" display="editRemedy!A1"/>
    <hyperlink ref="F17" location="showEditRemedy!A1" display="showEditRemedy!A1"/>
    <hyperlink ref="F28" location="home!A1" display="home!A1"/>
    <hyperlink ref="F29" location="memberRegister!A1" display="memberRegister"/>
    <hyperlink ref="F30" location="storeRegister!A1" display="storeRegister"/>
    <hyperlink ref="F31" location="doLogin!A1" display="doLogin"/>
    <hyperlink ref="F32" location="doLogout!A1" display="doLogout"/>
    <hyperlink ref="F33" location="showMemberProfile!A1" display="showMemberProfile"/>
    <hyperlink ref="F34" location="search!A1" display="search"/>
  </hyperlinks>
  <pageMargins left="0.65" right="0.65" top="1" bottom="1" header="0.5" footer="0.5"/>
  <pageSetup paperSize="9" firstPageNumber="0" orientation="landscape" horizontalDpi="300" verticalDpi="300"/>
  <headerFooter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I44"/>
  <sheetViews>
    <sheetView topLeftCell="A7" workbookViewId="0">
      <selection activeCell="I25" sqref="I25"/>
    </sheetView>
  </sheetViews>
  <sheetFormatPr baseColWidth="10" defaultColWidth="11" defaultRowHeight="13" x14ac:dyDescent="0.15"/>
  <cols>
    <col min="1" max="1" width="15.33203125" style="3" customWidth="1"/>
    <col min="2" max="2" width="26.6640625" style="3" customWidth="1"/>
    <col min="3" max="3" width="12.1640625" style="3" customWidth="1"/>
    <col min="4" max="5" width="9.6640625" style="3" customWidth="1"/>
    <col min="6" max="6" width="5.1640625" style="3" customWidth="1"/>
    <col min="7" max="7" width="10.83203125" style="3" customWidth="1"/>
    <col min="8" max="8" width="5.1640625" style="3" customWidth="1"/>
    <col min="9" max="9" width="21" style="3" customWidth="1"/>
    <col min="10" max="10" width="33.1640625" style="3" customWidth="1"/>
    <col min="11" max="16384" width="11" style="3"/>
  </cols>
  <sheetData>
    <row r="2" spans="1:9" ht="25.5" customHeight="1" x14ac:dyDescent="0.25">
      <c r="A2" s="181" t="s">
        <v>18</v>
      </c>
      <c r="B2" s="181"/>
      <c r="C2" s="181"/>
      <c r="D2" s="181"/>
      <c r="E2" s="181"/>
      <c r="F2" s="181"/>
      <c r="G2" s="181"/>
      <c r="H2" s="181"/>
      <c r="I2" s="181"/>
    </row>
    <row r="3" spans="1:9" ht="14.25" customHeight="1" x14ac:dyDescent="0.15">
      <c r="A3" s="47"/>
      <c r="B3" s="48"/>
      <c r="C3" s="48"/>
      <c r="D3" s="48"/>
      <c r="E3" s="48"/>
      <c r="F3" s="48"/>
      <c r="G3" s="48"/>
      <c r="H3" s="48"/>
      <c r="I3" s="49"/>
    </row>
    <row r="4" spans="1:9" ht="13.5" customHeight="1" x14ac:dyDescent="0.15">
      <c r="A4" s="98" t="s">
        <v>0</v>
      </c>
      <c r="B4" s="182" t="str">
        <f>Cover!B4</f>
        <v>Vietnamese Medicinal Plants Network</v>
      </c>
      <c r="C4" s="182"/>
      <c r="D4" s="183" t="s">
        <v>1</v>
      </c>
      <c r="E4" s="183"/>
      <c r="F4" s="182" t="str">
        <f>Cover!F4</f>
        <v>QuynhHTse02639</v>
      </c>
      <c r="G4" s="182"/>
      <c r="H4" s="182"/>
      <c r="I4" s="182"/>
    </row>
    <row r="5" spans="1:9" ht="13.5" customHeight="1" x14ac:dyDescent="0.15">
      <c r="A5" s="98" t="s">
        <v>2</v>
      </c>
      <c r="B5" s="182" t="str">
        <f>Cover!B5</f>
        <v>VMN</v>
      </c>
      <c r="C5" s="182"/>
      <c r="D5" s="183" t="s">
        <v>3</v>
      </c>
      <c r="E5" s="183"/>
      <c r="F5" s="182" t="str">
        <f>Cover!F4</f>
        <v>QuynhHTse02639</v>
      </c>
      <c r="G5" s="182"/>
      <c r="H5" s="182"/>
      <c r="I5" s="182"/>
    </row>
    <row r="6" spans="1:9" ht="12.75" customHeight="1" x14ac:dyDescent="0.15">
      <c r="A6" s="99" t="s">
        <v>4</v>
      </c>
      <c r="B6" s="182" t="str">
        <f>B5&amp;"_"&amp;"Test Report"&amp;"_"&amp;"v1.0"</f>
        <v>VMN_Test Report_v1.0</v>
      </c>
      <c r="C6" s="182"/>
      <c r="D6" s="183" t="s">
        <v>5</v>
      </c>
      <c r="E6" s="183"/>
      <c r="F6" s="184">
        <f>Cover!F6</f>
        <v>42457</v>
      </c>
      <c r="G6" s="185"/>
      <c r="H6" s="185"/>
      <c r="I6" s="186"/>
    </row>
    <row r="7" spans="1:9" ht="15.75" customHeight="1" x14ac:dyDescent="0.15">
      <c r="A7" s="99" t="s">
        <v>19</v>
      </c>
      <c r="B7" s="180"/>
      <c r="C7" s="180"/>
      <c r="D7" s="180"/>
      <c r="E7" s="180"/>
      <c r="F7" s="180"/>
      <c r="G7" s="180"/>
      <c r="H7" s="180"/>
      <c r="I7" s="180"/>
    </row>
    <row r="8" spans="1:9" ht="14.25" customHeight="1" x14ac:dyDescent="0.15">
      <c r="A8" s="50"/>
      <c r="B8" s="51"/>
      <c r="C8" s="48"/>
      <c r="D8" s="48"/>
      <c r="E8" s="48"/>
      <c r="F8" s="48"/>
      <c r="G8" s="48"/>
      <c r="H8" s="48"/>
      <c r="I8" s="49"/>
    </row>
    <row r="9" spans="1:9" x14ac:dyDescent="0.15">
      <c r="A9" s="50"/>
      <c r="B9" s="51"/>
      <c r="C9" s="48"/>
      <c r="D9" s="48"/>
      <c r="E9" s="48"/>
      <c r="F9" s="48"/>
      <c r="G9" s="48"/>
      <c r="H9" s="48"/>
      <c r="I9" s="49"/>
    </row>
    <row r="10" spans="1:9" x14ac:dyDescent="0.15">
      <c r="A10" s="52"/>
      <c r="B10" s="52"/>
      <c r="C10" s="52"/>
      <c r="D10" s="52"/>
      <c r="E10" s="52"/>
      <c r="F10" s="52"/>
      <c r="G10" s="52"/>
      <c r="H10" s="52"/>
      <c r="I10" s="52"/>
    </row>
    <row r="11" spans="1:9" ht="14.25" customHeight="1" x14ac:dyDescent="0.15">
      <c r="A11" s="53" t="s">
        <v>11</v>
      </c>
      <c r="B11" s="54" t="s">
        <v>94</v>
      </c>
      <c r="C11" s="55" t="s">
        <v>20</v>
      </c>
      <c r="D11" s="54" t="s">
        <v>21</v>
      </c>
      <c r="E11" s="56" t="s">
        <v>22</v>
      </c>
      <c r="F11" s="56" t="s">
        <v>37</v>
      </c>
      <c r="G11" s="56" t="s">
        <v>39</v>
      </c>
      <c r="H11" s="56" t="s">
        <v>38</v>
      </c>
      <c r="I11" s="57" t="s">
        <v>23</v>
      </c>
    </row>
    <row r="12" spans="1:9" ht="14" x14ac:dyDescent="0.15">
      <c r="A12" s="58">
        <v>1</v>
      </c>
      <c r="B12" s="151" t="str">
        <f>FunctionList!E10</f>
        <v>addPlants</v>
      </c>
      <c r="C12" s="59">
        <f>addPlants!A6</f>
        <v>16</v>
      </c>
      <c r="D12" s="59">
        <f>addPlants!B6</f>
        <v>0</v>
      </c>
      <c r="E12" s="59">
        <f>addPlants!E6</f>
        <v>0</v>
      </c>
      <c r="F12" s="60">
        <f>addPlants!I6</f>
        <v>1</v>
      </c>
      <c r="G12" s="59">
        <f>addPlants!J6</f>
        <v>15</v>
      </c>
      <c r="H12" s="59">
        <f>addPlants!K6</f>
        <v>0</v>
      </c>
      <c r="I12" s="59">
        <f>addPlants!L6</f>
        <v>16</v>
      </c>
    </row>
    <row r="13" spans="1:9" ht="14" x14ac:dyDescent="0.15">
      <c r="A13" s="58">
        <v>2</v>
      </c>
      <c r="B13" s="151" t="str">
        <f>FunctionList!E11</f>
        <v>showAddPlants</v>
      </c>
      <c r="C13" s="59">
        <f>showAddPlants!A6</f>
        <v>1</v>
      </c>
      <c r="D13" s="59">
        <f>showAddPlants!B6</f>
        <v>0</v>
      </c>
      <c r="E13" s="59">
        <f>showAddPlants!E6</f>
        <v>0</v>
      </c>
      <c r="F13" s="59">
        <f>showAddPlants!I6</f>
        <v>1</v>
      </c>
      <c r="G13" s="59">
        <f>showAddPlants!J6</f>
        <v>0</v>
      </c>
      <c r="H13" s="59">
        <f>showAddPlants!K6</f>
        <v>0</v>
      </c>
      <c r="I13" s="59">
        <f>showAddPlants!L6</f>
        <v>1</v>
      </c>
    </row>
    <row r="14" spans="1:9" ht="14" x14ac:dyDescent="0.15">
      <c r="A14" s="58">
        <v>3</v>
      </c>
      <c r="B14" s="151" t="str">
        <f>FunctionList!E12</f>
        <v>editPlants</v>
      </c>
      <c r="C14" s="148">
        <f>editPlants!A6</f>
        <v>2</v>
      </c>
      <c r="D14" s="148">
        <f>editPlants!B6</f>
        <v>0</v>
      </c>
      <c r="E14" s="148">
        <f>editPlants!E6</f>
        <v>0</v>
      </c>
      <c r="F14" s="148">
        <f>editPlants!I6</f>
        <v>2</v>
      </c>
      <c r="G14" s="148">
        <f>editPlants!J6</f>
        <v>0</v>
      </c>
      <c r="H14" s="148">
        <f>editPlants!K6</f>
        <v>0</v>
      </c>
      <c r="I14" s="148">
        <f>editPlants!L6</f>
        <v>2</v>
      </c>
    </row>
    <row r="15" spans="1:9" ht="14" x14ac:dyDescent="0.15">
      <c r="A15" s="58">
        <v>4</v>
      </c>
      <c r="B15" s="151" t="str">
        <f>FunctionList!E13</f>
        <v>showEditPlants</v>
      </c>
      <c r="C15" s="59">
        <f>showEditPlants!A6</f>
        <v>1</v>
      </c>
      <c r="D15" s="59">
        <f>showEditPlants!B6</f>
        <v>0</v>
      </c>
      <c r="E15" s="59">
        <f>showEditPlants!E6</f>
        <v>0</v>
      </c>
      <c r="F15" s="59">
        <f>showEditPlants!I6</f>
        <v>1</v>
      </c>
      <c r="G15" s="59">
        <f>showEditPlants!J6</f>
        <v>0</v>
      </c>
      <c r="H15" s="59">
        <f>showEditPlants!K6</f>
        <v>0</v>
      </c>
      <c r="I15" s="59">
        <f>showEditPlants!L6</f>
        <v>1</v>
      </c>
    </row>
    <row r="16" spans="1:9" ht="14" x14ac:dyDescent="0.15">
      <c r="A16" s="58">
        <v>5</v>
      </c>
      <c r="B16" s="151" t="str">
        <f>FunctionList!E14</f>
        <v>addRemedy</v>
      </c>
      <c r="C16" s="59">
        <f>addRemedy!A6</f>
        <v>32</v>
      </c>
      <c r="D16" s="59">
        <f>addRemedy!B6</f>
        <v>0</v>
      </c>
      <c r="E16" s="59">
        <f>addRemedy!E6</f>
        <v>0</v>
      </c>
      <c r="F16" s="59">
        <f>addRemedy!I6</f>
        <v>1</v>
      </c>
      <c r="G16" s="59">
        <f>addRemedy!J6</f>
        <v>31</v>
      </c>
      <c r="H16" s="59">
        <f>addRemedy!K6</f>
        <v>0</v>
      </c>
      <c r="I16" s="59">
        <f>addRemedy!L6</f>
        <v>32</v>
      </c>
    </row>
    <row r="17" spans="1:9" ht="14" x14ac:dyDescent="0.15">
      <c r="A17" s="58">
        <v>6</v>
      </c>
      <c r="B17" s="151" t="str">
        <f>FunctionList!E15</f>
        <v>showAddRemedy</v>
      </c>
      <c r="C17" s="148">
        <f>showAddRemedy!A6</f>
        <v>1</v>
      </c>
      <c r="D17" s="148">
        <f>showAddRemedy!B6</f>
        <v>0</v>
      </c>
      <c r="E17" s="148">
        <f>showAddRemedy!E6</f>
        <v>0</v>
      </c>
      <c r="F17" s="148">
        <f>showAddRemedy!I6</f>
        <v>1</v>
      </c>
      <c r="G17" s="148">
        <f>showAddRemedy!J6</f>
        <v>0</v>
      </c>
      <c r="H17" s="148">
        <f>showAddRemedy!K6</f>
        <v>0</v>
      </c>
      <c r="I17" s="148">
        <f>showAddRemedy!L6</f>
        <v>1</v>
      </c>
    </row>
    <row r="18" spans="1:9" ht="14" x14ac:dyDescent="0.15">
      <c r="A18" s="58">
        <v>7</v>
      </c>
      <c r="B18" s="151" t="str">
        <f>FunctionList!E16</f>
        <v>editRemedy</v>
      </c>
      <c r="C18" s="59">
        <f>editRemedy!A6</f>
        <v>2</v>
      </c>
      <c r="D18" s="59">
        <f>editRemedy!B6</f>
        <v>0</v>
      </c>
      <c r="E18" s="59">
        <f>editRemedy!E6</f>
        <v>0</v>
      </c>
      <c r="F18" s="59">
        <f>editRemedy!I6</f>
        <v>2</v>
      </c>
      <c r="G18" s="59">
        <f>editRemedy!J6</f>
        <v>0</v>
      </c>
      <c r="H18" s="59">
        <f>editRemedy!K6</f>
        <v>0</v>
      </c>
      <c r="I18" s="59">
        <f>editRemedy!L6</f>
        <v>2</v>
      </c>
    </row>
    <row r="19" spans="1:9" ht="14" x14ac:dyDescent="0.15">
      <c r="A19" s="58">
        <v>8</v>
      </c>
      <c r="B19" s="151" t="str">
        <f>FunctionList!E17</f>
        <v>showEditRemedy</v>
      </c>
      <c r="C19" s="59">
        <f>showEditRemedy!A6</f>
        <v>1</v>
      </c>
      <c r="D19" s="59">
        <f>showEditRemedy!B6</f>
        <v>0</v>
      </c>
      <c r="E19" s="59">
        <f>showEditRemedy!E6</f>
        <v>0</v>
      </c>
      <c r="F19" s="59">
        <f>showEditRemedy!I6</f>
        <v>1</v>
      </c>
      <c r="G19" s="59">
        <f>showEditRemedy!J6</f>
        <v>0</v>
      </c>
      <c r="H19" s="59">
        <f>showEditRemedy!K6</f>
        <v>0</v>
      </c>
      <c r="I19" s="59">
        <f>showEditRemedy!L6</f>
        <v>1</v>
      </c>
    </row>
    <row r="20" spans="1:9" ht="14" x14ac:dyDescent="0.15">
      <c r="A20" s="58">
        <v>9</v>
      </c>
      <c r="B20" s="151" t="str">
        <f>FunctionList!E18</f>
        <v>findPlants</v>
      </c>
      <c r="C20" s="59">
        <f>findPlants!A6</f>
        <v>3</v>
      </c>
      <c r="D20" s="59">
        <f>findPlants!B6</f>
        <v>0</v>
      </c>
      <c r="E20" s="59">
        <f>findPlants!E6</f>
        <v>0</v>
      </c>
      <c r="F20" s="59">
        <f>findPlants!I6</f>
        <v>3</v>
      </c>
      <c r="G20" s="59">
        <f>findPlants!J6</f>
        <v>0</v>
      </c>
      <c r="H20" s="59">
        <f>findPlants!K6</f>
        <v>0</v>
      </c>
      <c r="I20" s="59">
        <f>findPlants!L6</f>
        <v>3</v>
      </c>
    </row>
    <row r="21" spans="1:9" ht="14" x14ac:dyDescent="0.15">
      <c r="A21" s="58">
        <v>10</v>
      </c>
      <c r="B21" s="151" t="str">
        <f>FunctionList!E19</f>
        <v>medicinalPlantsDetail</v>
      </c>
      <c r="C21" s="59">
        <f>medicinalPlantsDetail!A6</f>
        <v>3</v>
      </c>
      <c r="D21" s="59">
        <f>medicinalPlantsDetail!B6</f>
        <v>0</v>
      </c>
      <c r="E21" s="59">
        <f>medicinalPlantsDetail!E6</f>
        <v>0</v>
      </c>
      <c r="F21" s="59">
        <f>medicinalPlantsDetail!I6</f>
        <v>1</v>
      </c>
      <c r="G21" s="59">
        <f>medicinalPlantsDetail!J6</f>
        <v>2</v>
      </c>
      <c r="H21" s="59">
        <f>medicinalPlantsDetail!K6</f>
        <v>0</v>
      </c>
      <c r="I21" s="59">
        <f>medicinalPlantsDetail!L6</f>
        <v>3</v>
      </c>
    </row>
    <row r="22" spans="1:9" ht="14" x14ac:dyDescent="0.15">
      <c r="A22" s="58">
        <v>11</v>
      </c>
      <c r="B22" s="151" t="str">
        <f>FunctionList!E20</f>
        <v>advanceSearchPlants</v>
      </c>
      <c r="C22" s="59">
        <f>advanceSearchPlants!A6</f>
        <v>81</v>
      </c>
      <c r="D22" s="59">
        <f>advanceSearchPlants!B6</f>
        <v>0</v>
      </c>
      <c r="E22" s="59">
        <f>advanceSearchPlants!E6</f>
        <v>0</v>
      </c>
      <c r="F22" s="59">
        <f>advanceSearchPlants!I6</f>
        <v>81</v>
      </c>
      <c r="G22" s="59">
        <f>advanceSearchPlants!J6</f>
        <v>0</v>
      </c>
      <c r="H22" s="59">
        <f>advanceSearchPlants!K6</f>
        <v>0</v>
      </c>
      <c r="I22" s="59">
        <f>advanceSearchPlants!L6</f>
        <v>81</v>
      </c>
    </row>
    <row r="23" spans="1:9" ht="14" x14ac:dyDescent="0.15">
      <c r="A23" s="58">
        <v>12</v>
      </c>
      <c r="B23" s="151" t="str">
        <f>FunctionList!E21</f>
        <v>findRemedy</v>
      </c>
      <c r="C23" s="59">
        <f>findRemedy!A6</f>
        <v>3</v>
      </c>
      <c r="D23" s="59">
        <f>findRemedy!B6</f>
        <v>0</v>
      </c>
      <c r="E23" s="59">
        <f>findRemedy!E6</f>
        <v>0</v>
      </c>
      <c r="F23" s="59">
        <f>findRemedy!I6</f>
        <v>3</v>
      </c>
      <c r="G23" s="59">
        <f>findRemedy!J6</f>
        <v>0</v>
      </c>
      <c r="H23" s="59">
        <f>findRemedy!K6</f>
        <v>0</v>
      </c>
      <c r="I23" s="59">
        <f>findRemedy!L6</f>
        <v>3</v>
      </c>
    </row>
    <row r="24" spans="1:9" ht="14" x14ac:dyDescent="0.15">
      <c r="A24" s="58">
        <v>13</v>
      </c>
      <c r="B24" s="151" t="str">
        <f>FunctionList!E22</f>
        <v>detailRemedy</v>
      </c>
      <c r="C24" s="59">
        <f>detailRemedy!A6</f>
        <v>3</v>
      </c>
      <c r="D24" s="59">
        <f>detailRemedy!B6</f>
        <v>0</v>
      </c>
      <c r="E24" s="59">
        <f>detailRemedy!E6</f>
        <v>0</v>
      </c>
      <c r="F24" s="59">
        <f>detailRemedy!I6</f>
        <v>2</v>
      </c>
      <c r="G24" s="59">
        <f>detailRemedy!J6</f>
        <v>1</v>
      </c>
      <c r="H24" s="59">
        <f>detailRemedy!K6</f>
        <v>0</v>
      </c>
      <c r="I24" s="59">
        <f>detailRemedy!L6</f>
        <v>3</v>
      </c>
    </row>
    <row r="25" spans="1:9" ht="14" x14ac:dyDescent="0.15">
      <c r="A25" s="58">
        <v>14</v>
      </c>
      <c r="B25" s="151" t="str">
        <f>FunctionList!E23</f>
        <v>advanceSearchRemedy</v>
      </c>
      <c r="C25" s="59">
        <f>advanceSearchRemedy!A6</f>
        <v>9</v>
      </c>
      <c r="D25" s="59">
        <f>advanceSearchRemedy!B6</f>
        <v>0</v>
      </c>
      <c r="E25" s="59">
        <f>advanceSearchRemedy!E6</f>
        <v>0</v>
      </c>
      <c r="F25" s="59">
        <f>advanceSearchRemedy!I6</f>
        <v>9</v>
      </c>
      <c r="G25" s="59">
        <f>advanceSearchRemedy!J6</f>
        <v>0</v>
      </c>
      <c r="H25" s="59">
        <f>advanceSearchRemedy!K6</f>
        <v>0</v>
      </c>
      <c r="I25" s="59">
        <f>advanceSearchRemedy!L6</f>
        <v>9</v>
      </c>
    </row>
    <row r="26" spans="1:9" ht="14" x14ac:dyDescent="0.15">
      <c r="A26" s="58">
        <v>15</v>
      </c>
      <c r="B26" s="151" t="str">
        <f>FunctionList!E24</f>
        <v>reportPlants</v>
      </c>
      <c r="C26" s="59">
        <f>reportPlants!A6</f>
        <v>6</v>
      </c>
      <c r="D26" s="59">
        <f>reportPlants!B6</f>
        <v>0</v>
      </c>
      <c r="E26" s="59">
        <f>reportPlants!E6</f>
        <v>0</v>
      </c>
      <c r="F26" s="59">
        <f>reportPlants!I6</f>
        <v>1</v>
      </c>
      <c r="G26" s="59">
        <f>reportRemedy!J6</f>
        <v>5</v>
      </c>
      <c r="H26" s="59">
        <f>reportPlants!K6</f>
        <v>0</v>
      </c>
      <c r="I26" s="59">
        <f>reportPlants!L6</f>
        <v>6</v>
      </c>
    </row>
    <row r="27" spans="1:9" ht="14" x14ac:dyDescent="0.15">
      <c r="A27" s="58">
        <v>16</v>
      </c>
      <c r="B27" s="151" t="str">
        <f>FunctionList!E25</f>
        <v>reportRemedy</v>
      </c>
      <c r="C27" s="59">
        <f>reportRemedy!A6</f>
        <v>6</v>
      </c>
      <c r="D27" s="59">
        <f>reportPlants!B6</f>
        <v>0</v>
      </c>
      <c r="E27" s="59">
        <f>reportRemedy!E6</f>
        <v>0</v>
      </c>
      <c r="F27" s="59">
        <f>reportRemedy!I6</f>
        <v>1</v>
      </c>
      <c r="G27" s="59">
        <f>reportPlants!J6</f>
        <v>5</v>
      </c>
      <c r="H27" s="59">
        <f>reportRemedy!K6</f>
        <v>0</v>
      </c>
      <c r="I27" s="59">
        <f>reportRemedy!L6</f>
        <v>6</v>
      </c>
    </row>
    <row r="28" spans="1:9" ht="14" x14ac:dyDescent="0.15">
      <c r="A28" s="58">
        <v>17</v>
      </c>
      <c r="B28" s="151" t="str">
        <f>FunctionList!E26</f>
        <v>reviewPlants</v>
      </c>
      <c r="C28" s="59">
        <f>reviewPlants!A6</f>
        <v>12</v>
      </c>
      <c r="D28" s="59">
        <f>reportRemedy!B6</f>
        <v>0</v>
      </c>
      <c r="E28" s="59">
        <f>reviewPlants!E6</f>
        <v>0</v>
      </c>
      <c r="F28" s="59">
        <f>reviewPlants!I6</f>
        <v>3</v>
      </c>
      <c r="G28" s="59">
        <f>reviewPlants!J6</f>
        <v>9</v>
      </c>
      <c r="H28" s="59">
        <f>reviewPlants!K6</f>
        <v>0</v>
      </c>
      <c r="I28" s="59">
        <f>reviewPlants!L6</f>
        <v>12</v>
      </c>
    </row>
    <row r="29" spans="1:9" ht="14" x14ac:dyDescent="0.15">
      <c r="A29" s="58">
        <v>18</v>
      </c>
      <c r="B29" s="151" t="str">
        <f>FunctionList!E27</f>
        <v>reviewRemedy</v>
      </c>
      <c r="C29" s="59">
        <f>reviewRemedy!A6</f>
        <v>12</v>
      </c>
      <c r="D29" s="59">
        <f>reviewRemedy!B6</f>
        <v>0</v>
      </c>
      <c r="E29" s="59">
        <f>reviewRemedy!E6</f>
        <v>0</v>
      </c>
      <c r="F29" s="59">
        <f>reviewRemedy!I6</f>
        <v>3</v>
      </c>
      <c r="G29" s="59">
        <f>reviewRemedy!J6</f>
        <v>9</v>
      </c>
      <c r="H29" s="59">
        <f>reviewRemedy!K6</f>
        <v>0</v>
      </c>
      <c r="I29" s="59">
        <f>reviewRemedy!L6</f>
        <v>12</v>
      </c>
    </row>
    <row r="30" spans="1:9" ht="14" x14ac:dyDescent="0.15">
      <c r="A30" s="58">
        <v>19</v>
      </c>
      <c r="B30" s="151" t="s">
        <v>146</v>
      </c>
      <c r="C30" s="59">
        <f>home!A6</f>
        <v>1</v>
      </c>
      <c r="D30" s="59">
        <f>home!B6</f>
        <v>0</v>
      </c>
      <c r="E30" s="59">
        <f>home!E6</f>
        <v>0</v>
      </c>
      <c r="F30" s="59">
        <f>home!I6</f>
        <v>1</v>
      </c>
      <c r="G30" s="59">
        <f>home!J6</f>
        <v>0</v>
      </c>
      <c r="H30" s="59">
        <f>home!K6</f>
        <v>0</v>
      </c>
      <c r="I30" s="59">
        <f>home!L6</f>
        <v>1</v>
      </c>
    </row>
    <row r="31" spans="1:9" ht="14" x14ac:dyDescent="0.15">
      <c r="A31" s="58">
        <v>20</v>
      </c>
      <c r="B31" s="165" t="s">
        <v>157</v>
      </c>
      <c r="C31" s="59">
        <f>memberRegister!A6</f>
        <v>108</v>
      </c>
      <c r="D31" s="59">
        <f>memberRegister!B6</f>
        <v>0</v>
      </c>
      <c r="E31" s="59">
        <f>memberRegister!E6</f>
        <v>0</v>
      </c>
      <c r="F31" s="59">
        <f>memberRegister!I6</f>
        <v>1</v>
      </c>
      <c r="G31" s="59">
        <f>memberRegister!J6</f>
        <v>107</v>
      </c>
      <c r="H31" s="59">
        <f>memberRegister!K6</f>
        <v>0</v>
      </c>
      <c r="I31" s="59">
        <f>memberRegister!L6</f>
        <v>108</v>
      </c>
    </row>
    <row r="32" spans="1:9" ht="14" x14ac:dyDescent="0.15">
      <c r="A32" s="58">
        <v>21</v>
      </c>
      <c r="B32" s="165" t="s">
        <v>159</v>
      </c>
      <c r="C32" s="59">
        <f>storeRegister!A6</f>
        <v>116</v>
      </c>
      <c r="D32" s="59">
        <f>storeRegister!B6</f>
        <v>0</v>
      </c>
      <c r="E32" s="59">
        <f>storeRegister!E6</f>
        <v>0</v>
      </c>
      <c r="F32" s="59">
        <f>storeRegister!I6</f>
        <v>1</v>
      </c>
      <c r="G32" s="59">
        <f>storeRegister!J6</f>
        <v>115</v>
      </c>
      <c r="H32" s="59">
        <f>storeRegister!K6</f>
        <v>0</v>
      </c>
      <c r="I32" s="59">
        <f>storeRegister!L6</f>
        <v>116</v>
      </c>
    </row>
    <row r="33" spans="1:9" ht="14" x14ac:dyDescent="0.15">
      <c r="A33" s="58">
        <v>22</v>
      </c>
      <c r="B33" s="165" t="s">
        <v>161</v>
      </c>
      <c r="C33" s="59">
        <f>doLogin!A6</f>
        <v>9</v>
      </c>
      <c r="D33" s="59">
        <f>doLogin!B6</f>
        <v>0</v>
      </c>
      <c r="E33" s="59">
        <f>doLogin!E6</f>
        <v>0</v>
      </c>
      <c r="F33" s="59">
        <f>doLogin!I6</f>
        <v>1</v>
      </c>
      <c r="G33" s="59">
        <f>doLogin!J6</f>
        <v>8</v>
      </c>
      <c r="H33" s="59">
        <f>doLogin!K6</f>
        <v>0</v>
      </c>
      <c r="I33" s="59">
        <f>doLogin!L6</f>
        <v>9</v>
      </c>
    </row>
    <row r="34" spans="1:9" ht="14" x14ac:dyDescent="0.15">
      <c r="A34" s="58">
        <v>23</v>
      </c>
      <c r="B34" s="165" t="s">
        <v>163</v>
      </c>
      <c r="C34" s="59">
        <f>doLogout!A6</f>
        <v>1</v>
      </c>
      <c r="D34" s="59">
        <f>doLogout!B6</f>
        <v>0</v>
      </c>
      <c r="E34" s="59">
        <f>doLogout!E6</f>
        <v>0</v>
      </c>
      <c r="F34" s="59">
        <f>doLogout!I6</f>
        <v>1</v>
      </c>
      <c r="G34" s="59">
        <f>doLogout!J6</f>
        <v>0</v>
      </c>
      <c r="H34" s="59">
        <f>doLogout!K6</f>
        <v>0</v>
      </c>
      <c r="I34" s="59">
        <f>doLogout!L6</f>
        <v>1</v>
      </c>
    </row>
    <row r="35" spans="1:9" ht="14" x14ac:dyDescent="0.15">
      <c r="A35" s="58">
        <v>24</v>
      </c>
      <c r="B35" s="165" t="s">
        <v>368</v>
      </c>
      <c r="C35" s="59">
        <f>showMemberProfile!A6</f>
        <v>3</v>
      </c>
      <c r="D35" s="59">
        <f>showMemberProfile!B6</f>
        <v>0</v>
      </c>
      <c r="E35" s="59">
        <f>showMemberProfile!E6</f>
        <v>0</v>
      </c>
      <c r="F35" s="59">
        <f>showMemberProfile!I6</f>
        <v>1</v>
      </c>
      <c r="G35" s="59">
        <f>showMemberProfile!J6</f>
        <v>2</v>
      </c>
      <c r="H35" s="59">
        <f>showMemberProfile!K6</f>
        <v>0</v>
      </c>
      <c r="I35" s="59">
        <f>showMemberProfile!L6</f>
        <v>3</v>
      </c>
    </row>
    <row r="36" spans="1:9" ht="14" x14ac:dyDescent="0.15">
      <c r="A36" s="58">
        <v>25</v>
      </c>
      <c r="B36" s="165" t="s">
        <v>370</v>
      </c>
      <c r="C36" s="59">
        <f>search!A6</f>
        <v>27</v>
      </c>
      <c r="D36" s="59">
        <f>search!B6</f>
        <v>0</v>
      </c>
      <c r="E36" s="59">
        <f>search!E6</f>
        <v>0</v>
      </c>
      <c r="F36" s="59">
        <f>search!I6</f>
        <v>27</v>
      </c>
      <c r="G36" s="59">
        <f>search!J6</f>
        <v>0</v>
      </c>
      <c r="H36" s="59">
        <f>search!K6</f>
        <v>0</v>
      </c>
      <c r="I36" s="59">
        <f>search!L6</f>
        <v>27</v>
      </c>
    </row>
    <row r="37" spans="1:9" ht="14" x14ac:dyDescent="0.15">
      <c r="A37" s="58"/>
      <c r="B37" s="147"/>
      <c r="C37" s="59"/>
      <c r="D37" s="59"/>
      <c r="E37" s="59"/>
      <c r="F37" s="60"/>
      <c r="G37" s="59"/>
      <c r="H37" s="59"/>
      <c r="I37" s="59"/>
    </row>
    <row r="38" spans="1:9" ht="14" x14ac:dyDescent="0.15">
      <c r="A38" s="61"/>
      <c r="B38" s="96" t="s">
        <v>24</v>
      </c>
      <c r="C38" s="62">
        <f t="shared" ref="C38:I38" si="0">SUM(C10:C37)</f>
        <v>459</v>
      </c>
      <c r="D38" s="62">
        <f t="shared" si="0"/>
        <v>0</v>
      </c>
      <c r="E38" s="62">
        <f t="shared" si="0"/>
        <v>0</v>
      </c>
      <c r="F38" s="62">
        <f t="shared" si="0"/>
        <v>150</v>
      </c>
      <c r="G38" s="62">
        <f t="shared" si="0"/>
        <v>309</v>
      </c>
      <c r="H38" s="62">
        <f t="shared" si="0"/>
        <v>0</v>
      </c>
      <c r="I38" s="62">
        <f t="shared" si="0"/>
        <v>459</v>
      </c>
    </row>
    <row r="39" spans="1:9" x14ac:dyDescent="0.15">
      <c r="A39" s="63"/>
      <c r="B39" s="52"/>
      <c r="C39" s="64"/>
      <c r="D39" s="65"/>
      <c r="E39" s="65"/>
      <c r="F39" s="65"/>
      <c r="G39" s="65"/>
      <c r="H39" s="65"/>
      <c r="I39" s="65"/>
    </row>
    <row r="40" spans="1:9" x14ac:dyDescent="0.15">
      <c r="A40" s="52"/>
      <c r="B40" s="100" t="s">
        <v>25</v>
      </c>
      <c r="C40" s="52"/>
      <c r="D40" s="101">
        <f>(C38+D38)*100/(I38)</f>
        <v>100</v>
      </c>
      <c r="E40" s="52" t="s">
        <v>26</v>
      </c>
      <c r="F40" s="52"/>
      <c r="G40" s="52"/>
      <c r="H40" s="52"/>
      <c r="I40" s="66"/>
    </row>
    <row r="41" spans="1:9" x14ac:dyDescent="0.15">
      <c r="A41" s="52"/>
      <c r="B41" s="100" t="s">
        <v>27</v>
      </c>
      <c r="C41" s="52"/>
      <c r="D41" s="101">
        <f>C38*100/(I38)</f>
        <v>100</v>
      </c>
      <c r="E41" s="52" t="s">
        <v>26</v>
      </c>
      <c r="F41" s="52"/>
      <c r="G41" s="52"/>
      <c r="H41" s="52"/>
      <c r="I41" s="66"/>
    </row>
    <row r="42" spans="1:9" x14ac:dyDescent="0.15">
      <c r="B42" s="100" t="s">
        <v>28</v>
      </c>
      <c r="C42" s="52"/>
      <c r="D42" s="101">
        <f>F38*100/I38</f>
        <v>32.679738562091501</v>
      </c>
      <c r="E42" s="52" t="s">
        <v>26</v>
      </c>
    </row>
    <row r="43" spans="1:9" x14ac:dyDescent="0.15">
      <c r="B43" s="100" t="s">
        <v>29</v>
      </c>
      <c r="D43" s="101">
        <f>G38*100/I38</f>
        <v>67.320261437908499</v>
      </c>
      <c r="E43" s="52" t="s">
        <v>26</v>
      </c>
    </row>
    <row r="44" spans="1:9" x14ac:dyDescent="0.15">
      <c r="B44" s="100" t="s">
        <v>30</v>
      </c>
      <c r="D44" s="101">
        <f>H38*100/I38</f>
        <v>0</v>
      </c>
      <c r="E44" s="52" t="s">
        <v>26</v>
      </c>
    </row>
  </sheetData>
  <mergeCells count="13">
    <mergeCell ref="B7:I7"/>
    <mergeCell ref="A2:I2"/>
    <mergeCell ref="B4:C4"/>
    <mergeCell ref="D4:E4"/>
    <mergeCell ref="B5:C5"/>
    <mergeCell ref="D5:E5"/>
    <mergeCell ref="F4:G4"/>
    <mergeCell ref="H4:I4"/>
    <mergeCell ref="F5:G5"/>
    <mergeCell ref="H5:I5"/>
    <mergeCell ref="F6:I6"/>
    <mergeCell ref="B6:C6"/>
    <mergeCell ref="D6:E6"/>
  </mergeCells>
  <phoneticPr fontId="0" type="noConversion"/>
  <hyperlinks>
    <hyperlink ref="B12" location="addPlants!A1" display="addPlants!A1"/>
    <hyperlink ref="B13:B32" location="ChangPassword!A1" display="ChangPassword!A1"/>
    <hyperlink ref="B30" location="home!A1" display="home!A1"/>
    <hyperlink ref="B31" location="memberRegister!A1" display="memberRegister"/>
    <hyperlink ref="B32" location="storeRegister!A1" display="storeRegister"/>
    <hyperlink ref="B33" location="doLogin!A1" display="doLogin"/>
    <hyperlink ref="B34" location="doLogout!A1" display="doLogout"/>
    <hyperlink ref="B35" location="showMemberProfile!A1" display="showMemberProfile"/>
    <hyperlink ref="B36" location="search!A1" display="search"/>
    <hyperlink ref="B13" location="showAddPlants!A1" display="showAddPlants!A1"/>
    <hyperlink ref="B14" location="editPlants!A1" display="editPlants!A1"/>
    <hyperlink ref="B15" location="showEditPlants!A1" display="showEditPlants!A1"/>
    <hyperlink ref="B16" location="addRemedy!A1" display="addRemedy!A1"/>
    <hyperlink ref="B17" location="showAddRemedy!A1" display="showAddRemedy!A1"/>
    <hyperlink ref="B18" location="editRemedy!A1" display="editRemedy!A1"/>
    <hyperlink ref="B19" location="showEditRemedy!A1" display="showEditRemedy!A1"/>
    <hyperlink ref="B20" location="findPlants!A1" display="findPlants!A1"/>
    <hyperlink ref="B21" location="medicinalPlantsDetail!A1" display="medicinalPlantsDetail!A1"/>
    <hyperlink ref="B22" location="advanceSearchPlants!A1" display="advanceSearchPlants!A1"/>
    <hyperlink ref="B23" location="findRemedy!A1" display="findRemedy!A1"/>
    <hyperlink ref="B24" location="detailRemedy!A1" display="detailRemedy!A1"/>
    <hyperlink ref="B25" location="advanceSearchRemedy!A1" display="advanceSearchRemedy!A1"/>
    <hyperlink ref="B26" location="reportPlants!A1" display="reportPlants!A1"/>
    <hyperlink ref="B27" location="reportRemedy!A1" display="reportRemedy!A1"/>
    <hyperlink ref="B28" location="reviewPlants!A1" display="reviewPlants!A1"/>
    <hyperlink ref="B29" location="reviewRemedy!A1" display="reviewRemedy!A1"/>
  </hyperlinks>
  <pageMargins left="0.65" right="0.65" top="1" bottom="1" header="0.5" footer="0.5"/>
  <pageSetup firstPageNumber="0" orientation="landscape" horizontalDpi="300" verticalDpi="300"/>
  <headerFooter>
    <oddFooter>&amp;L&amp;"Tahoma,Regular"&amp;8 02ae-BM/PM/HDCV/FSOFT v2/1&amp;C&amp;"Tahoma,Regular"&amp;8Internal use&amp;R&amp;"Tahoma,Regular"&amp;8&amp;P/&amp;N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V62"/>
  <sheetViews>
    <sheetView workbookViewId="0">
      <selection activeCell="E28" sqref="E28:T28"/>
    </sheetView>
  </sheetViews>
  <sheetFormatPr baseColWidth="10" defaultColWidth="11" defaultRowHeight="13.5" customHeight="1" x14ac:dyDescent="0.15"/>
  <cols>
    <col min="1" max="1" width="10.83203125" style="69" customWidth="1"/>
    <col min="2" max="2" width="13.33203125" style="72" customWidth="1"/>
    <col min="3" max="3" width="15.33203125" style="69" customWidth="1"/>
    <col min="4" max="4" width="18.6640625" style="70" customWidth="1"/>
    <col min="5" max="6" width="2.83203125" style="69" customWidth="1"/>
    <col min="7" max="7" width="2.6640625" style="69" customWidth="1"/>
    <col min="8" max="21" width="2.83203125" style="69" customWidth="1"/>
    <col min="22" max="16384" width="11" style="69"/>
  </cols>
  <sheetData>
    <row r="1" spans="1:22" ht="13.5" customHeight="1" thickBot="1" x14ac:dyDescent="0.2">
      <c r="A1" s="67"/>
      <c r="B1" s="68"/>
    </row>
    <row r="2" spans="1:22" ht="13.5" customHeight="1" x14ac:dyDescent="0.15">
      <c r="A2" s="198" t="s">
        <v>47</v>
      </c>
      <c r="B2" s="199"/>
      <c r="C2" s="204" t="s">
        <v>115</v>
      </c>
      <c r="D2" s="205"/>
      <c r="E2" s="195" t="s">
        <v>14</v>
      </c>
      <c r="F2" s="196"/>
      <c r="G2" s="196"/>
      <c r="H2" s="197"/>
      <c r="I2" s="190" t="s">
        <v>118</v>
      </c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2"/>
      <c r="V2" s="71"/>
    </row>
    <row r="3" spans="1:22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9"/>
    </row>
    <row r="4" spans="1:22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  <c r="S4" s="214"/>
      <c r="T4" s="215"/>
    </row>
    <row r="5" spans="1:22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03"/>
      <c r="S5" s="203"/>
      <c r="T5" s="217"/>
      <c r="V5" s="71"/>
    </row>
    <row r="6" spans="1:22" ht="13.5" customHeight="1" thickBot="1" x14ac:dyDescent="0.2">
      <c r="A6" s="224">
        <f>COUNTIF(E28:HO28,"P")</f>
        <v>16</v>
      </c>
      <c r="B6" s="225"/>
      <c r="C6" s="229">
        <f>COUNTIF(E47:HQ47,"F")</f>
        <v>0</v>
      </c>
      <c r="D6" s="219"/>
      <c r="E6" s="218">
        <f>SUM(L6,- A6,- C6)</f>
        <v>0</v>
      </c>
      <c r="F6" s="219"/>
      <c r="G6" s="219"/>
      <c r="H6" s="233"/>
      <c r="I6" s="138">
        <f>COUNTIF(E27:HO27,"N")</f>
        <v>1</v>
      </c>
      <c r="J6" s="138">
        <f>COUNTIF(E27:HO27,"A")</f>
        <v>15</v>
      </c>
      <c r="K6" s="138">
        <f>COUNTIF(E46:HQ46,"B")</f>
        <v>0</v>
      </c>
      <c r="L6" s="218">
        <f>COUNTA(E8:T8)</f>
        <v>16</v>
      </c>
      <c r="M6" s="219"/>
      <c r="N6" s="219"/>
      <c r="O6" s="219"/>
      <c r="P6" s="219"/>
      <c r="Q6" s="219"/>
      <c r="R6" s="219"/>
      <c r="S6" s="219"/>
      <c r="T6" s="220"/>
      <c r="U6" s="139"/>
    </row>
    <row r="7" spans="1:22" ht="12" thickBot="1" x14ac:dyDescent="0.2"/>
    <row r="8" spans="1:22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39"/>
    </row>
    <row r="9" spans="1:22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</row>
    <row r="10" spans="1:22" ht="13.5" customHeight="1" x14ac:dyDescent="0.15">
      <c r="A10" s="106" t="s">
        <v>52</v>
      </c>
      <c r="B10" s="107" t="s">
        <v>347</v>
      </c>
      <c r="C10" s="108"/>
      <c r="D10" s="109"/>
      <c r="E10" s="116"/>
      <c r="F10" s="116"/>
      <c r="G10" s="116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40"/>
      <c r="S10" s="140"/>
      <c r="T10" s="115"/>
    </row>
    <row r="11" spans="1:22" ht="13.5" customHeight="1" x14ac:dyDescent="0.15">
      <c r="A11" s="103"/>
      <c r="B11" s="107"/>
      <c r="C11" s="108"/>
      <c r="D11" s="109" t="s">
        <v>345</v>
      </c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40"/>
      <c r="N11" s="140"/>
      <c r="O11" s="140"/>
      <c r="P11" s="140"/>
      <c r="Q11" s="140"/>
      <c r="R11" s="140"/>
      <c r="S11" s="140"/>
      <c r="T11" s="115"/>
    </row>
    <row r="12" spans="1:22" ht="13.5" customHeight="1" x14ac:dyDescent="0.15">
      <c r="A12" s="103"/>
      <c r="B12" s="107"/>
      <c r="C12" s="108"/>
      <c r="D12" s="109" t="s">
        <v>179</v>
      </c>
      <c r="E12" s="116"/>
      <c r="F12" s="116"/>
      <c r="G12" s="116"/>
      <c r="H12" s="115"/>
      <c r="I12" s="115"/>
      <c r="J12" s="115"/>
      <c r="K12" s="115"/>
      <c r="L12" s="115"/>
      <c r="M12" s="115" t="s">
        <v>70</v>
      </c>
      <c r="N12" s="115" t="s">
        <v>70</v>
      </c>
      <c r="O12" s="115" t="s">
        <v>70</v>
      </c>
      <c r="P12" s="115" t="s">
        <v>70</v>
      </c>
      <c r="Q12" s="115" t="s">
        <v>70</v>
      </c>
      <c r="R12" s="115" t="s">
        <v>70</v>
      </c>
      <c r="S12" s="115" t="s">
        <v>70</v>
      </c>
      <c r="T12" s="115" t="s">
        <v>70</v>
      </c>
    </row>
    <row r="13" spans="1:22" ht="13.5" customHeight="1" x14ac:dyDescent="0.15">
      <c r="A13" s="103"/>
      <c r="B13" s="107" t="s">
        <v>188</v>
      </c>
      <c r="C13" s="108"/>
      <c r="D13" s="109"/>
      <c r="E13" s="116"/>
      <c r="F13" s="116"/>
      <c r="G13" s="116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40"/>
      <c r="S13" s="140"/>
      <c r="T13" s="115"/>
    </row>
    <row r="14" spans="1:22" ht="13.5" customHeight="1" x14ac:dyDescent="0.15">
      <c r="A14" s="103"/>
      <c r="B14" s="107"/>
      <c r="C14" s="108"/>
      <c r="D14" s="109" t="s">
        <v>345</v>
      </c>
      <c r="E14" s="115" t="s">
        <v>70</v>
      </c>
      <c r="F14" s="115" t="s">
        <v>70</v>
      </c>
      <c r="G14" s="115" t="s">
        <v>70</v>
      </c>
      <c r="H14" s="115" t="s">
        <v>70</v>
      </c>
      <c r="I14" s="115"/>
      <c r="J14" s="115"/>
      <c r="K14" s="115"/>
      <c r="L14" s="115"/>
      <c r="M14" s="115" t="s">
        <v>70</v>
      </c>
      <c r="N14" s="115" t="s">
        <v>70</v>
      </c>
      <c r="O14" s="115" t="s">
        <v>70</v>
      </c>
      <c r="P14" s="115" t="s">
        <v>70</v>
      </c>
      <c r="Q14" s="115"/>
      <c r="R14" s="115"/>
      <c r="S14" s="115"/>
      <c r="T14" s="115"/>
    </row>
    <row r="15" spans="1:22" ht="13.5" customHeight="1" x14ac:dyDescent="0.15">
      <c r="A15" s="103"/>
      <c r="B15" s="107"/>
      <c r="C15" s="108"/>
      <c r="D15" s="109" t="s">
        <v>203</v>
      </c>
      <c r="E15" s="116"/>
      <c r="F15" s="116"/>
      <c r="G15" s="116"/>
      <c r="H15" s="115"/>
      <c r="I15" s="115" t="s">
        <v>70</v>
      </c>
      <c r="J15" s="115" t="s">
        <v>70</v>
      </c>
      <c r="K15" s="115" t="s">
        <v>70</v>
      </c>
      <c r="L15" s="115" t="s">
        <v>70</v>
      </c>
      <c r="M15" s="116"/>
      <c r="N15" s="116"/>
      <c r="O15" s="116"/>
      <c r="P15" s="115"/>
      <c r="Q15" s="115" t="s">
        <v>70</v>
      </c>
      <c r="R15" s="115" t="s">
        <v>70</v>
      </c>
      <c r="S15" s="115" t="s">
        <v>70</v>
      </c>
      <c r="T15" s="115" t="s">
        <v>70</v>
      </c>
    </row>
    <row r="16" spans="1:22" ht="13.5" customHeight="1" x14ac:dyDescent="0.15">
      <c r="A16" s="103"/>
      <c r="B16" s="107" t="s">
        <v>16</v>
      </c>
      <c r="C16" s="108"/>
      <c r="D16" s="109"/>
      <c r="E16" s="116"/>
      <c r="F16" s="116"/>
      <c r="G16" s="116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15"/>
    </row>
    <row r="17" spans="1:20" ht="13.5" customHeight="1" x14ac:dyDescent="0.15">
      <c r="A17" s="103"/>
      <c r="B17" s="107"/>
      <c r="C17" s="108"/>
      <c r="D17" s="109" t="s">
        <v>345</v>
      </c>
      <c r="E17" s="115" t="s">
        <v>70</v>
      </c>
      <c r="F17" s="115" t="s">
        <v>70</v>
      </c>
      <c r="G17" s="115"/>
      <c r="H17" s="115"/>
      <c r="I17" s="115" t="s">
        <v>70</v>
      </c>
      <c r="J17" s="115" t="s">
        <v>70</v>
      </c>
      <c r="K17" s="115"/>
      <c r="L17" s="115"/>
      <c r="M17" s="115" t="s">
        <v>70</v>
      </c>
      <c r="N17" s="115" t="s">
        <v>70</v>
      </c>
      <c r="O17" s="115"/>
      <c r="P17" s="115"/>
      <c r="Q17" s="115" t="s">
        <v>70</v>
      </c>
      <c r="R17" s="115" t="s">
        <v>70</v>
      </c>
      <c r="S17" s="115"/>
      <c r="T17" s="115"/>
    </row>
    <row r="18" spans="1:20" ht="13.5" customHeight="1" x14ac:dyDescent="0.15">
      <c r="A18" s="103"/>
      <c r="B18" s="107"/>
      <c r="C18" s="108"/>
      <c r="D18" s="109" t="s">
        <v>346</v>
      </c>
      <c r="E18" s="115"/>
      <c r="F18" s="115"/>
      <c r="G18" s="115" t="s">
        <v>70</v>
      </c>
      <c r="H18" s="115" t="s">
        <v>70</v>
      </c>
      <c r="I18" s="115"/>
      <c r="J18" s="115"/>
      <c r="K18" s="115" t="s">
        <v>70</v>
      </c>
      <c r="L18" s="115" t="s">
        <v>70</v>
      </c>
      <c r="M18" s="115"/>
      <c r="N18" s="115"/>
      <c r="O18" s="115" t="s">
        <v>70</v>
      </c>
      <c r="P18" s="115" t="s">
        <v>70</v>
      </c>
      <c r="Q18" s="115"/>
      <c r="R18" s="115"/>
      <c r="S18" s="115" t="s">
        <v>70</v>
      </c>
      <c r="T18" s="115" t="s">
        <v>70</v>
      </c>
    </row>
    <row r="19" spans="1:20" ht="13.5" customHeight="1" x14ac:dyDescent="0.15">
      <c r="A19" s="103"/>
      <c r="B19" s="107" t="s">
        <v>285</v>
      </c>
      <c r="C19" s="108"/>
      <c r="D19" s="109"/>
      <c r="E19" s="116"/>
      <c r="F19" s="116"/>
      <c r="G19" s="116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40"/>
      <c r="S19" s="140"/>
      <c r="T19" s="115"/>
    </row>
    <row r="20" spans="1:20" ht="13.5" customHeight="1" x14ac:dyDescent="0.15">
      <c r="A20" s="103"/>
      <c r="B20" s="107"/>
      <c r="C20" s="108"/>
      <c r="D20" s="109" t="s">
        <v>345</v>
      </c>
      <c r="E20" s="115" t="s">
        <v>70</v>
      </c>
      <c r="F20" s="116"/>
      <c r="G20" s="115" t="s">
        <v>70</v>
      </c>
      <c r="H20" s="116"/>
      <c r="I20" s="115" t="s">
        <v>70</v>
      </c>
      <c r="J20" s="115"/>
      <c r="K20" s="115" t="s">
        <v>70</v>
      </c>
      <c r="L20" s="115"/>
      <c r="M20" s="115" t="s">
        <v>70</v>
      </c>
      <c r="N20" s="116"/>
      <c r="O20" s="115" t="s">
        <v>70</v>
      </c>
      <c r="P20" s="116"/>
      <c r="Q20" s="115" t="s">
        <v>70</v>
      </c>
      <c r="R20" s="115"/>
      <c r="S20" s="115" t="s">
        <v>70</v>
      </c>
      <c r="T20" s="115"/>
    </row>
    <row r="21" spans="1:20" ht="13.5" customHeight="1" thickBot="1" x14ac:dyDescent="0.2">
      <c r="A21" s="103"/>
      <c r="B21" s="107"/>
      <c r="C21" s="108"/>
      <c r="D21" s="109" t="s">
        <v>388</v>
      </c>
      <c r="E21" s="116"/>
      <c r="F21" s="115" t="s">
        <v>70</v>
      </c>
      <c r="G21" s="116"/>
      <c r="H21" s="115" t="s">
        <v>70</v>
      </c>
      <c r="I21" s="115"/>
      <c r="J21" s="115" t="s">
        <v>70</v>
      </c>
      <c r="K21" s="115"/>
      <c r="L21" s="115" t="s">
        <v>70</v>
      </c>
      <c r="M21" s="116"/>
      <c r="N21" s="115" t="s">
        <v>70</v>
      </c>
      <c r="O21" s="116"/>
      <c r="P21" s="115" t="s">
        <v>70</v>
      </c>
      <c r="Q21" s="115"/>
      <c r="R21" s="115" t="s">
        <v>70</v>
      </c>
      <c r="S21" s="115"/>
      <c r="T21" s="115" t="s">
        <v>70</v>
      </c>
    </row>
    <row r="22" spans="1:20" ht="13.5" customHeight="1" x14ac:dyDescent="0.15">
      <c r="A22" s="105" t="s">
        <v>53</v>
      </c>
      <c r="B22" s="73" t="s">
        <v>348</v>
      </c>
      <c r="C22" s="74"/>
      <c r="D22" s="75"/>
      <c r="E22" s="116" t="s">
        <v>70</v>
      </c>
      <c r="F22" s="116" t="s">
        <v>70</v>
      </c>
      <c r="G22" s="116" t="s">
        <v>70</v>
      </c>
      <c r="H22" s="116" t="s">
        <v>70</v>
      </c>
      <c r="I22" s="116" t="s">
        <v>70</v>
      </c>
      <c r="J22" s="116" t="s">
        <v>70</v>
      </c>
      <c r="K22" s="116" t="s">
        <v>70</v>
      </c>
      <c r="L22" s="116" t="s">
        <v>70</v>
      </c>
      <c r="M22" s="144"/>
      <c r="N22" s="144"/>
      <c r="O22" s="144"/>
      <c r="P22" s="144"/>
      <c r="Q22" s="144"/>
      <c r="R22" s="144"/>
      <c r="S22" s="144"/>
      <c r="T22" s="116"/>
    </row>
    <row r="23" spans="1:20" ht="13.5" customHeight="1" x14ac:dyDescent="0.15">
      <c r="A23" s="104"/>
      <c r="B23" s="73" t="s">
        <v>349</v>
      </c>
      <c r="C23" s="74"/>
      <c r="D23" s="75"/>
      <c r="E23" s="116" t="s">
        <v>70</v>
      </c>
      <c r="F23" s="116" t="s">
        <v>70</v>
      </c>
      <c r="G23" s="116" t="s">
        <v>70</v>
      </c>
      <c r="H23" s="116" t="s">
        <v>70</v>
      </c>
      <c r="I23" s="116"/>
      <c r="J23" s="116"/>
      <c r="K23" s="116"/>
      <c r="L23" s="116"/>
      <c r="M23" s="116" t="s">
        <v>70</v>
      </c>
      <c r="N23" s="116" t="s">
        <v>70</v>
      </c>
      <c r="O23" s="116" t="s">
        <v>70</v>
      </c>
      <c r="P23" s="116" t="s">
        <v>70</v>
      </c>
      <c r="Q23" s="144"/>
      <c r="R23" s="144"/>
      <c r="S23" s="144"/>
      <c r="T23" s="116"/>
    </row>
    <row r="24" spans="1:20" ht="13.5" customHeight="1" x14ac:dyDescent="0.15">
      <c r="A24" s="104"/>
      <c r="B24" s="73" t="s">
        <v>350</v>
      </c>
      <c r="C24" s="74"/>
      <c r="D24" s="75"/>
      <c r="E24" s="116" t="s">
        <v>70</v>
      </c>
      <c r="F24" s="116" t="s">
        <v>70</v>
      </c>
      <c r="G24" s="116"/>
      <c r="H24" s="116"/>
      <c r="I24" s="116" t="s">
        <v>70</v>
      </c>
      <c r="J24" s="116" t="s">
        <v>70</v>
      </c>
      <c r="K24" s="116"/>
      <c r="L24" s="116"/>
      <c r="M24" s="116" t="s">
        <v>70</v>
      </c>
      <c r="N24" s="116" t="s">
        <v>70</v>
      </c>
      <c r="O24" s="144"/>
      <c r="P24" s="144"/>
      <c r="Q24" s="116" t="s">
        <v>70</v>
      </c>
      <c r="R24" s="116" t="s">
        <v>70</v>
      </c>
      <c r="S24" s="144"/>
      <c r="T24" s="116"/>
    </row>
    <row r="25" spans="1:20" ht="13.5" customHeight="1" x14ac:dyDescent="0.15">
      <c r="A25" s="104"/>
      <c r="B25" s="73" t="s">
        <v>351</v>
      </c>
      <c r="C25" s="74"/>
      <c r="D25" s="75"/>
      <c r="E25" s="116" t="s">
        <v>70</v>
      </c>
      <c r="F25" s="116"/>
      <c r="G25" s="116" t="s">
        <v>70</v>
      </c>
      <c r="H25" s="116"/>
      <c r="I25" s="116" t="s">
        <v>70</v>
      </c>
      <c r="J25" s="116"/>
      <c r="K25" s="116" t="s">
        <v>70</v>
      </c>
      <c r="L25" s="116"/>
      <c r="M25" s="116" t="s">
        <v>70</v>
      </c>
      <c r="N25" s="116"/>
      <c r="O25" s="116" t="s">
        <v>70</v>
      </c>
      <c r="P25" s="144"/>
      <c r="Q25" s="116" t="s">
        <v>70</v>
      </c>
      <c r="R25" s="116"/>
      <c r="S25" s="116" t="s">
        <v>70</v>
      </c>
      <c r="T25" s="116"/>
    </row>
    <row r="26" spans="1:20" ht="13.5" customHeight="1" thickBot="1" x14ac:dyDescent="0.2">
      <c r="A26" s="104"/>
      <c r="B26" s="73" t="s">
        <v>352</v>
      </c>
      <c r="C26" s="74"/>
      <c r="D26" s="75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44"/>
      <c r="Q26" s="116"/>
      <c r="R26" s="116"/>
      <c r="S26" s="116"/>
      <c r="T26" s="116" t="s">
        <v>70</v>
      </c>
    </row>
    <row r="27" spans="1:20" ht="13.5" customHeight="1" thickTop="1" x14ac:dyDescent="0.15">
      <c r="A27" s="105" t="s">
        <v>35</v>
      </c>
      <c r="B27" s="221" t="s">
        <v>36</v>
      </c>
      <c r="C27" s="222"/>
      <c r="D27" s="223"/>
      <c r="E27" s="145" t="s">
        <v>39</v>
      </c>
      <c r="F27" s="145" t="s">
        <v>39</v>
      </c>
      <c r="G27" s="145" t="s">
        <v>39</v>
      </c>
      <c r="H27" s="145" t="s">
        <v>39</v>
      </c>
      <c r="I27" s="145" t="s">
        <v>39</v>
      </c>
      <c r="J27" s="145" t="s">
        <v>39</v>
      </c>
      <c r="K27" s="145" t="s">
        <v>39</v>
      </c>
      <c r="L27" s="145" t="s">
        <v>39</v>
      </c>
      <c r="M27" s="145" t="s">
        <v>39</v>
      </c>
      <c r="N27" s="145" t="s">
        <v>39</v>
      </c>
      <c r="O27" s="145" t="s">
        <v>39</v>
      </c>
      <c r="P27" s="145" t="s">
        <v>39</v>
      </c>
      <c r="Q27" s="145" t="s">
        <v>39</v>
      </c>
      <c r="R27" s="145" t="s">
        <v>39</v>
      </c>
      <c r="S27" s="145" t="s">
        <v>39</v>
      </c>
      <c r="T27" s="145" t="s">
        <v>37</v>
      </c>
    </row>
    <row r="28" spans="1:20" ht="13.5" customHeight="1" x14ac:dyDescent="0.15">
      <c r="A28" s="104"/>
      <c r="B28" s="230" t="s">
        <v>40</v>
      </c>
      <c r="C28" s="231"/>
      <c r="D28" s="232"/>
      <c r="E28" s="97" t="s">
        <v>411</v>
      </c>
      <c r="F28" s="97" t="s">
        <v>411</v>
      </c>
      <c r="G28" s="97" t="s">
        <v>411</v>
      </c>
      <c r="H28" s="97" t="s">
        <v>411</v>
      </c>
      <c r="I28" s="97" t="s">
        <v>411</v>
      </c>
      <c r="J28" s="97" t="s">
        <v>411</v>
      </c>
      <c r="K28" s="97" t="s">
        <v>411</v>
      </c>
      <c r="L28" s="97" t="s">
        <v>411</v>
      </c>
      <c r="M28" s="97" t="s">
        <v>411</v>
      </c>
      <c r="N28" s="97" t="s">
        <v>411</v>
      </c>
      <c r="O28" s="97" t="s">
        <v>411</v>
      </c>
      <c r="P28" s="97" t="s">
        <v>411</v>
      </c>
      <c r="Q28" s="97" t="s">
        <v>411</v>
      </c>
      <c r="R28" s="97" t="s">
        <v>411</v>
      </c>
      <c r="S28" s="97" t="s">
        <v>411</v>
      </c>
      <c r="T28" s="97" t="s">
        <v>411</v>
      </c>
    </row>
    <row r="29" spans="1:20" ht="64.5" customHeight="1" x14ac:dyDescent="0.15">
      <c r="A29" s="104"/>
      <c r="B29" s="209" t="s">
        <v>41</v>
      </c>
      <c r="C29" s="210"/>
      <c r="D29" s="211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1:20" ht="13.5" customHeight="1" x14ac:dyDescent="0.15">
      <c r="A30" s="102"/>
    </row>
    <row r="47" spans="2:4" ht="24" customHeight="1" x14ac:dyDescent="0.15">
      <c r="B47" s="69"/>
      <c r="D47" s="69"/>
    </row>
    <row r="48" spans="2:4" ht="39" customHeight="1" x14ac:dyDescent="0.15">
      <c r="B48" s="69"/>
      <c r="D48" s="69"/>
    </row>
    <row r="60" spans="2:4" ht="57" customHeight="1" x14ac:dyDescent="0.15">
      <c r="B60" s="69"/>
      <c r="D60" s="69"/>
    </row>
    <row r="61" spans="2:4" ht="11" x14ac:dyDescent="0.15">
      <c r="B61" s="69"/>
      <c r="D61" s="69"/>
    </row>
    <row r="62" spans="2:4" ht="11" x14ac:dyDescent="0.15">
      <c r="B62" s="69"/>
      <c r="D62" s="69"/>
    </row>
  </sheetData>
  <mergeCells count="22">
    <mergeCell ref="C5:D5"/>
    <mergeCell ref="C2:D2"/>
    <mergeCell ref="E3:H3"/>
    <mergeCell ref="B29:D29"/>
    <mergeCell ref="C4:T4"/>
    <mergeCell ref="L5:T5"/>
    <mergeCell ref="L6:T6"/>
    <mergeCell ref="B27:D27"/>
    <mergeCell ref="A6:B6"/>
    <mergeCell ref="A5:B5"/>
    <mergeCell ref="E5:H5"/>
    <mergeCell ref="C6:D6"/>
    <mergeCell ref="A4:B4"/>
    <mergeCell ref="B28:D28"/>
    <mergeCell ref="E6:H6"/>
    <mergeCell ref="I5:K5"/>
    <mergeCell ref="I3:T3"/>
    <mergeCell ref="I2:T2"/>
    <mergeCell ref="C3:D3"/>
    <mergeCell ref="E2:H2"/>
    <mergeCell ref="A2:B2"/>
    <mergeCell ref="A3:B3"/>
  </mergeCells>
  <phoneticPr fontId="32" type="noConversion"/>
  <dataValidations count="3">
    <dataValidation type="list" allowBlank="1" showInputMessage="1" showErrorMessage="1" sqref="E27:T27">
      <formula1>"N,A,B, "</formula1>
    </dataValidation>
    <dataValidation type="list" allowBlank="1" showInputMessage="1" showErrorMessage="1" sqref="E28:T28">
      <formula1>"P,F, "</formula1>
    </dataValidation>
    <dataValidation type="list" allowBlank="1" showInputMessage="1" showErrorMessage="1" sqref="I15:L15 E18:T26 G11:L11 G12:G13 G14:J14 G15:G16 G17:J17 O15 M12:T12 Q15:T15 M14:N15 O14:R14 M17:R17 E9:F17 G9:G10 H9:T9">
      <formula1>"O, "</formula1>
    </dataValidation>
  </dataValidations>
  <pageMargins left="0.75" right="0.75" top="1" bottom="1" header="0.5" footer="0.5"/>
  <pageSetup paperSize="9" orientation="portrait" horizontalDpi="300" verticalDpi="300"/>
  <headerFooter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T47"/>
  <sheetViews>
    <sheetView workbookViewId="0">
      <selection activeCell="G14" sqref="G14"/>
    </sheetView>
  </sheetViews>
  <sheetFormatPr baseColWidth="10" defaultColWidth="11" defaultRowHeight="13.5" customHeight="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18.664062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141</v>
      </c>
      <c r="D2" s="205"/>
      <c r="E2" s="195" t="s">
        <v>14</v>
      </c>
      <c r="F2" s="196"/>
      <c r="G2" s="196"/>
      <c r="H2" s="197"/>
      <c r="I2" s="190" t="str">
        <f>C2</f>
        <v>showAddPlants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COUNTIF(E13:HM13,"P")</f>
        <v>1</v>
      </c>
      <c r="B6" s="225"/>
      <c r="C6" s="229">
        <f>COUNTIF(E32:HO32,"F")</f>
        <v>0</v>
      </c>
      <c r="D6" s="219"/>
      <c r="E6" s="218">
        <f>SUM(L6,- A6,- C6)</f>
        <v>0</v>
      </c>
      <c r="F6" s="219"/>
      <c r="G6" s="219"/>
      <c r="H6" s="233"/>
      <c r="I6" s="138">
        <f>COUNTIF(E12:HM12,"N")</f>
        <v>1</v>
      </c>
      <c r="J6" s="138">
        <f>COUNTIF(E12:HM12,"A")</f>
        <v>0</v>
      </c>
      <c r="K6" s="138">
        <f>COUNTIF(E31:HO31,"B")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6" t="s">
        <v>106</v>
      </c>
      <c r="B9" s="107" t="s">
        <v>289</v>
      </c>
      <c r="C9" s="108"/>
      <c r="D9" s="109"/>
      <c r="E9" s="115" t="s">
        <v>70</v>
      </c>
      <c r="F9" s="116"/>
      <c r="G9" s="116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5"/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thickBot="1" x14ac:dyDescent="0.2">
      <c r="A11" s="105" t="s">
        <v>53</v>
      </c>
      <c r="B11" s="76" t="s">
        <v>151</v>
      </c>
      <c r="C11" s="77"/>
      <c r="D11" s="78"/>
      <c r="E11" s="97" t="s">
        <v>70</v>
      </c>
      <c r="F11" s="116"/>
      <c r="G11" s="116"/>
      <c r="H11" s="116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3.5" customHeight="1" thickTop="1" x14ac:dyDescent="0.15">
      <c r="A12" s="105" t="s">
        <v>35</v>
      </c>
      <c r="B12" s="234" t="s">
        <v>36</v>
      </c>
      <c r="C12" s="235"/>
      <c r="D12" s="236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ht="13.5" customHeight="1" x14ac:dyDescent="0.15">
      <c r="A13" s="104"/>
      <c r="B13" s="230" t="s">
        <v>40</v>
      </c>
      <c r="C13" s="231"/>
      <c r="D13" s="232"/>
      <c r="E13" s="97" t="s">
        <v>411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ht="64.5" customHeight="1" x14ac:dyDescent="0.15">
      <c r="A14" s="104"/>
      <c r="B14" s="209" t="s">
        <v>41</v>
      </c>
      <c r="C14" s="210"/>
      <c r="D14" s="211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ht="13.5" customHeight="1" x14ac:dyDescent="0.15">
      <c r="A15" s="102"/>
    </row>
    <row r="32" ht="24" customHeight="1" x14ac:dyDescent="0.15"/>
    <row r="33" ht="39" customHeight="1" x14ac:dyDescent="0.15"/>
    <row r="45" ht="57" customHeight="1" x14ac:dyDescent="0.15"/>
    <row r="46" ht="11" x14ac:dyDescent="0.15"/>
    <row r="47" ht="1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14:D14"/>
    <mergeCell ref="A6:B6"/>
    <mergeCell ref="C6:D6"/>
    <mergeCell ref="E6:H6"/>
    <mergeCell ref="L6:R6"/>
    <mergeCell ref="B12:D12"/>
    <mergeCell ref="B13:D13"/>
  </mergeCells>
  <dataValidations count="3">
    <dataValidation type="list" allowBlank="1" showInputMessage="1" showErrorMessage="1" sqref="E9:G9 E10:R11">
      <formula1>"O,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E13:R13">
      <formula1>"P,F, "</formula1>
    </dataValidation>
  </dataValidations>
  <pageMargins left="0.75" right="0.75" top="1" bottom="1" header="0.5" footer="0.5"/>
  <pageSetup paperSize="9" orientation="portrait" horizontalDpi="300" verticalDpi="300"/>
  <headerFooter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T51"/>
  <sheetViews>
    <sheetView workbookViewId="0">
      <selection activeCell="I18" sqref="I18"/>
    </sheetView>
  </sheetViews>
  <sheetFormatPr baseColWidth="10" defaultColWidth="11" defaultRowHeight="13.5" customHeight="1" x14ac:dyDescent="0.15"/>
  <cols>
    <col min="1" max="1" width="10.5" style="69" customWidth="1"/>
    <col min="2" max="2" width="10.5" style="72" customWidth="1"/>
    <col min="3" max="3" width="8.1640625" style="69" customWidth="1"/>
    <col min="4" max="4" width="37.664062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116</v>
      </c>
      <c r="D2" s="205"/>
      <c r="E2" s="195" t="s">
        <v>14</v>
      </c>
      <c r="F2" s="196"/>
      <c r="G2" s="196"/>
      <c r="H2" s="197"/>
      <c r="I2" s="190" t="s">
        <v>120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COUNTIF(E17:HM17,"P")</f>
        <v>2</v>
      </c>
      <c r="B6" s="225"/>
      <c r="C6" s="229">
        <f>COUNTIF(E36:HO36,"F")</f>
        <v>0</v>
      </c>
      <c r="D6" s="219"/>
      <c r="E6" s="218">
        <f>SUM(L6,- A6,- C6)</f>
        <v>0</v>
      </c>
      <c r="F6" s="219"/>
      <c r="G6" s="219"/>
      <c r="H6" s="233"/>
      <c r="I6" s="138">
        <f>COUNTIF(E16:HM16,"N")</f>
        <v>2</v>
      </c>
      <c r="J6" s="138">
        <f>COUNTIF(E16:HM16,"A")</f>
        <v>0</v>
      </c>
      <c r="K6" s="138">
        <f>COUNTIF(E35:HO35,"B")</f>
        <v>0</v>
      </c>
      <c r="L6" s="218">
        <f>COUNTA(E8:P8)</f>
        <v>2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39"/>
    </row>
    <row r="9" spans="1:20" ht="13.5" customHeight="1" x14ac:dyDescent="0.15">
      <c r="A9" s="106" t="s">
        <v>106</v>
      </c>
      <c r="B9" s="107" t="s">
        <v>364</v>
      </c>
      <c r="C9" s="108"/>
      <c r="D9" s="109"/>
      <c r="E9" s="115" t="s">
        <v>70</v>
      </c>
      <c r="F9" s="115"/>
      <c r="G9" s="115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63"/>
      <c r="B10" s="107" t="s">
        <v>365</v>
      </c>
      <c r="C10" s="108"/>
      <c r="D10" s="109"/>
      <c r="E10" s="115"/>
      <c r="F10" s="115" t="s">
        <v>70</v>
      </c>
      <c r="G10" s="115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x14ac:dyDescent="0.15">
      <c r="A11" s="106" t="s">
        <v>52</v>
      </c>
      <c r="B11" s="107" t="s">
        <v>353</v>
      </c>
      <c r="C11" s="141"/>
      <c r="D11" s="142"/>
      <c r="E11" s="161"/>
      <c r="F11" s="161"/>
      <c r="G11" s="161"/>
      <c r="H11" s="115"/>
      <c r="I11" s="115"/>
      <c r="J11" s="115"/>
      <c r="K11" s="115"/>
      <c r="L11" s="115"/>
      <c r="M11" s="140"/>
      <c r="N11" s="140"/>
      <c r="O11" s="140"/>
      <c r="P11" s="140"/>
      <c r="Q11" s="140"/>
      <c r="R11" s="115"/>
    </row>
    <row r="12" spans="1:20" ht="13.5" customHeight="1" x14ac:dyDescent="0.15">
      <c r="A12" s="103"/>
      <c r="B12" s="107"/>
      <c r="C12" s="141"/>
      <c r="D12" s="164" t="s">
        <v>183</v>
      </c>
      <c r="E12" s="161" t="s">
        <v>70</v>
      </c>
      <c r="F12" s="161" t="s">
        <v>70</v>
      </c>
      <c r="G12" s="161"/>
      <c r="H12" s="115"/>
      <c r="I12" s="115"/>
      <c r="J12" s="115"/>
      <c r="K12" s="115"/>
      <c r="L12" s="115"/>
      <c r="M12" s="140"/>
      <c r="N12" s="140"/>
      <c r="O12" s="140"/>
      <c r="P12" s="140"/>
      <c r="Q12" s="140"/>
      <c r="R12" s="115"/>
    </row>
    <row r="13" spans="1:20" ht="13.5" customHeight="1" thickBot="1" x14ac:dyDescent="0.2">
      <c r="A13" s="103"/>
      <c r="B13" s="107" t="s">
        <v>148</v>
      </c>
      <c r="C13" s="141"/>
      <c r="D13" s="142"/>
      <c r="E13" s="161" t="s">
        <v>70</v>
      </c>
      <c r="F13" s="161" t="s">
        <v>70</v>
      </c>
      <c r="G13" s="161"/>
      <c r="H13" s="97"/>
      <c r="I13" s="97"/>
      <c r="J13" s="97"/>
      <c r="K13" s="97"/>
      <c r="L13" s="97"/>
      <c r="M13" s="143"/>
      <c r="N13" s="143"/>
      <c r="O13" s="143"/>
      <c r="P13" s="143"/>
      <c r="Q13" s="143"/>
      <c r="R13" s="97"/>
    </row>
    <row r="14" spans="1:20" ht="13.5" customHeight="1" x14ac:dyDescent="0.15">
      <c r="A14" s="105" t="s">
        <v>53</v>
      </c>
      <c r="B14" s="73" t="s">
        <v>150</v>
      </c>
      <c r="C14" s="74"/>
      <c r="D14" s="75"/>
      <c r="E14" s="116" t="s">
        <v>70</v>
      </c>
      <c r="F14" s="116" t="s">
        <v>70</v>
      </c>
      <c r="G14" s="116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</row>
    <row r="15" spans="1:20" ht="13.5" customHeight="1" thickBot="1" x14ac:dyDescent="0.2">
      <c r="A15" s="104"/>
      <c r="B15" s="73" t="s">
        <v>149</v>
      </c>
      <c r="C15" s="74"/>
      <c r="D15" s="75"/>
      <c r="E15" s="116"/>
      <c r="F15" s="116" t="s">
        <v>70</v>
      </c>
      <c r="G15" s="116"/>
      <c r="H15" s="97"/>
      <c r="I15" s="97"/>
      <c r="J15" s="97"/>
      <c r="K15" s="97"/>
      <c r="L15" s="97"/>
      <c r="M15" s="143"/>
      <c r="N15" s="143"/>
      <c r="O15" s="143"/>
      <c r="P15" s="143"/>
      <c r="Q15" s="143"/>
      <c r="R15" s="97"/>
    </row>
    <row r="16" spans="1:20" ht="13.5" customHeight="1" thickTop="1" x14ac:dyDescent="0.15">
      <c r="A16" s="105" t="s">
        <v>35</v>
      </c>
      <c r="B16" s="234" t="s">
        <v>36</v>
      </c>
      <c r="C16" s="235"/>
      <c r="D16" s="236"/>
      <c r="E16" s="150" t="s">
        <v>37</v>
      </c>
      <c r="F16" s="150" t="s">
        <v>37</v>
      </c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</row>
    <row r="17" spans="1:18" ht="13.5" customHeight="1" x14ac:dyDescent="0.15">
      <c r="A17" s="104"/>
      <c r="B17" s="230" t="s">
        <v>40</v>
      </c>
      <c r="C17" s="231"/>
      <c r="D17" s="232"/>
      <c r="E17" s="97" t="s">
        <v>411</v>
      </c>
      <c r="F17" s="97" t="s">
        <v>411</v>
      </c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</row>
    <row r="18" spans="1:18" ht="64.5" customHeight="1" x14ac:dyDescent="0.15">
      <c r="A18" s="104"/>
      <c r="B18" s="209" t="s">
        <v>41</v>
      </c>
      <c r="C18" s="210"/>
      <c r="D18" s="211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</row>
    <row r="19" spans="1:18" ht="13.5" customHeight="1" x14ac:dyDescent="0.15">
      <c r="A19" s="102"/>
    </row>
    <row r="36" ht="24" customHeight="1" x14ac:dyDescent="0.15"/>
    <row r="37" ht="39" customHeight="1" x14ac:dyDescent="0.15"/>
    <row r="49" ht="57" customHeight="1" x14ac:dyDescent="0.15"/>
    <row r="50" ht="11" x14ac:dyDescent="0.15"/>
    <row r="51" ht="11" x14ac:dyDescent="0.15"/>
  </sheetData>
  <mergeCells count="22">
    <mergeCell ref="B18:D18"/>
    <mergeCell ref="C4:R4"/>
    <mergeCell ref="A5:B5"/>
    <mergeCell ref="E2:H2"/>
    <mergeCell ref="E5:H5"/>
    <mergeCell ref="I5:K5"/>
    <mergeCell ref="L5:R5"/>
    <mergeCell ref="B16:D16"/>
    <mergeCell ref="B17:D17"/>
    <mergeCell ref="A6:B6"/>
    <mergeCell ref="C6:D6"/>
    <mergeCell ref="E6:H6"/>
    <mergeCell ref="L6:R6"/>
    <mergeCell ref="I2:R2"/>
    <mergeCell ref="A3:B3"/>
    <mergeCell ref="C3:D3"/>
    <mergeCell ref="E3:H3"/>
    <mergeCell ref="I3:R3"/>
    <mergeCell ref="C5:D5"/>
    <mergeCell ref="A2:B2"/>
    <mergeCell ref="C2:D2"/>
    <mergeCell ref="A4:B4"/>
  </mergeCells>
  <dataValidations count="3">
    <dataValidation type="list" allowBlank="1" showInputMessage="1" showErrorMessage="1" sqref="E17:R17">
      <formula1>"P,F, "</formula1>
    </dataValidation>
    <dataValidation type="list" allowBlank="1" showInputMessage="1" showErrorMessage="1" sqref="E16:R16">
      <formula1>"N,A,B, "</formula1>
    </dataValidation>
    <dataValidation type="list" allowBlank="1" showInputMessage="1" showErrorMessage="1" sqref="H11:R15 E9:G15">
      <formula1>"O, "</formula1>
    </dataValidation>
  </dataValidations>
  <pageMargins left="0.75" right="0.75" top="1" bottom="1" header="0.5" footer="0.5"/>
  <pageSetup paperSize="9" orientation="portrait" horizontalDpi="300" verticalDpi="300"/>
  <headerFooter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T47"/>
  <sheetViews>
    <sheetView workbookViewId="0">
      <selection activeCell="K14" sqref="K14"/>
    </sheetView>
  </sheetViews>
  <sheetFormatPr baseColWidth="10" defaultColWidth="11" defaultRowHeight="13.5" customHeight="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19" width="2.83203125" style="69" customWidth="1"/>
    <col min="20" max="16384" width="11" style="69"/>
  </cols>
  <sheetData>
    <row r="1" spans="1:20" ht="13.5" customHeight="1" thickBot="1" x14ac:dyDescent="0.2">
      <c r="A1" s="67"/>
      <c r="B1" s="68"/>
    </row>
    <row r="2" spans="1:20" ht="13.5" customHeight="1" x14ac:dyDescent="0.15">
      <c r="A2" s="198" t="s">
        <v>47</v>
      </c>
      <c r="B2" s="199"/>
      <c r="C2" s="204" t="s">
        <v>142</v>
      </c>
      <c r="D2" s="205"/>
      <c r="E2" s="195" t="s">
        <v>14</v>
      </c>
      <c r="F2" s="196"/>
      <c r="G2" s="196"/>
      <c r="H2" s="197"/>
      <c r="I2" s="190" t="s">
        <v>142</v>
      </c>
      <c r="J2" s="191"/>
      <c r="K2" s="191"/>
      <c r="L2" s="191"/>
      <c r="M2" s="191"/>
      <c r="N2" s="191"/>
      <c r="O2" s="191"/>
      <c r="P2" s="191"/>
      <c r="Q2" s="191"/>
      <c r="R2" s="192"/>
      <c r="T2" s="71"/>
    </row>
    <row r="3" spans="1:20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9"/>
    </row>
    <row r="4" spans="1:20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5"/>
    </row>
    <row r="5" spans="1:20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17"/>
      <c r="T5" s="71"/>
    </row>
    <row r="6" spans="1:20" ht="13.5" customHeight="1" thickBot="1" x14ac:dyDescent="0.2">
      <c r="A6" s="224">
        <f>COUNTIF(E13:HM13,"P")</f>
        <v>1</v>
      </c>
      <c r="B6" s="225"/>
      <c r="C6" s="229">
        <f>COUNTIF(E28:HO28,"F")</f>
        <v>0</v>
      </c>
      <c r="D6" s="219"/>
      <c r="E6" s="218">
        <f>SUM(L6,- A6,- C6)</f>
        <v>0</v>
      </c>
      <c r="F6" s="219"/>
      <c r="G6" s="219"/>
      <c r="H6" s="233"/>
      <c r="I6" s="138">
        <f>COUNTIF(E12:HM12,"N")</f>
        <v>1</v>
      </c>
      <c r="J6" s="138">
        <f>COUNTIF(E12:HM12,"A")</f>
        <v>0</v>
      </c>
      <c r="K6" s="138">
        <f>COUNTIF(E12:HM12,"B")</f>
        <v>0</v>
      </c>
      <c r="L6" s="218">
        <f>COUNTA(E8:P8)</f>
        <v>1</v>
      </c>
      <c r="M6" s="219"/>
      <c r="N6" s="219"/>
      <c r="O6" s="219"/>
      <c r="P6" s="219"/>
      <c r="Q6" s="219"/>
      <c r="R6" s="220"/>
      <c r="S6" s="139"/>
    </row>
    <row r="7" spans="1:20" ht="12" thickBot="1" x14ac:dyDescent="0.2"/>
    <row r="8" spans="1:20" ht="46.5" customHeight="1" thickTop="1" thickBot="1" x14ac:dyDescent="0.2">
      <c r="A8" s="114"/>
      <c r="B8" s="110"/>
      <c r="C8" s="111"/>
      <c r="D8" s="112"/>
      <c r="E8" s="113" t="s">
        <v>31</v>
      </c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46"/>
      <c r="S8" s="139"/>
    </row>
    <row r="9" spans="1:20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16"/>
      <c r="G9" s="116"/>
      <c r="H9" s="115"/>
      <c r="I9" s="115"/>
      <c r="J9" s="115"/>
      <c r="K9" s="115"/>
      <c r="L9" s="115"/>
      <c r="M9" s="140"/>
      <c r="N9" s="140"/>
      <c r="O9" s="140"/>
      <c r="P9" s="140"/>
      <c r="Q9" s="140"/>
      <c r="R9" s="115"/>
    </row>
    <row r="10" spans="1:20" ht="13.5" customHeight="1" thickBot="1" x14ac:dyDescent="0.2">
      <c r="A10" s="106" t="s">
        <v>52</v>
      </c>
      <c r="B10" s="107"/>
      <c r="C10" s="108"/>
      <c r="D10" s="109"/>
      <c r="E10" s="115"/>
      <c r="F10" s="116"/>
      <c r="G10" s="116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15"/>
    </row>
    <row r="11" spans="1:20" ht="13.5" customHeight="1" thickBot="1" x14ac:dyDescent="0.2">
      <c r="A11" s="105" t="s">
        <v>53</v>
      </c>
      <c r="B11" s="76" t="s">
        <v>154</v>
      </c>
      <c r="C11" s="77"/>
      <c r="D11" s="78"/>
      <c r="E11" s="97" t="s">
        <v>70</v>
      </c>
      <c r="F11" s="97"/>
      <c r="G11" s="97"/>
      <c r="H11" s="116"/>
      <c r="I11" s="116"/>
      <c r="J11" s="116"/>
      <c r="K11" s="116"/>
      <c r="L11" s="116"/>
      <c r="M11" s="144"/>
      <c r="N11" s="144"/>
      <c r="O11" s="144"/>
      <c r="P11" s="144"/>
      <c r="Q11" s="144"/>
      <c r="R11" s="116"/>
    </row>
    <row r="12" spans="1:20" ht="13.5" customHeight="1" thickTop="1" x14ac:dyDescent="0.15">
      <c r="A12" s="105" t="s">
        <v>35</v>
      </c>
      <c r="B12" s="234" t="s">
        <v>36</v>
      </c>
      <c r="C12" s="235"/>
      <c r="D12" s="236"/>
      <c r="E12" s="145" t="s">
        <v>37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20" ht="13.5" customHeight="1" x14ac:dyDescent="0.15">
      <c r="A13" s="104"/>
      <c r="B13" s="230" t="s">
        <v>40</v>
      </c>
      <c r="C13" s="231"/>
      <c r="D13" s="232"/>
      <c r="E13" s="97" t="s">
        <v>411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20" ht="64.5" customHeight="1" x14ac:dyDescent="0.15">
      <c r="A14" s="104"/>
      <c r="B14" s="209" t="s">
        <v>41</v>
      </c>
      <c r="C14" s="210"/>
      <c r="D14" s="211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1:20" ht="13.5" customHeight="1" x14ac:dyDescent="0.15">
      <c r="A15" s="102"/>
    </row>
    <row r="32" ht="24" customHeight="1" x14ac:dyDescent="0.15"/>
    <row r="33" ht="39" customHeight="1" x14ac:dyDescent="0.15"/>
    <row r="45" ht="57" customHeight="1" x14ac:dyDescent="0.15"/>
    <row r="46" ht="11" x14ac:dyDescent="0.15"/>
    <row r="47" ht="11" x14ac:dyDescent="0.1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A4:B4"/>
    <mergeCell ref="C4:R4"/>
    <mergeCell ref="A5:B5"/>
    <mergeCell ref="C5:D5"/>
    <mergeCell ref="E5:H5"/>
    <mergeCell ref="I5:K5"/>
    <mergeCell ref="L5:R5"/>
    <mergeCell ref="B13:D13"/>
    <mergeCell ref="B14:D14"/>
    <mergeCell ref="B12:D12"/>
    <mergeCell ref="A6:B6"/>
    <mergeCell ref="C6:D6"/>
  </mergeCells>
  <dataValidations count="3">
    <dataValidation type="list" allowBlank="1" showInputMessage="1" showErrorMessage="1" sqref="E9:G10 E11:R11">
      <formula1>"O, "</formula1>
    </dataValidation>
    <dataValidation type="list" allowBlank="1" showInputMessage="1" showErrorMessage="1" sqref="E12:R12">
      <formula1>"N,A,B, "</formula1>
    </dataValidation>
    <dataValidation type="list" allowBlank="1" showInputMessage="1" showErrorMessage="1" sqref="E13:R13">
      <formula1>"P,F, "</formula1>
    </dataValidation>
  </dataValidations>
  <pageMargins left="0.75" right="0.75" top="1" bottom="1" header="0.5" footer="0.5"/>
  <pageSetup paperSize="9" orientation="portrait" horizontalDpi="300" verticalDpi="300"/>
  <headerFooter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U33" sqref="U33"/>
    </sheetView>
  </sheetViews>
  <sheetFormatPr baseColWidth="10" defaultColWidth="11" defaultRowHeight="11" x14ac:dyDescent="0.15"/>
  <cols>
    <col min="1" max="1" width="10.5" style="69" customWidth="1"/>
    <col min="2" max="2" width="13.33203125" style="72" customWidth="1"/>
    <col min="3" max="3" width="15.33203125" style="69" customWidth="1"/>
    <col min="4" max="4" width="20.5" style="70" customWidth="1"/>
    <col min="5" max="6" width="2.83203125" style="69" customWidth="1"/>
    <col min="7" max="7" width="2.6640625" style="69" customWidth="1"/>
    <col min="8" max="37" width="2.83203125" style="69" customWidth="1"/>
    <col min="38" max="16384" width="11" style="69"/>
  </cols>
  <sheetData>
    <row r="1" spans="1:38" ht="13.5" customHeight="1" thickBot="1" x14ac:dyDescent="0.2">
      <c r="A1" s="67"/>
      <c r="B1" s="68"/>
    </row>
    <row r="2" spans="1:38" ht="13.5" customHeight="1" x14ac:dyDescent="0.15">
      <c r="A2" s="198" t="s">
        <v>47</v>
      </c>
      <c r="B2" s="199"/>
      <c r="C2" s="204" t="s">
        <v>117</v>
      </c>
      <c r="D2" s="205"/>
      <c r="E2" s="195" t="s">
        <v>14</v>
      </c>
      <c r="F2" s="196"/>
      <c r="G2" s="196"/>
      <c r="H2" s="197"/>
      <c r="I2" s="190" t="s">
        <v>119</v>
      </c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2"/>
      <c r="AL2" s="71"/>
    </row>
    <row r="3" spans="1:38" ht="30" customHeight="1" x14ac:dyDescent="0.15">
      <c r="A3" s="200" t="s">
        <v>48</v>
      </c>
      <c r="B3" s="201"/>
      <c r="C3" s="193" t="str">
        <f>Cover!F4</f>
        <v>QuynhHTse02639</v>
      </c>
      <c r="D3" s="194"/>
      <c r="E3" s="206" t="s">
        <v>49</v>
      </c>
      <c r="F3" s="207"/>
      <c r="G3" s="207"/>
      <c r="H3" s="208"/>
      <c r="I3" s="187" t="str">
        <f>C3</f>
        <v>QuynhHTse02639</v>
      </c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9"/>
    </row>
    <row r="4" spans="1:38" ht="13.5" customHeight="1" x14ac:dyDescent="0.15">
      <c r="A4" s="200" t="s">
        <v>50</v>
      </c>
      <c r="B4" s="201"/>
      <c r="C4" s="212"/>
      <c r="D4" s="212"/>
      <c r="E4" s="213"/>
      <c r="F4" s="213"/>
      <c r="G4" s="213"/>
      <c r="H4" s="213"/>
      <c r="I4" s="212"/>
      <c r="J4" s="212"/>
      <c r="K4" s="212"/>
      <c r="L4" s="212"/>
      <c r="M4" s="212"/>
      <c r="N4" s="212"/>
      <c r="O4" s="212"/>
      <c r="P4" s="212"/>
      <c r="Q4" s="212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5"/>
    </row>
    <row r="5" spans="1:38" ht="13.5" customHeight="1" x14ac:dyDescent="0.15">
      <c r="A5" s="226" t="s">
        <v>20</v>
      </c>
      <c r="B5" s="227"/>
      <c r="C5" s="202" t="s">
        <v>21</v>
      </c>
      <c r="D5" s="203"/>
      <c r="E5" s="216" t="s">
        <v>22</v>
      </c>
      <c r="F5" s="203"/>
      <c r="G5" s="203"/>
      <c r="H5" s="228"/>
      <c r="I5" s="203" t="s">
        <v>51</v>
      </c>
      <c r="J5" s="203"/>
      <c r="K5" s="203"/>
      <c r="L5" s="216" t="s">
        <v>23</v>
      </c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17"/>
      <c r="AL5" s="71"/>
    </row>
    <row r="6" spans="1:38" ht="13.5" customHeight="1" thickBot="1" x14ac:dyDescent="0.2">
      <c r="A6" s="224">
        <f>COUNTIF(E32:IE32,"P")</f>
        <v>32</v>
      </c>
      <c r="B6" s="225"/>
      <c r="C6" s="229">
        <f>COUNTIF(E47:IG47,"F")</f>
        <v>0</v>
      </c>
      <c r="D6" s="219"/>
      <c r="E6" s="218">
        <f>SUM(L6,- A6,- C6)</f>
        <v>0</v>
      </c>
      <c r="F6" s="219"/>
      <c r="G6" s="219"/>
      <c r="H6" s="233"/>
      <c r="I6" s="138">
        <f>COUNTIF(E31:IE31,"N")</f>
        <v>1</v>
      </c>
      <c r="J6" s="138">
        <f>COUNTIF(E31:IE31,"A")</f>
        <v>31</v>
      </c>
      <c r="K6" s="138">
        <f>COUNTIF(E31:IE31,"B")</f>
        <v>0</v>
      </c>
      <c r="L6" s="218">
        <f>COUNTA(E8:AJ8)</f>
        <v>32</v>
      </c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20"/>
      <c r="AK6" s="139"/>
    </row>
    <row r="7" spans="1:38" ht="12" thickBot="1" x14ac:dyDescent="0.2"/>
    <row r="8" spans="1:38" ht="46.5" customHeight="1" thickTop="1" thickBot="1" x14ac:dyDescent="0.2">
      <c r="A8" s="114"/>
      <c r="B8" s="110"/>
      <c r="C8" s="111"/>
      <c r="D8" s="112"/>
      <c r="E8" s="113" t="s">
        <v>31</v>
      </c>
      <c r="F8" s="113" t="s">
        <v>32</v>
      </c>
      <c r="G8" s="113" t="s">
        <v>33</v>
      </c>
      <c r="H8" s="113" t="s">
        <v>34</v>
      </c>
      <c r="I8" s="113" t="s">
        <v>108</v>
      </c>
      <c r="J8" s="113" t="s">
        <v>109</v>
      </c>
      <c r="K8" s="113" t="s">
        <v>193</v>
      </c>
      <c r="L8" s="113" t="s">
        <v>194</v>
      </c>
      <c r="M8" s="113" t="s">
        <v>195</v>
      </c>
      <c r="N8" s="113" t="s">
        <v>196</v>
      </c>
      <c r="O8" s="113" t="s">
        <v>197</v>
      </c>
      <c r="P8" s="113" t="s">
        <v>198</v>
      </c>
      <c r="Q8" s="113" t="s">
        <v>199</v>
      </c>
      <c r="R8" s="113" t="s">
        <v>206</v>
      </c>
      <c r="S8" s="113" t="s">
        <v>207</v>
      </c>
      <c r="T8" s="113" t="s">
        <v>208</v>
      </c>
      <c r="U8" s="113" t="s">
        <v>209</v>
      </c>
      <c r="V8" s="113" t="s">
        <v>210</v>
      </c>
      <c r="W8" s="113" t="s">
        <v>211</v>
      </c>
      <c r="X8" s="113" t="s">
        <v>212</v>
      </c>
      <c r="Y8" s="113" t="s">
        <v>213</v>
      </c>
      <c r="Z8" s="113" t="s">
        <v>214</v>
      </c>
      <c r="AA8" s="113" t="s">
        <v>215</v>
      </c>
      <c r="AB8" s="113" t="s">
        <v>216</v>
      </c>
      <c r="AC8" s="113" t="s">
        <v>217</v>
      </c>
      <c r="AD8" s="113" t="s">
        <v>218</v>
      </c>
      <c r="AE8" s="113" t="s">
        <v>219</v>
      </c>
      <c r="AF8" s="113" t="s">
        <v>220</v>
      </c>
      <c r="AG8" s="113" t="s">
        <v>221</v>
      </c>
      <c r="AH8" s="113" t="s">
        <v>222</v>
      </c>
      <c r="AI8" s="113" t="s">
        <v>223</v>
      </c>
      <c r="AJ8" s="113" t="s">
        <v>224</v>
      </c>
      <c r="AK8" s="139"/>
    </row>
    <row r="9" spans="1:38" ht="13.5" customHeight="1" thickBot="1" x14ac:dyDescent="0.2">
      <c r="A9" s="103" t="s">
        <v>107</v>
      </c>
      <c r="B9" s="107" t="s">
        <v>289</v>
      </c>
      <c r="C9" s="108"/>
      <c r="D9" s="109"/>
      <c r="E9" s="115" t="s">
        <v>70</v>
      </c>
      <c r="F9" s="115" t="s">
        <v>70</v>
      </c>
      <c r="G9" s="115" t="s">
        <v>70</v>
      </c>
      <c r="H9" s="115" t="s">
        <v>70</v>
      </c>
      <c r="I9" s="115" t="s">
        <v>70</v>
      </c>
      <c r="J9" s="115" t="s">
        <v>70</v>
      </c>
      <c r="K9" s="115" t="s">
        <v>70</v>
      </c>
      <c r="L9" s="115" t="s">
        <v>70</v>
      </c>
      <c r="M9" s="115" t="s">
        <v>70</v>
      </c>
      <c r="N9" s="115" t="s">
        <v>70</v>
      </c>
      <c r="O9" s="115" t="s">
        <v>70</v>
      </c>
      <c r="P9" s="115" t="s">
        <v>70</v>
      </c>
      <c r="Q9" s="115" t="s">
        <v>70</v>
      </c>
      <c r="R9" s="115" t="s">
        <v>70</v>
      </c>
      <c r="S9" s="115" t="s">
        <v>70</v>
      </c>
      <c r="T9" s="115" t="s">
        <v>70</v>
      </c>
      <c r="U9" s="115" t="s">
        <v>70</v>
      </c>
      <c r="V9" s="115" t="s">
        <v>70</v>
      </c>
      <c r="W9" s="115" t="s">
        <v>70</v>
      </c>
      <c r="X9" s="115" t="s">
        <v>70</v>
      </c>
      <c r="Y9" s="115" t="s">
        <v>70</v>
      </c>
      <c r="Z9" s="115" t="s">
        <v>70</v>
      </c>
      <c r="AA9" s="115" t="s">
        <v>70</v>
      </c>
      <c r="AB9" s="115" t="s">
        <v>70</v>
      </c>
      <c r="AC9" s="115" t="s">
        <v>70</v>
      </c>
      <c r="AD9" s="115" t="s">
        <v>70</v>
      </c>
      <c r="AE9" s="115" t="s">
        <v>70</v>
      </c>
      <c r="AF9" s="115" t="s">
        <v>70</v>
      </c>
      <c r="AG9" s="115" t="s">
        <v>70</v>
      </c>
      <c r="AH9" s="115" t="s">
        <v>70</v>
      </c>
      <c r="AI9" s="115" t="s">
        <v>70</v>
      </c>
      <c r="AJ9" s="115" t="s">
        <v>70</v>
      </c>
    </row>
    <row r="10" spans="1:38" ht="13.5" customHeight="1" x14ac:dyDescent="0.15">
      <c r="A10" s="106" t="s">
        <v>52</v>
      </c>
      <c r="B10" s="107" t="s">
        <v>354</v>
      </c>
      <c r="C10" s="108"/>
      <c r="D10" s="109"/>
      <c r="E10" s="116"/>
      <c r="F10" s="116"/>
      <c r="G10" s="116"/>
      <c r="H10" s="115"/>
      <c r="I10" s="115"/>
      <c r="J10" s="115"/>
      <c r="K10" s="115"/>
      <c r="L10" s="115"/>
      <c r="M10" s="140"/>
      <c r="N10" s="140"/>
      <c r="O10" s="140"/>
      <c r="P10" s="140"/>
      <c r="Q10" s="140"/>
      <c r="R10" s="140"/>
      <c r="S10" s="140"/>
      <c r="T10" s="115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15"/>
    </row>
    <row r="11" spans="1:38" ht="13.5" customHeight="1" x14ac:dyDescent="0.15">
      <c r="A11" s="103"/>
      <c r="B11" s="107"/>
      <c r="C11" s="108"/>
      <c r="D11" s="109" t="s">
        <v>345</v>
      </c>
      <c r="E11" s="115" t="s">
        <v>70</v>
      </c>
      <c r="F11" s="115" t="s">
        <v>70</v>
      </c>
      <c r="G11" s="115" t="s">
        <v>70</v>
      </c>
      <c r="H11" s="115" t="s">
        <v>70</v>
      </c>
      <c r="I11" s="115" t="s">
        <v>70</v>
      </c>
      <c r="J11" s="115" t="s">
        <v>70</v>
      </c>
      <c r="K11" s="115" t="s">
        <v>70</v>
      </c>
      <c r="L11" s="115" t="s">
        <v>70</v>
      </c>
      <c r="M11" s="115" t="s">
        <v>70</v>
      </c>
      <c r="N11" s="115" t="s">
        <v>70</v>
      </c>
      <c r="O11" s="115" t="s">
        <v>70</v>
      </c>
      <c r="P11" s="115" t="s">
        <v>70</v>
      </c>
      <c r="Q11" s="115" t="s">
        <v>70</v>
      </c>
      <c r="R11" s="115" t="s">
        <v>70</v>
      </c>
      <c r="S11" s="115" t="s">
        <v>70</v>
      </c>
      <c r="T11" s="115" t="s">
        <v>70</v>
      </c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15"/>
    </row>
    <row r="12" spans="1:38" ht="13.5" customHeight="1" x14ac:dyDescent="0.15">
      <c r="A12" s="103"/>
      <c r="B12" s="107"/>
      <c r="C12" s="108"/>
      <c r="D12" s="109" t="s">
        <v>179</v>
      </c>
      <c r="E12" s="116"/>
      <c r="F12" s="116"/>
      <c r="G12" s="116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 t="s">
        <v>70</v>
      </c>
      <c r="V12" s="115" t="s">
        <v>70</v>
      </c>
      <c r="W12" s="115" t="s">
        <v>70</v>
      </c>
      <c r="X12" s="115" t="s">
        <v>70</v>
      </c>
      <c r="Y12" s="115" t="s">
        <v>70</v>
      </c>
      <c r="Z12" s="115" t="s">
        <v>70</v>
      </c>
      <c r="AA12" s="115" t="s">
        <v>70</v>
      </c>
      <c r="AB12" s="115" t="s">
        <v>70</v>
      </c>
      <c r="AC12" s="115" t="s">
        <v>70</v>
      </c>
      <c r="AD12" s="115" t="s">
        <v>70</v>
      </c>
      <c r="AE12" s="115" t="s">
        <v>70</v>
      </c>
      <c r="AF12" s="115" t="s">
        <v>70</v>
      </c>
      <c r="AG12" s="115" t="s">
        <v>70</v>
      </c>
      <c r="AH12" s="115" t="s">
        <v>70</v>
      </c>
      <c r="AI12" s="115" t="s">
        <v>70</v>
      </c>
      <c r="AJ12" s="115" t="s">
        <v>70</v>
      </c>
    </row>
    <row r="13" spans="1:38" ht="13.5" customHeight="1" x14ac:dyDescent="0.15">
      <c r="A13" s="103"/>
      <c r="B13" s="107" t="s">
        <v>286</v>
      </c>
      <c r="C13" s="108"/>
      <c r="D13" s="109"/>
      <c r="E13" s="116"/>
      <c r="F13" s="116"/>
      <c r="G13" s="116"/>
      <c r="H13" s="115"/>
      <c r="I13" s="115"/>
      <c r="J13" s="115"/>
      <c r="K13" s="115"/>
      <c r="L13" s="115"/>
      <c r="M13" s="140"/>
      <c r="N13" s="140"/>
      <c r="O13" s="140"/>
      <c r="P13" s="140"/>
      <c r="Q13" s="140"/>
      <c r="R13" s="140"/>
      <c r="S13" s="140"/>
      <c r="T13" s="115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15"/>
    </row>
    <row r="14" spans="1:38" ht="13.5" customHeight="1" x14ac:dyDescent="0.15">
      <c r="A14" s="103"/>
      <c r="B14" s="107"/>
      <c r="C14" s="108"/>
      <c r="D14" s="109" t="s">
        <v>345</v>
      </c>
      <c r="E14" s="115" t="s">
        <v>70</v>
      </c>
      <c r="F14" s="115" t="s">
        <v>70</v>
      </c>
      <c r="G14" s="115" t="s">
        <v>70</v>
      </c>
      <c r="H14" s="115" t="s">
        <v>70</v>
      </c>
      <c r="I14" s="115" t="s">
        <v>70</v>
      </c>
      <c r="J14" s="115" t="s">
        <v>70</v>
      </c>
      <c r="K14" s="115" t="s">
        <v>70</v>
      </c>
      <c r="L14" s="115" t="s">
        <v>70</v>
      </c>
      <c r="M14" s="140"/>
      <c r="N14" s="140"/>
      <c r="O14" s="140"/>
      <c r="P14" s="140"/>
      <c r="Q14" s="140"/>
      <c r="R14" s="140"/>
      <c r="S14" s="140"/>
      <c r="T14" s="115"/>
      <c r="U14" s="115" t="s">
        <v>70</v>
      </c>
      <c r="V14" s="115" t="s">
        <v>70</v>
      </c>
      <c r="W14" s="115" t="s">
        <v>70</v>
      </c>
      <c r="X14" s="115" t="s">
        <v>70</v>
      </c>
      <c r="Y14" s="115" t="s">
        <v>70</v>
      </c>
      <c r="Z14" s="115" t="s">
        <v>70</v>
      </c>
      <c r="AA14" s="115" t="s">
        <v>70</v>
      </c>
      <c r="AB14" s="115" t="s">
        <v>70</v>
      </c>
      <c r="AC14" s="140"/>
      <c r="AD14" s="140"/>
      <c r="AE14" s="140"/>
      <c r="AF14" s="140"/>
      <c r="AG14" s="140"/>
      <c r="AH14" s="140"/>
      <c r="AI14" s="140"/>
      <c r="AJ14" s="115"/>
    </row>
    <row r="15" spans="1:38" ht="13.5" customHeight="1" x14ac:dyDescent="0.15">
      <c r="A15" s="103"/>
      <c r="B15" s="107"/>
      <c r="C15" s="108"/>
      <c r="D15" s="109" t="s">
        <v>179</v>
      </c>
      <c r="E15" s="116"/>
      <c r="F15" s="116"/>
      <c r="G15" s="116"/>
      <c r="H15" s="115"/>
      <c r="I15" s="115"/>
      <c r="J15" s="115"/>
      <c r="K15" s="115"/>
      <c r="L15" s="115"/>
      <c r="M15" s="115" t="s">
        <v>70</v>
      </c>
      <c r="N15" s="115" t="s">
        <v>70</v>
      </c>
      <c r="O15" s="115" t="s">
        <v>70</v>
      </c>
      <c r="P15" s="115" t="s">
        <v>70</v>
      </c>
      <c r="Q15" s="115" t="s">
        <v>70</v>
      </c>
      <c r="R15" s="115" t="s">
        <v>70</v>
      </c>
      <c r="S15" s="115" t="s">
        <v>70</v>
      </c>
      <c r="T15" s="115" t="s">
        <v>70</v>
      </c>
      <c r="U15" s="115"/>
      <c r="V15" s="115"/>
      <c r="W15" s="115"/>
      <c r="X15" s="115"/>
      <c r="Y15" s="115"/>
      <c r="Z15" s="115"/>
      <c r="AA15" s="115"/>
      <c r="AB15" s="115"/>
      <c r="AC15" s="115" t="s">
        <v>70</v>
      </c>
      <c r="AD15" s="115" t="s">
        <v>70</v>
      </c>
      <c r="AE15" s="115" t="s">
        <v>70</v>
      </c>
      <c r="AF15" s="115" t="s">
        <v>70</v>
      </c>
      <c r="AG15" s="115" t="s">
        <v>70</v>
      </c>
      <c r="AH15" s="115" t="s">
        <v>70</v>
      </c>
      <c r="AI15" s="115" t="s">
        <v>70</v>
      </c>
      <c r="AJ15" s="115" t="s">
        <v>70</v>
      </c>
    </row>
    <row r="16" spans="1:38" ht="13.5" customHeight="1" x14ac:dyDescent="0.15">
      <c r="A16" s="103"/>
      <c r="B16" s="107" t="s">
        <v>16</v>
      </c>
      <c r="C16" s="108"/>
      <c r="D16" s="109"/>
      <c r="E16" s="116"/>
      <c r="F16" s="116"/>
      <c r="G16" s="116"/>
      <c r="H16" s="115"/>
      <c r="I16" s="115"/>
      <c r="J16" s="115"/>
      <c r="K16" s="115"/>
      <c r="L16" s="115"/>
      <c r="M16" s="140"/>
      <c r="N16" s="140"/>
      <c r="O16" s="140"/>
      <c r="P16" s="140"/>
      <c r="Q16" s="140"/>
      <c r="R16" s="140"/>
      <c r="S16" s="140"/>
      <c r="T16" s="115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15"/>
    </row>
    <row r="17" spans="1:36" ht="13.5" customHeight="1" x14ac:dyDescent="0.15">
      <c r="A17" s="103"/>
      <c r="B17" s="107"/>
      <c r="C17" s="108"/>
      <c r="D17" s="109" t="s">
        <v>345</v>
      </c>
      <c r="E17" s="115" t="s">
        <v>70</v>
      </c>
      <c r="F17" s="115" t="s">
        <v>70</v>
      </c>
      <c r="G17" s="115" t="s">
        <v>70</v>
      </c>
      <c r="H17" s="115" t="s">
        <v>70</v>
      </c>
      <c r="I17" s="115"/>
      <c r="J17" s="115"/>
      <c r="K17" s="115"/>
      <c r="L17" s="115"/>
      <c r="M17" s="115" t="s">
        <v>70</v>
      </c>
      <c r="N17" s="115" t="s">
        <v>70</v>
      </c>
      <c r="O17" s="115" t="s">
        <v>70</v>
      </c>
      <c r="P17" s="115" t="s">
        <v>70</v>
      </c>
      <c r="Q17" s="115"/>
      <c r="R17" s="115"/>
      <c r="S17" s="115"/>
      <c r="T17" s="115"/>
      <c r="U17" s="115" t="s">
        <v>70</v>
      </c>
      <c r="V17" s="115" t="s">
        <v>70</v>
      </c>
      <c r="W17" s="115" t="s">
        <v>70</v>
      </c>
      <c r="X17" s="115" t="s">
        <v>70</v>
      </c>
      <c r="Y17" s="115"/>
      <c r="Z17" s="115"/>
      <c r="AA17" s="115"/>
      <c r="AB17" s="115"/>
      <c r="AC17" s="115" t="s">
        <v>70</v>
      </c>
      <c r="AD17" s="115" t="s">
        <v>70</v>
      </c>
      <c r="AE17" s="115" t="s">
        <v>70</v>
      </c>
      <c r="AF17" s="115" t="s">
        <v>70</v>
      </c>
      <c r="AG17" s="115"/>
      <c r="AH17" s="115"/>
      <c r="AI17" s="115"/>
      <c r="AJ17" s="115"/>
    </row>
    <row r="18" spans="1:36" ht="13.5" customHeight="1" x14ac:dyDescent="0.15">
      <c r="A18" s="103"/>
      <c r="B18" s="107"/>
      <c r="C18" s="108"/>
      <c r="D18" s="109" t="s">
        <v>203</v>
      </c>
      <c r="E18" s="116"/>
      <c r="F18" s="116"/>
      <c r="G18" s="116"/>
      <c r="H18" s="115"/>
      <c r="I18" s="115" t="s">
        <v>70</v>
      </c>
      <c r="J18" s="115" t="s">
        <v>70</v>
      </c>
      <c r="K18" s="115" t="s">
        <v>70</v>
      </c>
      <c r="L18" s="115" t="s">
        <v>70</v>
      </c>
      <c r="M18" s="116"/>
      <c r="N18" s="116"/>
      <c r="O18" s="116"/>
      <c r="P18" s="115"/>
      <c r="Q18" s="115" t="s">
        <v>70</v>
      </c>
      <c r="R18" s="115" t="s">
        <v>70</v>
      </c>
      <c r="S18" s="115" t="s">
        <v>70</v>
      </c>
      <c r="T18" s="115" t="s">
        <v>70</v>
      </c>
      <c r="U18" s="116"/>
      <c r="V18" s="116"/>
      <c r="W18" s="116"/>
      <c r="X18" s="115"/>
      <c r="Y18" s="115" t="s">
        <v>70</v>
      </c>
      <c r="Z18" s="115" t="s">
        <v>70</v>
      </c>
      <c r="AA18" s="115" t="s">
        <v>70</v>
      </c>
      <c r="AB18" s="115" t="s">
        <v>70</v>
      </c>
      <c r="AC18" s="116"/>
      <c r="AD18" s="116"/>
      <c r="AE18" s="116"/>
      <c r="AF18" s="115"/>
      <c r="AG18" s="115" t="s">
        <v>70</v>
      </c>
      <c r="AH18" s="115" t="s">
        <v>70</v>
      </c>
      <c r="AI18" s="115" t="s">
        <v>70</v>
      </c>
      <c r="AJ18" s="115" t="s">
        <v>70</v>
      </c>
    </row>
    <row r="19" spans="1:36" ht="13.5" customHeight="1" x14ac:dyDescent="0.15">
      <c r="A19" s="103"/>
      <c r="B19" s="107" t="s">
        <v>355</v>
      </c>
      <c r="C19" s="108"/>
      <c r="D19" s="109"/>
      <c r="E19" s="116"/>
      <c r="F19" s="116"/>
      <c r="G19" s="116"/>
      <c r="H19" s="115"/>
      <c r="I19" s="115"/>
      <c r="J19" s="115"/>
      <c r="K19" s="115"/>
      <c r="L19" s="115"/>
      <c r="M19" s="140"/>
      <c r="N19" s="140"/>
      <c r="O19" s="140"/>
      <c r="P19" s="140"/>
      <c r="Q19" s="140"/>
      <c r="R19" s="140"/>
      <c r="S19" s="140"/>
      <c r="T19" s="115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15"/>
    </row>
    <row r="20" spans="1:36" ht="13.5" customHeight="1" x14ac:dyDescent="0.15">
      <c r="A20" s="103"/>
      <c r="B20" s="107"/>
      <c r="C20" s="108"/>
      <c r="D20" s="109" t="s">
        <v>345</v>
      </c>
      <c r="E20" s="115" t="s">
        <v>70</v>
      </c>
      <c r="F20" s="115" t="s">
        <v>70</v>
      </c>
      <c r="G20" s="115"/>
      <c r="H20" s="115"/>
      <c r="I20" s="115" t="s">
        <v>70</v>
      </c>
      <c r="J20" s="115" t="s">
        <v>70</v>
      </c>
      <c r="K20" s="115"/>
      <c r="L20" s="115"/>
      <c r="M20" s="115" t="s">
        <v>70</v>
      </c>
      <c r="N20" s="115" t="s">
        <v>70</v>
      </c>
      <c r="O20" s="115"/>
      <c r="P20" s="115"/>
      <c r="Q20" s="115" t="s">
        <v>70</v>
      </c>
      <c r="R20" s="115" t="s">
        <v>70</v>
      </c>
      <c r="S20" s="115"/>
      <c r="T20" s="115"/>
      <c r="U20" s="115" t="s">
        <v>70</v>
      </c>
      <c r="V20" s="115" t="s">
        <v>70</v>
      </c>
      <c r="W20" s="115"/>
      <c r="X20" s="115"/>
      <c r="Y20" s="115" t="s">
        <v>70</v>
      </c>
      <c r="Z20" s="115" t="s">
        <v>70</v>
      </c>
      <c r="AA20" s="115"/>
      <c r="AB20" s="115"/>
      <c r="AC20" s="115" t="s">
        <v>70</v>
      </c>
      <c r="AD20" s="115" t="s">
        <v>70</v>
      </c>
      <c r="AE20" s="115"/>
      <c r="AF20" s="115"/>
      <c r="AG20" s="115" t="s">
        <v>70</v>
      </c>
      <c r="AH20" s="115" t="s">
        <v>70</v>
      </c>
      <c r="AI20" s="115"/>
      <c r="AJ20" s="115"/>
    </row>
    <row r="21" spans="1:36" ht="13.5" customHeight="1" x14ac:dyDescent="0.15">
      <c r="A21" s="103"/>
      <c r="B21" s="107"/>
      <c r="C21" s="108"/>
      <c r="D21" s="109" t="s">
        <v>346</v>
      </c>
      <c r="E21" s="115"/>
      <c r="F21" s="115"/>
      <c r="G21" s="115" t="s">
        <v>70</v>
      </c>
      <c r="H21" s="115" t="s">
        <v>70</v>
      </c>
      <c r="I21" s="115"/>
      <c r="J21" s="115"/>
      <c r="K21" s="115" t="s">
        <v>70</v>
      </c>
      <c r="L21" s="115" t="s">
        <v>70</v>
      </c>
      <c r="M21" s="115"/>
      <c r="N21" s="115"/>
      <c r="O21" s="115" t="s">
        <v>70</v>
      </c>
      <c r="P21" s="115" t="s">
        <v>70</v>
      </c>
      <c r="Q21" s="115"/>
      <c r="R21" s="115"/>
      <c r="S21" s="115" t="s">
        <v>70</v>
      </c>
      <c r="T21" s="115" t="s">
        <v>70</v>
      </c>
      <c r="U21" s="115"/>
      <c r="V21" s="115"/>
      <c r="W21" s="115" t="s">
        <v>70</v>
      </c>
      <c r="X21" s="115" t="s">
        <v>70</v>
      </c>
      <c r="Y21" s="115"/>
      <c r="Z21" s="115"/>
      <c r="AA21" s="115" t="s">
        <v>70</v>
      </c>
      <c r="AB21" s="115" t="s">
        <v>70</v>
      </c>
      <c r="AC21" s="115"/>
      <c r="AD21" s="115"/>
      <c r="AE21" s="115" t="s">
        <v>70</v>
      </c>
      <c r="AF21" s="115" t="s">
        <v>70</v>
      </c>
      <c r="AG21" s="115"/>
      <c r="AH21" s="115"/>
      <c r="AI21" s="115" t="s">
        <v>70</v>
      </c>
      <c r="AJ21" s="115" t="s">
        <v>70</v>
      </c>
    </row>
    <row r="22" spans="1:36" ht="13.5" customHeight="1" x14ac:dyDescent="0.15">
      <c r="A22" s="103"/>
      <c r="B22" s="107" t="s">
        <v>285</v>
      </c>
      <c r="C22" s="108"/>
      <c r="D22" s="109"/>
      <c r="E22" s="116"/>
      <c r="F22" s="116"/>
      <c r="G22" s="116"/>
      <c r="H22" s="115"/>
      <c r="I22" s="115"/>
      <c r="J22" s="115"/>
      <c r="K22" s="115"/>
      <c r="L22" s="115"/>
      <c r="M22" s="140"/>
      <c r="N22" s="140"/>
      <c r="O22" s="140"/>
      <c r="P22" s="140"/>
      <c r="Q22" s="140"/>
      <c r="R22" s="140"/>
      <c r="S22" s="140"/>
      <c r="T22" s="115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15"/>
    </row>
    <row r="23" spans="1:36" ht="13.5" customHeight="1" x14ac:dyDescent="0.15">
      <c r="A23" s="103"/>
      <c r="B23" s="107"/>
      <c r="C23" s="108"/>
      <c r="D23" s="109" t="s">
        <v>345</v>
      </c>
      <c r="E23" s="115" t="s">
        <v>70</v>
      </c>
      <c r="F23" s="116"/>
      <c r="G23" s="115" t="s">
        <v>70</v>
      </c>
      <c r="H23" s="116"/>
      <c r="I23" s="115" t="s">
        <v>70</v>
      </c>
      <c r="J23" s="115"/>
      <c r="K23" s="115" t="s">
        <v>70</v>
      </c>
      <c r="L23" s="115"/>
      <c r="M23" s="115" t="s">
        <v>70</v>
      </c>
      <c r="N23" s="116"/>
      <c r="O23" s="115" t="s">
        <v>70</v>
      </c>
      <c r="P23" s="116"/>
      <c r="Q23" s="115" t="s">
        <v>70</v>
      </c>
      <c r="R23" s="115"/>
      <c r="S23" s="115" t="s">
        <v>70</v>
      </c>
      <c r="T23" s="115"/>
      <c r="U23" s="115" t="s">
        <v>70</v>
      </c>
      <c r="V23" s="116"/>
      <c r="W23" s="115" t="s">
        <v>70</v>
      </c>
      <c r="X23" s="116"/>
      <c r="Y23" s="115" t="s">
        <v>70</v>
      </c>
      <c r="Z23" s="115"/>
      <c r="AA23" s="115" t="s">
        <v>70</v>
      </c>
      <c r="AB23" s="115"/>
      <c r="AC23" s="115" t="s">
        <v>70</v>
      </c>
      <c r="AD23" s="116"/>
      <c r="AE23" s="115" t="s">
        <v>70</v>
      </c>
      <c r="AF23" s="116"/>
      <c r="AG23" s="115" t="s">
        <v>70</v>
      </c>
      <c r="AH23" s="115"/>
      <c r="AI23" s="115" t="s">
        <v>70</v>
      </c>
      <c r="AJ23" s="115"/>
    </row>
    <row r="24" spans="1:36" ht="13.5" customHeight="1" thickBot="1" x14ac:dyDescent="0.2">
      <c r="A24" s="103"/>
      <c r="B24" s="107"/>
      <c r="C24" s="108"/>
      <c r="D24" s="109" t="s">
        <v>346</v>
      </c>
      <c r="E24" s="116"/>
      <c r="F24" s="115" t="s">
        <v>70</v>
      </c>
      <c r="G24" s="116"/>
      <c r="H24" s="115" t="s">
        <v>70</v>
      </c>
      <c r="I24" s="115"/>
      <c r="J24" s="115" t="s">
        <v>70</v>
      </c>
      <c r="K24" s="115"/>
      <c r="L24" s="115" t="s">
        <v>70</v>
      </c>
      <c r="M24" s="116"/>
      <c r="N24" s="115" t="s">
        <v>70</v>
      </c>
      <c r="O24" s="116"/>
      <c r="P24" s="115" t="s">
        <v>70</v>
      </c>
      <c r="Q24" s="115"/>
      <c r="R24" s="115" t="s">
        <v>70</v>
      </c>
      <c r="S24" s="115"/>
      <c r="T24" s="115" t="s">
        <v>70</v>
      </c>
      <c r="U24" s="116"/>
      <c r="V24" s="115" t="s">
        <v>70</v>
      </c>
      <c r="W24" s="116"/>
      <c r="X24" s="115" t="s">
        <v>70</v>
      </c>
      <c r="Y24" s="115"/>
      <c r="Z24" s="115" t="s">
        <v>70</v>
      </c>
      <c r="AA24" s="115"/>
      <c r="AB24" s="115" t="s">
        <v>70</v>
      </c>
      <c r="AC24" s="116"/>
      <c r="AD24" s="115" t="s">
        <v>70</v>
      </c>
      <c r="AE24" s="116"/>
      <c r="AF24" s="115" t="s">
        <v>70</v>
      </c>
      <c r="AG24" s="115"/>
      <c r="AH24" s="115" t="s">
        <v>70</v>
      </c>
      <c r="AI24" s="115"/>
      <c r="AJ24" s="115" t="s">
        <v>70</v>
      </c>
    </row>
    <row r="25" spans="1:36" ht="14.25" customHeight="1" x14ac:dyDescent="0.15">
      <c r="A25" s="105" t="s">
        <v>53</v>
      </c>
      <c r="B25" s="73" t="s">
        <v>356</v>
      </c>
      <c r="C25" s="74"/>
      <c r="D25" s="75"/>
      <c r="E25" s="116" t="s">
        <v>70</v>
      </c>
      <c r="F25" s="116" t="s">
        <v>70</v>
      </c>
      <c r="G25" s="116" t="s">
        <v>70</v>
      </c>
      <c r="H25" s="116" t="s">
        <v>70</v>
      </c>
      <c r="I25" s="116" t="s">
        <v>70</v>
      </c>
      <c r="J25" s="116" t="s">
        <v>70</v>
      </c>
      <c r="K25" s="116" t="s">
        <v>70</v>
      </c>
      <c r="L25" s="116" t="s">
        <v>70</v>
      </c>
      <c r="M25" s="116" t="s">
        <v>70</v>
      </c>
      <c r="N25" s="116" t="s">
        <v>70</v>
      </c>
      <c r="O25" s="116" t="s">
        <v>70</v>
      </c>
      <c r="P25" s="116" t="s">
        <v>70</v>
      </c>
      <c r="Q25" s="116" t="s">
        <v>70</v>
      </c>
      <c r="R25" s="116" t="s">
        <v>70</v>
      </c>
      <c r="S25" s="116" t="s">
        <v>70</v>
      </c>
      <c r="T25" s="116" t="s">
        <v>70</v>
      </c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16"/>
    </row>
    <row r="26" spans="1:36" ht="14.25" customHeight="1" x14ac:dyDescent="0.15">
      <c r="A26" s="104"/>
      <c r="B26" s="73" t="s">
        <v>357</v>
      </c>
      <c r="C26" s="74"/>
      <c r="D26" s="75"/>
      <c r="E26" s="116" t="s">
        <v>70</v>
      </c>
      <c r="F26" s="116" t="s">
        <v>70</v>
      </c>
      <c r="G26" s="116" t="s">
        <v>70</v>
      </c>
      <c r="H26" s="116" t="s">
        <v>70</v>
      </c>
      <c r="I26" s="116" t="s">
        <v>70</v>
      </c>
      <c r="J26" s="116" t="s">
        <v>70</v>
      </c>
      <c r="K26" s="116" t="s">
        <v>70</v>
      </c>
      <c r="L26" s="116" t="s">
        <v>70</v>
      </c>
      <c r="M26" s="144"/>
      <c r="N26" s="144"/>
      <c r="O26" s="144"/>
      <c r="P26" s="144"/>
      <c r="Q26" s="144"/>
      <c r="R26" s="144"/>
      <c r="S26" s="144"/>
      <c r="T26" s="116"/>
      <c r="U26" s="116" t="s">
        <v>70</v>
      </c>
      <c r="V26" s="116" t="s">
        <v>70</v>
      </c>
      <c r="W26" s="116" t="s">
        <v>70</v>
      </c>
      <c r="X26" s="116" t="s">
        <v>70</v>
      </c>
      <c r="Y26" s="116" t="s">
        <v>70</v>
      </c>
      <c r="Z26" s="116" t="s">
        <v>70</v>
      </c>
      <c r="AA26" s="116" t="s">
        <v>70</v>
      </c>
      <c r="AB26" s="116" t="s">
        <v>70</v>
      </c>
      <c r="AC26" s="144"/>
      <c r="AD26" s="144"/>
      <c r="AE26" s="144"/>
      <c r="AF26" s="144"/>
      <c r="AG26" s="144"/>
      <c r="AH26" s="144"/>
      <c r="AI26" s="144"/>
      <c r="AJ26" s="116"/>
    </row>
    <row r="27" spans="1:36" ht="14.25" customHeight="1" x14ac:dyDescent="0.15">
      <c r="A27" s="104"/>
      <c r="B27" s="73" t="s">
        <v>358</v>
      </c>
      <c r="C27" s="74"/>
      <c r="D27" s="75"/>
      <c r="E27" s="116" t="s">
        <v>70</v>
      </c>
      <c r="F27" s="116" t="s">
        <v>70</v>
      </c>
      <c r="G27" s="116" t="s">
        <v>70</v>
      </c>
      <c r="H27" s="116" t="s">
        <v>70</v>
      </c>
      <c r="I27" s="116"/>
      <c r="J27" s="116"/>
      <c r="K27" s="116"/>
      <c r="L27" s="116"/>
      <c r="M27" s="116" t="s">
        <v>70</v>
      </c>
      <c r="N27" s="116" t="s">
        <v>70</v>
      </c>
      <c r="O27" s="116" t="s">
        <v>70</v>
      </c>
      <c r="P27" s="116" t="s">
        <v>70</v>
      </c>
      <c r="Q27" s="144"/>
      <c r="R27" s="144"/>
      <c r="S27" s="144"/>
      <c r="T27" s="116"/>
      <c r="U27" s="116" t="s">
        <v>70</v>
      </c>
      <c r="V27" s="116" t="s">
        <v>70</v>
      </c>
      <c r="W27" s="116" t="s">
        <v>70</v>
      </c>
      <c r="X27" s="116" t="s">
        <v>70</v>
      </c>
      <c r="Y27" s="144"/>
      <c r="Z27" s="144"/>
      <c r="AA27" s="144"/>
      <c r="AB27" s="144"/>
      <c r="AC27" s="116" t="s">
        <v>70</v>
      </c>
      <c r="AD27" s="116" t="s">
        <v>70</v>
      </c>
      <c r="AE27" s="116" t="s">
        <v>70</v>
      </c>
      <c r="AF27" s="116" t="s">
        <v>70</v>
      </c>
      <c r="AG27" s="144"/>
      <c r="AH27" s="144"/>
      <c r="AI27" s="144"/>
      <c r="AJ27" s="116"/>
    </row>
    <row r="28" spans="1:36" ht="14.25" customHeight="1" x14ac:dyDescent="0.15">
      <c r="A28" s="104"/>
      <c r="B28" s="73" t="s">
        <v>356</v>
      </c>
      <c r="C28" s="74"/>
      <c r="D28" s="75"/>
      <c r="E28" s="116" t="s">
        <v>70</v>
      </c>
      <c r="F28" s="116" t="s">
        <v>70</v>
      </c>
      <c r="G28" s="116"/>
      <c r="H28" s="116"/>
      <c r="I28" s="116" t="s">
        <v>70</v>
      </c>
      <c r="J28" s="116" t="s">
        <v>70</v>
      </c>
      <c r="K28" s="116"/>
      <c r="L28" s="116"/>
      <c r="M28" s="116" t="s">
        <v>70</v>
      </c>
      <c r="N28" s="116" t="s">
        <v>70</v>
      </c>
      <c r="O28" s="144"/>
      <c r="P28" s="144"/>
      <c r="Q28" s="116" t="s">
        <v>70</v>
      </c>
      <c r="R28" s="116" t="s">
        <v>70</v>
      </c>
      <c r="S28" s="144"/>
      <c r="T28" s="116"/>
      <c r="U28" s="116" t="s">
        <v>70</v>
      </c>
      <c r="V28" s="116" t="s">
        <v>70</v>
      </c>
      <c r="W28" s="144"/>
      <c r="X28" s="116"/>
      <c r="Y28" s="116" t="s">
        <v>70</v>
      </c>
      <c r="Z28" s="116" t="s">
        <v>70</v>
      </c>
      <c r="AA28" s="144"/>
      <c r="AB28" s="144"/>
      <c r="AC28" s="116" t="s">
        <v>70</v>
      </c>
      <c r="AD28" s="116" t="s">
        <v>70</v>
      </c>
      <c r="AE28" s="144"/>
      <c r="AF28" s="144"/>
      <c r="AG28" s="116" t="s">
        <v>70</v>
      </c>
      <c r="AH28" s="116" t="s">
        <v>70</v>
      </c>
      <c r="AI28" s="144"/>
      <c r="AJ28" s="116"/>
    </row>
    <row r="29" spans="1:36" ht="13.5" customHeight="1" x14ac:dyDescent="0.15">
      <c r="A29" s="104"/>
      <c r="B29" s="73" t="s">
        <v>351</v>
      </c>
      <c r="C29" s="74"/>
      <c r="D29" s="75"/>
      <c r="E29" s="116" t="s">
        <v>70</v>
      </c>
      <c r="F29" s="116"/>
      <c r="G29" s="116" t="s">
        <v>70</v>
      </c>
      <c r="H29" s="116"/>
      <c r="I29" s="116" t="s">
        <v>70</v>
      </c>
      <c r="J29" s="116"/>
      <c r="K29" s="116" t="s">
        <v>70</v>
      </c>
      <c r="L29" s="116"/>
      <c r="M29" s="116" t="s">
        <v>70</v>
      </c>
      <c r="N29" s="144"/>
      <c r="O29" s="116" t="s">
        <v>70</v>
      </c>
      <c r="P29" s="144"/>
      <c r="Q29" s="116" t="s">
        <v>70</v>
      </c>
      <c r="R29" s="144"/>
      <c r="S29" s="116" t="s">
        <v>70</v>
      </c>
      <c r="T29" s="116"/>
      <c r="U29" s="116" t="s">
        <v>70</v>
      </c>
      <c r="V29" s="144"/>
      <c r="W29" s="116" t="s">
        <v>70</v>
      </c>
      <c r="X29" s="144"/>
      <c r="Y29" s="116" t="s">
        <v>70</v>
      </c>
      <c r="Z29" s="144"/>
      <c r="AA29" s="116" t="s">
        <v>70</v>
      </c>
      <c r="AB29" s="144"/>
      <c r="AC29" s="116" t="s">
        <v>70</v>
      </c>
      <c r="AD29" s="144"/>
      <c r="AE29" s="116" t="s">
        <v>70</v>
      </c>
      <c r="AF29" s="144"/>
      <c r="AG29" s="116" t="s">
        <v>70</v>
      </c>
      <c r="AH29" s="144"/>
      <c r="AI29" s="116" t="s">
        <v>70</v>
      </c>
      <c r="AJ29" s="116"/>
    </row>
    <row r="30" spans="1:36" ht="13.5" customHeight="1" thickBot="1" x14ac:dyDescent="0.2">
      <c r="A30" s="104"/>
      <c r="B30" s="73" t="s">
        <v>352</v>
      </c>
      <c r="C30" s="74"/>
      <c r="D30" s="75"/>
      <c r="E30" s="116"/>
      <c r="G30" s="116"/>
      <c r="H30" s="97"/>
      <c r="I30" s="97"/>
      <c r="J30" s="97"/>
      <c r="K30" s="97"/>
      <c r="L30" s="97"/>
      <c r="M30" s="143"/>
      <c r="N30" s="143"/>
      <c r="O30" s="143"/>
      <c r="P30" s="143"/>
      <c r="Q30" s="143"/>
      <c r="R30" s="143"/>
      <c r="S30" s="143"/>
      <c r="T30" s="97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16" t="s">
        <v>70</v>
      </c>
    </row>
    <row r="31" spans="1:36" ht="13.5" customHeight="1" thickTop="1" x14ac:dyDescent="0.15">
      <c r="A31" s="105" t="s">
        <v>35</v>
      </c>
      <c r="B31" s="237" t="s">
        <v>36</v>
      </c>
      <c r="C31" s="238"/>
      <c r="D31" s="239"/>
      <c r="E31" s="145" t="s">
        <v>39</v>
      </c>
      <c r="F31" s="145" t="s">
        <v>39</v>
      </c>
      <c r="G31" s="145" t="s">
        <v>39</v>
      </c>
      <c r="H31" s="145" t="s">
        <v>39</v>
      </c>
      <c r="I31" s="145" t="s">
        <v>39</v>
      </c>
      <c r="J31" s="145" t="s">
        <v>39</v>
      </c>
      <c r="K31" s="145" t="s">
        <v>39</v>
      </c>
      <c r="L31" s="145" t="s">
        <v>39</v>
      </c>
      <c r="M31" s="145" t="s">
        <v>39</v>
      </c>
      <c r="N31" s="145" t="s">
        <v>39</v>
      </c>
      <c r="O31" s="145" t="s">
        <v>39</v>
      </c>
      <c r="P31" s="145" t="s">
        <v>39</v>
      </c>
      <c r="Q31" s="145" t="s">
        <v>39</v>
      </c>
      <c r="R31" s="145" t="s">
        <v>39</v>
      </c>
      <c r="S31" s="145" t="s">
        <v>39</v>
      </c>
      <c r="T31" s="145" t="s">
        <v>39</v>
      </c>
      <c r="U31" s="145" t="s">
        <v>39</v>
      </c>
      <c r="V31" s="145" t="s">
        <v>39</v>
      </c>
      <c r="W31" s="145" t="s">
        <v>39</v>
      </c>
      <c r="X31" s="145" t="s">
        <v>39</v>
      </c>
      <c r="Y31" s="145" t="s">
        <v>39</v>
      </c>
      <c r="Z31" s="145" t="s">
        <v>39</v>
      </c>
      <c r="AA31" s="145" t="s">
        <v>39</v>
      </c>
      <c r="AB31" s="145" t="s">
        <v>39</v>
      </c>
      <c r="AC31" s="145" t="s">
        <v>39</v>
      </c>
      <c r="AD31" s="145" t="s">
        <v>39</v>
      </c>
      <c r="AE31" s="145" t="s">
        <v>39</v>
      </c>
      <c r="AF31" s="145" t="s">
        <v>39</v>
      </c>
      <c r="AG31" s="145" t="s">
        <v>39</v>
      </c>
      <c r="AH31" s="145" t="s">
        <v>39</v>
      </c>
      <c r="AI31" s="145" t="s">
        <v>39</v>
      </c>
      <c r="AJ31" s="145" t="s">
        <v>37</v>
      </c>
    </row>
    <row r="32" spans="1:36" ht="13.5" customHeight="1" x14ac:dyDescent="0.15">
      <c r="A32" s="104"/>
      <c r="B32" s="230" t="s">
        <v>40</v>
      </c>
      <c r="C32" s="231"/>
      <c r="D32" s="232"/>
      <c r="E32" s="97" t="s">
        <v>411</v>
      </c>
      <c r="F32" s="97" t="s">
        <v>411</v>
      </c>
      <c r="G32" s="97" t="s">
        <v>411</v>
      </c>
      <c r="H32" s="97" t="s">
        <v>411</v>
      </c>
      <c r="I32" s="97" t="s">
        <v>411</v>
      </c>
      <c r="J32" s="97" t="s">
        <v>411</v>
      </c>
      <c r="K32" s="97" t="s">
        <v>411</v>
      </c>
      <c r="L32" s="97" t="s">
        <v>411</v>
      </c>
      <c r="M32" s="97" t="s">
        <v>411</v>
      </c>
      <c r="N32" s="97" t="s">
        <v>411</v>
      </c>
      <c r="O32" s="97" t="s">
        <v>411</v>
      </c>
      <c r="P32" s="97" t="s">
        <v>411</v>
      </c>
      <c r="Q32" s="97" t="s">
        <v>411</v>
      </c>
      <c r="R32" s="97" t="s">
        <v>411</v>
      </c>
      <c r="S32" s="97" t="s">
        <v>411</v>
      </c>
      <c r="T32" s="97" t="s">
        <v>411</v>
      </c>
      <c r="U32" s="97" t="s">
        <v>411</v>
      </c>
      <c r="V32" s="97" t="s">
        <v>411</v>
      </c>
      <c r="W32" s="97" t="s">
        <v>411</v>
      </c>
      <c r="X32" s="97" t="s">
        <v>411</v>
      </c>
      <c r="Y32" s="97" t="s">
        <v>411</v>
      </c>
      <c r="Z32" s="97" t="s">
        <v>411</v>
      </c>
      <c r="AA32" s="97" t="s">
        <v>411</v>
      </c>
      <c r="AB32" s="97" t="s">
        <v>411</v>
      </c>
      <c r="AC32" s="97" t="s">
        <v>411</v>
      </c>
      <c r="AD32" s="97" t="s">
        <v>411</v>
      </c>
      <c r="AE32" s="97" t="s">
        <v>411</v>
      </c>
      <c r="AF32" s="97" t="s">
        <v>411</v>
      </c>
      <c r="AG32" s="97" t="s">
        <v>411</v>
      </c>
      <c r="AH32" s="97" t="s">
        <v>411</v>
      </c>
      <c r="AI32" s="97" t="s">
        <v>411</v>
      </c>
      <c r="AJ32" s="97" t="s">
        <v>411</v>
      </c>
    </row>
    <row r="33" spans="1:36" ht="64.5" customHeight="1" x14ac:dyDescent="0.15">
      <c r="A33" s="104"/>
      <c r="B33" s="209" t="s">
        <v>41</v>
      </c>
      <c r="C33" s="210"/>
      <c r="D33" s="211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</row>
    <row r="34" spans="1:36" ht="13.5" customHeight="1" x14ac:dyDescent="0.15">
      <c r="A34" s="102"/>
    </row>
    <row r="35" spans="1:36" ht="13.5" customHeight="1" x14ac:dyDescent="0.15"/>
    <row r="36" spans="1:36" ht="13.5" customHeight="1" x14ac:dyDescent="0.15"/>
    <row r="37" spans="1:36" ht="13.5" customHeight="1" x14ac:dyDescent="0.15"/>
    <row r="38" spans="1:36" ht="13.5" customHeight="1" x14ac:dyDescent="0.15"/>
    <row r="39" spans="1:36" ht="13.5" customHeight="1" x14ac:dyDescent="0.15"/>
    <row r="40" spans="1:36" ht="13.5" customHeight="1" x14ac:dyDescent="0.15"/>
    <row r="41" spans="1:36" ht="13.5" customHeight="1" x14ac:dyDescent="0.15"/>
    <row r="42" spans="1:36" ht="13.5" customHeight="1" x14ac:dyDescent="0.15"/>
    <row r="43" spans="1:36" ht="13.5" customHeight="1" x14ac:dyDescent="0.15"/>
    <row r="44" spans="1:36" ht="13.5" customHeight="1" x14ac:dyDescent="0.15"/>
    <row r="45" spans="1:36" ht="13.5" customHeight="1" x14ac:dyDescent="0.15"/>
    <row r="46" spans="1:36" ht="13.5" customHeight="1" x14ac:dyDescent="0.15"/>
    <row r="47" spans="1:36" ht="13.5" customHeight="1" x14ac:dyDescent="0.15"/>
    <row r="48" spans="1:36" ht="13.5" customHeight="1" x14ac:dyDescent="0.15"/>
    <row r="49" ht="13.5" customHeight="1" x14ac:dyDescent="0.15"/>
    <row r="50" ht="13.5" customHeight="1" x14ac:dyDescent="0.15"/>
    <row r="51" ht="24" customHeight="1" x14ac:dyDescent="0.15"/>
    <row r="52" ht="39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57" customHeight="1" x14ac:dyDescent="0.15"/>
  </sheetData>
  <mergeCells count="22">
    <mergeCell ref="A2:B2"/>
    <mergeCell ref="C2:D2"/>
    <mergeCell ref="E2:H2"/>
    <mergeCell ref="I2:AJ2"/>
    <mergeCell ref="A3:B3"/>
    <mergeCell ref="C3:D3"/>
    <mergeCell ref="E3:H3"/>
    <mergeCell ref="I3:AJ3"/>
    <mergeCell ref="E6:H6"/>
    <mergeCell ref="L6:AJ6"/>
    <mergeCell ref="A4:B4"/>
    <mergeCell ref="C4:AJ4"/>
    <mergeCell ref="A5:B5"/>
    <mergeCell ref="C5:D5"/>
    <mergeCell ref="E5:H5"/>
    <mergeCell ref="I5:K5"/>
    <mergeCell ref="L5:AJ5"/>
    <mergeCell ref="B33:D33"/>
    <mergeCell ref="B31:D31"/>
    <mergeCell ref="B32:D32"/>
    <mergeCell ref="A6:B6"/>
    <mergeCell ref="C6:D6"/>
  </mergeCells>
  <dataValidations count="3">
    <dataValidation type="list" allowBlank="1" showInputMessage="1" showErrorMessage="1" sqref="E32:AJ32">
      <formula1>"P,F, "</formula1>
    </dataValidation>
    <dataValidation type="list" allowBlank="1" showInputMessage="1" showErrorMessage="1" sqref="E31:AJ31">
      <formula1>"N,A,B, "</formula1>
    </dataValidation>
    <dataValidation type="list" allowBlank="1" showInputMessage="1" showErrorMessage="1" sqref="E21:AJ24 I18:L18 G11:T11 G17:J17 G18:G19 G20:J20 O18 M17:N18 O17:R17 M20:R20 G10 E10:F20 G12:G13 G15:G16 G14:L14 U14:AB14 M15:AJ15 U25:AJ30 AG18:AJ18 M12:AJ13 Q18:T18 Y18:AB18 W17:Z17 W18 AE18 AC17:AD18 AE17:AH17 U17:V18 AC20:AH20 U20:Z20 F25:T25 G27:L30 F26:L26 F27:F29 M26:T30 E25:E30 E9:AJ9">
      <formula1>"O, "</formula1>
    </dataValidation>
  </dataValidations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Guidleline</vt:lpstr>
      <vt:lpstr>Cover</vt:lpstr>
      <vt:lpstr>FunctionList</vt:lpstr>
      <vt:lpstr>Test Report</vt:lpstr>
      <vt:lpstr>addPlants</vt:lpstr>
      <vt:lpstr>showAddPlants</vt:lpstr>
      <vt:lpstr>editPlants</vt:lpstr>
      <vt:lpstr>showEditPlants</vt:lpstr>
      <vt:lpstr>addRemedy</vt:lpstr>
      <vt:lpstr>showAddRemedy</vt:lpstr>
      <vt:lpstr>editRemedy</vt:lpstr>
      <vt:lpstr>showEditRemedy</vt:lpstr>
      <vt:lpstr>findPlants</vt:lpstr>
      <vt:lpstr>medicinalPlantsDetail</vt:lpstr>
      <vt:lpstr>advanceSearchPlants</vt:lpstr>
      <vt:lpstr>findRemedy</vt:lpstr>
      <vt:lpstr>detailRemedy</vt:lpstr>
      <vt:lpstr>advanceSearchRemedy</vt:lpstr>
      <vt:lpstr>reportPlants</vt:lpstr>
      <vt:lpstr>reportRemedy</vt:lpstr>
      <vt:lpstr>reviewPlants</vt:lpstr>
      <vt:lpstr>reviewRemedy</vt:lpstr>
      <vt:lpstr>home</vt:lpstr>
      <vt:lpstr>memberRegister</vt:lpstr>
      <vt:lpstr>storeRegister</vt:lpstr>
      <vt:lpstr>doLogin</vt:lpstr>
      <vt:lpstr>doLogout</vt:lpstr>
      <vt:lpstr>showMemberProfile</vt:lpstr>
      <vt:lpstr>search</vt:lpstr>
    </vt:vector>
  </TitlesOfParts>
  <Manager/>
  <Company>FU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Thi Quynh</dc:creator>
  <cp:keywords/>
  <dc:description/>
  <cp:lastModifiedBy>Microsoft Office User</cp:lastModifiedBy>
  <cp:lastPrinted>2010-10-05T08:35:56Z</cp:lastPrinted>
  <dcterms:created xsi:type="dcterms:W3CDTF">2007-10-09T09:39:48Z</dcterms:created>
  <dcterms:modified xsi:type="dcterms:W3CDTF">2016-04-21T15:37:26Z</dcterms:modified>
  <cp:category/>
</cp:coreProperties>
</file>