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quannh265\Google Drive\Capstone_Project\Working\Documents\Test Plan\System Test Case\"/>
    </mc:Choice>
  </mc:AlternateContent>
  <bookViews>
    <workbookView xWindow="0" yWindow="0" windowWidth="24000" windowHeight="9135" firstSheet="5" activeTab="10"/>
  </bookViews>
  <sheets>
    <sheet name="Cover" sheetId="1" r:id="rId1"/>
    <sheet name="Test case List" sheetId="2" r:id="rId2"/>
    <sheet name="Test Report" sheetId="3" r:id="rId3"/>
    <sheet name="Displaying Homepage" sheetId="6" r:id="rId4"/>
    <sheet name="Account Management" sheetId="4" r:id="rId5"/>
    <sheet name="Testing" sheetId="8" r:id="rId6"/>
    <sheet name="Learning" sheetId="9" r:id="rId7"/>
    <sheet name="Dictionary" sheetId="10" r:id="rId8"/>
    <sheet name="Displaying Editor Dashboard" sheetId="13" r:id="rId9"/>
    <sheet name="Lesson Management" sheetId="11" r:id="rId10"/>
    <sheet name="Question Management" sheetId="12" r:id="rId11"/>
    <sheet name="Displaying Admin Dashboard" sheetId="14" r:id="rId12"/>
    <sheet name="Member Management" sheetId="15" r:id="rId13"/>
    <sheet name="System Statistic" sheetId="16" r:id="rId14"/>
  </sheets>
  <definedNames>
    <definedName name="ACTION">Cover!$B$3:$G$4</definedName>
    <definedName name="d">Cover!$C$45</definedName>
    <definedName name="Lỗi">Cover!$F$38</definedName>
    <definedName name="Pass">Cover!$E$38</definedName>
  </definedNames>
  <calcPr calcId="152511" iterate="1" iterateCount="10000" iterateDelta="1.0000000000000001E-5"/>
</workbook>
</file>

<file path=xl/calcChain.xml><?xml version="1.0" encoding="utf-8"?>
<calcChain xmlns="http://schemas.openxmlformats.org/spreadsheetml/2006/main">
  <c r="A65" i="11" l="1"/>
  <c r="A66" i="11"/>
  <c r="A43" i="11"/>
  <c r="A10" i="11"/>
  <c r="A11" i="11"/>
  <c r="A10" i="9"/>
  <c r="A11" i="9"/>
  <c r="A41" i="6"/>
  <c r="A40" i="6"/>
  <c r="A57" i="4"/>
  <c r="A58" i="4"/>
  <c r="A21" i="4" l="1"/>
  <c r="A20" i="4"/>
  <c r="A46" i="12" l="1"/>
  <c r="A48" i="12"/>
  <c r="A47" i="12"/>
  <c r="A45" i="12"/>
  <c r="A44" i="12"/>
  <c r="A43" i="12"/>
  <c r="A42" i="12"/>
  <c r="A41" i="12"/>
  <c r="A39" i="12" l="1"/>
  <c r="A38" i="12"/>
  <c r="A37" i="12"/>
  <c r="A36" i="12"/>
  <c r="A35" i="12"/>
  <c r="A34" i="12"/>
  <c r="A33" i="12"/>
  <c r="A32" i="12"/>
  <c r="A31" i="12"/>
  <c r="A30" i="12"/>
  <c r="A29" i="12"/>
  <c r="A28" i="12"/>
  <c r="A27" i="12"/>
  <c r="A26" i="12"/>
  <c r="A25" i="12"/>
  <c r="A24" i="12"/>
  <c r="A23" i="12"/>
  <c r="A22" i="12"/>
  <c r="A21" i="12"/>
  <c r="A17" i="12"/>
  <c r="A16" i="12"/>
  <c r="A15" i="12"/>
  <c r="A14" i="12"/>
  <c r="A13" i="12"/>
  <c r="A12" i="12"/>
  <c r="A11" i="12"/>
  <c r="A10" i="12"/>
  <c r="A38" i="6"/>
  <c r="A37" i="6"/>
  <c r="A36" i="6"/>
  <c r="A35" i="6"/>
  <c r="A34" i="6"/>
  <c r="A33" i="6"/>
  <c r="A32" i="6"/>
  <c r="A31" i="6"/>
  <c r="A30" i="6"/>
  <c r="A29" i="6"/>
  <c r="A28" i="6"/>
  <c r="A27" i="6"/>
  <c r="A26" i="6"/>
  <c r="A25" i="6"/>
  <c r="A39" i="6"/>
  <c r="A103" i="4"/>
  <c r="A102" i="4"/>
  <c r="A95" i="4"/>
  <c r="A92" i="4"/>
  <c r="A93" i="4"/>
  <c r="A94" i="4"/>
  <c r="A96" i="4"/>
  <c r="A97" i="4"/>
  <c r="A98" i="4"/>
  <c r="A99" i="4"/>
  <c r="A100" i="4"/>
  <c r="A101" i="4"/>
  <c r="A77" i="4"/>
  <c r="A76" i="4"/>
  <c r="A75" i="4"/>
  <c r="A74" i="4"/>
  <c r="A73" i="4"/>
  <c r="A68" i="4"/>
  <c r="A67" i="4"/>
  <c r="A66" i="4"/>
  <c r="A65" i="4"/>
  <c r="A64" i="4"/>
  <c r="A63" i="4"/>
  <c r="A79" i="4"/>
  <c r="A78" i="4"/>
  <c r="A72" i="4"/>
  <c r="A80" i="4"/>
  <c r="A36" i="4"/>
  <c r="A35" i="4"/>
  <c r="A34" i="4"/>
  <c r="A33" i="4"/>
  <c r="A32" i="4"/>
  <c r="A31" i="4"/>
  <c r="A18" i="4"/>
  <c r="A17" i="4"/>
  <c r="A16" i="4"/>
  <c r="A25" i="8"/>
  <c r="A21" i="8"/>
  <c r="A20" i="8"/>
  <c r="A17" i="8"/>
  <c r="A16" i="8"/>
  <c r="A44" i="9"/>
  <c r="A43" i="9"/>
  <c r="A42" i="9"/>
  <c r="A41" i="9"/>
  <c r="A40" i="9"/>
  <c r="A39" i="9"/>
  <c r="A54" i="11"/>
  <c r="A53" i="11"/>
  <c r="A52" i="11"/>
  <c r="A51" i="11"/>
  <c r="A50" i="11"/>
  <c r="A49" i="11"/>
  <c r="A55" i="11"/>
  <c r="A45" i="9"/>
  <c r="A46" i="9"/>
  <c r="A47" i="9"/>
  <c r="A48" i="9"/>
  <c r="A49" i="9"/>
  <c r="A38" i="9"/>
  <c r="A37" i="9"/>
  <c r="A39" i="13"/>
  <c r="A20" i="9"/>
  <c r="A21" i="9"/>
  <c r="A19" i="9"/>
  <c r="G21" i="3"/>
  <c r="G20" i="3"/>
  <c r="G19" i="3"/>
  <c r="G15" i="3"/>
  <c r="F12" i="3"/>
  <c r="E21" i="3"/>
  <c r="E20" i="3"/>
  <c r="E19" i="3"/>
  <c r="E15" i="3"/>
  <c r="E12" i="3"/>
  <c r="D21" i="3"/>
  <c r="D20" i="3"/>
  <c r="D19" i="3"/>
  <c r="D16" i="3"/>
  <c r="D15" i="3"/>
  <c r="E6" i="10"/>
  <c r="H15" i="3" s="1"/>
  <c r="A6" i="10"/>
  <c r="A6" i="9"/>
  <c r="D14" i="3" s="1"/>
  <c r="A6" i="8"/>
  <c r="D13" i="3" s="1"/>
  <c r="D12" i="3"/>
  <c r="A30" i="13"/>
  <c r="A29" i="13"/>
  <c r="A28" i="13"/>
  <c r="A27" i="13"/>
  <c r="A26" i="13"/>
  <c r="A25" i="13"/>
  <c r="A24" i="13"/>
  <c r="A23" i="13"/>
  <c r="A22" i="13"/>
  <c r="A21" i="13"/>
  <c r="A20" i="13"/>
  <c r="A6" i="13"/>
  <c r="A6" i="11"/>
  <c r="D17" i="3" s="1"/>
  <c r="B6" i="11"/>
  <c r="E17" i="3" s="1"/>
  <c r="A38" i="13"/>
  <c r="A37" i="13"/>
  <c r="A36" i="13"/>
  <c r="A35" i="13"/>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87" i="11"/>
  <c r="A89" i="11"/>
  <c r="A86" i="11" l="1"/>
  <c r="A85" i="11"/>
  <c r="A84" i="11"/>
  <c r="A80" i="11"/>
  <c r="A79" i="11"/>
  <c r="A78" i="11"/>
  <c r="A77" i="11"/>
  <c r="A76" i="11"/>
  <c r="A75" i="11"/>
  <c r="A62" i="11"/>
  <c r="A61" i="11"/>
  <c r="A60" i="11"/>
  <c r="A59" i="11"/>
  <c r="A58" i="11"/>
  <c r="A57" i="11"/>
  <c r="A56" i="11"/>
  <c r="A41" i="11"/>
  <c r="A40" i="11"/>
  <c r="A20" i="11"/>
  <c r="A21" i="11"/>
  <c r="A19" i="11"/>
  <c r="A14" i="11"/>
  <c r="A29" i="11"/>
  <c r="A28" i="11"/>
  <c r="A27" i="11"/>
  <c r="A26" i="11"/>
  <c r="A31" i="11"/>
  <c r="A30" i="11"/>
  <c r="A25" i="11"/>
  <c r="A24" i="11"/>
  <c r="A23" i="11"/>
  <c r="A15" i="11"/>
  <c r="A16" i="11"/>
  <c r="A12" i="11"/>
  <c r="A36" i="9"/>
  <c r="A18" i="9"/>
  <c r="A15" i="9"/>
  <c r="A16" i="9"/>
  <c r="A17" i="9"/>
  <c r="A12" i="6"/>
  <c r="A13" i="6"/>
  <c r="A11" i="13"/>
  <c r="A95" i="11"/>
  <c r="A94" i="11"/>
  <c r="A93" i="11"/>
  <c r="A92" i="11"/>
  <c r="A91" i="11"/>
  <c r="A90" i="11"/>
  <c r="A88" i="11"/>
  <c r="A83" i="11" l="1"/>
  <c r="A82" i="11"/>
  <c r="A81" i="11"/>
  <c r="A71" i="11"/>
  <c r="A72" i="11"/>
  <c r="A73" i="11"/>
  <c r="A74" i="11"/>
  <c r="A67" i="11"/>
  <c r="A68" i="11"/>
  <c r="A69" i="11"/>
  <c r="A70" i="11"/>
  <c r="A44" i="11"/>
  <c r="A45" i="11"/>
  <c r="A46" i="11"/>
  <c r="A47" i="11"/>
  <c r="A48" i="11"/>
  <c r="A63" i="11"/>
  <c r="A39" i="11"/>
  <c r="A38" i="11"/>
  <c r="A13" i="11"/>
  <c r="A17" i="11"/>
  <c r="A18" i="11"/>
  <c r="A22" i="11"/>
  <c r="A32" i="11"/>
  <c r="A33" i="11"/>
  <c r="A34" i="11"/>
  <c r="A35" i="11"/>
  <c r="A36" i="11"/>
  <c r="A37" i="11"/>
  <c r="A34" i="13"/>
  <c r="A33" i="13"/>
  <c r="A32" i="13"/>
  <c r="A13" i="13"/>
  <c r="A14" i="13"/>
  <c r="A15" i="13"/>
  <c r="A16" i="13"/>
  <c r="A17" i="13"/>
  <c r="A18" i="13"/>
  <c r="A19" i="13"/>
  <c r="A12" i="13"/>
  <c r="A10" i="13"/>
  <c r="A35" i="9"/>
  <c r="A34" i="9"/>
  <c r="A33" i="9"/>
  <c r="A32" i="9"/>
  <c r="A31" i="9"/>
  <c r="A30" i="9"/>
  <c r="A29" i="9"/>
  <c r="A28" i="9"/>
  <c r="A27" i="9"/>
  <c r="A26" i="9"/>
  <c r="A25" i="9"/>
  <c r="A24" i="9"/>
  <c r="A23" i="9"/>
  <c r="A30" i="8"/>
  <c r="D6" i="4"/>
  <c r="G12" i="3" s="1"/>
  <c r="D6" i="6"/>
  <c r="G11" i="3" s="1"/>
  <c r="B6" i="6"/>
  <c r="E11" i="3" s="1"/>
  <c r="A6" i="6"/>
  <c r="D11" i="3" s="1"/>
  <c r="A87" i="4"/>
  <c r="A86" i="4"/>
  <c r="A85" i="4"/>
  <c r="A84" i="4"/>
  <c r="A83" i="4"/>
  <c r="A82" i="4"/>
  <c r="A81" i="4"/>
  <c r="A106" i="4"/>
  <c r="A104" i="4"/>
  <c r="A105" i="4"/>
  <c r="E6" i="13" l="1"/>
  <c r="H16" i="3" s="1"/>
  <c r="A14" i="9"/>
  <c r="A13" i="9"/>
  <c r="A12" i="9"/>
  <c r="A29" i="8"/>
  <c r="A28" i="8"/>
  <c r="A24" i="8"/>
  <c r="A26" i="8"/>
  <c r="A19" i="8"/>
  <c r="A22" i="8"/>
  <c r="A12" i="8"/>
  <c r="A13" i="8"/>
  <c r="A14" i="8"/>
  <c r="A15" i="8"/>
  <c r="E6" i="9" l="1"/>
  <c r="H14" i="3" s="1"/>
  <c r="A11" i="8"/>
  <c r="A69" i="4" l="1"/>
  <c r="A89" i="4"/>
  <c r="A91" i="4"/>
  <c r="A70" i="4"/>
  <c r="A62" i="4"/>
  <c r="A61" i="4"/>
  <c r="A60" i="4"/>
  <c r="E6" i="11"/>
  <c r="H17" i="3" s="1"/>
  <c r="A10" i="8"/>
  <c r="E6" i="8" s="1"/>
  <c r="H13" i="3" s="1"/>
  <c r="A56" i="4"/>
  <c r="A24" i="6"/>
  <c r="A23" i="6"/>
  <c r="A22" i="6"/>
  <c r="A21" i="6"/>
  <c r="A20" i="6"/>
  <c r="A19" i="6"/>
  <c r="A18" i="6"/>
  <c r="A17" i="6"/>
  <c r="A16" i="6"/>
  <c r="A15" i="6"/>
  <c r="A14" i="6"/>
  <c r="A11" i="6"/>
  <c r="A10" i="6"/>
  <c r="E6" i="6" l="1"/>
  <c r="H11" i="3" s="1"/>
  <c r="C6" i="1"/>
  <c r="E6" i="16"/>
  <c r="H21" i="3" s="1"/>
  <c r="D6" i="16"/>
  <c r="B6" i="16"/>
  <c r="A6" i="16"/>
  <c r="E6" i="15"/>
  <c r="H20" i="3" s="1"/>
  <c r="D6" i="15"/>
  <c r="B6" i="15"/>
  <c r="A6" i="15"/>
  <c r="E6" i="14"/>
  <c r="H19" i="3" s="1"/>
  <c r="D6" i="14"/>
  <c r="B6" i="14"/>
  <c r="A6" i="14"/>
  <c r="D6" i="13"/>
  <c r="G16" i="3" s="1"/>
  <c r="B6" i="13"/>
  <c r="E16" i="3" s="1"/>
  <c r="E6" i="12"/>
  <c r="H18" i="3" s="1"/>
  <c r="D6" i="12"/>
  <c r="G18" i="3" s="1"/>
  <c r="B6" i="12"/>
  <c r="E18" i="3" s="1"/>
  <c r="A6" i="12"/>
  <c r="D18" i="3" s="1"/>
  <c r="D6" i="11"/>
  <c r="D6" i="10"/>
  <c r="B6" i="10"/>
  <c r="D6" i="9"/>
  <c r="G14" i="3" s="1"/>
  <c r="B6" i="9"/>
  <c r="E14" i="3" s="1"/>
  <c r="D6" i="8"/>
  <c r="G13" i="3" s="1"/>
  <c r="B6" i="8"/>
  <c r="E13" i="3" s="1"/>
  <c r="C6" i="6" l="1"/>
  <c r="F11" i="3" s="1"/>
  <c r="G17" i="3"/>
  <c r="C6" i="11"/>
  <c r="F17" i="3" s="1"/>
  <c r="C6" i="8"/>
  <c r="F13" i="3" s="1"/>
  <c r="C6" i="12"/>
  <c r="F18" i="3" s="1"/>
  <c r="C6" i="14"/>
  <c r="F19" i="3" s="1"/>
  <c r="C6" i="15"/>
  <c r="F20" i="3" s="1"/>
  <c r="C6" i="16"/>
  <c r="F21" i="3" s="1"/>
  <c r="C6" i="13"/>
  <c r="F16" i="3" s="1"/>
  <c r="C6" i="10"/>
  <c r="F15" i="3" s="1"/>
  <c r="C6" i="9"/>
  <c r="F14" i="3" s="1"/>
  <c r="A30" i="4" l="1"/>
  <c r="E22" i="3" l="1"/>
  <c r="A54" i="4"/>
  <c r="A53" i="4"/>
  <c r="A52" i="4"/>
  <c r="A51" i="4"/>
  <c r="A50" i="4"/>
  <c r="A49" i="4"/>
  <c r="A48" i="4"/>
  <c r="A47" i="4"/>
  <c r="A46" i="4"/>
  <c r="A45" i="4"/>
  <c r="A44" i="4"/>
  <c r="A43" i="4"/>
  <c r="A42" i="4"/>
  <c r="A41" i="4"/>
  <c r="A40" i="4"/>
  <c r="A39" i="4"/>
  <c r="A38" i="4"/>
  <c r="A37" i="4"/>
  <c r="A28" i="4"/>
  <c r="A27" i="4"/>
  <c r="A26" i="4"/>
  <c r="A25" i="4"/>
  <c r="A24" i="4"/>
  <c r="A19" i="4"/>
  <c r="A15" i="4"/>
  <c r="A14" i="4"/>
  <c r="A13" i="4"/>
  <c r="A12" i="4"/>
  <c r="A11" i="4"/>
  <c r="A10" i="4"/>
  <c r="G22" i="3"/>
  <c r="D22" i="3"/>
  <c r="C4" i="3"/>
  <c r="C5" i="3" s="1"/>
  <c r="C3" i="3"/>
  <c r="F22" i="3"/>
  <c r="E6" i="4" l="1"/>
  <c r="H12" i="3" s="1"/>
  <c r="H22" i="3" s="1"/>
  <c r="E24" i="3" s="1"/>
  <c r="E25" i="3" l="1"/>
</calcChain>
</file>

<file path=xl/comments1.xml><?xml version="1.0" encoding="utf-8"?>
<comments xmlns="http://schemas.openxmlformats.org/spreadsheetml/2006/main">
  <authors>
    <author/>
  </authors>
  <commentList>
    <comment ref="E11" authorId="0" shapeId="0">
      <text>
        <r>
          <rPr>
            <sz val="11"/>
            <color rgb="FF000000"/>
            <rFont val="MS PGothic"/>
            <family val="2"/>
          </rPr>
          <t xml:space="preserve">*A: Add
  M: Modify
  D: Delete
</t>
        </r>
      </text>
    </comment>
  </commentList>
</comments>
</file>

<file path=xl/comments2.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3.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4.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5.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6.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7.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8.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9.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0.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1.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2.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sharedStrings.xml><?xml version="1.0" encoding="utf-8"?>
<sst xmlns="http://schemas.openxmlformats.org/spreadsheetml/2006/main" count="2075" uniqueCount="1048">
  <si>
    <t>TEST REPORT</t>
  </si>
  <si>
    <t>Project Name</t>
  </si>
  <si>
    <t>TEST CASE</t>
  </si>
  <si>
    <t>TEST CASE LIST</t>
  </si>
  <si>
    <t>Creator</t>
  </si>
  <si>
    <t>QuanNH</t>
  </si>
  <si>
    <t>Project Code</t>
  </si>
  <si>
    <t>Reviewer/Approver</t>
  </si>
  <si>
    <t>DuyNT</t>
  </si>
  <si>
    <t>Document Code</t>
  </si>
  <si>
    <t>Issue Date</t>
  </si>
  <si>
    <t>Vietnamese Study System for Japanese</t>
  </si>
  <si>
    <t>Notes</t>
  </si>
  <si>
    <t>No</t>
  </si>
  <si>
    <t>Module code</t>
  </si>
  <si>
    <t>Vietnamese Study System for Japanses</t>
  </si>
  <si>
    <t>Pass</t>
  </si>
  <si>
    <t>Fail</t>
  </si>
  <si>
    <t>Untested</t>
  </si>
  <si>
    <t>N/A</t>
  </si>
  <si>
    <t>Veazy</t>
  </si>
  <si>
    <t>Test Environment Setup Description</t>
  </si>
  <si>
    <t xml:space="preserve">List enviroment requires in this system
1. Server: Localhost: xampp 1.8.2
2. Database server: Phpmyadmin
3. Browser: Google Chrome 35, CocCoc 35
4. Operation System: Window 7 Ultimate 32 bit </t>
  </si>
  <si>
    <t>Number of  test cases</t>
  </si>
  <si>
    <t>Function Name</t>
  </si>
  <si>
    <t>Sheet Name</t>
  </si>
  <si>
    <t>Description</t>
  </si>
  <si>
    <t>Pre-Condition</t>
  </si>
  <si>
    <t>Account Management</t>
  </si>
  <si>
    <t>Version</t>
  </si>
  <si>
    <t>1.0</t>
  </si>
  <si>
    <t>Sub total</t>
  </si>
  <si>
    <t>Record of change</t>
  </si>
  <si>
    <t>Effective Date</t>
  </si>
  <si>
    <t>Test coverage</t>
  </si>
  <si>
    <t>%</t>
  </si>
  <si>
    <t>Test successful coverage</t>
  </si>
  <si>
    <t>Change Item</t>
  </si>
  <si>
    <t>*A,D,M</t>
  </si>
  <si>
    <t>Change description</t>
  </si>
  <si>
    <t>Reference</t>
  </si>
  <si>
    <t>Create new</t>
  </si>
  <si>
    <t>A</t>
  </si>
  <si>
    <t>Create new document</t>
  </si>
  <si>
    <t>Back to Test Report</t>
  </si>
  <si>
    <t>Module Code</t>
  </si>
  <si>
    <t>Test requirement</t>
  </si>
  <si>
    <t>This test cases were created to test Account management.</t>
  </si>
  <si>
    <t>Tester</t>
  </si>
  <si>
    <t>Number of Test cases</t>
  </si>
  <si>
    <t>Untesed</t>
  </si>
  <si>
    <t>ID</t>
  </si>
  <si>
    <t>Test Case Description</t>
  </si>
  <si>
    <t>Test Case Procedure</t>
  </si>
  <si>
    <t>Expected Output</t>
  </si>
  <si>
    <t>Inter-test case Dependence</t>
  </si>
  <si>
    <t>Result</t>
  </si>
  <si>
    <t>Test date</t>
  </si>
  <si>
    <t>Note</t>
  </si>
  <si>
    <t>Log in</t>
  </si>
  <si>
    <t>1. Enter VEAZY URL into URL field of Internet Browser.
2. Click on "Login" hyperlink.</t>
  </si>
  <si>
    <t>[Account Management-7]</t>
  </si>
  <si>
    <t>[Account Management-8]</t>
  </si>
  <si>
    <t>Check inputing special characters in "Username" textbox</t>
  </si>
  <si>
    <t>Check inputing special characters in "Password" textbox</t>
  </si>
  <si>
    <t>Register</t>
  </si>
  <si>
    <t>Test viewing "Register" page</t>
  </si>
  <si>
    <t>Account Management'!A1</t>
  </si>
  <si>
    <t>This test cases were created to test displaying homepage.</t>
  </si>
  <si>
    <t>Displaying Homepage</t>
  </si>
  <si>
    <t>Testing</t>
  </si>
  <si>
    <t>This test cases were created to test testing.</t>
  </si>
  <si>
    <t>Learning</t>
  </si>
  <si>
    <t>This test cases were created to test learning.</t>
  </si>
  <si>
    <t>Dictionary</t>
  </si>
  <si>
    <t>This test cases were created to test dictionary.</t>
  </si>
  <si>
    <t>Displaying Editor Dashboard</t>
  </si>
  <si>
    <t>This test cases were created to test displaying editor dashboard.</t>
  </si>
  <si>
    <t>Lesson Management</t>
  </si>
  <si>
    <t>This test cases were created to test lesson management.</t>
  </si>
  <si>
    <t>Question Management</t>
  </si>
  <si>
    <t>This test cases were created to test question management.</t>
  </si>
  <si>
    <t>This test cases were created to test displaying admin dashboard.</t>
  </si>
  <si>
    <t>Admin Dashboard</t>
  </si>
  <si>
    <t>This test cases were created to test member management.</t>
  </si>
  <si>
    <t>Member Management</t>
  </si>
  <si>
    <t>This test cases were created to test system statistic.</t>
  </si>
  <si>
    <t>System Statistic</t>
  </si>
  <si>
    <t>Displaying Admin Dashboard</t>
  </si>
  <si>
    <t>Displaying Homepage'!A1</t>
  </si>
  <si>
    <t>Testing!A1</t>
  </si>
  <si>
    <t>Learning!A1</t>
  </si>
  <si>
    <t>Displaying Editor Dashboard'!A1</t>
  </si>
  <si>
    <t>Lesson Management'!A1</t>
  </si>
  <si>
    <t>Question Management'!A1</t>
  </si>
  <si>
    <t>Displaying Admin Dashboard'!A1</t>
  </si>
  <si>
    <t>Member Management'!A1</t>
  </si>
  <si>
    <t>System Statistic'!A1</t>
  </si>
  <si>
    <t>1.1</t>
  </si>
  <si>
    <t>M</t>
  </si>
  <si>
    <t>Modify &amp; Update</t>
  </si>
  <si>
    <t>Modify and update usecase</t>
  </si>
  <si>
    <t>1. The Homepage is displayed.
2. The "Log in" page is displayed.
3. "Forgot your password?" page is displayed with the following information:
- "Email" textbox
- "Reset Password" button</t>
  </si>
  <si>
    <t>1. Enter VEAZY URL into URL field of Internet Browser. 
2. Click on "Login" hyperlink.
3. Click on "Click here to register." hyperlink.</t>
  </si>
  <si>
    <t>1. Enter VEAZY URL into URL field of Internet Browser. 
2. Click on "Login" hyperlink.
3. Click on "Forgot your password?" hyperlink.</t>
  </si>
  <si>
    <t>1. Enter VEAZY URL into URL field of Internet Browser. 
2. Click on "Login" hyperlink.
3. Click on "Back to homepage" hyperlink</t>
  </si>
  <si>
    <t>1. Enter VEAZY URL into URL field of Internet Browser. 
2. Click on "Login" hyperlink.
3. Click on "Username" textbox.</t>
  </si>
  <si>
    <t>1. The Homepage is displayed.
2. The "Log in" page is displayed.
3. "Username" textbox is changed to "gray" color</t>
  </si>
  <si>
    <t>1. The Homepage is displayed.
2. The "Log in" page is displayed.
3. "Password" textbox is changed to "gray" color</t>
  </si>
  <si>
    <t>1. Enter VEAZY URL into URL field of Internet Browser. 
2. Click on "Login" hyperlink.
3. Click on "Password" textbox.</t>
  </si>
  <si>
    <t>1. Enter VEAZY URL into URL field of Internet Browser. 
2. Click on "Login" hyperlink.
3. Enter "Username" and "Password".
4. Click on "Login" button.</t>
  </si>
  <si>
    <r>
      <t>1. The Homepage is displayed.
2. The "Log in" page is displayed.
3. Border of Username textbox or Password textbox is changed to"green" color
4.</t>
    </r>
    <r>
      <rPr>
        <sz val="10"/>
        <color rgb="FFFF0000"/>
        <rFont val="Tahoma"/>
        <family val="2"/>
      </rPr>
      <t xml:space="preserve"> </t>
    </r>
    <r>
      <rPr>
        <sz val="10"/>
        <color rgb="FF000000"/>
        <rFont val="Tahoma"/>
        <family val="2"/>
      </rPr>
      <t>Display error message "Incorrect username or password!" in the bottom of "Password" textbox.</t>
    </r>
  </si>
  <si>
    <t>1. Enter VEAZY URL into URL field of Internet Browser. 
2. Click on "Login" hyperlink.
3. Enter uncorrect username or password
4. Click on "Login" button.</t>
  </si>
  <si>
    <t>1. Enter VEAZY URL into URL field of Internet Browser. 
2. Click on "Login" hyperlink.
3. Enter correct username and password.
4. Click on "Login" button
5. Back to "Login" page.
6. Enter uncorrect username or password.
7. Click on "Login" button.</t>
  </si>
  <si>
    <t>1. The Homepage is displayed.
2. The "Login" page is displayed.
3. Border of Username textbox or Password textbox is changed to"green" color
4. The Homepage is displayed.
5. The "Login" page is displayed.
6. Border of Username textbox or Password textbox is changed to"green" color
7. Display error message "Incorrect username or password!" in the bottom of "Password" textbox.</t>
  </si>
  <si>
    <t>1. Enter VEAZY URL into URL field of Internet Browser. 
2. Click on "Login" hyperlink.
3. Doesn't enter both username and password</t>
  </si>
  <si>
    <t>1. The Homepage is displayed.
2. The "Login" page is displayed.
3. Both Border of "Username" textbox and "Password" textbox are changed to "red" color and display error message:
a. "Username required!" in the bottom of "Username" textbox.
b. "Password required!" in the bottom of "Password" textbox.</t>
  </si>
  <si>
    <t>1. The Homepage is displayed.
2. The "Login" page is displayed.
3. Border of "Username" textbox is changed to "red" color and display error message "Username required!" in the bottom of "Username" textbox.</t>
  </si>
  <si>
    <t>1. The Homepage is displayed.
2. The "Login" page is displayed.
3. Border of "Password" textbox is changed to "red" color and display error message "Password required!" in the bottom of "Pasword" textbox.</t>
  </si>
  <si>
    <t>1. Enter VEAZY URL into URL field of Internet Browser. 
2. Click on "Login" hyperlink.
3. Enter "~!@#$%^&amp;*()_" in "Username" textbox</t>
  </si>
  <si>
    <t>1. Enter VEAZY URL into URL field of Internet Browser. 
2. Click on "Login" hyperlink.
3. Enter "~!@#$%^&amp;*()_" in "Password" textbox</t>
  </si>
  <si>
    <t>1. Enter VEAZY URL into URL field of Internet Browser. 
2. Click on "Login" hyperlink.
3. Doesn't enter password</t>
  </si>
  <si>
    <t>1. Enter VEAZY URL into URL field of Internet Browser. 
2. Click on "Login" hyperlink.
3. Doesn't enter username.</t>
  </si>
  <si>
    <t>1. The Homepage is displayed.
2. The "Register" page is displayed.
3. Border of all information are changed to "red" color and display error message: 
a. "Username required!" in the bottom of "Username" textbox.
b. "Email required!" in the bottom of "Email" textbox.
c. "Password required!" in the bottom of "Password" textbox.
d. "Password does not matched!" in the bottom of "Confirm Password" textbox.</t>
  </si>
  <si>
    <t>1. The Homepage is displayed.
2. The "Register" page is displayed.
3. Border of "Username" textbox is changed to "red" color and display error message "Username required!" in the bottom of "Username" textbox.</t>
  </si>
  <si>
    <t>1. The Homepage is displayed.
2. The "Register" page is displayed.
3. Border of "Email" textbox is changed to "red" color and display error message "Email required!" in the bottom of "Email" textbox.</t>
  </si>
  <si>
    <t>1. The Homepage is displayed.
2. The "Register" page is displayed.
3. Border of "Password" textbox is changed to "red" color and display error message "Password required!" in the bottom of "Password" textbox.</t>
  </si>
  <si>
    <t>1. The Homepage is displayed.
2. The "Register" page is displayed.
3. Border of "Confirm Password" textbox is changed to "red" color and display error message "Password does not matched!" in the bottom of "Confirm Password" textbox.</t>
  </si>
  <si>
    <t>1. Enter VEAZY URL into URL field of Internet Browser.
2. Click on "Register account" hyperlink in home.
3. Enter invalid email</t>
  </si>
  <si>
    <t>1. Enter VEAZY URL into URL field of Internet Browser.
2. Click on "Register account" hyperlink in home.
3. Enter username longer than 30 characters</t>
  </si>
  <si>
    <t>1. Enter VEAZY URL into URL field of Internet Browser.
2. Click on "Register account" hyperlink in home.
3. Enter username less than 6 characters</t>
  </si>
  <si>
    <t>1. Enter VEAZY URL into URL field of Internet Browser.
2. Click on "Register account" hyperlink in home.
3. Doesn't enter confirm password</t>
  </si>
  <si>
    <t>1. Enter VEAZY URL into URL field of Internet Browser.
2. Click on "Register account" hyperlink in home.
3. Doesn't enter email</t>
  </si>
  <si>
    <t>1. Enter VEAZY URL into URL field of Internet Browser.
2. Click on "Register account" hyperlink in home.
3. Doesn't enter password</t>
  </si>
  <si>
    <t>1. Enter VEAZY URL into URL field of Internet Browser.
2. Click on "Register account" hyperlink in home.
3. Doesn't enter username</t>
  </si>
  <si>
    <t>1. Enter VEAZY URL into URL field of Internet Browser.
2. Click on "Register account" hyperlink in home.
3. Doesn't enter all information</t>
  </si>
  <si>
    <t>1. Enter VEAZY URL into URL field of Internet Browser.
2. Click on "Register account" hyperlink in home.
3. Click on "Back to homepage" hyperlink</t>
  </si>
  <si>
    <t>1. Enter VEAZY URL into URL field of Internet Browser.
2. Click on "Register account" hyperlink in home.</t>
  </si>
  <si>
    <t>1. Enter VEAZY URL into URL field of Internet Browser.
2. Click on "Register account" hyperlink in home.
3. Click on "Back to login page" hyperlink.</t>
  </si>
  <si>
    <t>1. Enter VEAZY URL into URL field of Internet Browser.
2. Click on "Register account" hyperlink in home.
3. Enter password less than 6 characters</t>
  </si>
  <si>
    <t>1. Enter VEAZY URL into URL field of Internet Browser.
2. Click on "Register account" hyperlink in home.
3. Enter password more than 32 characters</t>
  </si>
  <si>
    <t>1. Enter VEAZY URL into URL field of Internet Browser.
2. Click on "Register account" hyperlink in home.
3. Input information
4. Click on "Register" button</t>
  </si>
  <si>
    <t>1. The Homepage is displayed.
2. The "Register" page is displayed.
3. Border of "Username" textbox is changed to "red" color and display error message "Username must be at least 6 characters long!" in the bottom of "Username" textbox.</t>
  </si>
  <si>
    <t>1. The Homepage is displayed.
2. The "Register" page is displayed.
3. Border of "Username" textbox is changed to "red" color and display error message "Username must be no more than 30 characters long!" in the bottom of "Username" textbox.</t>
  </si>
  <si>
    <t>1. The Homepage is displayed.
2. The "Register" page is displayed.
3. Border of "Email" textbox is changed to "red" color and display error message "Invalid email!" in the bottom of "Email" textbox.</t>
  </si>
  <si>
    <t>1. The Homepage is displayed.
2. The "Register" page is displayed.
3. Border of "Password" textbox is changed to "red" color and display error message "Password must be at least 6 characters long!" in the bottom of "Password" textbox.</t>
  </si>
  <si>
    <t>1. The Homepage is displayed.
2. The "Register" page is displayed.
3. Border of "Password" textbox is changed to "red" color and display error message "Password must be no more than 32 characters long!" in the bottom of "Password" textbox.</t>
  </si>
  <si>
    <t>1. The Homepage is displayed.
2. The "Register" page is displayed.
3. Border of all field are changed to "green" color.
4. The "Registering Succesfully" page is displayed with the following information:
- Basic information of account
- "Go to Homepage" hyperlink
- "Go to profile" hyperlink</t>
  </si>
  <si>
    <t>1. The Homepage is displayed.
2. The "Register" page is displayed.
3. Border of "Email" textbox is changed to "red" color and display error message "Invalid email!" in the bottom of "Email" textbox</t>
  </si>
  <si>
    <t>1. The Homepage is displayed.
2. The "Register" page is displayed.
3. Border of "Email" textbox is changed to "red" color and isplay error message "Invalid email!" in the bottom of "Email" textbox</t>
  </si>
  <si>
    <t>Dictionary!A1</t>
  </si>
  <si>
    <t>Test viewing "Log in" page</t>
  </si>
  <si>
    <t>Test viewing Homepage</t>
  </si>
  <si>
    <t>1. Enter VEAZY URL into URL field of Internet Browser.</t>
  </si>
  <si>
    <t>Test clicking on Veazy logo</t>
  </si>
  <si>
    <t>Test clicking on Home menu</t>
  </si>
  <si>
    <t>Test clicking on Courses menu</t>
  </si>
  <si>
    <t>Test clicking on Test menu</t>
  </si>
  <si>
    <t>1. The homepage is displayed with the following information:
- "Veazy" logo
- "Home" hyperlink
- "Courses" hyperlink
- "Test" hyperlink
- "Dictionary" hyperlink
- "Login" or "Account Name" hyperlink
- "Register" hyperlink
- Veazy introduction
- List categories
- About Us information</t>
  </si>
  <si>
    <t>1. The homepage is displayed with the following information:
- "Veazy" logo
- "Home" hyperlink
- "Courses" hyperlink
- "Test" hyperlink
- "Dictionary" hyperlink
- "Login" or "Account Name" hyperlink
- "Register" hyperlink
- Veazy introduction
- List categories
- About Us information
2. Website stay on homepage.</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</si>
  <si>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</si>
  <si>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Beginner Course page is displayed with the following information:
- Course slider with Read More button in each slide
- Search textbox
- Search button
- Lesson image in each lesson
- Study button in each lesson</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</si>
  <si>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Upper-beginner Course page is displayed with the following information:
- Course slider with Read More button in each slide
- Search textbox
- Search button
- Lesson image in each lesson
- Study button in each lesson</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</si>
  <si>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Intermediate Course page is displayed with the following information:
- Course slider with Read More button in each slide
- Search textbox
- Search button
- Lesson image in each lesson
- Study button in each lesson</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</si>
  <si>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Upper-intermediate Course page is displayed with the following information:
- Course slider with Read More button in each slide
- Search textbox
- Search button
- Lesson image in each lesson
- Study button in each lesson</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</si>
  <si>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Advanced Course page is displayed with the following information:
- Course slider with Read More button in each slide
- Search textbox
- Search button
- Lesson image in each lesson
- Study button in each lesson</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</si>
  <si>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Master Course page is displayed with the following information:
- Course slider with Read More button in each slide
- Search textbox
- Search button
- Lesson image in each lesson
- Study button in each lesson</t>
  </si>
  <si>
    <t>1. The Homepage is displayed.
2. The "Log in" page is displayed with the following information:
- "Veazy" logo
- "Login" image
- "Username" field
- "Password" field
- "Forgot your password?" hyperlink
- "Login" hyperlink
- "Click here to register." hyperlink
- "Back to homepage" hyperlink</t>
  </si>
  <si>
    <t>1. The Homepage is displayed.
2. The "Log in" page is displayed.
3. "Register" page is displayed with the following information:
- "Veazy" logo
- "Login" image
- "Username" field
- "Email" field
- "Password" field
- "Confirm Password" field
- "Back to login page" hyperlink
- "Register" button
- "Back to homepage" hyperlink</t>
  </si>
  <si>
    <t>1. The Homepage is displayed.
2. The "Log in" page is displayed.
3. The Homepage is displayed with the following information:
- "Veazy" logo
- "Home" hyperlink
- "Courses" hyperlink
- "Test" hyperlink
- "Dictionary" hyperlink
- "Login" or "Account Name" hyperlink
- "Register" hyperlink
- Veazy introduction
- List categories
- About Us information</t>
  </si>
  <si>
    <t>1. The Homepage is displayed.
2. The "Log in" page is displayed.
3. Border of Username textbox and Password textbox are changed to"green" color
4. The Homepage is displayed with the following information:
- "Veazy" logo
- "Home" hyperlink
- "Courses" hyperlink
- "Test" hyperlink
- "Dictionary" hyperlink
- "Login" or "Account Name" hyperlink
- "Register" hyperlink
- Veazy introduction
- List categories
- About Us information</t>
  </si>
  <si>
    <t>1. The Homepage is displayed.
2. The "Register" page is displayed with the following information:
- "Veazy" logo
- "Register" image
- "Username" textbox
- "Email" textbox
- "Password" textbox
- "Confirm Password" textbox
- "Register" button
- "Back to login page" hyperlink
- "Back to homepage" hyperlink</t>
  </si>
  <si>
    <t>1. The Homepage is displayed.
2. The "Register" page is displayed.
3. "Login" page is displayed with the following information:
- "Veazy" logo
- "Login" image
- "Username" field
- "Password" field
- "Forgot your password?" hyperlink
- "Login" button
- "Click here to register." hyperlink
- "Back to homepage" hyperlink</t>
  </si>
  <si>
    <t>1. The Homepage is displayed.
2. The "Register" page is displayed.
3. The Homepage is displayed with the following information:
- "Veazy" logo
- "Home" hyperlink
- "Courses" hyperlink
- "Test" hyperlink
- "Dictionary" hyperlink
- "Login" or "Account Name" hyperlink
- "Register" hyperlink
- Veazy introduction
- List categories
- About Us information</t>
  </si>
  <si>
    <t>1. The Homepage is displayed.
2. The "Register" page is displayed.
3. Border of "Password" textbox is changed to "red" color and display error message in the bottom of "Password" textbox</t>
  </si>
  <si>
    <t>1. The Homepage is displayed.
2. The "Register" page is displayed.
3. Border of "Username" textbox is changed to "red" color and display error message in the bottom of "Username" textbox</t>
  </si>
  <si>
    <t>1. The Homepage is displayed.
2. The "Login" page is displayed.
3. Border of "Password" textbox is changed to "red" color and display error message in the bottom of "Password" textbox</t>
  </si>
  <si>
    <t>1. The Homepage is displayed.
2. The "Login" page is displayed.
3. Border of "Username" textbox is changed to "red" color and display error message in the bottom of "Username" textbox</t>
  </si>
  <si>
    <t>1. The homepage is displayed with the following information:
- "Veazy" logo
- "Home" hyperlink
- "Courses" hyperlink
- "Test" hyperlink
- "Dictionary" hyperlink
- "Login" or "Account Name" hyperlink
- "Register" hyperlink
- Veazy introduction
- List categories
- About Us information
2. The Create Test page is displayed with following information:
- "Veazy" logo
- "Home" hyperlink
- "Courses" hyperlink
- "Test" hyperlink
- "Dictionary" hyperlink
- "Login" or "Account Name" hyperlink
- "Level" dropdown list
- "Test Skill" Dropdown list
- Question Limit" textbox
- "Duration" box
- "Create" button
- List test history</t>
  </si>
  <si>
    <t>Test clicking on Dictionary menu</t>
  </si>
  <si>
    <t>1. The homepage is displayed with the following information:
- "Veazy" logo
- "Home" hyperlink
- "Courses" hyperlink
- "Test" hyperlink
- "Dictionary" hyperlink
- "Login" or "Account Name" hyperlink
- "Register" hyperlink
- Veazy introduction
- List categories
- About Us information
2. The Dictionary page is displayed with following information:
...</t>
  </si>
  <si>
    <t>1. The homepage is displayed with the following information:
- "Veazy" logo
- "Home" hyperlink
- "Courses" hyperlink
- "Test" hyperlink
- "Dictionary" hyperlink
- "Login" or "Account Name" hyperlink
- "Register" hyperlink
- Veazy introduction
- List categories
- About Us information
2. The "Log in" page is displayed with the following information:
- "Veazy" logo
- "Login" image
- "Username" field
- "Password" field
- "Forgot your password?" hyperlink
- "Login" hyperlink
- "Click here to register." hyperlink
- "Back to homepage" hyperlink</t>
  </si>
  <si>
    <t>Test clicking on Login hyperlink (User is not logged in)</t>
  </si>
  <si>
    <t>Log out</t>
  </si>
  <si>
    <t>Test clicking on "Forgot your password?" hyperlink</t>
  </si>
  <si>
    <t>Test clicking on "Click here to register." hyperlink</t>
  </si>
  <si>
    <t>Test clicking on "Back to homepage" hyperlink</t>
  </si>
  <si>
    <t>Test clicking on "Username" textbox</t>
  </si>
  <si>
    <t>Test clicking on "Password" textbox</t>
  </si>
  <si>
    <t>Test clicking on "back to login page" hyperlink</t>
  </si>
  <si>
    <t>Test user doesn't enter all information</t>
  </si>
  <si>
    <t>Test user register new account succesfully with all correct information</t>
  </si>
  <si>
    <t>Test "Confirm Password" does not matched</t>
  </si>
  <si>
    <t>1. Enter VEAZY URL into URL field of Internet Browser.
2. Click on "Account Name" hyperlink.
3. Click on "Log out" menu.</t>
  </si>
  <si>
    <t>Profile page</t>
  </si>
  <si>
    <t>Test viewing Profile page</t>
  </si>
  <si>
    <t>1. Enter VEAZY URL into URL field of Internet Browser.
2. Click on "Account Name" hyperlink.</t>
  </si>
  <si>
    <t>1. Enter VEAZY URL into URL field of Internet Browser.
2. Click on "Dictionary" menu.</t>
  </si>
  <si>
    <t>1. Enter VEAZY URL into URL field of Internet Browser.
2. Click on "Test" menu.</t>
  </si>
  <si>
    <t>1. Enter VEAZY URL into URL field of Internet Browser.
2. Click on "Courses" menu.
3. Click on "Master" menu.</t>
  </si>
  <si>
    <t>1. Enter VEAZY URL into URL field of Internet Browser.
2. Click on "Courses" menu.
3. Click on "Advanced" menu.</t>
  </si>
  <si>
    <t>1. Enter VEAZY URL into URL field of Internet Browser.
2. Click on "Courses" menu.
3. Click on "Upper-intermediate" menu.</t>
  </si>
  <si>
    <t>1. Enter VEAZY URL into URL field of Internet Browser.
2. Click on "Courses" menu.
3. Click on "Intermediate" menu.</t>
  </si>
  <si>
    <t>1. Enter VEAZY URL into URL field of Internet Browser.
2. Click on "Courses" menu.
3. Click on "Upper-beginner" menu.</t>
  </si>
  <si>
    <t>1. Enter VEAZY URL into URL field of Internet Browser.
2. Click on "Courses" menu.
3. Click on "Beginner" menu.</t>
  </si>
  <si>
    <t>1. Enter VEAZY URL into URL field of Internet Browser.
2. Click on "Courses" menu.</t>
  </si>
  <si>
    <t>1. Enter VEAZY URL into URL field of Internet Browser.
2. Click on "Home" menu.</t>
  </si>
  <si>
    <t>1. Enter VEAZY URL into URL field of Internet Browser.
2. Click on "Veazy" logo.</t>
  </si>
  <si>
    <t>Test clicking on Information button</t>
  </si>
  <si>
    <t>1. Enter VEAZY URL into URL field of Internet Browser.
2. Click on "Account Name" hyperlink.
3. Click on "Show Profile" menu.
4. Click on "Information" button.</t>
  </si>
  <si>
    <t>Test clicking on Statistics button</t>
  </si>
  <si>
    <t>1. Enter VEAZY URL into URL field of Internet Browser.
2. Click on "Account Name" hyperlink.
3. Click on "Show Profile" menu.
4. Click on "Statistics" button.</t>
  </si>
  <si>
    <t>Test clicking on Actions dropdown list</t>
  </si>
  <si>
    <t>1. Enter VEAZY URL into URL field of Internet Browser.
2. Click on "Account Name" hyperlink.
3. Click on "Show Profile" menu.
4. Click on "Actions" dropdown list.</t>
  </si>
  <si>
    <t>1. The Homepage is displayed.
2. Show dropdown list with two selections:
- View Profile
- Logout
3. "Profile" page is displayed with the following information:
- "Veazy" logo
- "Home" hyperlink
- "Courses" hyperlink
- "Test" hyperlink
- "Dictionary" hyperlink
- "Login" or "Account Name" hyperlink
- Detail Information of User
- "Information" button
- "Statistics" button
- "Actions" dropdown list
- "Change Avatar Picture" button</t>
  </si>
  <si>
    <t>1. The homepage is displayed with the following information:
- "Veazy" logo
- "Home" hyperlink
- "Courses" hyperlink
- "Test" hyperlink
- "Dictionary" hyperlink
- "Login" or "Account Name" hyperlink
- "Register" hyperlink
- Veazy introduction
- List categories
- About Us information
2. Show dropdown list with two selections:
- Show Profile
- Logout</t>
  </si>
  <si>
    <t>1. The Homepage is displayed.
2. Show dropdown list with two selections:
- View Profile
- Logout
3. "Profile" page is displayed.
4. Show dropdown list with two selections:
- Update profile
- Change Password</t>
  </si>
  <si>
    <t>Test clicking on Update Profile dropdown menu</t>
  </si>
  <si>
    <t>Test clicking on Change Password dropdown menu</t>
  </si>
  <si>
    <t>1. The Homepage is displayed.
2. Show dropdown list with two selections:
- View Profile
- Logout
3. "Profile" page is displayed.
4. Show dropdown list with two selections:
- Update profile
- Change Password
5. The Update Profile popup is displayed with the following information:
- "First name" textbox
- "Last name" textbox
- "Birthday" textbox
- "Address" textbox
- "Hobbies" textbox
- "About me" textbox
- "Favorite quote" textbox
- "Website" textbox
- "Save" button
- "Cancel" button</t>
  </si>
  <si>
    <t>1. The Homepage is displayed.
2. Show dropdown list with two selections:
- View Profile
- Logout
3. "Profile" page is displayed.
4. Show dropdown list with two selections:
- Update profile
- Change Password
5. The Change Password popup is displayed with the following information:
- "Current" textbox
- "New" textbox
- "Re-type New" textbox
- "Change" button
- "Cancel" button</t>
  </si>
  <si>
    <t>Test clicking on Change Avatar Picture button</t>
  </si>
  <si>
    <t>1. The Homepage is displayed.
2. Show dropdown list with two selections:
- View Profile
- Logout
3. "Profile" page is displayed.
4. Display "Choose File" dialog.</t>
  </si>
  <si>
    <t>1. Enter VEAZY URL into URL field of Internet Browser.
2. Click on "Account Name" hyperlink.
3. Click on "Show Profile" menu.
4. Click on "Change Avatar Picture" button.</t>
  </si>
  <si>
    <t>1. Enter VEAZY URL into URL field of Internet Browser.
2. Click on "Account Name" hyperlink.
3. Click on "Show Profile" menu.
4. Click on "Actions" dropdown list.
5. Click on "Change Password" dropdown menu.</t>
  </si>
  <si>
    <t>1. Enter VEAZY URL into URL field of Internet Browser.
2. Click on "Account Name" hyperlink.
3. Click on "Show Profile" menu.
4. Click on "Actions" dropdown list.
5. Click on "Update Profile" dropdown menu.</t>
  </si>
  <si>
    <t>1. The Homepage is displayed.
2. Show dropdown list with two selections:
- View Profile
- Logout
3. "Profile" page is displayed.
4. Redirect to website.</t>
  </si>
  <si>
    <t>1. Enter VEAZY URL into URL field of Internet Browser.
2. Click on "Account Name" hyperlink.
3. Click on "Show Profile" menu.
4. Click on "Website URL" hyperlink.</t>
  </si>
  <si>
    <t>Test clicking on Website URL hyperlink</t>
  </si>
  <si>
    <t>Test user enters special characters in "Email" textbox</t>
  </si>
  <si>
    <t>1. Enter VEAZY URL into URL field of Internet Browser.
2. Click on "Register account" hyperlink in home.
3. Enter 
"        @gmail.com" in "Email" textbox</t>
  </si>
  <si>
    <t>1. Enter VEAZY URL into URL field of Internet Browser.
2. Click on "Register account" hyperlink in home.
3. Enter
"!#$%#&amp;@gmail.com" in "Email" textbox</t>
  </si>
  <si>
    <t>1. Enter VEAZY URL into URL field of Internet Browser.
2. Click on "Register account" hyperlink in home.
3. Enter "~!@#$%^&amp;*()_" in "Password" textbox</t>
  </si>
  <si>
    <t>1. Enter VEAZY URL into URL field of Internet Browser.
2. Click on "Register account" hyperlink in home.
3. Enter "~!@#$%^&amp;*()_" in "Username" textbox</t>
  </si>
  <si>
    <t>Test user enters special characters in "Username" textbox</t>
  </si>
  <si>
    <t>Test user enters special characters in "Password" textbox</t>
  </si>
  <si>
    <t>1. Enter VEAZY URL into URL field of Internet Browser.
2. Click on "Test" menu.
3. Click on "Level" dropdown list.</t>
  </si>
  <si>
    <t>Test clicking on Test Skill dropdown list</t>
  </si>
  <si>
    <t>1. Enter VEAZY URL into URL field of Internet Browser.
2. Click on "Test" menu.
3. Click on "Test Skill" dropdown list.</t>
  </si>
  <si>
    <t>Test clicking on Search textbox</t>
  </si>
  <si>
    <t>Hearder</t>
  </si>
  <si>
    <t>Test clicking on Level dropdown list</t>
  </si>
  <si>
    <t>1. The Homepage is displayed.
2. The Test page is displayed.
3. Show dropdown list with four selections:
- Vocabulary
- Grammar
- Listening
- Reading
And border of "Test Skill" textbox is changed to "blue" color.</t>
  </si>
  <si>
    <t>1. The Homepage is displayed.
2. The Test page is displayed.
3. Show dropdown list with six selections:
- Beginner
- Upper-beginner
- Intermediate
- Upper-intermediate
- Advanced
- Master
And border of "Level" textbox is changed to "blue" color.</t>
  </si>
  <si>
    <t>Test clicking on Question Limit textbox</t>
  </si>
  <si>
    <t>Test entering Question Limit less than or equal 0 character</t>
  </si>
  <si>
    <t>Taking Test</t>
  </si>
  <si>
    <t>Creating Test</t>
  </si>
  <si>
    <t>Test clicking on Answer checkbox</t>
  </si>
  <si>
    <t>Test History</t>
  </si>
  <si>
    <t>Test viewing List Test History</t>
  </si>
  <si>
    <t>Test clicking on Test History hyperlink</t>
  </si>
  <si>
    <t>Test Result</t>
  </si>
  <si>
    <t>Test clicking on Report button</t>
  </si>
  <si>
    <t>Test clicking Retake Test button</t>
  </si>
  <si>
    <t>1. Enter VEAZY URL into URL field of Internet Browser.
2. Click on "Account Name" hyperlink.
3. Click on "Show Profile" menu.
4. Click on "Actions" dropdown list.
5. Click on "Update Profile" dropdown menu.
6. Click on "x" button.</t>
  </si>
  <si>
    <t>1. The Homepage is displayed.
2. Show dropdown list with two selections:
- View Profile
- Logout
3. "Profile" page is displayed.
4. Show dropdown list with two selections:
- Update profile
- Change Password
5. The Update Profile popup is displayed.
6. Close Update Profile popup</t>
  </si>
  <si>
    <t>Test updating profile successful when click on Save button</t>
  </si>
  <si>
    <t>Test closing Update Profile popup when click on X button</t>
  </si>
  <si>
    <t>Test closing Update Profile popup when click on Cancel button</t>
  </si>
  <si>
    <t>1. Enter VEAZY URL into URL field of Internet Browser.
2. Click on "Account Name" hyperlink.
3. Click on "Show Profile" menu.
4. Click on "Actions" dropdown list.
5. Click on "Update Profile" dropdown menu.
6. Update Information
6. Click on "Save" button.</t>
  </si>
  <si>
    <t>1. Enter VEAZY URL into URL field of Internet Browser.
2. Click on "Account Name" hyperlink.
3. Click on "Show Profile" menu.
4. Click on "Actions" dropdown list.
5. Click on "Update Profile" dropdown menu.
6. Click on "Cancel" button.</t>
  </si>
  <si>
    <t>Test closing Change Password popup when click on X button</t>
  </si>
  <si>
    <t>1. Enter VEAZY URL into URL field of Internet Browser.
2. Click on "Account Name" hyperlink.
3. Click on "Show Profile" menu.
4. Click on "Actions" dropdown list.
5. Click on "Change Password" dropdown menu.
6. Click on "x" button.</t>
  </si>
  <si>
    <t>1. The Homepage is displayed.
2. Show dropdown list with two selections:
- View Profile
- Logout
3. "Profile" page is displayed.
4. Show dropdown list with two selections:
- Update profile
- Change Password
5. The Change Password popup is displayed.
6. Close Change Password popup</t>
  </si>
  <si>
    <t>Test closing Change Password popup when click on Cancel button</t>
  </si>
  <si>
    <t>1. Enter VEAZY URL into URL field of Internet Browser.
2. Click on "Account Name" hyperlink.
3. Click on "Show Profile" menu.
4. Click on "Actions" dropdown list.
5. Click on "Change Password" dropdown menu.
6. Click on "Cancel" button.</t>
  </si>
  <si>
    <t>1. Enter VEAZY URL into URL field of Internet Browser.
2. Click on "Account Name" hyperlink.
3. Click on "Show Profile" menu.
4. Click on "Actions" dropdown list.
5. Click on "Change Password" dropdown menu.
6. Enter Current Password, New Password and Re-type Password
7. Click on "Change" button</t>
  </si>
  <si>
    <t>1. The Homepage is displayed.
2. Show dropdown list with two selections:
- View Profile
- Logout
3. "Profile" page is displayed.
4. Show dropdown list with two selections:
- Update profile
- Change Password
5. The Change Password popup is displayed.
6. Current Password, New Password and Re-type Password textbox are filled.
7. Updating Password Successful.</t>
  </si>
  <si>
    <t>Test changing password successful with correct current password and new password</t>
  </si>
  <si>
    <t>Test changing password unsuccessful with uncorrect current password</t>
  </si>
  <si>
    <t>1. The Homepage is displayed.
2. Show dropdown list with two selections:
- View Profile
- Logout
3. "Profile" page is displayed.
4. Show dropdown list with two selections:
- Update profile
- Change Password
5. The Change Password popup is displayed.
6. Display error message in the bottom of Current Password textbox.
7. Updating Password Unsuccessful.</t>
  </si>
  <si>
    <t>Test user doesn't enter current password</t>
  </si>
  <si>
    <t xml:space="preserve">1. Enter VEAZY URL into URL field of Internet Browser.
2. Click on "Account Name" hyperlink.
3. Click on "Show Profile" menu.
4. Click on "Actions" dropdown list.
5. Click on "Change Password" dropdown menu.
6. Doesn't enter current password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</si>
  <si>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"Password Required!" in the bottom of Current Password textbox.
</t>
  </si>
  <si>
    <t>Test user doesn't enter new password</t>
  </si>
  <si>
    <t xml:space="preserve">1. Enter VEAZY URL into URL field of Internet Browser.
2. Click on "Account Name" hyperlink.
3. Click on "Show Profile" menu.
4. Click on "Actions" dropdown list.
5. Click on "Change Password" dropdown menu.
6. Doesn't enter new password
</t>
  </si>
  <si>
    <t>Test user doesn't enter re-type new password</t>
  </si>
  <si>
    <t xml:space="preserve">1. Enter VEAZY URL into URL field of Internet Browser.
2. Click on "Account Name" hyperlink.
3. Click on "Show Profile" menu.
4. Click on "Actions" dropdown list.
5. Click on "Change Password" dropdown menu.
6. Doesn't enter re-type new password
</t>
  </si>
  <si>
    <t>Test entering new password less than 6 characters</t>
  </si>
  <si>
    <t xml:space="preserve">1. Enter VEAZY URL into URL field of Internet Browser.
2. Click on "Account Name" hyperlink.
3. Click on "Show Profile" menu.
4. Click on "Actions" dropdown list.
5. Click on "Change Password" dropdown menu.
6. Enter new password less than 6 characters.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</si>
  <si>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"Password Required!" in the bottom of New Password textbox.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</si>
  <si>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in the bottom of Re-type New Password textbox.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</si>
  <si>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"Password mus be at least 6 characters long!" in the bottom of New Password textbox.
</t>
  </si>
  <si>
    <t>Test entering new password more than 32 characters</t>
  </si>
  <si>
    <t xml:space="preserve">1. Enter VEAZY URL into URL field of Internet Browser.
2. Click on "Account Name" hyperlink.
3. Click on "Show Profile" menu.
4. Click on "Actions" dropdown list.
5. Click on "Change Password" dropdown menu.
6. Enter new password more than 32 characters.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</si>
  <si>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"Password mus be no more than 32 characters long!" in the bottom of New Password textbox.
</t>
  </si>
  <si>
    <t>Test Re-type Password doesn't match</t>
  </si>
  <si>
    <t xml:space="preserve">1. Enter VEAZY URL into URL field of Internet Browser.
2. Click on "Account Name" hyperlink.
3. Click on "Show Profile" menu.
4. Click on "Actions" dropdown list.
5. Click on "Change Password" dropdown menu.
6. Enter Re-type New Password different than New Password.
</t>
  </si>
  <si>
    <t xml:space="preserve">1. The Homepage is displayed.
2. Show dropdown list with two selections:
- View Profile
- Logout
3. "Profile" page is displayed.
4. Show dropdown list with two selections:
- Update profile
- Change Password
5. The Change Password popup is displayed.
6. Display error message "Password doesn't not match!" in the bottom of New Password textbox.
</t>
  </si>
  <si>
    <t>Test user login unsuccesfully with uncorrect Username or Password</t>
  </si>
  <si>
    <t>Test user login unsuccesfully with uncorrect Username or Password (Login 2nd)</t>
  </si>
  <si>
    <t>Test user doesn't enter Username and Password</t>
  </si>
  <si>
    <t>Test user doen't enter Username</t>
  </si>
  <si>
    <t>Test user doen't enter Password</t>
  </si>
  <si>
    <t>Test user doesn't enter Username</t>
  </si>
  <si>
    <t>Test user doesn't enter Email</t>
  </si>
  <si>
    <t>Test user doesn't enter Password</t>
  </si>
  <si>
    <t>Test user doesn't enter Cofirm Password</t>
  </si>
  <si>
    <t>Test user enters Username less than 6 characters</t>
  </si>
  <si>
    <t>Test user enters Username more than 30 characters</t>
  </si>
  <si>
    <t>Test user enters invalid Email</t>
  </si>
  <si>
    <t>Test user enters Password less than 6 characters</t>
  </si>
  <si>
    <t>Test user enters Password more than 32 characters</t>
  </si>
  <si>
    <t>Lesson Detail</t>
  </si>
  <si>
    <t>Test Creating Test successful when click on Create button</t>
  </si>
  <si>
    <t>Test viewing Test Result successful when click on Submit button</t>
  </si>
  <si>
    <t>Test automatically generating Duration of Test</t>
  </si>
  <si>
    <t>Test clicking on Grammar tab</t>
  </si>
  <si>
    <t>Test clicking on Listening tab</t>
  </si>
  <si>
    <t>Test clicking on Practice tab</t>
  </si>
  <si>
    <t>Test clicking on Reading tab</t>
  </si>
  <si>
    <t>Test clicking on Options dropdown list</t>
  </si>
  <si>
    <t>Test searching successful when click on Search button (Have results)</t>
  </si>
  <si>
    <t>Test searching successful when click on Search button (No Result)</t>
  </si>
  <si>
    <t>List Lesson</t>
  </si>
  <si>
    <t>Editor Dashboard</t>
  </si>
  <si>
    <t>1. The Homepage is displayed.
2. Show dropdown list with two selections:
- View Profile
- Logout
3. "Profile" page is displayed.
4. "Profile" tab is displayed with the following information:
- "Veazy" logo
- "Home" hyperlink
- "Courses" hyperlink
- "Test" hyperlink
- "Dictionary" hyperlink
- "Login" or "Account Name" hyperlink
- Detail Information of User
- "Information" button
- "Statistics" button
- "Actions" dropdown list
- "Change Avatar Picture" button</t>
  </si>
  <si>
    <t>1. The Homepage is displayed.
2. Show dropdown list with two selections:
- View Profile
- Logout
3. "Profile" page is displayed.
4. "Statistics" tab is displayed with the following information:
- "Veazy" logo
- "Home" hyperlink
- "Courses" hyperlink
- "Test" hyperlink
- "Dictionary" hyperlink
- "Login" or "Account Name" hyperlink
- "Information" button
- "Statistics" button
- "Statistics" charts</t>
  </si>
  <si>
    <t>Test logging into Editor Dashboard page successful using Editor account</t>
  </si>
  <si>
    <t>1. The homepage is displayed.
2. The Login page is displayed.
3. The Editor Dashboard page is displayed with following information:
- "Veazy" logo
- "Account" image
- Account name
- Account role
- "Tasks" menu
- "Lessons" menu
- "Questions" menu
- "Logout" hyperlink
- "Change Language" hyperlink
- "Search" textbox
- List report</t>
  </si>
  <si>
    <t>Test clicking on Tasks menu</t>
  </si>
  <si>
    <t>Test clicking on Lessons menu</t>
  </si>
  <si>
    <t>Test clicking on Lesson List sub menu</t>
  </si>
  <si>
    <t>Test clicking on Beginner sub menu</t>
  </si>
  <si>
    <t>Test clicking on Upper-beginner sub menu</t>
  </si>
  <si>
    <t>Test clicking on Intermediate sub menu</t>
  </si>
  <si>
    <t>Test clicking on Upper-intermediate sub menu</t>
  </si>
  <si>
    <t>Test clicking on Advanced sub menu</t>
  </si>
  <si>
    <t>Test clicking on Master sub menu</t>
  </si>
  <si>
    <t>Test clicking on Add Lesson</t>
  </si>
  <si>
    <t>Test clicking on Questions menu</t>
  </si>
  <si>
    <t>Test clicking on Question List sub menu</t>
  </si>
  <si>
    <t>Test clicking on Add Question sub menu</t>
  </si>
  <si>
    <t>Test Changing Language successful when click on Change Language in menu</t>
  </si>
  <si>
    <t>List Report</t>
  </si>
  <si>
    <t>1. Enter VEAZY URL into URL field of Internet Browser.
2. Click on "Login" hyperlink.
3. Click on "Login" button using editor account.
4. Click on "Tasks" menu.</t>
  </si>
  <si>
    <t>1. Enter VEAZY URL into URL field of Internet Browser.
2. Click on "Login" hyperlink.
3. Click on "Login" button using editor account.
4. Click on "Lessons" menu.</t>
  </si>
  <si>
    <t>1. The homepage is displayed.
2. The Login page is displayed.
3. The Editor Dashboard page is displayed.
4. The Tasks page is displayed with the following information:
- "Search" textbox
- List report with "Click here to see content" hyperlink and "Click here to see the detail" hyperlink</t>
  </si>
  <si>
    <t>1. Enter VEAZY URL into URL field of Internet Browser.
2. Click on "Login" hyperlink.
3. Click on "Login" button using editor account.
4. Click on "Questions" menu.</t>
  </si>
  <si>
    <t>Test logging out successful when click on Logout in menu</t>
  </si>
  <si>
    <t>1. The homepage is displayed.
2. The Login page is displayed.
3. The Editor Dashboard page is displayed.
4. The Login page is displayed with the following information:
- "Veazy" logo
- "Login" image
- "Username" field
- "Password" field
- "Forgot your password?" hyperlink
- "Login" button
- "Click here to register." hyperlink
- "Back to homepage" hyperlink</t>
  </si>
  <si>
    <t>1. The Homepage is displayed.
2. Show dropdown list with two selections:
- View Profile
- Logout
3. The Login page is displayed with the following information:
- "Veazy" logo
- "Login" image
- "Username" field
- "Password" field
- "Forgot your password?" hyperlink
- "Login" button
- "Click here to register." hyperlink
- "Back to homepage" hyperlink</t>
  </si>
  <si>
    <t>1. The homepage is displayed.
2. The Login page is displayed.
3. The Editor Dashboard page is displayed.
4. Website's Language is changed from English to Japanese or from Japanese to English.</t>
  </si>
  <si>
    <t>1. Enter VEAZY URL into URL field of Internet Browser.
2. Click on "Login" hyperlink.
3. Click on "Login" button using editor account.
4. Click on "Search" textbox.</t>
  </si>
  <si>
    <t>1. Enter VEAZY URL into URL field of Internet Browser.
2. Click on "Login" hyperlink.
3. Click on "Login" button using editor account.
4. Click on Change Language.</t>
  </si>
  <si>
    <t>1. Enter VEAZY URL into URL field of Internet Browser.
2. Click on "Login" hyperlink.
3. Click on "Login" button using editor account.
4. Click on Logout.</t>
  </si>
  <si>
    <t>1. Enter VEAZY URL into URL field of Internet Browser.
2. Click on "Login" hyperlink.
3. Click on "Login" button using editor account.
4. Click on "Questions" menu.
5. Click on "Add Question" sub menu.</t>
  </si>
  <si>
    <t>1. Enter VEAZY URL into URL field of Internet Browser.
2. Click on "Login" hyperlink.
3. Click on "Login" button using editor account.
4. Click on "Lessons" menu.
5. Click on "Question List" sub menu.</t>
  </si>
  <si>
    <t>1. Enter VEAZY URL into URL field of Internet Browser.
2. Click on "Login" hyperlink.
3. Click on "Login" button using editor account.
4. Click on "Lessons" menu.
5. Click on "Add Lesson" sub menu.</t>
  </si>
  <si>
    <t>1. Enter VEAZY URL into URL field of Internet Browser.
2. Click on "Login" hyperlink.
3. Click on "Login" button using editor account.
4. Click on "Lessons" menu.
5. Click on "Lesson List" sub menu.</t>
  </si>
  <si>
    <t>1. The homepage is displayed.
2. The Login page is displayed.
3. The Editor Dashboard page is displayed.
4. Border of "Search" textbox is changed to "blue" color.</t>
  </si>
  <si>
    <t>Test clicking on "Click here to see content" hyperlink</t>
  </si>
  <si>
    <t>Test clicking on "Click here to see the detail" hyperlink</t>
  </si>
  <si>
    <t>1. Enter VEAZY URL into URL field of Internet Browser.
2. Click on "Login" hyperlink.
3. Click on "Login" button using editor account.
4. Click on "Click here to see content" hyperlink.</t>
  </si>
  <si>
    <t>1. Enter VEAZY URL into URL field of Internet Browser.
2. Click on "Login" hyperlink.
3. Click on "Login" button using editor account.
4. Click on "Click here to see the detail" hyperlink.</t>
  </si>
  <si>
    <t>Lesson List</t>
  </si>
  <si>
    <t>Test clicking on Lesson Title hyperlink</t>
  </si>
  <si>
    <t>Test clicking on Edit button</t>
  </si>
  <si>
    <t>Test clicking on Delete button</t>
  </si>
  <si>
    <t>Test clicking on &lt;&lt; button (In first page)</t>
  </si>
  <si>
    <t>Test clicking on &lt; button (In first page)</t>
  </si>
  <si>
    <t>Test clicking on &lt;&lt; button (In second page onwards)</t>
  </si>
  <si>
    <t>Test clicking on &lt; button (In second page onwards)</t>
  </si>
  <si>
    <t>Test clicking on Number of page button</t>
  </si>
  <si>
    <t>Test clicking on &gt;&gt; button</t>
  </si>
  <si>
    <t>Test clicking on &gt; button</t>
  </si>
  <si>
    <t>Test clicking on &gt;&gt; button (In last page)</t>
  </si>
  <si>
    <t>Test clicking on &gt; button (In last page)</t>
  </si>
  <si>
    <t>Test clicking on Back to List button</t>
  </si>
  <si>
    <t>Adding Lesson</t>
  </si>
  <si>
    <t>Test clicking on Lesson Title textbox</t>
  </si>
  <si>
    <t>Test clicking on Description textarea</t>
  </si>
  <si>
    <t>Test clicking on Vocabulary tab</t>
  </si>
  <si>
    <t>Test clicking on Conversation tab</t>
  </si>
  <si>
    <t>Test changing website's language when click on Veazy logo</t>
  </si>
  <si>
    <t>1. Enter VEAZY URL into URL field of Internet Browser.
2. Click on "Login" hyperlink.
3. Click on "Login" button using editor account.
4. Click on "Veazy" logo.</t>
  </si>
  <si>
    <t>1. Enter VEAZY URL into URL field of Internet Browser.
2. Click on "Login" hyperlink.
3. Click on "Login" button using editor account.</t>
  </si>
  <si>
    <t xml:space="preserve">1. The homepage is displayed.
2. The Login page is displayed.
3. The Editor Dashboard page is displayed.
4. </t>
  </si>
  <si>
    <t>Test changing website's language when click on Veazy logo (2nd)</t>
  </si>
  <si>
    <t>1. The homepage is displayed with the following information:
- "Veazy" logo
- "Home" hyperlink
- "Courses" hyperlink
- "Test" hyperlink
- "Dictionary" hyperlink
- "Login" or "Account Name" hyperlink
- "Register" hyperlink
- Veazy introduction
- List categories
- About Us information
2. Website's language is changed from English to Japanese.</t>
  </si>
  <si>
    <t>1. The homepage is displayed with the following information:
- "Veazy" logo
- "Home" hyperlink
- "Courses" hyperlink
- "Test" hyperlink
- "Dictionary" hyperlink
- "Login" or "Account Name" hyperlink
- "Register" hyperlink
- Veazy introduction
- List categories
- About Us information
2. Website's language is changed from Japanese to English.</t>
  </si>
  <si>
    <t>1. The homepage is displayed.
2. Show List Course dropdown list.
3. The Beginner Course page is displayed.
4. Website's language is changed 
5. Display Next Slide</t>
  </si>
  <si>
    <t>Test changing to Next Slide when click on Step button</t>
  </si>
  <si>
    <t>1. The homepage is displayed.
2. Show List Course dropdown list.
3. The Beginner Course page is displayed.
4. Display Next Slide</t>
  </si>
  <si>
    <t>Test clicking on Read More button on first slide</t>
  </si>
  <si>
    <t xml:space="preserve">1. The homepage is displayed.
2. Show List Course dropdown list.
3. The Beginner Course page is displayed.
4. </t>
  </si>
  <si>
    <t>Test clicking on Read More button on next slide</t>
  </si>
  <si>
    <t>1. Enter VEAZY URL into URL field of Internet Browser.
2. Click on "Courses" menu.
3. Click on "Beginner" menu
4.  Click on Step button.
5. Click on "Read More" button.</t>
  </si>
  <si>
    <t>1. The homepage is displayed.
2. Show List Course dropdown list.
3. The Beginner Course page is displayed.
4. Display Next Slide.
5.</t>
  </si>
  <si>
    <t>1. Enter VEAZY URL into URL field of Internet Browser.
2. Click on "Courses" menu.
3. Click on "Beginner" menu.
4.  Click on "Read More" button.</t>
  </si>
  <si>
    <t>1. Enter VEAZY URL into URL field of Internet Browser.
2. Click on "Courses" menu.
3. Click on "Beginner" menu.
4.  Click on Step button.</t>
  </si>
  <si>
    <t>1. Enter VEAZY URL into URL field of Internet Browser.
2. Click on "Courses" menu.
3. Click on "Beginner" menu.
4. Click on "Veazy" logo.
5. Click on Step button.</t>
  </si>
  <si>
    <t>1. Enter VEAZY URL into URL field of Internet Browser.
2. Click on "Courses" menu.
3. Click on "Beginner" menu.
4. Click on "Search" textbox.</t>
  </si>
  <si>
    <t>1. The homepage is displayed with the following information:
- "Veazy" logo
- "Home" hyperlink
- "Courses" hyperlink
- "Test" hyperlink
- "Dictionary" hyperlink
- "Login" or "Account Name" hyperlink
- "Register" hyperlink
- Veazy introduction
- List categories
- About Us information
2. Show List Course dropdown list.
3. The Beginner Course page is displayed.
4. Border of Search textbox is changed to "blue" color.</t>
  </si>
  <si>
    <t>1. Enter VEAZY URL into URL field of Internet Browser.
2. Click on "Courses" menu.
3. Click on "Beginner" menu.
4. Click on "Search" textbox.
5. Enter keywords into "Search" textbox.
6. Click on "Search" button.</t>
  </si>
  <si>
    <t>1. The homepage is displayed.
2. Show List Course dropdown list.
3. The Beginner Course page is displayed.
4. Border of Search textbox is changed to "blue" color.
5. "Search" textbox is filled.
6. Show result.</t>
  </si>
  <si>
    <t>1. The homepage is displayed.
2. Show List Course dropdown list.
3. The Beginner Course page is displayed.
4. Border of Search textbox is changed to "blue" color.
5. "Search" textbox is filled.
6. Show message.</t>
  </si>
  <si>
    <t>Test viewing lesson detail when click on Study button</t>
  </si>
  <si>
    <t xml:space="preserve">1. Enter VEAZY URL into URL field of Internet Browser.
2. Click on "Courses" menu.
3. Click on "Beginner" menu.
4. Click on "Study" button.
</t>
  </si>
  <si>
    <t>1. The homepage is displayed.
2. Show List Course dropdown list.
3. The Beginner Course page is displayed.
4. The Lesson Detail page is displayed with the following information:
- "Course Name" hyperlink
- "Vocabulary" tab
- "Grammar" tab
- "Conversation" tab
- "Listening" tab
- "Practice" tab
- "Reading" tab
- "Options" dropdown list
- "Previous Lesson" hyperlink
- "Next Lesson" hyperlink
- "Search" textbox
- "Search" button
- Dictionary</t>
  </si>
  <si>
    <t>Test changing to Next Slide when click on Step button after change language</t>
  </si>
  <si>
    <t>1. Enter VEAZY URL into URL field of Internet Browser.
2. Click on "Courses" menu.
3. Click on "Beginner" menu.
4. Click on "Study" button
5. Click on "Search" textbox.</t>
  </si>
  <si>
    <t>1. The homepage is displayed.
2. Show List Course dropdown list.
3. The Beginner Course page is displayed.
4. The Lesson Detail page is displayed.
5. Border of Search textbox is changed to "blue" color.</t>
  </si>
  <si>
    <t>1. Enter VEAZY URL into URL field of Internet Browser.
2. Click on "Courses" menu.
3. Click on "Beginner" menu.
4. Click on "Study" button.
5. Click on "Search" textbox.
6. Enter keywords into "Search" textbox.
7. Click on "Search" button.</t>
  </si>
  <si>
    <t>1. The homepage is displayed.
2. Show List Course dropdown list.
3. The Beginner Course page is displayed.
4. The Lesson Detail page is displayed.
5. Border of Search textbox is changed to "blue" color.
6. "Search" textbox is filled.
7. Show result.</t>
  </si>
  <si>
    <t>1. The homepage is displayed.
2. Show List Course dropdown list.
3. The Beginner Course page is displayed.
4. The Lesson Detail page is displayed.
5. Border of Search textbox is changed to "blue" color.
6. "Search" textbox is filled.
7. Show message.</t>
  </si>
  <si>
    <t>1. Enter VEAZY URL into URL field of Internet Browser.
2. Click on "Courses" menu.
3. Click on "Beginner" menu
4.  Click on "Study" button.
5. Click on "Vocab" tab.</t>
  </si>
  <si>
    <t>Test viewing content of Vocabulary when click on Vacab tab</t>
  </si>
  <si>
    <t>1. The homepage is displayed.
2. Show List Course dropdown list.
3. The Beginner Course page is displayed.
4. The Lesson Detail page is displayed.
5. Show "Vocabulary" tab.</t>
  </si>
  <si>
    <t>Test viewing content of Grammer when click on Grammar tab</t>
  </si>
  <si>
    <t>1. Enter VEAZY URL into URL field of Internet Browser.
2. Click on "Courses" menu.
3. Click on "Beginner" menu
4.  Click on "Study" button.
5. Click on "Grammer" tab.</t>
  </si>
  <si>
    <t>1. The homepage is displayed.
2. Show List Course dropdown list.
3. The Beginner Course page is displayed.
4. The Lesson Detail page is displayed.
5. Show "Grammar" tab.</t>
  </si>
  <si>
    <t>Test viewing content of Conversation when click on Convo tab</t>
  </si>
  <si>
    <t>1. Enter VEAZY URL into URL field of Internet Browser.
2. Click on "Courses" menu.
3. Click on "Beginner" menu
4.  Click on "Study" button.
5. Click on "Convo" tab.</t>
  </si>
  <si>
    <t>1. The homepage is displayed.
2. Show List Course dropdown list.
3. The Beginner Course page is displayed.
4. The Lesson Detail page is displayed.
5. Show "Conversation" tab.</t>
  </si>
  <si>
    <t>Test viewing content of Listening when click on Listening tab</t>
  </si>
  <si>
    <t>1. Enter VEAZY URL into URL field of Internet Browser.
2. Click on "Courses" menu.
3. Click on "Beginner" menu
4.  Click on "Study" button.
5. Click on "Listening" tab.</t>
  </si>
  <si>
    <t>1. The homepage is displayed.
2. Show List Course dropdown list.
3. The Beginner Course page is displayed.
4. The Lesson Detail page is displayed.
5. Show "Listening" tab.</t>
  </si>
  <si>
    <t>Test viewing content of Practice when click on Practice tab</t>
  </si>
  <si>
    <t>1. Enter VEAZY URL into URL field of Internet Browser.
2. Click on "Courses" menu.
3. Click on "Beginner" menu
4.  Click on "Study" button.
5. Click on "Practice" tab.</t>
  </si>
  <si>
    <t>1. The homepage is displayed.
2. Show List Course dropdown list.
3. The Beginner Course page is displayed.
4. The Lesson Detail page is displayed.
5. Show "Practice" tab.</t>
  </si>
  <si>
    <t>Test viewing content of Reading when click on Reading tab</t>
  </si>
  <si>
    <t>1. Enter VEAZY URL into URL field of Internet Browser.
2. Click on "Courses" menu.
3. Click on "Beginner" menu
4.  Click on "Study" button.
5. Click on "Reading" tab.</t>
  </si>
  <si>
    <t>1. The homepage is displayed.
2. Show List Course dropdown list.
3. The Beginner Course page is displayed.
4. The Lesson Detail page is displayed.
5. Show "Reading" tab.</t>
  </si>
  <si>
    <t>1. Enter VEAZY URL into URL field of Internet Browser.
2. Click on "Courses" menu.
3. Click on "Beginner" menu
4.  Click on "Study" button.
5. Click on "Options" dropdown list.</t>
  </si>
  <si>
    <t>1. The homepage is displayed.
2. Show List Course dropdown list.
3. The Beginner Course page is displayed.
4. The Lesson Detail page is displayed.
5. Show dropdown list with three selections:
- Report
- Option 2
- Option 3</t>
  </si>
  <si>
    <t xml:space="preserve">1. The homepage is displayed.
2. Show List Course dropdown list.
3. The Beginner Course page is displayed.
4. The Lesson Detail page is displayed.
5. Show "Options" dropdown list.
6. </t>
  </si>
  <si>
    <t>1. Enter VEAZY URL into URL field of Internet Browser.
2. Click on "Courses" menu.
3. Click on "Beginner" menu
4.  Click on "Study" button.
5. Click on "Options" dropdown list.
6. Click on "Report" dropdown menu.</t>
  </si>
  <si>
    <t>Test reporting Lesson when click on Report dropdown menu</t>
  </si>
  <si>
    <t>1. Enter VEAZY URL into URL field of Internet Browser.
2. Click on "Courses" menu.
3. Click on "Beginner" menu
4.  Click on "Study" button.
5. Click on "Previous Lesson" hyperlink.</t>
  </si>
  <si>
    <t>1. The homepage is displayed.
2. Show List Course dropdown list.
3. The Beginner Course page is displayed.
4. The Lesson Detail page is displayed.
5. Back to Privious Lesson</t>
  </si>
  <si>
    <t>Test going to Next Lesson when click on Next Lesson hyperlink</t>
  </si>
  <si>
    <t>1. The homepage is displayed.
2. Show List Course dropdown list.
3. The Beginner Course page is displayed.
4. The Lesson Detail page is displayed.
5. Go to Next Lesson</t>
  </si>
  <si>
    <t>1. Enter VEAZY URL into URL field of Internet Browser.
2. Click on "Courses" menu.
3. Click on "Beginner" menu
4.  Click on "Study" button.
5. Click on "Next Lesson" hyperlink.</t>
  </si>
  <si>
    <t>Test returning to Privious Lesson when click on Previous Lesson hyperlink</t>
  </si>
  <si>
    <t>Test returning to Course page when click on Course Name hyperlink</t>
  </si>
  <si>
    <t>1. Enter VEAZY URL into URL field of Internet Browser.
2. Click on "Courses" menu.
3. Click on "Beginner" menu.
4. Click on "Study" button.
5. Click on "Course Name" textbox.</t>
  </si>
  <si>
    <t>1. The homepage is displayed.
2. Show List Course dropdown list.
3. The Beginner Course page is displayed.
4. The Lesson Detail page is displayed.
5. Return to Course page</t>
  </si>
  <si>
    <t>1. Enter VEAZY URL into URL field of Internet Browser.
2. Click on "Login" hyperlink.
3. Click on "Login" button using editor account.
4. Click on "Lessons" menu.
5. Click on "Lesson List" sub menu.
6. Click on "Search" textbox.</t>
  </si>
  <si>
    <t>1. The homepage is displayed.
2. The Login page is displayed.
3. The Editor Dashboard page is displayed.
4. Show sub menu:
- Lesson List
- Add Lesson</t>
  </si>
  <si>
    <t>1. The homepage is displayed.
2. The Login page is displayed.
3. The Editor Dashboard page is displayed.
4. Show sub menu:
- Lesson List
- Add Lesson
5. The Lesson List page is displayed with the following information:
- "Search" textbox
- List Lesson with "Title" hyperlink, "Edit" button and "Delete" button in each lesson
- "&lt;&lt;" button
- "&lt;" button
- Number of page button
- "&gt;" button
- "&gt;&gt;" button</t>
  </si>
  <si>
    <t>1. The homepage is displayed.
2. The Login page is displayed.
3. The Editor Dashboard page is displayed.
4. Show sub menu:
- Lesson List
- Add Lesson
5. The Add Lesson page is displayed with the following information:
- "Lesson Title" textbox
- "Level" dropdown list
- "Description" textarea
- Content with "Vocab" tab, "Grammar" tab, "Convo" tab, "Listening" tab, "Practice" tab and "Reading" tab
- "Create" button
- "Save Draft" button
- "Cancel" button</t>
  </si>
  <si>
    <t>1. The homepage is displayed.
2. The Login page is displayed.
3. The Editor Dashboard page is displayed.
4. Show sub menu:
- Question List
- Add Question</t>
  </si>
  <si>
    <t>1. The homepage is displayed.
2. The Login page is displayed.
3. The Editor Dashboard page is displayed.
4. Show sub menu:
- Question List
- Add Question
5. The Question List page is displayed with the following information:
- "Search" textbox
- List Lesson with "Click here to see content" hyperlink, "Edit" button and "Delete" button in each lesson
- "&lt;&lt;" button
- "&lt;" button
- Number of page button
- "&gt;" button
- "&gt;&gt;" button</t>
  </si>
  <si>
    <t>1. The homepage is displayed.
2. The Login page is displayed.
3. The Editor Dashboard page is displayed.
4. Show sub menu:
- Question List
- Add Question
5. The Add Question page is displayed with the following information:
- "Question Type" textbox
- "Level" dropdown list
- "Test Skill" dropdown list
- "Question" textarea
- "Answer" textbox with "X" button in each answer
- "+" button
- File Attachment
- "Submit" button
- "Cancel" button</t>
  </si>
  <si>
    <t>1. The homepage is displayed.
2. The Login page is displayed.
3. The Editor Dashboard page is displayed.
4. Show sub menu:
- Lesson List
- Add Lesson
5. The Lesson List page is displayed.
6. Border of "Search" textbox is changed to "blue" color.</t>
  </si>
  <si>
    <t>Test pointing at Lesson Title hyperlink</t>
  </si>
  <si>
    <t>1. The homepage is displayed.
2. The Login page is displayed.
3. The Editor Dashboard page is displayed.
4. Show sub menu:
- Lesson List
- Add Lesson
5. The Lesson List page is displayed.
6. Lesson Title is changed to "orange" color.</t>
  </si>
  <si>
    <t>Test pointing at Edit button</t>
  </si>
  <si>
    <t>Test pointing at Delete button</t>
  </si>
  <si>
    <t>Test pointing at &lt;&lt; button (In first page)</t>
  </si>
  <si>
    <t>Test pointing at &lt;&lt; button (In second page onwards)</t>
  </si>
  <si>
    <t>Test pointing at &lt; button (In first page)</t>
  </si>
  <si>
    <t>Test pointing at &lt; button (In second page onwards)</t>
  </si>
  <si>
    <t>Test pointing at Number of page button</t>
  </si>
  <si>
    <t>Test pointing at &gt;&gt; button</t>
  </si>
  <si>
    <t>Test pointing at &gt; button</t>
  </si>
  <si>
    <t>Test pointing at &gt;&gt; button (In last page)</t>
  </si>
  <si>
    <t>Test pointing at &gt; button (In last page)</t>
  </si>
  <si>
    <t>1. The homepage is displayed.
2. The Login page is displayed.
3. The Editor Dashboard page is displayed.
4. Show sub menu:
- Lesson List
- Add Lesson
5. The Lesson List page is displayed.
6. The Lesson Detail page is displayed with the following information:
- Current version
- State
- Level
- Description
- Vocabulary content tab
- Grammar content tab
- Conversation content tab
- Listening content tab
- Practice content tab
- Reading content tab
- "Edit" button
- "Delete" button
- "Back to list" button</t>
  </si>
  <si>
    <t>Test pointing at Row of table</t>
  </si>
  <si>
    <t>1. Enter VEAZY URL into URL field of Internet Browser.
2. Click on "Login" hyperlink.
3. Click on "Login" button using editor account.
4. Click on "Lessons" menu.
5. Click on "Lesson List" sub menu.
6. Point at table row.</t>
  </si>
  <si>
    <t>1. The homepage is displayed.
2. The Login page is displayed.
3. The Editor Dashboard page is displayed.
4. Show sub menu:
- Lesson List
- Add Lesson
5. The Lesson List page is displayed.
6. Table row is changed to "grey" color.</t>
  </si>
  <si>
    <t>1. The homepage is displayed.
2. The Login page is displayed.
3. The Editor Dashboard page is displayed.
4. Show sub menu:
- Lesson List
- Add Lesson
5. The Lesson List page is displayed.
6. "Edit" button is changed to "dark" color.</t>
  </si>
  <si>
    <t>1. The homepage is displayed.
2. The Login page is displayed.
3. The Editor Dashboard page is displayed.
4. Show sub menu:
- Lesson List
- Add Lesson
5. The Lesson List page is displayed.
6. "Delete" button is changed to "dark" color.</t>
  </si>
  <si>
    <t>1. The homepage is displayed.
2. The Login page is displayed.
3. The Editor Dashboard page is displayed.
4. Show sub menu:
- Lesson List
- Add Lesson
5. The Lesson List page is displayed.
6. The Edit Lesson page is displayed with the following information:
- "Lesson Title" textbox
- "Level" dropdown list
- "Description" textarea
- "Vocab" tab for input Content of Vocabulary
- "Grammar" tab for input Content of Grammar
-  "Convo" tab for input Content of Conversation
-  "Listening" tab for input Content of Listening
-  "Practice" tab for input Content of Practice
-  "Reading" tab for input Content of Reading
- "Update" button
- "Save Draft" button
- "Cancel" button</t>
  </si>
  <si>
    <t>1. The homepage is displayed.
2. The Login page is displayed.
3. The Editor Dashboard page is displayed.
4. Show sub menu:
- Lesson List
- Add Lesson
5. The Lesson List page is displayed.
6. Show alert to confirm Deleting Action.</t>
  </si>
  <si>
    <t>Test deleting lesson successful</t>
  </si>
  <si>
    <t>1. The homepage is displayed.
2. The Login page is displayed.
3. The Editor Dashboard page is displayed.
4. Show sub menu:
- Lesson List
- Add Lesson
5. The Lesson List page is displayed.
6. Show alert to confirm Deleting Action.
7. Deleting successful and return Lesson List</t>
  </si>
  <si>
    <t>Test clicking on Cancel button in Deleting Alert</t>
  </si>
  <si>
    <t>1. The homepage is displayed.
2. The Login page is displayed.
3. The Editor Dashboard page is displayed.
4. Show sub menu:
- Lesson List
- Add Lesson
5. The Lesson List page is displayed.
6. Show alert to confirm Deleting Action.
7. Close deleting alert.</t>
  </si>
  <si>
    <t>Test clicking on X button in Deleting Alert</t>
  </si>
  <si>
    <t>Test searching successful when enter keywords (Have results)</t>
  </si>
  <si>
    <t>1. The homepage is displayed.
2. The Login page is displayed.
3. The Editor Dashboard page is displayed.
4. Show sub menu:
- Lesson List
- Add Lesson
5. The Lesson List page is displayed.
6. Can not click on &lt; button.</t>
  </si>
  <si>
    <t>1. The homepage is displayed.
2. The Login page is displayed.
3. The Editor Dashboard page is displayed.
4. Show sub menu:
- Lesson List
- Add Lesson
5. The Lesson List page is displayed.
6. Can not click on &lt;&lt; button.</t>
  </si>
  <si>
    <t>1. The homepage is displayed.
2. The Login page is displayed.
3. The Editor Dashboard page is displayed.
4. Show sub menu:
- Lesson List
- Add Lesson
5. The Lesson List page is displayed.
6. Back to Previous Page.</t>
  </si>
  <si>
    <t>1. The homepage is displayed.
2. The Login page is displayed.
3. The Editor Dashboard page is displayed.
4. Show sub menu:
- Lesson List
- Add Lesson
5. The Lesson List page is displayed.
6. Go to First Page.</t>
  </si>
  <si>
    <t>1. Enter VEAZY URL into URL field of Internet Browser.
2. Click on "Login" hyperlink.
3. Click on "Login" button using editor account.
4. Click on "Lessons" menu.
5. Click on "Lesson List" sub menu.
6. Click on Number of page button.</t>
  </si>
  <si>
    <t>1. The homepage is displayed.
2. The Login page is displayed.
3. The Editor Dashboard page is displayed.
4. Show sub menu:
- Lesson List
- Add Lesson
5. The Lesson List page is displayed.
6. Go to selected page.</t>
  </si>
  <si>
    <t>1. The homepage is displayed.
2. The Login page is displayed.
3. The Editor Dashboard page is displayed.
4. Show sub menu:
- Lesson List
- Add Lesson
5. The Lesson List page is displayed.
6. Go to Last Page.</t>
  </si>
  <si>
    <t>1. The homepage is displayed.
2. The Login page is displayed.
3. The Editor Dashboard page is displayed.
4. Show sub menu:
- Lesson List
- Add Lesson
5. The Lesson List page is displayed.
6. Go to Next Page.</t>
  </si>
  <si>
    <t>1. The homepage is displayed.
2. The Login page is displayed.
3. The Editor Dashboard page is displayed.
4. Show sub menu:
- Lesson List
- Add Lesson
5. The Lesson List page is displayed.
6. Can not click on &gt;&gt; button.</t>
  </si>
  <si>
    <t>1. The homepage is displayed.
2. The Login page is displayed.
3. The Editor Dashboard page is displayed.
4. Show sub menu:
- Lesson List
- Add Lesson
5. The Lesson List page is displayed.
6. Can not click on &gt; button.</t>
  </si>
  <si>
    <t>1. The homepage is displayed.
2. The Login page is displayed.
3. The Editor Dashboard page is displayed.
4. Show sub menu:
- Lesson List
- Add Lesson
5. The Lesson List page is displayed.
6. "&lt;&lt;" button is changed to "grey" color.</t>
  </si>
  <si>
    <t>1. The homepage is displayed.
2. The Login page is displayed.
3. The Editor Dashboard page is displayed.
4. Show sub menu:
- Lesson List
- Add Lesson
5. The Lesson List page is displayed.
6. "&lt;&lt;" button can not chang to "grey" color.</t>
  </si>
  <si>
    <t>1. The homepage is displayed.
2. The Login page is displayed.
3. The Editor Dashboard page is displayed.
4. Show sub menu:
- Lesson List
- Add Lesson
5. The Lesson List page is displayed.
6. "&lt;" button can not chang to "grey" color.</t>
  </si>
  <si>
    <t>1. The homepage is displayed.
2. The Login page is displayed.
3. The Editor Dashboard page is displayed.
4. Show sub menu:
- Lesson List
- Add Lesson
5. The Lesson List page is displayed.
6. "&lt;" button is changed to "grey" color.</t>
  </si>
  <si>
    <t>1. Enter VEAZY URL into URL field of Internet Browser.
2. Click on "Login" hyperlink.
3. Click on "Login" button using editor account.
4. Click on "Lessons" menu.
5. Click on "Lesson List" sub menu.
6. Point at Number of page button.</t>
  </si>
  <si>
    <t>1. The homepage is displayed.
2. The Login page is displayed.
3. The Editor Dashboard page is displayed.
4. Show sub menu:
- Lesson List
- Add Lesson
5. The Lesson List page is displayed.
6. "Pointed page" button is changed to "grey" color.</t>
  </si>
  <si>
    <t>1. The homepage is displayed.
2. The Login page is displayed.
3. The Editor Dashboard page is displayed.
4. Show sub menu:
- Lesson List
- Add Lesson
5. The Lesson List page is displayed.
6. "&gt;&gt;" button can not chang to "grey" color.</t>
  </si>
  <si>
    <t>1. The homepage is displayed.
2. The Login page is displayed.
3. The Editor Dashboard page is displayed.
4. Show sub menu:
- Lesson List
- Add Lesson
5. The Lesson List page is displayed.
6. "&gt;" button can not chang to "grey" color.</t>
  </si>
  <si>
    <t>1. The homepage is displayed.
2. The Login page is displayed.
3. The Editor Dashboard page is displayed.
4. Show sub menu:
- Lesson List
- Add Lesson
5. The Lesson List page is displayed.
6. "&gt;&gt;" button is changed to "grey" color.</t>
  </si>
  <si>
    <t>1. The homepage is displayed.
2. The Login page is displayed.
3. The Editor Dashboard page is displayed.
4. Show sub menu:
- Lesson List
- Add Lesson
5. The Lesson List page is displayed.
6. "&gt;" button is changed to "grey" color.</t>
  </si>
  <si>
    <t>1. Enter VEAZY URL into URL field of Internet Browser.
2. Click on "Login" hyperlink.
3. Click on "Login" button using editor account.
4. Click on "Lessons" menu.
5. Click on "Lesson List" sub menu.
6. Click on "Search" textbox.
7. Enter keywords.</t>
  </si>
  <si>
    <t>1. The homepage is displayed.
2. The Login page is displayed.
3. The Editor Dashboard page is displayed.
4. Show sub menu:
- Lesson List
- Add Lesson
5. The Lesson List page is displayed.
6. Border of "Search" textbox is changed to "blue" color.
7. Show result.</t>
  </si>
  <si>
    <t>1. The homepage is displayed.
2. The Login page is displayed.
3. The Editor Dashboard page is displayed.
4. Show sub menu:
- Lesson List
- Add Lesson
5. The Lesson List page is displayed.
6. Border of "Search" textbox is changed to "blue" color.
7. Show message.</t>
  </si>
  <si>
    <t>Test viewing content of Vocabulary when click on Vocab tab</t>
  </si>
  <si>
    <t>Test viewing content of Grammar when click on Grammar tab</t>
  </si>
  <si>
    <t>1. Enter VEAZY URL into URL field of Internet Browser.
2. Click on "Login" hyperlink.
3. Click on "Login" button using editor account.
4. Click on "Lessons" menu.
5. Click on "Lesson List" sub menu.
6. Click on "Lesson Title" textbox.
7. Click on "Vocab" tab.</t>
  </si>
  <si>
    <t>1. The homepage is displayed.
2. The Login page is displayed.
3. The Editor Dashboard page is displayed.
4. Show sub menu:
- Lesson List
- Add Lesson
5. The Lesson List page is displayed.
6. The Lesson Detail page is displayed.
7. Show content of Vacabulary.</t>
  </si>
  <si>
    <t>1. Enter VEAZY URL into URL field of Internet Browser.
2. Click on "Login" hyperlink.
3. Click on "Login" button using editor account.
4. Click on "Lessons" menu.
5. Click on "Lesson List" sub menu.
6. Click on "Lesson Title" textbox.
7. Click on "Grammar" tab.</t>
  </si>
  <si>
    <t>1. The homepage is displayed.
2. The Login page is displayed.
3. The Editor Dashboard page is displayed.
4. Show sub menu:
- Lesson List
- Add Lesson
5. The Lesson List page is displayed.
6. The Lesson Detail page is displayed.
7. Show content of Grammar.</t>
  </si>
  <si>
    <t>1. Enter VEAZY URL into URL field of Internet Browser.
2. Click on "Login" hyperlink.
3. Click on "Login" button using editor account.
4. Click on "Lessons" menu.
5. Click on "Lesson List" sub menu.
6. Click on "Lesson Title" textbox.
7. Click on "Convo" tab.</t>
  </si>
  <si>
    <t>1. The homepage is displayed.
2. The Login page is displayed.
3. The Editor Dashboard page is displayed.
4. Show sub menu:
- Lesson List
- Add Lesson
5. The Lesson List page is displayed.
6. The Lesson Detail page is displayed.
7. Show content of Conversation.</t>
  </si>
  <si>
    <t>1. Enter VEAZY URL into URL field of Internet Browser.
2. Click on "Login" hyperlink.
3. Click on "Login" button using editor account.
4. Click on "Lessons" menu.
5. Click on "Lesson List" sub menu.
6. Click on "Lesson Title" textbox.
7. Click on "Listening" tab.</t>
  </si>
  <si>
    <t>1. The homepage is displayed.
2. The Login page is displayed.
3. The Editor Dashboard page is displayed.
4. Show sub menu:
- Lesson List
- Add Lesson
5. The Lesson List page is displayed.
6. The Lesson Detail page is displayed.
7. Show content of Listening.</t>
  </si>
  <si>
    <t>1. Enter VEAZY URL into URL field of Internet Browser.
2. Click on "Login" hyperlink.
3. Click on "Login" button using editor account.
4. Click on "Lessons" menu.
5. Click on "Lesson List" sub menu.
6. Click on "Lesson Title" textbox.
7. Click on "Practice" tab.</t>
  </si>
  <si>
    <t>1. The homepage is displayed.
2. The Login page is displayed.
3. The Editor Dashboard page is displayed.
4. Show sub menu:
- Lesson List
- Add Lesson
5. The Lesson List page is displayed.
6. The Lesson Detail page is displayed.
7. Show content of Practice.</t>
  </si>
  <si>
    <t>1. Enter VEAZY URL into URL field of Internet Browser.
2. Click on "Login" hyperlink.
3. Click on "Login" button using editor account.
4. Click on "Lessons" menu.
5. Click on "Lesson List" sub menu.
6. Click on "Lesson Title" textbox.
7. Click on "Reading" tab.</t>
  </si>
  <si>
    <t>1. The homepage is displayed.
2. The Login page is displayed.
3. The Editor Dashboard page is displayed.
4. Show sub menu:
- Lesson List
- Add Lesson
5. The Lesson List page is displayed.
6. The Lesson Detail page is displayed.
7. Show content of Reading.</t>
  </si>
  <si>
    <t>1. The homepage is displayed.
2. The Login page is displayed.
3. The Editor Dashboard page is displayed.
4. Show sub menu:
- Lesson List
- Add Lesson
5. The Lesson List page is displayed.
6. The Lesson Detail page is displayed.
7. "Edit" button is changed to "dark" color.</t>
  </si>
  <si>
    <t>1. The homepage is displayed.
2. The Login page is displayed.
3. The Editor Dashboard page is displayed.
4. Show sub menu:
- Lesson List
- Add Lesson
5. The Lesson List page is displayed.
6. The Lesson Detail page is displayed.
7. "Delete" button is changed to "dark" color.</t>
  </si>
  <si>
    <t>1. Enter VEAZY URL into URL field of Internet Browser.
2. Click on "Login" hyperlink.
3. Click on "Login" button using editor account.
4. Click on "Lessons" menu.
5. Click on "Lesson List" sub menu.
6. Point at "Lesson" hyperlink.</t>
  </si>
  <si>
    <t>1. Enter VEAZY URL into URL field of Internet Browser.
2. Click on "Login" hyperlink.
3. Click on "Login" button using editor account.
4. Click on "Lessons" menu.
5. Click on "Lesson List" sub menu.
6. Click on "Lesson" Title hyperlink.</t>
  </si>
  <si>
    <t>1. Enter VEAZY URL into URL field of Internet Browser.
2. Click on "Login" hyperlink.
3. Click on "Login" button using editor account.
4. Click on "Lessons" menu.
5. Click on "Lesson List" sub menu.
6. Point at "Edit" button.</t>
  </si>
  <si>
    <t>1. Enter VEAZY URL into URL field of Internet Browser.
2. Click on "Login" hyperlink.
3. Click on "Login" button using editor account.
4. Click on "Lessons" menu.
5. Click on "Lesson List" sub menu.
6. Point at "Delete" button.</t>
  </si>
  <si>
    <t>1. Enter VEAZY URL into URL field of Internet Browser.
2. Click on "Login" hyperlink.
3. Click on "Login" button using editor account.
4. Click on "Lessons" menu.
5. Click on "Lesson List" sub menu.
6. Click on "Edit" button.</t>
  </si>
  <si>
    <t>1. Enter VEAZY URL into URL field of Internet Browser.
2. Click on "Login" hyperlink.
3. Click on "Login" button using editor account.
4. Click on "Lessons" menu.
5. Click on "Lesson List" sub menu.
6. Click on "Delete" button.</t>
  </si>
  <si>
    <t>1. Enter VEAZY URL into URL field of Internet Browser.
2. Click on "Login" hyperlink.
3. Click on "Login" button using editor account.
4. Click on "Lessons" menu.
5. Click on "Lesson List" sub menu.
6. Click on "Delete" button.
7. Click on "Delete" button.</t>
  </si>
  <si>
    <t>1. Enter VEAZY URL into URL field of Internet Browser.
2. Click on "Login" hyperlink.
3. Click on "Login" button using editor account.
4. Click on "Lessons" menu.
5. Click on "Lesson List" sub menu.
6. Click on "Delete" button.
7. Click on "X" button.</t>
  </si>
  <si>
    <t>1. Enter VEAZY URL into URL field of Internet Browser.
2. Click on "Login" hyperlink.
3. Click on "Login" button using editor account.
4. Click on "Lessons" menu.
5. Click on "Lesson List" sub menu.
6. Click on "Delete" button.
7. Click on "Cancel" button.</t>
  </si>
  <si>
    <t>1. Enter VEAZY URL into URL field of Internet Browser.
2. Click on "Login" hyperlink.
3. Click on "Login" button using editor account.
4. Click on "Lessons" menu.
5. Click on "Lesson List" sub menu.
6. Point at "&lt;&lt;" button.</t>
  </si>
  <si>
    <t>1. Enter VEAZY URL into URL field of Internet Browser.
2. Click on "Login" hyperlink.
3. Click on "Login" button using editor account.
4. Click on "Lessons" menu.
5. Click on "Lesson List" sub menu.
6. Point at "&lt;" button.</t>
  </si>
  <si>
    <t>1. Enter VEAZY URL into URL field of Internet Browser.
2. Click on "Login" hyperlink.
3. Click on "Login" button using editor account.
4. Click on "Lessons" menu.
5. Click on "Lesson List" sub menu.
6. Point at "&gt;&gt;" button.</t>
  </si>
  <si>
    <t>1. Enter VEAZY URL into URL field of Internet Browser.
2. Click on "Login" hyperlink.
3. Click on "Login" button using editor account.
4. Click on "Lessons" menu.
5. Click on "Lesson List" sub menu.
6. Point at "&gt;" button.</t>
  </si>
  <si>
    <t>1. Enter VEAZY URL into URL field of Internet Browser.
2. Click on "Login" hyperlink.
3. Click on "Login" button using editor account.
4. Click on "Lessons" menu.
5. Click on "Lesson List" sub menu.
6. Click on "&lt;&lt;" button.</t>
  </si>
  <si>
    <t>1. Enter VEAZY URL into URL field of Internet Browser.
2. Click on "Login" hyperlink.
3. Click on "Login" button using editor account.
4. Click on "Lessons" menu.
5. Click on "Lesson List" sub menu.
6. Click on "&lt;" button.</t>
  </si>
  <si>
    <t>1. Enter VEAZY URL into URL field of Internet Browser.
2. Click on "Login" hyperlink.
3. Click on "Login" button using editor account.
4. Click on "Lessons" menu.
5. Click on "Lesson List" sub menu.
6. Click on "&gt;&gt;" button.</t>
  </si>
  <si>
    <t>1. Enter VEAZY URL into URL field of Internet Browser.
2. Click on "Login" hyperlink.
3. Click on "Login" button using editor account.
4. Click on "Lessons" menu.
5. Click on "Lesson List" sub menu.
6. Click on "&gt;" button.</t>
  </si>
  <si>
    <t>1. Enter VEAZY URL into URL field of Internet Browser.
2. Click on "Login" hyperlink.
3. Click on "Login" button using editor account.
4. Click on "Lessons" menu.
5. Click on "Lesson List" sub menu.
6. Click on "Lesson Title" hyperlink.
7. Point at "Edit" button.</t>
  </si>
  <si>
    <t>1. Enter VEAZY URL into URL field of Internet Browser.
2. Click on "Login" hyperlink.
3. Click on "Login" button using editor account.
4. Click on "Lessons" menu.
5. Click on "Lesson List" sub menu.
6. Click on "Lesson Title" hyperlink.
7. Point at "Delete" button.</t>
  </si>
  <si>
    <t>1. The homepage is displayed.
2. The Login page is displayed.
3. The Editor Dashboard page is displayed.
4. Show sub menu:
- Lesson List
- Add Lesson
5. The Lesson List page is displayed.
6. The Lesson Detail page is displayed.
7. The Edit Lesson page is displayed with the following information:
- "Lesson Title" textbox
- "Level" dropdown list
- "Description" textarea
- "Vocab" tab for input Content of Vocabulary
- "Grammar" tab for input Content of Grammar
-  "Convo" tab for input Content of Conversation
-  "Listening" tab for input Content of Listening
-  "Practice" tab for input Content of Practice
-  "Reading" tab for input Content of Reading
- "Update" button
- "Save Draft" button
- "Cancel" button</t>
  </si>
  <si>
    <t>1. Enter VEAZY URL into URL field of Internet Browser.
2. Click on "Login" hyperlink.
3. Click on "Login" button using editor account.
4. Click on "Lessons" menu.
5. Click on "Lesson List" sub menu.
6. Click on "Lesson Title" hyperlink.
7. Click on "Edit" button.</t>
  </si>
  <si>
    <t>1. The homepage is displayed.
2. The Login page is displayed.
3. The Editor Dashboard page is displayed.
4. Show sub menu:
- Lesson List
- Add Lesson
5. The Lesson List page is displayed.
6. The Lesson Detail page is displayed.
7. Show alert to confirm Deleting Action.</t>
  </si>
  <si>
    <t>1. Enter VEAZY URL into URL field of Internet Browser.
2. Click on "Login" hyperlink.
3. Click on "Login" button using editor account.
4. Click on "Lessons" menu.
5. Click on "Lesson List" sub menu.
6. Click on "Lesson Title" hyperlink.
7. Click on "Delete" button.</t>
  </si>
  <si>
    <t>1. Enter VEAZY URL into URL field of Internet Browser.
2. Click on "Login" hyperlink.
3. Click on "Login" button using editor account.
4. Click on "Lessons" menu.
5. Click on "Lesson List" sub menu.
6. Click on "Lesson Title" hyperlink.
7. Click on "Delete" button.
8. Click on "Delete" button.</t>
  </si>
  <si>
    <t>1. The homepage is displayed.
2. The Login page is displayed.
3. The Editor Dashboard page is displayed.
4. Show sub menu:
- Lesson List
- Add Lesson
5. The Lesson List page is displayed.
6. The Lesson Detail page is displayed.
7. Show alert to confirm Deleting Action.
8. Deleting successful and return Lesson List</t>
  </si>
  <si>
    <t>1. Enter VEAZY URL into URL field of Internet Browser.
2. Click on "Login" hyperlink.
3. Click on "Login" button using editor account.
4. Click on "Lessons" menu.
5. Click on "Lesson List" sub menu.
6. Click on "Lesson Title" hyperlink.
7. Click on "Delete" button.
8. Click on "X" button.</t>
  </si>
  <si>
    <t>1. The homepage is displayed.
2. The Login page is displayed.
3. The Editor Dashboard page is displayed.
4. Show sub menu:
- Lesson List
- Add Lesson
5. The Lesson List page is displayed.
6. The Lesson Detail page is displayed.
7. Show alert to confirm Deleting Action.
8. Close deleting alert.</t>
  </si>
  <si>
    <t>1. Enter VEAZY URL into URL field of Internet Browser.
2. Click on "Login" hyperlink.
3. Click on "Login" button using editor account.
4. Click on "Lessons" menu.
5. Click on "Lesson List" sub menu.
6. Click on "Lesson Title" hyperlink.
7. Click on "Delete" button.
8. Click on "Cancel" button.</t>
  </si>
  <si>
    <t>Test pointing at Back to List button</t>
  </si>
  <si>
    <t>1. Enter VEAZY URL into URL field of Internet Browser.
2. Click on "Login" hyperlink.
3. Click on "Login" button using editor account.
4. Click on "Lessons" menu.
5. Click on "Lesson List" sub menu.
6. Click on "Lesson Title" hyperlink.
7. Point at "Back to List" button.</t>
  </si>
  <si>
    <t>1. The homepage is displayed.
2. The Login page is displayed.
3. The Editor Dashboard page is displayed.
4. Show sub menu:
- Lesson List
- Add Lesson
5. The Lesson List page is displayed.
6. The Lesson Detail page is displayed.
7. "Back to List" button is changed to "dark" color.</t>
  </si>
  <si>
    <t>1. Enter VEAZY URL into URL field of Internet Browser.
2. Click on "Login" hyperlink.
3. Click on "Login" button using editor account.
4. Click on "Lessons" menu.
5. Click on "Lesson List" sub menu.
6. Click on "Lesson Title" hyperlink.
7. Click on "Back to List" button.</t>
  </si>
  <si>
    <t>1. The homepage is displayed.
2. The Login page is displayed.
3. The Editor Dashboard page is displayed.
4. Show sub menu:
- Lesson List
- Add Lesson
5. The Lesson List page is displayed.
6. The Lesson Detail page is displayed.
7. Return "Lesson List" page</t>
  </si>
  <si>
    <t>1. Enter VEAZY URL into URL field of Internet Browser.
2. Click on "Login" hyperlink.
3. Click on "Login" button using editor account.
4. Click on "Lessons" menu.
5. Click on "Add Lesson" sub menu.
6. Click on "Lesson Title" textbox.</t>
  </si>
  <si>
    <t>1. Enter VEAZY URL into URL field of Internet Browser.
2. Click on "Login" hyperlink.
3. Click on "Login" button using editor account.
4. Click on "Lessons" menu.
5. Click on "Add Lesson" sub menu.
6. Click on "Level" dropdown list.</t>
  </si>
  <si>
    <t>1. Enter VEAZY URL into URL field of Internet Browser.
2. Click on "Login" hyperlink.
3. Click on "Login" button using editor account.
4. Click on "Lessons" menu.
5. Click on "Add Lesson" sub menu.
6. Click on "Description" textarea.</t>
  </si>
  <si>
    <t>Test pointing at Vocabulary tab</t>
  </si>
  <si>
    <t>Test pointing at Grammar tab</t>
  </si>
  <si>
    <t>Test pointing at Conversation tab</t>
  </si>
  <si>
    <t>Test pointing at Listening tab</t>
  </si>
  <si>
    <t>Test pointing at Practice tab</t>
  </si>
  <si>
    <t>Test pointing at Reading tab</t>
  </si>
  <si>
    <t>Test pointing at Create button</t>
  </si>
  <si>
    <t>Test pointing at Save Draft button</t>
  </si>
  <si>
    <t>Test pointing at Cancel button</t>
  </si>
  <si>
    <t>1. Enter VEAZY URL into URL field of Internet Browser.
2. Click on "Login" hyperlink.
3. Click on "Login" button using editor account.
4. Click on "Lessons" menu.
5. Click on "Add Lesson" sub menu.
6. Click on "Vocabulary" tab.</t>
  </si>
  <si>
    <t>1. Enter VEAZY URL into URL field of Internet Browser.
2. Click on "Login" hyperlink.
3. Click on "Login" button using editor account.
4. Click on "Lessons" menu.
5. Click on "Add Lesson" sub menu.
6. Click on "Grammar" tab.</t>
  </si>
  <si>
    <t>1. Enter VEAZY URL into URL field of Internet Browser.
2. Click on "Login" hyperlink.
3. Click on "Login" button using editor account.
4. Click on "Lessons" menu.
5. Click on "Add Lesson" sub menu.
6. Click on "Convo" tab.</t>
  </si>
  <si>
    <t>1. Enter VEAZY URL into URL field of Internet Browser.
2. Click on "Login" hyperlink.
3. Click on "Login" button using editor account.
4. Click on "Lessons" menu.
5. Click on "Add Lesson" sub menu.
6. Click on "Listening" tab.</t>
  </si>
  <si>
    <t>1. Enter VEAZY URL into URL field of Internet Browser.
2. Click on "Login" hyperlink.
3. Click on "Login" button using editor account.
4. Click on "Lessons" menu.
5. Click on "Add Lesson" sub menu.
6. Click on "Practice" tab.</t>
  </si>
  <si>
    <t>1. Enter VEAZY URL into URL field of Internet Browser.
2. Click on "Login" hyperlink.
3. Click on "Login" button using editor account.
4. Click on "Lessons" menu.
5. Click on "Add Lesson" sub menu.
6. Click on "Reading" tab.</t>
  </si>
  <si>
    <t>1. Enter VEAZY URL into URL field of Internet Browser.
2. Click on "Login" hyperlink.
3. Click on "Login" button using editor account.
4. Click on "Lessons" menu.
5. Click on "Add Lesson" sub menu.
6. Point at Title "Vocabulary" tab.</t>
  </si>
  <si>
    <t>1. Enter VEAZY URL into URL field of Internet Browser.
2. Click on "Login" hyperlink.
3. Click on "Login" button using editor account.
4. Click on "Lessons" menu.
5. Click on "Add Lesson" sub menu.
6. Point at Title "Grammar" tab.</t>
  </si>
  <si>
    <t>1. Enter VEAZY URL into URL field of Internet Browser.
2. Click on "Login" hyperlink.
3. Click on "Login" button using editor account.
4. Click on "Lessons" menu.
5. Click on "Add Lesson" sub menu.
6. Point at Title "Convo" tab.</t>
  </si>
  <si>
    <t>1. Enter VEAZY URL into URL field of Internet Browser.
2. Click on "Login" hyperlink.
3. Click on "Login" button using editor account.
4. Click on "Lessons" menu.
5. Click on "Add Lesson" sub menu.
6. Point at Title "Listening" tab.</t>
  </si>
  <si>
    <t>1. Enter VEAZY URL into URL field of Internet Browser.
2. Click on "Login" hyperlink.
3. Click on "Login" button using editor account.
4. Click on "Lessons" menu.
5. Click on "Add Lesson" sub menu.
6. Point at Title "Practice" tab.</t>
  </si>
  <si>
    <t>1. Enter VEAZY URL into URL field of Internet Browser.
2. Click on "Login" hyperlink.
3. Click on "Login" button using editor account.
4. Click on "Lessons" menu.
5. Click on "Add Lesson" sub menu.
6. Point at Title "Reading" tab.</t>
  </si>
  <si>
    <t>Test adding new lesson successful when click on Create button</t>
  </si>
  <si>
    <t>1. Enter VEAZY URL into URL field of Internet Browser.
2. Click on "Login" hyperlink.
3. Click on "Login" button using editor account.
4. Click on "Lessons" menu.
5. Click on "Add Lesson" sub menu.
6. Enter all information and content of lesson.
7. Click on "Create" button.</t>
  </si>
  <si>
    <t>Test adding new lesson unsuccessful when user deoesn't enter Description</t>
  </si>
  <si>
    <t>1. Enter VEAZY URL into URL field of Internet Browser.
2. Click on "Login" hyperlink.
3. Click on "Login" button using editor account.
4. Click on "Lessons" menu.
5. Click on "Add Lesson" sub menu.
6. Does not enter Lesson Title.
7. Click on "Create" button.</t>
  </si>
  <si>
    <t>Test adding new lesson unsuccessful when user deoesn't enter Lesson Title</t>
  </si>
  <si>
    <t>Test adding new lesson unsuccessful when user doesn't enter all information and content of lesson</t>
  </si>
  <si>
    <t>1. Enter VEAZY URL into URL field of Internet Browser.
2. Click on "Login" hyperlink.
3. Click on "Login" button using editor account.
4. Click on "Lessons" menu.
5. Click on "Add Lesson" sub menu.
6. Does not enter all information and content of lesson.
7. Click on "Create" button.</t>
  </si>
  <si>
    <t>Test adding new lesson unsuccessful when user doesn't enter content of Vovabulary</t>
  </si>
  <si>
    <t>1. Enter VEAZY URL into URL field of Internet Browser.
2. Click on "Login" hyperlink.
3. Click on "Login" button using editor account.
4. Click on "Lessons" menu.
5. Click on "Add Lesson" sub menu.
6. Does not enter content of Vocabulary.
7. Click on "Create" button.</t>
  </si>
  <si>
    <t>Test adding new lesson unsuccessful when user doesn't enter content of Grammar</t>
  </si>
  <si>
    <t>1. Enter VEAZY URL into URL field of Internet Browser.
2. Click on "Login" hyperlink.
3. Click on "Login" button using editor account.
4. Click on "Lessons" menu.
5. Click on "Add Lesson" sub menu.
6. Does not enter content of Grammar.
7. Click on "Create" button.</t>
  </si>
  <si>
    <t>Test adding new lesson unsuccessful when user doesn't enter content of Conversation</t>
  </si>
  <si>
    <t>1. Enter VEAZY URL into URL field of Internet Browser.
2. Click on "Login" hyperlink.
3. Click on "Login" button using editor account.
4. Click on "Lessons" menu.
5. Click on "Add Lesson" sub menu.
6. Does not enter content of Conversation.
7. Click on "Create" button.</t>
  </si>
  <si>
    <t>Test adding new lesson unsuccessful when user doesn't enter content of Listening</t>
  </si>
  <si>
    <t>1. Enter VEAZY URL into URL field of Internet Browser.
2. Click on "Login" hyperlink.
3. Click on "Login" button using editor account.
4. Click on "Lessons" menu.
5. Click on "Add Lesson" sub menu.
6. Does not enter content of Listening.
7. Click on "Create" button.</t>
  </si>
  <si>
    <t>Test adding new lesson unsuccessful when user doesn't enter content of Practice</t>
  </si>
  <si>
    <t>1. Enter VEAZY URL into URL field of Internet Browser.
2. Click on "Login" hyperlink.
3. Click on "Login" button using editor account.
4. Click on "Lessons" menu.
5. Click on "Add Lesson" sub menu.
6. Does not enter content of Practice.
7. Click on "Create" button.</t>
  </si>
  <si>
    <t>Test adding new lesson unsuccessful when user doesn't enter content of Reading</t>
  </si>
  <si>
    <t>1. Enter VEAZY URL into URL field of Internet Browser.
2. Click on "Login" hyperlink.
3. Click on "Login" button using editor account.
4. Click on "Lessons" menu.
5. Click on "Add Lesson" sub menu.
6. Does not enter content of Reading.
7. Click on "Create" button.</t>
  </si>
  <si>
    <t>Test saving when click on Save Draft button</t>
  </si>
  <si>
    <t>1. Enter VEAZY URL into URL field of Internet Browser.
2. Click on "Login" hyperlink.
3. Click on "Login" button using editor account.
4. Click on "Lessons" menu.
5. Click on "Add Lesson" sub menu.
6. Click on "Save Draft" button.</t>
  </si>
  <si>
    <t xml:space="preserve">1. The homepage is displayed.
2. The Login page is displayed.
3. The Editor Dashboard page is displayed.
4. Show sub menu:
- Lesson List
- Add Lesson
5. The Add Lesson page is displayed.
6. </t>
  </si>
  <si>
    <t>1. The homepage is displayed.
2. The Login page is displayed.
3. The Editor Dashboard page is displayed.
4. Show sub menu:
- Lesson List
- Add Lesson
5. The Add Lesson page is displayed.
6. All information and content are filled.
7. Adding successful and redirect to "Lesson Detail" page.</t>
  </si>
  <si>
    <t>1. The homepage is displayed.
2. The Login page is displayed.
3. The Editor Dashboard page is displayed.
4. Show sub menu:
- Lesson List
- Add Lesson
5. The Add Lesson page is displayed.
6. Title of "Reading" tab is underlined.</t>
  </si>
  <si>
    <t>1. The homepage is displayed.
2. The Login page is displayed.
3. The Editor Dashboard page is displayed.
4. Show sub menu:
- Lesson List
- Add Lesson
5. The Add Lesson page is displayed.
6. Title of "Practice" tab is underlined.</t>
  </si>
  <si>
    <t>1. The homepage is displayed.
2. The Login page is displayed.
3. The Editor Dashboard page is displayed.
4. Show sub menu:
- Lesson List
- Add Lesson
5. The Add Lesson page is displayed.
6. Title of "Listening" tab is underlined.</t>
  </si>
  <si>
    <t>1. The homepage is displayed.
2. The Login page is displayed.
3. The Editor Dashboard page is displayed.
4. Show sub menu:
- Lesson List
- Add Lesson
5. The Add Lesson page is displayed.
6. Title of "Conversation" tab is underlined.</t>
  </si>
  <si>
    <t>1. The homepage is displayed.
2. The Login page is displayed.
3. The Editor Dashboard page is displayed.
4. Show sub menu:
- Lesson List
- Add Lesson
5. The Add Lesson page is displayed.
6. Title of "Grammar" tab is underlined.</t>
  </si>
  <si>
    <t>1. The homepage is displayed.
2. The Login page is displayed.
3. The Editor Dashboard page is displayed.
4. Show sub menu:
- Lesson List
- Add Lesson
5. The Add Lesson page is displayed.
6. Title of "Vocabulary" tab is underlined.</t>
  </si>
  <si>
    <t>1. The homepage is displayed.
2. The Login page is displayed.
3. The Editor Dashboard page is displayed.
4. Show sub menu:
- Lesson List
- Add Lesson
5. The Add Lesson page is displayed.
6. Show textarea to enter content of Reading.</t>
  </si>
  <si>
    <t>1. The homepage is displayed.
2. The Login page is displayed.
3. The Editor Dashboard page is displayed.
4. Show sub menu:
- Lesson List
- Add Lesson
5. The Add Lesson page is displayed.
6. Show textarea to enter content of Practice.</t>
  </si>
  <si>
    <t>1. The homepage is displayed.
2. The Login page is displayed.
3. The Editor Dashboard page is displayed.
4. Show sub menu:
- Lesson List
- Add Lesson
5. The Add Lesson page is displayed.
6. Show textarea to enter content of Listening.</t>
  </si>
  <si>
    <t>1. The homepage is displayed.
2. The Login page is displayed.
3. The Editor Dashboard page is displayed.
4. Show sub menu:
- Lesson List
- Add Lesson
5. The Add Lesson page is displayed.
6. Show textarea to enter content of Conversation.</t>
  </si>
  <si>
    <t>1. The homepage is displayed.
2. The Login page is displayed.
3. The Editor Dashboard page is displayed.
4. Show sub menu:
- Lesson List
- Add Lesson
5. The Add Lesson page is displayed.
6. Show textarea to enter content of Grammar.</t>
  </si>
  <si>
    <t>1. The homepage is displayed.
2. The Login page is displayed.
3. The Editor Dashboard page is displayed.
4. Show sub menu:
- Lesson List
- Add Lesson
5. The Add Lesson page is displayed.
6. Show textarea to enter content of Vocabulary.</t>
  </si>
  <si>
    <t>1. The homepage is displayed.
2. The Login page is displayed.
3. The Editor Dashboard page is displayed.
4. Show sub menu:
- Lesson List
- Add Lesson
5. The Add Lesson page is displayed.
6. Border of "Description" textarea is changed to "blue" color.</t>
  </si>
  <si>
    <t>1. The homepage is displayed.
2. The Login page is displayed.
3. The Editor Dashboard page is displayed.
4. Show sub menu:
- Lesson List
- Add Lesson
5. The Add Lesson page is displayed.
6. Show dropdown list with four selections:
- Beginner
- Upper-beginner
- Intermediate
- Upper-intermediate
- Advanced
- Master
And border of "Test Skill" textbox is changed to "blue" color.</t>
  </si>
  <si>
    <t>1. The homepage is displayed.
2. The Login page is displayed.
3. The Editor Dashboard page is displayed.
4. Show sub menu:
- Lesson List
- Add Lesson
5. The Add Lesson page is displayed.
6. Border of "Lesson Title" textbox is changed to "blue" color.</t>
  </si>
  <si>
    <t>1. Enter VEAZY URL into URL field of Internet Browser.
2. Click on "Login" hyperlink.
3. Click on "Login" button using editor account.
4. Click on "Lessons" menu.
5. Click on "Add Lesson" sub menu.
6. Point at "Create" button.</t>
  </si>
  <si>
    <t>1. The homepage is displayed.
2. The Login page is displayed.
3. The Editor Dashboard page is displayed.
4. Show sub menu:
- Lesson List
- Add Lesson
5. The Add Lesson page is displayed.
6. "Create" button is changed to "dark" color.</t>
  </si>
  <si>
    <t>1. Enter VEAZY URL into URL field of Internet Browser.
2. Click on "Login" hyperlink.
3. Click on "Login" button using editor account.
4. Click on "Lessons" menu.
5. Click on "Add Lesson" sub menu.
6. Point at "Save Draft" button.</t>
  </si>
  <si>
    <t>1. The homepage is displayed.
2. The Login page is displayed.
3. The Editor Dashboard page is displayed.
4. Show sub menu:
- Lesson List
- Add Lesson
5. The Add Lesson page is displayed.
6. "Save Draft" button is changed to "dark" color.</t>
  </si>
  <si>
    <t>1. Enter VEAZY URL into URL field of Internet Browser.
2. Click on "Login" hyperlink.
3. Click on "Login" button using editor account.
4. Click on "Lessons" menu.
5. Click on "Add Lesson" sub menu.
6. Point at "Cancel" button.</t>
  </si>
  <si>
    <t>1. The homepage is displayed.
2. The Login page is displayed.
3. The Editor Dashboard page is displayed.
4. Show sub menu:
- Lesson List
- Add Lesson
5. The Add Lesson page is displayed.
6. "Cancel" button is changed to "dark" color.</t>
  </si>
  <si>
    <t>1. The homepage is displayed.
2. The Login page is displayed.
3. The Editor Dashboard page is displayed.
4. Show sub menu:
- Lesson List
- Add Lesson
5. The Add Lesson page is displayed.
6. All information and content of lesson are filled.
7. Display error message.</t>
  </si>
  <si>
    <t>1. The homepage is displayed.
2. The Login page is displayed.
3. The Editor Dashboard page is displayed.
4. Show sub menu:
- Lesson List
- Add Lesson
5. The Add Lesson page is displayed.
6. "Lesson Title" textbox is empty.
7. Display error message.</t>
  </si>
  <si>
    <t>1. The homepage is displayed.
2. The Login page is displayed.
3. The Editor Dashboard page is displayed.
4. Show sub menu:
- Lesson List
- Add Lesson
5. The Add Lesson page is displayed.
6. "Vocabulary" textbox is empty.
7. Display error message.</t>
  </si>
  <si>
    <t>1. The homepage is displayed.
2. The Login page is displayed.
3. The Editor Dashboard page is displayed.
4. Show sub menu:
- Lesson List
- Add Lesson
5. The Add Lesson page is displayed.
6. "Grammar" textbox is empty.
7. Display error message.</t>
  </si>
  <si>
    <t>1. The homepage is displayed.
2. The Login page is displayed.
3. The Editor Dashboard page is displayed.
4. Show sub menu:
- Lesson List
- Add Lesson
5. The Add Lesson page is displayed.
6. "Convo" textbox is empty.
7. Display error message.</t>
  </si>
  <si>
    <t>1. The homepage is displayed.
2. The Login page is displayed.
3. The Editor Dashboard page is displayed.
4. Show sub menu:
- Lesson List
- Add Lesson
5. The Add Lesson page is displayed.
6. "Listening" textbox is empty.
7. Display error message.</t>
  </si>
  <si>
    <t>1. The homepage is displayed.
2. The Login page is displayed.
3. The Editor Dashboard page is displayed.
4. Show sub menu:
- Lesson List
- Add Lesson
5. The Add Lesson page is displayed.
6. "Practice" textbox is empty.
7. Display error message.</t>
  </si>
  <si>
    <t>1. The homepage is displayed.
2. The Login page is displayed.
3. The Editor Dashboard page is displayed.
4. Show sub menu:
- Lesson List
- Add Lesson
5. The Add Lesson page is displayed.
6. "Reading" textbox is empty.
7. Display error message.</t>
  </si>
  <si>
    <t>Test returning to Lesson List page when click on Cancel button</t>
  </si>
  <si>
    <t>1. Enter VEAZY URL into URL field of Internet Browser.
2. Click on "Login" hyperlink.
3. Click on "Login" button using editor account.
4. Click on "Lessons" menu.
5. Click on "Add Lesson" sub menu.
6. Click on "Cancel" button.</t>
  </si>
  <si>
    <t>1. The homepage is displayed.
2. The Login page is displayed.
3. The Editor Dashboard page is displayed.
4. Show sub menu:
- Lesson List
- Add Lesson
5. The Add Lesson page is displayed.
6. Redirect to Lesson Lis page.</t>
  </si>
  <si>
    <t>Edit Lesson</t>
  </si>
  <si>
    <t>1. Enter VEAZY URL into URL field of Internet Browser.
2. Click on "Login" hyperlink.
3. Click on "Login" button using editor account.
4. Click on "Lessons" menu.
5. Click on "Lesson List" sub menu.
6. Click on "Lesson Title" hyperlink or "Edit" button.
7. Click on "Lesson Title" textbox.</t>
  </si>
  <si>
    <t>1. The homepage is displayed.
2. The Login page is displayed.
3. The Editor Dashboard page is displayed.
4. Show sub menu:
- Lesson List
- Add Lesson
5. The Lesson List page is displayed.
6. The Edit Lesson page is displayed.
7. Border of "Lesson Title" textarea is changed to "blue" color.</t>
  </si>
  <si>
    <t>1. Enter VEAZY URL into URL field of Internet Browser.
2. Click on "Login" hyperlink.
3. Click on "Login" button using editor account.
4. Click on "Lessons" menu.
5. Click on "Lesson List" sub menu.
6. Click on "Lesson Title" hyperlink or "Edit" button.
7. Click on "Level" dropdown list.</t>
  </si>
  <si>
    <t>1. The homepage is displayed.
2. The Login page is displayed.
3. The Editor Dashboard page is displayed.
4. Show sub menu:
- Lesson List
- Add Lesson
5. The Lesson List page is displayed.
6. The Edit Lesson page is displayed.
7. Show dropdown list with four selections:
- Beginner
- Upper-beginner
- Intermediate
- Upper-intermediate
- Advanced
- Master
And border of "Test Skill" textbox is changed to "blue" color.</t>
  </si>
  <si>
    <t>1. Enter VEAZY URL into URL field of Internet Browser.
2. Click on "Login" hyperlink.
3. Click on "Login" button using editor account.
4. Click on "Lessons" menu.
5. Click on "Lesson List" sub menu.
6. Click on "Lesson Title" hyperlink or "Edit" button.
7. Click on "Description" textarea.</t>
  </si>
  <si>
    <t>1. The homepage is displayed.
2. The Login page is displayed.
3. The Editor Dashboard page is displayed.
4. Show sub menu:
- Lesson List
- Add Lesson
5. The Lesson List page is displayed.
6. The Edit Lesson page is displayed.
7. Border of "Description" textarea is changed to "blue" color.</t>
  </si>
  <si>
    <t>1. The homepage is displayed.
2. The Login page is displayed.
3. The Editor Dashboard page is displayed.
4. Show sub menu:
- Lesson List
- Add Lesson
5. The Lesson List page is displayed.
6. The Edit Lesson page is displayed.
7. Show textarea to enter content of Vocabulary.</t>
  </si>
  <si>
    <t>1. Enter VEAZY URL into URL field of Internet Browser.
2. Click on "Login" hyperlink.
3. Click on "Login" button using editor account.
4. Click on "Lessons" menu.
5. Click on "Lesson List" sub menu.
6. Click on "Lesson Title" hyperlink or "Edit" button.
7. Click on "Vocabulary" tab.</t>
  </si>
  <si>
    <t>1. Enter VEAZY URL into URL field of Internet Browser.
2. Click on "Login" hyperlink.
3. Click on "Login" button using editor account.
4. Click on "Lessons" menu.
5. Click on "Lesson List" sub menu.
6. Click on "Lesson Title" hyperlink or "Edit" button.
7. Click on "Grammar" tab.</t>
  </si>
  <si>
    <t>1. The homepage is displayed.
2. The Login page is displayed.
3. The Editor Dashboard page is displayed.
4. Show sub menu:
- Lesson List
- Add Lesson
5. The Lesson List page is displayed.
6. The Edit Lesson page is displayed.
7. Show textarea to enter content of Grammar.</t>
  </si>
  <si>
    <t>1. The homepage is displayed.
2. The Login page is displayed.
3. The Editor Dashboard page is displayed.
4. Show sub menu:
- Lesson List
- Add Lesson
5. The Lesson List page is displayed.
6. The Edit Lesson page is displayed.
7. Show textarea to enter content of Conversation.</t>
  </si>
  <si>
    <t>1. Enter VEAZY URL into URL field of Internet Browser.
2. Click on "Login" hyperlink.
3. Click on "Login" button using editor account.
4. Click on "Lessons" menu.
5. Click on "Lesson List" sub menu.
6. Click on "Lesson Title" hyperlink or "Edit" button.
7. Click on "Convo" tab.</t>
  </si>
  <si>
    <t>1. Enter VEAZY URL into URL field of Internet Browser.
2. Click on "Login" hyperlink.
3. Click on "Login" button using editor account.
4. Click on "Lessons" menu.
5. Click on "Lesson List" sub menu.
6. Click on "Lesson Title" hyperlink or "Edit" button.
7. Click on "Listening" tab.</t>
  </si>
  <si>
    <t>1. The homepage is displayed.
2. The Login page is displayed.
3. The Editor Dashboard page is displayed.
4. Show sub menu:
- Lesson List
- Add Lesson
5. The Lesson List page is displayed.
6. The Edit Lesson page is displayed.
7. Show textarea to enter content of Listening.</t>
  </si>
  <si>
    <t>1. The homepage is displayed.
2. The Login page is displayed.
3. The Editor Dashboard page is displayed.
4. Show sub menu:
- Lesson List
- Add Lesson
5. The Lesson List page is displayed.
6. The Edit Lesson page is displayed.
7. Show textarea to enter content of Practice.</t>
  </si>
  <si>
    <t>1. Enter VEAZY URL into URL field of Internet Browser.
2. Click on "Login" hyperlink.
3. Click on "Login" button using editor account.
4. Click on "Lessons" menu.
5. Click on "Lesson List" sub menu.
6. Click on "Lesson Title" hyperlink or "Edit" button.
7. Click on "Practice" tab.</t>
  </si>
  <si>
    <t>1. Enter VEAZY URL into URL field of Internet Browser.
2. Click on "Login" hyperlink.
3. Click on "Login" button using editor account.
4. Click on "Lessons" menu.
5. Click on "Lesson List" sub menu.
6. Click on "Lesson Title" hyperlink or "Edit" button.
7. Click on "Reading" tab.</t>
  </si>
  <si>
    <t>1. The homepage is displayed.
2. The Login page is displayed.
3. The Editor Dashboard page is displayed.
4. Show sub menu:
- Lesson List
- Add Lesson
5. The Lesson List page is displayed.
6. The Edit Lesson page is displayed.
7. Show textarea to enter content of Reading.</t>
  </si>
  <si>
    <t>1. The homepage is displayed.
2. The Login page is displayed.
3. The Editor Dashboard page is displayed.
4. Show sub menu:
- Lesson List
- Add Lesson
5. The Lesson List page is displayed.
6. The Edit Lesson page is displayed.
7. Title of "Vocabulary" tab is underlined.</t>
  </si>
  <si>
    <t>1. Enter VEAZY URL into URL field of Internet Browser.
2. Click on "Login" hyperlink.
3. Click on "Login" button using editor account.
4. Click on "Lessons" menu.
5. Click on "Lesson List" sub menu.
6. Click on "Lesson Title" hyperlink or "Edit" button.
7. Point at Title "Vocabulary" tab.</t>
  </si>
  <si>
    <t>1. Enter VEAZY URL into URL field of Internet Browser.
2. Click on "Login" hyperlink.
3. Click on "Login" button using editor account.
4. Click on "Lessons" menu.
5. Click on "Lesson List" sub menu.
6. Click on "Lesson Title" hyperlink or "Edit" button.
7. Point at Title "Grammar" tab.</t>
  </si>
  <si>
    <t>1. The homepage is displayed.
2. The Login page is displayed.
3. The Editor Dashboard page is displayed.
4. Show sub menu:
- Lesson List
- Add Lesson
5. The Lesson List page is displayed.
6. The Edit Lesson page is displayed.
7. Title of "Grammar" tab is underlined.</t>
  </si>
  <si>
    <t>1. The homepage is displayed.
2. The Login page is displayed.
3. The Editor Dashboard page is displayed.
4. Show sub menu:
- Lesson List
- Add Lesson
5. The Lesson List page is displayed.
6. The Edit Lesson page is displayed.
7. Title of "Conversation" tab is underlined.</t>
  </si>
  <si>
    <t>1. Enter VEAZY URL into URL field of Internet Browser.
2. Click on "Login" hyperlink.
3. Click on "Login" button using editor account.
4. Click on "Lessons" menu.
5. Click on "Lesson List" sub menu.
6. Click on "Lesson Title" hyperlink or "Edit" button.
7. Point at Title "Convo" tab.</t>
  </si>
  <si>
    <t>1. Enter VEAZY URL into URL field of Internet Browser.
2. Click on "Login" hyperlink.
3. Click on "Login" button using editor account.
4. Click on "Lessons" menu.
5. Click on "Lesson List" sub menu.
6. Click on "Lesson Title" hyperlink or "Edit" button.
7. Point at Title "Listening" tab.</t>
  </si>
  <si>
    <t>1. The homepage is displayed.
2. The Login page is displayed.
3. The Editor Dashboard page is displayed.
4. Show sub menu:
- Lesson List
- Add Lesson
5. The Lesson List page is displayed.
6. The Edit Lesson page is displayed..
7. Title of "Listening" tab is underlined.</t>
  </si>
  <si>
    <t>1. The homepage is displayed.
2. The Login page is displayed.
3. The Editor Dashboard page is displayed.
4. Show sub menu:
- Lesson List
- Add Lesson
5. The Lesson List page is displayed.
6. The Edit Lesson page is displayed.
7. Title of "Practice" tab is underlined.</t>
  </si>
  <si>
    <t>1. Enter VEAZY URL into URL field of Internet Browser.
2. Click on "Login" hyperlink.
3. Click on "Login" button using editor account.
4. Click on "Lessons" menu.
5. Click on "Lesson List" sub menu.
6. Click on "Lesson Title" hyperlink or "Edit" button.
7. Point at Title "Practice" tab.</t>
  </si>
  <si>
    <t>1. Enter VEAZY URL into URL field of Internet Browser.
2. Click on "Login" hyperlink.
3. Click on "Login" button using editor account.
4. Click on "Lessons" menu.
5. Click on "Lesson List" sub menu.
6. Click on "Lesson Title" hyperlink or "Edit" button.
7. Point at Title "Reading" tab.</t>
  </si>
  <si>
    <t>1. The homepage is displayed.
2. The Login page is displayed.
3. The Editor Dashboard page is displayed.
4. Show sub menu:
- Lesson List
- Add Lesson
5. The Lesson List page is displayed.
6. The Edit Lesson page is displayed.
7. Title of "Reading" tab is underlined.</t>
  </si>
  <si>
    <t>Test clicking on Current Version textbox</t>
  </si>
  <si>
    <t>1. The homepage is displayed.
2. The Login page is displayed.
3. The Editor Dashboard page is displayed.
4. Show sub menu:
- Lesson List
- Add Lesson
5. The Lesson List page is displayed.
6. The Edit Lesson page is displayed.
7. Can not click on "Current Version" textbox.</t>
  </si>
  <si>
    <t>Test pointing at Update button</t>
  </si>
  <si>
    <t>1. The homepage is displayed.
2. The Login page is displayed.
3. The Editor Dashboard page is displayed.
4. Show sub menu:
- Lesson List
- Add Lesson
5. The Lesson List page is displayed.
6. The Edit Lesson page is displayed.
7. "Update" button is changed to "dark" color.</t>
  </si>
  <si>
    <t>1. Enter VEAZY URL into URL field of Internet Browser.
2. Click on "Login" hyperlink.
3. Click on "Login" button using editor account.
4. Click on "Lessons" menu.
5. Click on "Lesson List" sub menu.
6. Click on "Lesson Title" hyperlink or "Edit" button.
7. Point at "Update" button.</t>
  </si>
  <si>
    <t>1. Enter VEAZY URL into URL field of Internet Browser.
2. Click on "Login" hyperlink.
3. Click on "Login" button using editor account.
4. Click on "Lessons" menu.
5. Click on "Lesson List" sub menu.
6. Click on "Lesson Title" hyperlink or "Edit" button.
7. Point at "Save Draft" button.</t>
  </si>
  <si>
    <t>1. The homepage is displayed.
2. The Login page is displayed.
3. The Editor Dashboard page is displayed.
4. Show sub menu:
- Lesson List
- Add Lesson
5. The Lesson List page is displayed.
6. The Edit Lesson page is displayed.
7. "Save Draft" button is changed to "dark" color.</t>
  </si>
  <si>
    <t>1. The homepage is displayed.
2. The Login page is displayed.
3. The Editor Dashboard page is displayed.
4. Show sub menu:
- Lesson List
- Add Lesson
5. The Lesson List page is displayed.
6. The Edit Lesson page is displayed.
7. "Cancel" button is changed to "dark" color.</t>
  </si>
  <si>
    <t>1. Enter VEAZY URL into URL field of Internet Browser.
2. Click on "Login" hyperlink.
3. Click on "Login" button using editor account.
4. Click on "Lessons" menu.
5. Click on "Lesson List" sub menu.
6. Click on "Lesson Title" hyperlink or "Edit" button.
7. Point at "Cancel" button.</t>
  </si>
  <si>
    <t>1. The homepage is displayed.
2. The Login page is displayed.
3. The Editor Dashboard page is displayed.
4. Show sub menu:
- Lesson List
- Add Lesson
5. The Lesson List page is displayed.
6. The Edit Lesson page is displayed.
7. All information and content of lesson are updated.
8. Updating successful and redirect to Lesson Detail page</t>
  </si>
  <si>
    <t>1. Enter VEAZY URL into URL field of Internet Browser.
2. Click on "Login" hyperlink.
3. Click on "Login" button using editor account.
4. Click on "Lessons" menu.
5. Click on "Lesson List" sub menu.
6. Click on "Lesson Title" hyperlink or "Edit" button.
7. Update information and content of lesson.
8. Click on "Update" button.</t>
  </si>
  <si>
    <t>Test updating Lesson successful when click on Update button</t>
  </si>
  <si>
    <t>Test upgrading Number of version when updating lesson successful.</t>
  </si>
  <si>
    <t>1. The homepage is displayed.
2. The Login page is displayed.
3. The Editor Dashboard page is displayed.
4. Show sub menu:
- Lesson List
- Add Lesson
5. The Lesson List page is displayed.
6. The Edit Lesson page is displayed.
7. All information and content of lesson are updated.
8. Updating successful and redirect to Lesson Detail page and Number of version is upgraded.</t>
  </si>
  <si>
    <t>Test updating Lesson unsuccessful when all information and content of lesson are empty</t>
  </si>
  <si>
    <t>1. Enter VEAZY URL into URL field of Internet Browser.
2. Click on "Login" hyperlink.
3. Click on "Login" button using editor account.
4. Click on "Lessons" menu.
5. Click on "Lesson List" sub menu.
6. Click on "Lesson Title" hyperlink or "Edit" button.
7. Clear all information and content of lesson.
8. Click on "Update" button.</t>
  </si>
  <si>
    <t>1. The homepage is displayed.
2. The Login page is displayed.
3. The Editor Dashboard page is displayed.
4. Show sub menu:
- Lesson List
- Add Lesson
5. The Lesson List page is displayed.
6. The Edit Lesson page is displayed.
7. All information and content of lesson are empty.
8. Display error message.</t>
  </si>
  <si>
    <t>Test updating Lesson unsuccessful when Lesson Title is empty</t>
  </si>
  <si>
    <t>1. Enter VEAZY URL into URL field of Internet Browser.
2. Click on "Login" hyperlink.
3. Click on "Login" button using editor account.
4. Click on "Lessons" menu.
5. Click on "Lesson List" sub menu.
6. Click on "Lesson Title" hyperlink or "Edit" button.
7. Clear Lesson Title.
8. Click on "Update" button.</t>
  </si>
  <si>
    <t>1. The homepage is displayed.
2. The Login page is displayed.
3. The Editor Dashboard page is displayed.
4. Show sub menu:
- Lesson List
- Add Lesson
5. The Lesson List page is displayed.
6. The Edit Lesson page is displayed.
7. Lesson Detail is empty.
8. Display error message.</t>
  </si>
  <si>
    <t>Test updating Lesson unsuccessful when Description is empty</t>
  </si>
  <si>
    <t>1. Enter VEAZY URL into URL field of Internet Browser.
2. Click on "Login" hyperlink.
3. Click on "Login" button using editor account.
4. Click on "Lessons" menu.
5. Click on "Lesson List" sub menu.
6. Click on "Lesson Title" hyperlink or "Edit" button.
7. Clear Description.
8. Click on "Update" button.</t>
  </si>
  <si>
    <t>1. The homepage is displayed.
2. The Login page is displayed.
3. The Editor Dashboard page is displayed.
4. Show sub menu:
- Lesson List
- Add Lesson
5. The Lesson List page is displayed.
6. The Edit Lesson page is displayed.
7. Description is empty.
8. Display error message.</t>
  </si>
  <si>
    <t>Test updating Lesson unsuccessful when content of Vocabulary is empty</t>
  </si>
  <si>
    <t>1. Enter VEAZY URL into URL field of Internet Browser.
2. Click on "Login" hyperlink.
3. Click on "Login" button using editor account.
4. Click on "Lessons" menu.
5. Click on "Lesson List" sub menu.
6. Click on "Lesson Title" hyperlink or "Edit" button.
7. Clear content of Vocabulary.
8. Click on "Update" button.</t>
  </si>
  <si>
    <t>1. The homepage is displayed.
2. The Login page is displayed.
3. The Editor Dashboard page is displayed.
4. Show sub menu:
- Lesson List
- Add Lesson
5. The Lesson List page is displayed.
6. The Edit Lesson page is displayed.
7. Content of Vocabulary is empty.
8. Display error message.</t>
  </si>
  <si>
    <t>Test updating Lesson unsuccessful when content of Grammar is empty</t>
  </si>
  <si>
    <t>1. Enter VEAZY URL into URL field of Internet Browser.
2. Click on "Login" hyperlink.
3. Click on "Login" button using editor account.
4. Click on "Lessons" menu.
5. Click on "Lesson List" sub menu.
6. Click on "Lesson Title" hyperlink or "Edit" button.
7. Click on "Vocab" tab.
8. Clear content of Grammar.
9. Click on "Update" button.</t>
  </si>
  <si>
    <t>1. The homepage is displayed.
2. The Login page is displayed.
3. The Editor Dashboard page is displayed.
4. Show sub menu:
- Lesson List
- Add Lesson
5. The Lesson List page is displayed.
6. The Edit Lesson page is displayed.
7. Show "Grammar" tab.
8. Content of Grammar is empty.
9. Display error message.</t>
  </si>
  <si>
    <t>Test updating Lesson unsuccessful when content of Conversation is empty</t>
  </si>
  <si>
    <t>1. Enter VEAZY URL into URL field of Internet Browser.
2. Click on "Login" hyperlink.
3. Click on "Login" button using editor account.
4. Click on "Lessons" menu.
5. Click on "Lesson List" sub menu.
6. Click on "Lesson Title" hyperlink or "Edit" button.
7. Click on "Convo" tab.
8. Clear content of Conversation.
9. Click on "Update" button.</t>
  </si>
  <si>
    <t>1. The homepage is displayed.
2. The Login page is displayed.
3. The Editor Dashboard page is displayed.
4. Show sub menu:
- Lesson List
- Add Lesson
5. The Lesson List page is displayed.
6. The Edit Lesson page is displayed.
7. Show "Convo" tab.
8. Content of Conversation is empty.
9. Display error message.</t>
  </si>
  <si>
    <t>Test updating Lesson unsuccessful when content of Listening is empty</t>
  </si>
  <si>
    <t>1. Enter VEAZY URL into URL field of Internet Browser.
2. Click on "Login" hyperlink.
3. Click on "Login" button using editor account.
4. Click on "Lessons" menu.
5. Click on "Lesson List" sub menu.
6. Click on "Lesson Title" hyperlink or "Edit" button.
7. Click on "Listening" tab.
8. Clear content of Listening.
9. Click on "Update" button.</t>
  </si>
  <si>
    <t>1. The homepage is displayed.
2. The Login page is displayed.
3. The Editor Dashboard page is displayed.
4. Show sub menu:
- Lesson List
- Add Lesson
5. The Lesson List page is displayed.
6. The Edit Lesson page is displayed.
7. Show "Listening" tab.
8. Content of Listening is empty.
9. Display error message.</t>
  </si>
  <si>
    <t>Test updating Lesson unsuccessful when content of Practice is empty</t>
  </si>
  <si>
    <t>1. Enter VEAZY URL into URL field of Internet Browser.
2. Click on "Login" hyperlink.
3. Click on "Login" button using editor account.
4. Click on "Lessons" menu.
5. Click on "Lesson List" sub menu.
6. Click on "Lesson Title" hyperlink or "Edit" button.
7. Click on "Practice" tab.
8. Clear content of Practice.
9. Click on "Update" button.</t>
  </si>
  <si>
    <t>1. The homepage is displayed.
2. The Login page is displayed.
3. The Editor Dashboard page is displayed.
4. Show sub menu:
- Lesson List
- Add Lesson
5. The Lesson List page is displayed.
6. The Edit Lesson page is displayed.
7. Show "Practice" tab.
8. Content of Practice is empty.
9. Display error message.</t>
  </si>
  <si>
    <t>Test updating Lesson unsuccessful when content of Reading is empty</t>
  </si>
  <si>
    <t>1. Enter VEAZY URL into URL field of Internet Browser.
2. Click on "Login" hyperlink.
3. Click on "Login" button using editor account.
4. Click on "Lessons" menu.
5. Click on "Lesson List" sub menu.
6. Click on "Lesson Title" hyperlink or "Edit" button.
7. Click on "Reading" tab.
8. Clear content of Reading.
9. Click on "Update" button.</t>
  </si>
  <si>
    <t>1. The homepage is displayed.
2. The Login page is displayed.
3. The Editor Dashboard page is displayed.
4. Show sub menu:
- Lesson List
- Add Lesson
5. The Lesson List page is displayed.
6. The Edit Lesson page is displayed.
7. Show "Reading" tab.
8. Content of Reading is empty.
9. Display error message.</t>
  </si>
  <si>
    <t>1. Enter VEAZY URL into URL field of Internet Browser.
2. Click on "Login" hyperlink.
3. Click on "Login" button using editor account.
4. Click on "Lessons" menu.
5. Click on "Lesson List" sub menu.
6. Click on "Lesson Title" hyperlink or "Edit" button.
7. Click on "Save Draft" button.</t>
  </si>
  <si>
    <t>1. The homepage is displayed.
2. The Login page is displayed.
3. The Editor Dashboard page is displayed.
4. Show sub menu:
- Lesson List
- Add Lesson
5. The Lesson List page is displayed.
6. The Edit Lesson page is displayed.
7. Saving draft of lesson successful and redirect to Lesson Detail page.</t>
  </si>
  <si>
    <t>1. Enter VEAZY URL into URL field of Internet Browser.
2. Click on "Login" hyperlink.
3. Click on "Login" button using editor account.
4. Click on "Lessons" menu.
5. Click on "Lesson List" sub menu.
6. Click on "Lesson Title" hyperlink or "Edit" button.
7. Click on "Cancel" button.</t>
  </si>
  <si>
    <t>1. The homepage is displayed.
2. The Login page is displayed.
3. The Editor Dashboard page is displayed.
4. Show sub menu:
- Lesson List
- Add Lesson
5. The Lesson List page is displayed.
6. The Edit Lesson page is displayed.
7. Redirect to Lesson List page.</t>
  </si>
  <si>
    <t>Test searching successful when enter keywords into Search textbox (Have results)</t>
  </si>
  <si>
    <t>Test searching successful when enter keywords into Search textbox (No Result)</t>
  </si>
  <si>
    <t>1. Enter VEAZY URL into URL field of Internet Browser.
2. Click on "Login" hyperlink.
3. Click on "Login" button using editor account.
4. Click on "Search" textbox.
5. Enter keywords.</t>
  </si>
  <si>
    <t>1. The homepage is displayed.
2. The Login page is displayed.
3. The Editor Dashboard page is displayed.
4. Border of "Search" textbox is changed to "blue" color.
5. "Search" textbox is filled and Show message.</t>
  </si>
  <si>
    <t>1. The homepage is displayed.
2. The Login page is displayed.
3. The Editor Dashboard page is displayed.
4. Border of "Search" textbox is changed to "blue" color.
5. "Search" textbox is filled and Show result.</t>
  </si>
  <si>
    <t>Test pointing at "Click here to see content" hyperlink</t>
  </si>
  <si>
    <t>Test pointing at "Click here to see the detail" hyperlink</t>
  </si>
  <si>
    <t>1. Enter VEAZY URL into URL field of Internet Browser.
2. Click on "Login" hyperlink.
3. Click on "Login" button using editor account.
4. Point on "Click here to see content" hyperlink.</t>
  </si>
  <si>
    <t>1. Enter VEAZY URL into URL field of Internet Browser.
2. Click on "Login" hyperlink.
3. Click on "Login" button using editor account.
4. Point on "Click here to see the detail" hyperlink.</t>
  </si>
  <si>
    <t>1. The homepage is displayed.
2. The Login page is displayed.
3. The Editor Dashboard page is displayed.
4. "Click here to see content" hyperlink is changed to "orange" color.</t>
  </si>
  <si>
    <t>1. The homepage is displayed.
2. The Login page is displayed.
3. The Editor Dashboard page is displayed.
4. "Click here to see the detailt" hyperlink is changed to "orange" color.</t>
  </si>
  <si>
    <t>Test pointing at Veazy logo</t>
  </si>
  <si>
    <t>Test pointing at Tasks menu</t>
  </si>
  <si>
    <t>Test pointing at Lessons menu</t>
  </si>
  <si>
    <t>Test pointing at Lesson List menu</t>
  </si>
  <si>
    <t>Test pointing at Add Lesson menu</t>
  </si>
  <si>
    <t>Test pointing at Questions menu</t>
  </si>
  <si>
    <t>Test pointing at Question List menu</t>
  </si>
  <si>
    <t>Test pointing at Logout menu</t>
  </si>
  <si>
    <t>Test pointing at Change Language menu</t>
  </si>
  <si>
    <t>1. Enter VEAZY URL into URL field of Internet Browser.
2. Click on "Login" hyperlink.
3. Click on "Login" button using editor account.
4. Point at "Change Language" menu.</t>
  </si>
  <si>
    <t>1. The homepage is displayed.
2. The Login page is displayed.
3. The Editor Dashboard page is displayed.
4. "Change Language" button is lighted.</t>
  </si>
  <si>
    <t>1. Enter VEAZY URL into URL field of Internet Browser.
2. Click on "Login" hyperlink.
3. Click on "Login" button using editor account.
4. Point at "Logout" menu.</t>
  </si>
  <si>
    <t>1. The homepage is displayed.
2. The Login page is displayed.
3. The Editor Dashboard page is displayed.
4. "Logout" button is lighted.</t>
  </si>
  <si>
    <t>Test pointing at Add Question sub menu</t>
  </si>
  <si>
    <t>1. Enter VEAZY URL into URL field of Internet Browser.
2. Click on "Login" hyperlink.
3. Click on "Login" button using editor account.
4. Point at "Add Question" sub menu.</t>
  </si>
  <si>
    <t>1. The homepage is displayed.
2. The Login page is displayed.
3. The Editor Dashboard page is displayed.
4.  "Add Question" sub menu button is lighted.</t>
  </si>
  <si>
    <t>1. Enter VEAZY URL into URL field of Internet Browser.
2. Click on "Login" hyperlink.
3. Click on "Login" button using editor account.
4. Point at "Question List" sub menu.</t>
  </si>
  <si>
    <t>1. The homepage is displayed.
2. The Login page is displayed.
3. The Editor Dashboard page is displayed.
4.  "Question List" sub menu button is lighted.</t>
  </si>
  <si>
    <t>1. Enter VEAZY URL into URL field of Internet Browser.
2. Click on "Login" hyperlink.
3. Click on "Login" button using editor account.
4. Point at "Add Lesson" sub menu.</t>
  </si>
  <si>
    <t>1. The homepage is displayed.
2. The Login page is displayed.
3. The Editor Dashboard page is displayed.
4.  "Add Lesson" sub menu button is lighted.</t>
  </si>
  <si>
    <t>1. Enter VEAZY URL into URL field of Internet Browser.
2. Click on "Login" hyperlink.
3. Click on "Login" button using editor account.
4. Point at "Lesson List" sub menu.</t>
  </si>
  <si>
    <t>1. The homepage is displayed.
2. The Login page is displayed.
3. The Editor Dashboard page is displayed.
4.  "Lesson List" sub menu button is lighted.</t>
  </si>
  <si>
    <t>1. The homepage is displayed.
2. The Login page is displayed.
3. The Editor Dashboard page is displayed.
4.  "Lessons" menu button is lighted.</t>
  </si>
  <si>
    <t>1. Enter VEAZY URL into URL field of Internet Browser.
2. Click on "Login" hyperlink.
3. Click on "Login" button using editor account.
4. Point at "Lessons" menu.</t>
  </si>
  <si>
    <t>1. The homepage is displayed.
2. The Login page is displayed.
3. The Editor Dashboard page is displayed.
4.  "Questions" menu button is lighted.</t>
  </si>
  <si>
    <t>1. Enter VEAZY URL into URL field of Internet Browser.
2. Click on "Login" hyperlink.
3. Click on "Login" button using editor account.
4. Point at "Questions" menu.</t>
  </si>
  <si>
    <t>1. Enter VEAZY URL into URL field of Internet Browser.
2. Click on "Login" hyperlink.
3. Click on "Login" button using editor account.
4. Point at "Tasks" menu.</t>
  </si>
  <si>
    <t>1. The homepage is displayed.
2. The Login page is displayed.
3. The Editor Dashboard page is displayed.
4.  "Tasks" menu button is lighted.</t>
  </si>
  <si>
    <t>1. Enter VEAZY URL into URL field of Internet Browser.
2. Click on "Login" hyperlink.
3. Click on "Login" button using editor account.
4. Point at "Veazy" logo.</t>
  </si>
  <si>
    <t>1. The homepage is displayed.
2. The Login page is displayed.
3. The Editor Dashboard page is displayed.
4.  "Veazy" logo button is lighted.</t>
  </si>
  <si>
    <t>Test pointing at Search textbox</t>
  </si>
  <si>
    <t>Test pointing at Study button</t>
  </si>
  <si>
    <t>Test pointing at Search button</t>
  </si>
  <si>
    <t>1. Enter VEAZY URL into URL field of Internet Browser.
2. Click on "Courses" menu.
3. Click on "Beginner" menu
4.  Click on "Search" button.</t>
  </si>
  <si>
    <t>1. The homepage is displayed.
2. Show List Course dropdown list.
3. The Beginner Course page is displayed.
4. Border of "Search" textbox is changed to "blue" color.</t>
  </si>
  <si>
    <t>1. Enter VEAZY URL into URL field of Internet Browser.
2. Click on "Courses" menu.
3. Click on "Beginner" menu
4.  Click on "Search" textbox.</t>
  </si>
  <si>
    <t>1. Enter VEAZY URL into URL field of Internet Browser.
2. Click on "Login" hyperlink.
3. Click on "Login" button using editor account.
4. Point on Row of table.</t>
  </si>
  <si>
    <t>1. The homepage is displayed.
2. The Login page is displayed.
3. The Editor Dashboard page is displayed.
4. Pointed Row is changed to "orange" color.</t>
  </si>
  <si>
    <t>1. The homepage is displayed.
2. Show List Course dropdown list.
3. The Beginner Course page is displayed.
4. Border of "Search" textbox is changed to "dark" color.</t>
  </si>
  <si>
    <t>1. Enter VEAZY URL into URL field of Internet Browser.
2. Click on "Courses" menu.
3. Click on "Beginner" menu
4.  Click on "Study" button.</t>
  </si>
  <si>
    <t>1. The homepage is displayed.
2. Show List Course dropdown list.
3. The Beginner Course page is displayed.
4. Border of "Study" textbox is changed to "dark" color.</t>
  </si>
  <si>
    <t>1. Enter VEAZY URL into URL field of Internet Browser.
2. Click on "Courses" menu.
3. Click on "Beginner" menu
4. Click on "Study" button.
5.  Click on "Search" button.</t>
  </si>
  <si>
    <t>1. Enter VEAZY URL into URL field of Internet Browser.
2. Click on "Courses" menu.
3. Click on "Beginner" menu.
4. Click on "Study" button.
5.  Click on "Search" textbox.</t>
  </si>
  <si>
    <t>1. The homepage is displayed.
2. Show List Course dropdown list.
3. The Beginner Course page is displayed.
4. The Lesson Detail page is displayed.
5. Border of "Search" textbox is changed to "blue" color.</t>
  </si>
  <si>
    <t>1. The homepage is displayed.
2. Show List Course dropdown list.
3. The Beginner Course page is displayed.
4. The Lesson Detail page is displayed.
5. Border of "Search" textbox is changed to "dark" color.</t>
  </si>
  <si>
    <t>1. Enter VEAZY URL into URL field of Internet Browser.
2. Click on "Login" hyperlink.
3. Click on "Login" button using editor account.
4. Click on "Lessons" menu.
5. Click on "Lesson List" sub menu.
6. Click on "Lesson Title" textbox.
7. Point at Title "Vocabulary" tab.</t>
  </si>
  <si>
    <t>1. The homepage is displayed.
2. The Login page is displayed.
3. The Editor Dashboard page is displayed.
4. Show sub menu:
- Lesson List
- Add Lesson
5. The Lesson List page is displayed.
6. The Lesson Detail page is displayed.
7. Title of "Vocabulary" tab is underlined.</t>
  </si>
  <si>
    <t>1. The homepage is displayed.
2. The Login page is displayed.
3. The Editor Dashboard page is displayed.
4. Show sub menu:
- Lesson List
- Add Lesson
5. The Lesson List page is displayed.
6. The Lesson Detail page is displayed.
7. Title of "Grammar" tab is underlined.</t>
  </si>
  <si>
    <t>1. Enter VEAZY URL into URL field of Internet Browser.
2. Click on "Login" hyperlink.
3. Click on "Login" button using editor account.
4. Click on "Lessons" menu.
5. Click on "Lesson List" sub menu.
6. Click on "Lesson Title" textbox.
7. Point at Title "Grammar" tab.</t>
  </si>
  <si>
    <t>1. Enter VEAZY URL into URL field of Internet Browser.
2. Click on "Login" hyperlink.
3. Click on "Login" button using editor account.
4. Click on "Lessons" menu.
5. Click on "Lesson List" sub menu.
6. Click on "Lesson Title" textbox.
7. Point at Title "Convo" tab.</t>
  </si>
  <si>
    <t>1. The homepage is displayed.
2. The Login page is displayed.
3. The Editor Dashboard page is displayed.
4. Show sub menu:
- Lesson List
- Add Lesson
5. The Lesson List page is displayed.
6. The Lesson Detail page is displayed.
7. Title of "Conversation" tab is underlined.</t>
  </si>
  <si>
    <t>1. The homepage is displayed.
2. The Login page is displayed.
3. The Editor Dashboard page is displayed.
4. Show sub menu:
- Lesson List
- Add Lesson
5. The Lesson List page is displayed.
6. The Lesson Detail page is displayed.
7. Title of "Listening" tab is underlined.</t>
  </si>
  <si>
    <t>1. Enter VEAZY URL into URL field of Internet Browser.
2. Click on "Login" hyperlink.
3. Click on "Login" button using editor account.
4. Click on "Lessons" menu.
5. Click on "Lesson List" sub menu.
6. Click on "Lesson Title" textbox.
7. Point at Title "Listening" tab.</t>
  </si>
  <si>
    <t>1. Enter VEAZY URL into URL field of Internet Browser.
2. Click on "Login" hyperlink.
3. Click on "Login" button using editor account.
4. Click on "Lessons" menu.
5. Click on "Lesson List" sub menu.
6. Click on "Lesson Title" textbox.
7. Point at Title "Practice" tab.</t>
  </si>
  <si>
    <t>1. The homepage is displayed.
2. The Login page is displayed.
3. The Editor Dashboard page is displayed.
4. Show sub menu:
- Lesson List
- Add Lesson
5. The Lesson List page is displayed.
6. The Lesson Detail page is displayed.
7. Title of "Practice" tab is underlined.</t>
  </si>
  <si>
    <t>1. The homepage is displayed.
2. The Login page is displayed.
3. The Editor Dashboard page is displayed.
4. Show sub menu:
- Lesson List
- Add Lesson
5. The Lesson List page is displayed.
6. The Lesson Detail page is displayed.
7. Title of "Reading" tab is underlined.</t>
  </si>
  <si>
    <t>1. Enter VEAZY URL into URL field of Internet Browser.
2. Click on "Login" hyperlink.
3. Click on "Login" button using editor account.
4. Click on "Lessons" menu.
5. Click on "Lesson List" sub menu.
6. Click on "Lesson Title" textbox.
7. Point at Title "Reading" tab.</t>
  </si>
  <si>
    <t>1. Enter VEAZY URL into URL field of Internet Browser.
2. Click on "Courses" menu.
3. Click on "Beginner" menu
4. Click on "Study" button.
5. Point at Title "Vocabulary" tab.</t>
  </si>
  <si>
    <t>1. The homepage is displayed.
2. Show List Course dropdown list.
3. The Beginner Course page is displayed.
4. The Lesson Detail page is displayed.
5. Title of "Vocabulary" tab is underlined.</t>
  </si>
  <si>
    <t>1. The homepage is displayed.
2. Show List Course dropdown list.
3. The Beginner Course page is displayed.
4. The Lesson Detail page is displayed.
5. Title of "Grammar" tab is underlined.</t>
  </si>
  <si>
    <t>1. Enter VEAZY URL into URL field of Internet Browser.
2. Click on "Courses" menu.
3. Click on "Beginner" menu
4. Click on "Study" button.
5. Point at Title "Grammar" tab.</t>
  </si>
  <si>
    <t>1. Enter VEAZY URL into URL field of Internet Browser.
2. Click on "Courses" menu.
3. Click on "Beginner" menu
4. Click on "Study" button.
5. Point at Title "Convo" tab.</t>
  </si>
  <si>
    <t>1. The homepage is displayed.
2. Show List Course dropdown list.
3. The Beginner Course page is displayed.
4. The Lesson Detail page is displayed.
5. Title of "Conversation" tab is underlined.</t>
  </si>
  <si>
    <t>1. The homepage is displayed.
2. Show List Course dropdown list.
3. The Beginner Course page is displayed.
4. The Lesson Detail page is displayed.
5. Title of "Listening" tab is underlined.</t>
  </si>
  <si>
    <t>1. Enter VEAZY URL into URL field of Internet Browser.
2. Click on "Courses" menu.
3. Click on "Beginner" menu
4. Click on "Study" button.
5. Point at Title "Listening" tab.</t>
  </si>
  <si>
    <t>1. Enter VEAZY URL into URL field of Internet Browser.
2. Click on "Courses" menu.
3. Click on "Beginner" menu
4. Click on "Study" button.
5. Point at Title "Practice" tab.</t>
  </si>
  <si>
    <t>1. The homepage is displayed.
2. Show List Course dropdown list.
3. The Beginner Course page is displayed.
4. The Lesson Detail page is displayed.
5. Title of "Practice" tab is underlined.</t>
  </si>
  <si>
    <t>1. The homepage is displayed.
2. Show List Course dropdown list.
3. The Beginner Course page is displayed.
4. The Lesson Detail page is displayed.
5. Title of "Reading" tab is underlined.</t>
  </si>
  <si>
    <t>1. Enter VEAZY URL into URL field of Internet Browser.
2. Click on "Courses" menu.
3. Click on "Beginner" menu
4. Click on "Study" button.
5. Point at Title "Reading" tab.</t>
  </si>
  <si>
    <t>Test pointing at Course Name hyperlink</t>
  </si>
  <si>
    <t>Test pointing at Options dropdown list</t>
  </si>
  <si>
    <t>Test pointing at Report dropdown menu</t>
  </si>
  <si>
    <t xml:space="preserve">Test pointing at Previous Lesson hyperlink </t>
  </si>
  <si>
    <t>Test pointing at Next Lesson hyperlink</t>
  </si>
  <si>
    <t>1. Enter VEAZY URL into URL field of Internet Browser.
2. Click on "Courses" menu.
3. Click on "Beginner" menu
4. Click on "Study" button.
5. Point at "Course Name" hyperlink.</t>
  </si>
  <si>
    <t>1. Enter VEAZY URL into URL field of Internet Browser.
2. Click on "Courses" menu.
3. Click on "Beginner" menu
4. Click on "Study" button.
5. Point at "Options" dropdown list.</t>
  </si>
  <si>
    <t>1. Enter VEAZY URL into URL field of Internet Browser.
2. Click on "Courses" menu.
3. Click on "Beginner" menu
4. Click on "Study" button.
5. Point at "Previous Lesson" hyperlink.</t>
  </si>
  <si>
    <t>1. Enter VEAZY URL into URL field of Internet Browser.
2. Click on "Courses" menu.
3. Click on "Beginner" menu
4. Click on "Study" button.
5. Point at "Next Lesson" hyperlink.</t>
  </si>
  <si>
    <t>1. The homepage is displayed.
2. Show List Course dropdown list.
3. The Beginner Course page is displayed.
4. The Lesson Detail page is displayed.
5. "Course Name" hyperlink is changed to "orange" color.</t>
  </si>
  <si>
    <t>1. The homepage is displayed.
2. Show List Course dropdown list.
3. The Beginner Course page is displayed.
4. The Lesson Detail page is displayed.
5. "Options" dropdown list is changed to "orange" color.</t>
  </si>
  <si>
    <t>1. Enter VEAZY URL into URL field of Internet Browser.
2. Click on "Courses" menu.
3. Click on "Beginner" menu
4. Click on "Study" button.
5. Click on "Options" menu.
6. Point at "Report" dropdown menu.</t>
  </si>
  <si>
    <t>1. The homepage is displayed.
2. Show List Course dropdown list.
3. The Beginner Course page is displayed.
4. The Lesson Detail page is displayed.
5. Show dropdown list.
6. "Report" dropdown menu is changed to "gray" color.</t>
  </si>
  <si>
    <t>1. The homepage is displayed.
2. Show List Course dropdown list.
3. The Beginner Course page is displayed.
4. The Lesson Detail page is displayed.
5. "Previous Lesson" hyperlink is changed to "orange" color.</t>
  </si>
  <si>
    <t>1. The homepage is displayed.
2. Show List Course dropdown list.
3. The Beginner Course page is displayed.
4. The Lesson Detail page is displayed.
5. "Next Lesson" hyperlink is changed to "orange" color.</t>
  </si>
  <si>
    <t>Test pointing at Test History Title hyperlink</t>
  </si>
  <si>
    <t>Test pointing at Answer checkbox</t>
  </si>
  <si>
    <t>Test pointing at Submit button</t>
  </si>
  <si>
    <t>Test pointing at Report button</t>
  </si>
  <si>
    <t>Test pointing at "Forgot your password!" hyperlink</t>
  </si>
  <si>
    <t>Test pointing at "Click here to register." hyperlink</t>
  </si>
  <si>
    <t>1. Enter VEAZY URL into URL field of Internet Browser. 
2. Click on "Login" hyperlink.
3. Point at "Forgot your password!" hyperlink.</t>
  </si>
  <si>
    <t>1. Enter VEAZY URL into URL field of Internet Browser. 
2. Click on "Login" hyperlink.
3. Point at "Click here to register." hyperlink.</t>
  </si>
  <si>
    <t>1. Enter VEAZY URL into URL field of Internet Browser. 
2. Click on "Login" hyperlink.
3. Point at "Go to homepage" hyperlink.</t>
  </si>
  <si>
    <t>1. The Homepage is displayed.
2. The "Log in" page is displayed.
3. "Forgot your password!" hyperlink is changed to "orange" color</t>
  </si>
  <si>
    <t>1. The Homepage is displayed.
2. The "Log in" page is displayed.
3. "Click here to register." hyperlink is changed to "orange" color</t>
  </si>
  <si>
    <t>1. The Homepage is displayed.
2. The "Log in" page is displayed.
3. "Go to homepage" hyperlink is changed to "orange" color</t>
  </si>
  <si>
    <t>1. Enter VEAZY URL into URL field of Internet Browser.
2. Click on "Register account" hyperlink in home.
3. Click on "Username" textbox.</t>
  </si>
  <si>
    <t>1. The Homepage is displayed.
2. The "Register" page is displayed.
3. "Username" textbox is changed to "gray" color</t>
  </si>
  <si>
    <t>1. Enter VEAZY URL into URL field of Internet Browser.
2. Click on "Register account" hyperlink in home.
3. Click on "Password" textbox.</t>
  </si>
  <si>
    <t>1. The Homepage is displayed.
2. The "Register" page is displayed.
3. "Password" textbox is changed to "gray" color</t>
  </si>
  <si>
    <t>Test clicking on "Confirm Password" textbox</t>
  </si>
  <si>
    <t>1. Enter VEAZY URL into URL field of Internet Browser.
2. Click on "Register account" hyperlink in home.
3. Click on "Confirm Password" textbox.</t>
  </si>
  <si>
    <t>1. The Homepage is displayed.
2. The "Register" page is displayed.
3. "Confirm Password" textbox is changed to "gray" color</t>
  </si>
  <si>
    <t>Test clicking on "Email" textbox</t>
  </si>
  <si>
    <t>1. Enter VEAZY URL into URL field of Internet Browser.
2. Click on "Register account" hyperlink in home.
3. Click on "Email" textbox.</t>
  </si>
  <si>
    <t>1. The Homepage is displayed.
2. The "Register" page is displayed.
3. "Email" textbox is changed to "gray" color</t>
  </si>
  <si>
    <t>Test pointint at "Back to homepage" hyperlink</t>
  </si>
  <si>
    <t>1. Enter VEAZY URL into URL field of Internet Browser.
2. Click on "Register account" hyperlink in home.
3. Point at "Go to homepage" hyperlink.</t>
  </si>
  <si>
    <t>1. The Homepage is displayed.
2. The "Register" page is displayed.
3. "Go to homepage" hyperlink is changed to "orange" color</t>
  </si>
  <si>
    <t>Test pointint at "Back to login page" hyperlink</t>
  </si>
  <si>
    <t>1. Enter VEAZY URL into URL field of Internet Browser.
2. Click on "Register account" hyperlink in home.
3. Point at "Back to login page" hyperlink.</t>
  </si>
  <si>
    <t>1. The Homepage is displayed.
2. The "Register" page is displayed.
3. "Back to login page" hyperlink is changed to "orange" color</t>
  </si>
  <si>
    <t>Changing Password</t>
  </si>
  <si>
    <t>Updating Profile</t>
  </si>
  <si>
    <t>Changing Avatar Picture</t>
  </si>
  <si>
    <t>Test pointing at Information button</t>
  </si>
  <si>
    <t>1. Enter VEAZY URL into URL field of Internet Browser.
2. Click on "Account Name" hyperlink.
3. Click on "Show Profile" menu.
4. Point at "Information" button.</t>
  </si>
  <si>
    <t>1. The Homepage is displayed.
2. Show dropdown list with two selections:
- View Profile
- Logout
3. "Profile" page is displayed.
4. "Information" button is changed is "gray" color.</t>
  </si>
  <si>
    <t>Test pointing at Statistics button</t>
  </si>
  <si>
    <t>1. Enter VEAZY URL into URL field of Internet Browser.
2. Click on "Account Name" hyperlink.
3. Click on "Show Profile" menu.
4. Point at "Statistics" button.</t>
  </si>
  <si>
    <t>1. The Homepage is displayed.
2. Show dropdown list with two selections:
- View Profile
- Logout
3. "Profile" page is displayed.
4. "Statistics" button is changed is "gray" color.</t>
  </si>
  <si>
    <t>Test pointing at Change Avatar Picture button</t>
  </si>
  <si>
    <t>1. Enter VEAZY URL into URL field of Internet Browser.
2. Click on "Account Name" hyperlink.
3. Click on "Show Profile" menu.
4. Point at "Change Avatar Picture" button.</t>
  </si>
  <si>
    <t>1. The Homepage is displayed.
2. Show dropdown list with two selections:
- View Profile
- Logout
3. "Profile" page is displayed.
4. "Change Avatar Picture" button is changed is "dark" color.</t>
  </si>
  <si>
    <t>Test pointing at Actions dropdown list</t>
  </si>
  <si>
    <t>1. Enter VEAZY URL into URL field of Internet Browser.
2. Click on "Account Name" hyperlink.
3. Click on "Show Profile" menu.
4. Point at "Actions" dropdown list.</t>
  </si>
  <si>
    <t>1. The Homepage is displayed.
2. Show dropdown list with two selections:
- View Profile
- Logout
3. "Profile" page is displayed.
4. "Actions" dropdown list is changed is "orange" color.</t>
  </si>
  <si>
    <t>Test pointing at Update Profile dropdown menu</t>
  </si>
  <si>
    <t>1. Enter VEAZY URL into URL field of Internet Browser.
2. Click on "Account Name" hyperlink.
3. Click on "Show Profile" menu.
4. Point at "Update Profile" dropdown menu.</t>
  </si>
  <si>
    <t>1. The Homepage is displayed.
2. Show dropdown list with two selections:
- View Profile
- Logout
3. "Profile" page is displayed.
4. "Update Profile" dropdown menu is changed is "gray" color.</t>
  </si>
  <si>
    <t>Test pointing at Change Password dropdown menu</t>
  </si>
  <si>
    <t>1. Enter VEAZY URL into URL field of Internet Browser.
2. Click on "Account Name" hyperlink.
3. Click on "Show Profile" menu.
4. Point at "Change Password" dropdown menu.</t>
  </si>
  <si>
    <t>1. The Homepage is displayed.
2. Show dropdown list with two selections:
- View Profile
- Logout
3. "Profile" page is displayed.
4. "Change Password" dropdown menu is changed is "gray" color.</t>
  </si>
  <si>
    <t>Test pointing at Current Password textbox</t>
  </si>
  <si>
    <t>Test pointing at New Password textbox</t>
  </si>
  <si>
    <t>Test pointing at Re-type New Password textbox</t>
  </si>
  <si>
    <t>1. Enter VEAZY URL into URL field of Internet Browser.
2. Click on "Account Name" hyperlink.
3. Click on "Show Profile" menu.
4. Click on "Actions" dropdown list.
5. Click on "Change Password" dropdown menu.
6. Point at "Current" textbox.</t>
  </si>
  <si>
    <t>1. The Homepage is displayed.
2. Show dropdown list with two selections:
- View Profile
- Logout
3. "Profile" page is displayed.
4. Show dropdown list with two selections:
- Update profile
- Change Password
5. The Change Password popup is displayed.
6. Border of "Current" textbox is changed to "blue" color.</t>
  </si>
  <si>
    <t>1. Enter VEAZY URL into URL field of Internet Browser.
2. Click on "Account Name" hyperlink.
3. Click on "Show Profile" menu.
4. Click on "Actions" dropdown list.
5. Click on "Change Password" dropdown menu.
6. Point at "New" textbox.</t>
  </si>
  <si>
    <t>1. The Homepage is displayed.
2. Show dropdown list with two selections:
- View Profile
- Logout
3. "Profile" page is displayed.
4. Show dropdown list with two selections:
- Update profile
- Change Password
5. The Change Password popup is displayed.
6. Border of "New" textbox is changed to "blue" color.</t>
  </si>
  <si>
    <t>1. Enter VEAZY URL into URL field of Internet Browser.
2. Click on "Account Name" hyperlink.
3. Click on "Show Profile" menu.
4. Click on "Actions" dropdown list.
5. Click on "Change Password" dropdown menu.
6. Point at "Re-type New" textbox.</t>
  </si>
  <si>
    <t>1. The Homepage is displayed.
2. Show dropdown list with two selections:
- View Profile
- Logout
3. "Profile" page is displayed.
4. Show dropdown list with two selections:
- Update profile
- Change Password
5. The Change Password popup is displayed.
6. Border of "Re-type New" textbox is changed to "blue" color.</t>
  </si>
  <si>
    <t>Test pointing at Change button</t>
  </si>
  <si>
    <t>1. Enter VEAZY URL into URL field of Internet Browser.
2. Click on "Account Name" hyperlink.
3. Click on "Show Profile" menu.
4. Click on "Actions" dropdown list.
5. Click on "Change Password" dropdown menu.
6. Point at "Change" button.</t>
  </si>
  <si>
    <t>1. The Homepage is displayed.
2. Show dropdown list with two selections:
- View Profile
- Logout
3. "Profile" page is displayed.
4. Show dropdown list with two selections:
- Update profile
- Change Password
5. The Change Password popup is displayed.
6. "Change" button is changed to "dark" color.</t>
  </si>
  <si>
    <t>1. Enter VEAZY URL into URL field of Internet Browser.
2. Click on "Account Name" hyperlink.
3. Click on "Show Profile" menu.
4. Click on "Actions" dropdown list.
5. Click on "Change Password" dropdown menu.
6. Point at "Cancel" button.</t>
  </si>
  <si>
    <t>1. The Homepage is displayed.
2. Show dropdown list with two selections:
- View Profile
- Logout
3. "Profile" page is displayed.
4. Show dropdown list with two selections:
- Update profile
- Change Password
5. The Change Password popup is displayed.
6. "Cancel" button is changed to "dark" color.</t>
  </si>
  <si>
    <t>Test clicking on First Name textbox</t>
  </si>
  <si>
    <t>Test clicking on Last Name textbox</t>
  </si>
  <si>
    <t>Test clicking on Birthday textbox</t>
  </si>
  <si>
    <t>Test clicking on Calender button</t>
  </si>
  <si>
    <t>Test entering birthday</t>
  </si>
  <si>
    <t>Test clicking on Address textbox</t>
  </si>
  <si>
    <t>Test clicking on About me textarea</t>
  </si>
  <si>
    <t>Test clicking on Hobbies textarea</t>
  </si>
  <si>
    <t>Test clicking on Website textbox</t>
  </si>
  <si>
    <t>Test clicking on Favorite quote textarea</t>
  </si>
  <si>
    <t>Test pointing at Save button</t>
  </si>
  <si>
    <t>1. Enter VEAZY URL into URL field of Internet Browser.
2. Click on "Account Name" hyperlink.
3. Click on "Show Profile" menu.
4. Click on "Actions" dropdown list.
5. Click on "Update Profile" dropdown menu.
6. Click on "First Name" textbox.</t>
  </si>
  <si>
    <t>1. The Homepage is displayed.
2. Show dropdown list with two selections:
- View Profile
- Logout
3. "Profile" page is displayed.
4. Show dropdown list.
5. The Update Profile popup is displayed.
6. Border of "First Name" textbox is changed to "blue" color.</t>
  </si>
  <si>
    <t>1. Enter VEAZY URL into URL field of Internet Browser.
2. Click on "Account Name" hyperlink.
3. Click on "Show Profile" menu.
4. Click on "Actions" dropdown list.
5. Click on "Update Profile" dropdown menu.
6. Click on "Last Name" textbox.</t>
  </si>
  <si>
    <t>1. The Homepage is displayed.
2. Show dropdown list with two selections:
- View Profile
- Logout
3. "Profile" page is displayed.
4. Show dropdown list.
5. The Update Profile popup is displayed.
6. Border of "Last Name" textbox is changed to "blue" color.</t>
  </si>
  <si>
    <t>1. Enter VEAZY URL into URL field of Internet Browser.
2. Click on "Account Name" hyperlink.
3. Click on "Show Profile" menu.
4. Click on "Actions" dropdown list.
5. Click on "Update Profile" dropdown menu.
6. Click on "Birthday" textbox.</t>
  </si>
  <si>
    <t>1. The Homepage is displayed.
2. Show dropdown list with two selections:
- View Profile
- Logout
3. "Profile" page is displayed.
4. Show dropdown list.
5. The Update Profile popup is displayed.
6. Border of "Birthday" textbox is changed to "blue" color.</t>
  </si>
  <si>
    <t>1. Enter VEAZY URL into URL field of Internet Browser.
2. Click on "Account Name" hyperlink.
3. Click on "Show Profile" menu.
4. Click on "Actions" dropdown list.
5. Click on "Update Profile" dropdown menu.
6. Click on "Calender" button.</t>
  </si>
  <si>
    <t>1. The Homepage is displayed.
2. Show dropdown list with two selections:
- View Profile
- Logout
3. "Profile" page is displayed.
4. Show dropdown list.
5. The Update Profile popup is displayed.
6. Show calender dialog.</t>
  </si>
  <si>
    <t>1. Enter VEAZY URL into URL field of Internet Browser.
2. Click on "Account Name" hyperlink.
3. Click on "Show Profile" menu.
4. Click on "Actions" dropdown list.
5. Click on "Update Profile" dropdown menu.
6. Click on "Calender" button.
7. Select year, month, day.</t>
  </si>
  <si>
    <t>1. The Homepage is displayed.
2. Show dropdown list with two selections:
- View Profile
- Logout
3. "Profile" page is displayed.
4. Show dropdown list.
5. The Update Profile popup is displayed.
6. Show calender dialog.
7. Display birthday in "Birthday" textbox.</t>
  </si>
  <si>
    <t>1. Enter VEAZY URL into URL field of Internet Browser.
2. Click on "Account Name" hyperlink.
3. Click on "Show Profile" menu.
4. Click on "Actions" dropdown list.
5. Click on "Update Profile" dropdown menu.
6. Click on "Address" textbox.</t>
  </si>
  <si>
    <t>1. The Homepage is displayed.
2. Show dropdown list with two selections:
- View Profile
- Logout
3. "Profile" page is displayed.
4. Show dropdown list.
5. The Update Profile popup is displayed.
6. Border of "Address" textbox is changed to "blue" color.</t>
  </si>
  <si>
    <t>1. Enter VEAZY URL into URL field of Internet Browser.
2. Click on "Account Name" hyperlink.
3. Click on "Show Profile" menu.
4. Click on "Actions" dropdown list.
5. Click on "Update Profile" dropdown menu.
6. Click on "Hobbies" textarea.</t>
  </si>
  <si>
    <t>1. The Homepage is displayed.
2. Show dropdown list with two selections:
- View Profile
- Logout
3. "Profile" page is displayed.
4. Show dropdown list.
5. The Update Profile popup is displayed.
6. Border of "Hobbies" textarea is changed to "blue" color.</t>
  </si>
  <si>
    <t>1. Enter VEAZY URL into URL field of Internet Browser.
2. Click on "Account Name" hyperlink.
3. Click on "Show Profile" menu.
4. Click on "Actions" dropdown list.
5. Click on "Update Profile" dropdown menu.
6. Click on "About me" textarea.</t>
  </si>
  <si>
    <t>1. The Homepage is displayed.
2. Show dropdown list with two selections:
- View Profile
- Logout
3. "Profile" page is displayed.
4. Show dropdown list.
5. The Update Profile popup is displayed.
6. Border of "About me" textarea is changed to "blue" color.</t>
  </si>
  <si>
    <t>1. Enter VEAZY URL into URL field of Internet Browser.
2. Click on "Account Name" hyperlink.
3. Click on "Show Profile" menu.
4. Click on "Actions" dropdown list.
5. Click on "Update Profile" dropdown menu.
6. Click on "Favorite quote" textarea.</t>
  </si>
  <si>
    <t>1. The Homepage is displayed.
2. Show dropdown list with two selections:
- View Profile
- Logout
3. "Profile" page is displayed.
4. Show dropdown list.
5. The Update Profile popup is displayed.
6. Border of "Favorite quote" textarea is changed to "blue" color.</t>
  </si>
  <si>
    <t>1. Enter VEAZY URL into URL field of Internet Browser.
2. Click on "Account Name" hyperlink.
3. Click on "Show Profile" menu.
4. Click on "Actions" dropdown list.
5. Click on "Update Profile" dropdown menu.
6. Click on "Website" textbox.</t>
  </si>
  <si>
    <t>1. The Homepage is displayed.
2. Show dropdown list with two selections:
- View Profile
- Logout
3. "Profile" page is displayed.
4. Show dropdown list.
5. The Update Profile popup is displayed.
6. Border of "Website" textbox is changed to "blue" color.</t>
  </si>
  <si>
    <t>1. Enter VEAZY URL into URL field of Internet Browser.
2. Click on "Account Name" hyperlink.
3. Click on "Show Profile" menu.
4. Click on "Actions" dropdown list.
5. Click on "Update Profile" dropdown menu.
6. Point at "Save" button.</t>
  </si>
  <si>
    <t>1. The Homepage is displayed.
2. Show dropdown list with two selections:
- View Profile
- Logout
3. "Profile" page is displayed.
4. Show dropdown list.
5. The Update Profile popup is displayed.
6. Border of "Save" button is changed to "blue" color.</t>
  </si>
  <si>
    <t>1. Enter VEAZY URL into URL field of Internet Browser.
2. Click on "Account Name" hyperlink.
3. Click on "Show Profile" menu.
4. Click on "Actions" dropdown list.
5. Click on "Update Profile" dropdown menu.
6. Point at "Cancel" button.</t>
  </si>
  <si>
    <t>1. The Homepage is displayed.
2. Show dropdown list with two selections:
- View Profile
- Logout
3. "Profile" page is displayed.
4. Show dropdown list.
5. The Update Profile popup is displayed.
6. Border of "Cancel" button is changed to "blue" color.</t>
  </si>
  <si>
    <t>Test pointing at Home menu</t>
  </si>
  <si>
    <t>Test pointing at Courses menu</t>
  </si>
  <si>
    <t>Test pointing at Beginner menu</t>
  </si>
  <si>
    <t>Test pointing at Upper-beginner menu</t>
  </si>
  <si>
    <t>Test pointing at Intermediate menu</t>
  </si>
  <si>
    <t>Test pointing at Upper-intermediate menu</t>
  </si>
  <si>
    <t>Test pointing at Advanced menu</t>
  </si>
  <si>
    <t>Test pointing at Master menu</t>
  </si>
  <si>
    <t>Test pointing at Test menu</t>
  </si>
  <si>
    <t>Test pointing at Dictionary menu</t>
  </si>
  <si>
    <t>Test pointing at Login hyperlink</t>
  </si>
  <si>
    <t>Test clicking on Account Name dropdown list (User is logged in)</t>
  </si>
  <si>
    <t>Test pointing at Account Name dropdown list (user is logged in)</t>
  </si>
  <si>
    <t>Test pointing at Show Profile dropdown menu (user is logged in)</t>
  </si>
  <si>
    <t>Test pointing at Logout dropdown menu (user is logged in)</t>
  </si>
  <si>
    <t>1. Enter VEAZY URL into URL field of Internet Browser.
2. Click on "Account Name" dropdown list.
3. Click on "Show Profile" dropdown menu.</t>
  </si>
  <si>
    <t>1. Enter VEAZY URL into URL field of Internet Browser.
2. Point at "Home" menu</t>
  </si>
  <si>
    <t>1. The homepage is displayed.
2. "Home" menu is changed to "orange" color.</t>
  </si>
  <si>
    <t>1. Enter VEAZY URL into URL field of Internet Browser.
2. Point at "Courses" menu</t>
  </si>
  <si>
    <t>1. The homepage is displayed.
2. "Courses" menu is changed to "orange" color.</t>
  </si>
  <si>
    <t>1. Enter VEAZY URL into URL field of Internet Browser.
2. Click on "Courses" menu.
3. Point at "Beginner" menu</t>
  </si>
  <si>
    <t>1. The homepage is displayed.
2. Show dropdown list.
3. "Beginner" menu is changed to "orange" color.</t>
  </si>
  <si>
    <t>1. Enter VEAZY URL into URL field of Internet Browser.
2. Click on "Courses" menu.
3. Point at "Upper-beginner" menu</t>
  </si>
  <si>
    <t>1. The homepage is displayed.
2. Show dropdown list.
3. "Upper-beginner" menu is changed to "orange" color.</t>
  </si>
  <si>
    <t>1. Enter VEAZY URL into URL field of Internet Browser.
2. Click on "Courses" menu.
3. Point at "Intermediate" menu</t>
  </si>
  <si>
    <t>1. The homepage is displayed.
2. Show dropdown list.
3. "Intermediate" menu is changed to "orange" color.</t>
  </si>
  <si>
    <t>1. Enter VEAZY URL into URL field of Internet Browser.
2. Click on "Courses" menu.
3. Point at "Upper-intermediate" menu</t>
  </si>
  <si>
    <t>1. The homepage is displayed.
2. Show dropdown list.
3. "Upper-intermediate" menu is changed to "orange" color.</t>
  </si>
  <si>
    <t>1. Enter VEAZY URL into URL field of Internet Browser.
2. Click on "Courses" menu.
3. Point at "Advanced" menu</t>
  </si>
  <si>
    <t>1. The homepage is displayed.
2. Show dropdown list.
3. "Advanced" menu is changed to "orange" color.</t>
  </si>
  <si>
    <t>1. Enter VEAZY URL into URL field of Internet Browser.
2. Click on "Courses" menu.
3. Point at "Master" menu</t>
  </si>
  <si>
    <t>1. The homepage is displayed.
2. Show dropdown list.
3. "Master" menu is changed to "orange" color.</t>
  </si>
  <si>
    <t>1. Enter VEAZY URL into URL field of Internet Browser.
2. Point at "Test" menu</t>
  </si>
  <si>
    <t>1. The homepage is displayed.
2. "Test" menu is changed to "orange" color.</t>
  </si>
  <si>
    <t>1. Enter VEAZY URL into URL field of Internet Browser.
2. Point at "Dictionary" menu</t>
  </si>
  <si>
    <t>1. The homepage is displayed.
2. "Dictionary" menu is changed to "orange" color.</t>
  </si>
  <si>
    <t>1. Enter VEAZY URL into URL field of Internet Browser.
2. Point at "Veazy" logo</t>
  </si>
  <si>
    <t>1. The homepage is displayed.
2. "Veazy" logo is changed to "orange" color.</t>
  </si>
  <si>
    <t>1. Enter VEAZY URL into URL field of Internet Browser.
2. Point at "Login" hyperlink.</t>
  </si>
  <si>
    <t>1. Enter VEAZY URL into URL field of Internet Browser.
2. Point at "Account Name" dropdown list.</t>
  </si>
  <si>
    <t>1. The homepage is displayed.
2. "Login" hyperlink is changed to "orange" color.</t>
  </si>
  <si>
    <t>1. The homepage is displayed.
2. "Account Name" dropdown list is changed to "orange" color.</t>
  </si>
  <si>
    <t>1. Enter VEAZY URL into URL field of Internet Browser.
2. Point at "Show Profile" dropdown menu.</t>
  </si>
  <si>
    <t>1. The homepage is displayed.
2. "Show Profile" dropdown menu is changed to "orange" color.</t>
  </si>
  <si>
    <t>1. Enter VEAZY URL into URL field of Internet Browser.
2. Point at "Logout" dropdown menu.</t>
  </si>
  <si>
    <t>1. The homepage is displayed.
2. "Logout" dropdown menu is changed to "orange" color.</t>
  </si>
  <si>
    <t>Question List</t>
  </si>
  <si>
    <t>Test searching successful when enter keywords</t>
  </si>
  <si>
    <t>1. Enter VEAZY URL into URL field of Internet Browser.
2. Click on "Login" hyperlink.
3. Click on "Login" button using editor account.
4. Click on "Questions" menu.
5. Click on "Question List" sub menu.
6. Click on "Search" textbox.</t>
  </si>
  <si>
    <t>1. The homepage is displayed.
2. The Login page is displayed.
3. The Editor Dashboard page is displayed.
4. Show sub menu:
- Question List
- Add Question
5. The Question List page is displayed.
6. Border of "Search" textbox is changed to "blue" color.</t>
  </si>
  <si>
    <t>Test viewing Question Detail page when click on "Click here to see content" hyperlink</t>
  </si>
  <si>
    <t>Test viewing Edit Lesson page when click on Edit button</t>
  </si>
  <si>
    <t>Test viewing Edit Question page when click on Edit button</t>
  </si>
  <si>
    <t>Test searching successful when enter keywords (No Result)</t>
  </si>
  <si>
    <t>1. Enter VEAZY URL into URL field of Internet Browser.
2. Click on "Login" hyperlink.
3. Click on "Login" button using editor account.
4. Click on "Questions" menu.
5. Click on "Question List" sub menu.
6. Enter keywords.</t>
  </si>
  <si>
    <t>1. The homepage is displayed.
2. The Login page is displayed.
3. The Editor Dashboard page is displayed.
4. Show sub menu:
- Question List
- Add Question
5. The Question List page is displayed.
6. Show result.</t>
  </si>
  <si>
    <t>1. Enter VEAZY URL into URL field of Internet Browser.
2. Click on "Login" hyperlink.
3. Click on "Login" button using editor account.
4. Click on "Questions" menu.
5. Click on "Question List" sub menu.
6. Point at "Click here to see content" hyperlink.</t>
  </si>
  <si>
    <t>1. The homepage is displayed.
2. The Login page is displayed.
3. The Editor Dashboard page is displayed.
4. Show sub menu:
- Question List
- Add Question
5. The Question List page is displayed.
6. "Click here to see content" hyperlink is changed to "orange" color.</t>
  </si>
  <si>
    <t>1. Enter VEAZY URL into URL field of Internet Browser.
2. Click on "Login" hyperlink.
3. Click on "Login" button using editor account.
4. Click on "Questions" menu.
5. Click on "Question List" sub menu.
6. Click on "Click here to see content" hyperlink.</t>
  </si>
  <si>
    <t>1. The homepage is displayed.
2. The Login page is displayed.
3. The Editor Dashboard page is displayed.
4. Show sub menu:
- Question List
- Add Question
5. The Question List page is displayed.
6. The Question Detail page is displayed with the following information:
- Question Type
- Level
- Test Skill
- Question
- Answer
- File Attachment
- "Edit" button
- "Delete" button
- "Back to List" button</t>
  </si>
  <si>
    <t>1. Enter VEAZY URL into URL field of Internet Browser.
2. Click on "Login" hyperlink.
3. Click on "Login" button using editor account.
4. Click on "Questions" menu.
5. Click on "Question List" sub menu.
6. Point at "Edit" button.</t>
  </si>
  <si>
    <t>1. The homepage is displayed.
2. The Login page is displayed.
3. The Editor Dashboard page is displayed.
4. Show sub menu:
- Question List
- Add Question
5. The Question List page is displayed.
6. "Edit" button is changed to "dark" color.</t>
  </si>
  <si>
    <t>1. Enter VEAZY URL into URL field of Internet Browser.
2. Click on "Login" hyperlink.
3. Click on "Login" button using editor account.
4. Click on "Questions" menu.
5. Click on "Question List" sub menu.
6. Point at "Delete" button.</t>
  </si>
  <si>
    <t>1. The homepage is displayed.
2. The Login page is displayed.
3. The Editor Dashboard page is displayed.
4. Show sub menu:
- Question List
- Add Question
5. The Question List page is displayed.
6. "Delete" button is changed to "dark" color.</t>
  </si>
  <si>
    <t xml:space="preserve">1. The homepage is displayed.
2. The Login page is displayed.
3. The Editor Dashboard page is displayed.
4. Show sub menu:
- Question List
- Add Question
5. The Question List page is displayed.
6. The Edit Question page is displayed with the following information:
- </t>
  </si>
  <si>
    <t>1. Enter VEAZY URL into URL field of Internet Browser.
2. Click on "Login" hyperlink.
3. Click on "Login" button using editor account.
4. Click on "Questions" menu.
5. Click on "Question List" sub menu.
6. Click on "Edit" button.</t>
  </si>
  <si>
    <t>1. Enter VEAZY URL into URL field of Internet Browser.
2. Click on "Login" hyperlink.
3. Click on "Login" button using editor account.
4. Click on "Questions" menu.
5. Click on "Question List" sub menu.
6. Click on "Delete" button.</t>
  </si>
  <si>
    <t xml:space="preserve">1. The homepage is displayed.
2. The Login page is displayed.
3. The Editor Dashboard page is displayed.
4. Show sub menu:
- Question List
- Add Question
5. The Question List page is displayed.
6. </t>
  </si>
  <si>
    <t>1. Enter VEAZY URL into URL field of Internet Browser.
2. Click on "Login" hyperlink.
3. Click on "Login" button using editor account.
4. Click on "Questions" menu.
5. Click on "Question List" sub menu.
6. Point at Row of table.</t>
  </si>
  <si>
    <t>1. The homepage is displayed.
2. The Login page is displayed.
3. The Editor Dashboard page is displayed.
4. Show sub menu:
- Question List
- Add Question
5. The Question List page is displayed.
6. Pointed Row is changed to "gray" color.</t>
  </si>
  <si>
    <t>1. Enter VEAZY URL into URL field of Internet Browser.
2. Click on "Login" hyperlink.
3. Click on "Login" button using editor account.
4. Click on "Questions" menu.
5. Click on "Question List" sub menu.
6. Point at "&lt;&lt;" button.</t>
  </si>
  <si>
    <t>1. The homepage is displayed.
2. The Login page is displayed.
3. The Editor Dashboard page is displayed.
4. Show sub menu:
- Question List
- Add Question
5. The Question List page is displayed.
6. "&lt;&lt;" button can not chang to "grey" color.</t>
  </si>
  <si>
    <t>1. The homepage is displayed.
2. The Login page is displayed.
3. The Editor Dashboard page is displayed.
4. Show sub menu:
- Question List
- Add Question
5. The Question List page is displayed.
6. "&lt;&lt;" button is changed to "grey" color.</t>
  </si>
  <si>
    <t>1. Enter VEAZY URL into URL field of Internet Browser.
2. Click on "Login" hyperlink.
3. Click on "Login" button using editor account.
4. Click on "Questions" menu.
5. Click on "Question List" sub menu.
6. Point at "&lt;" button.</t>
  </si>
  <si>
    <t>1. The homepage is displayed.
2. The Login page is displayed.
3. The Editor Dashboard page is displayed.
4. Show sub menu:
- Question List
- Add Question
5. The Question List page is displayed.
6. "&lt;" button can not chang to "grey" color.</t>
  </si>
  <si>
    <t>1. The homepage is displayed.
2. The Login page is displayed.
3. The Editor Dashboard page is displayed.
4. Show sub menu:
- Question List
- Add Question
5. The Question List page is displayed.
6. "&lt;" button is changed to "grey" color.</t>
  </si>
  <si>
    <t>1. Enter VEAZY URL into URL field of Internet Browser.
2. Click on "Login" hyperlink.
3. Click on "Login" button using editor account.
4. Click on "Questions" menu.
5. Click on "Question List" sub menu.
6. Point at Number of page button.</t>
  </si>
  <si>
    <t>1. The homepage is displayed.
2. The Login page is displayed.
3. The Editor Dashboard page is displayed.
4. Show sub menu:
- Question List
- Add Question
5. The Question List page is displayed.
6. "Pointed page" button is changed to "grey" color.</t>
  </si>
  <si>
    <t>1. Enter VEAZY URL into URL field of Internet Browser.
2. Click on "Login" hyperlink.
3. Click on "Login" button using editor account.
4. Click on "Questions" menu.
5. Click on "Question List" sub menu.
6. Point at "&gt;&gt;" button.</t>
  </si>
  <si>
    <t>1. The homepage is displayed.
2. The Login page is displayed.
3. The Editor Dashboard page is displayed.
4. Show sub menu:
- Question List
- Add Question
5. The Question List page is displayed.
6. "&gt;&gt;" button is changed to "grey" color.</t>
  </si>
  <si>
    <t>1. Enter VEAZY URL into URL field of Internet Browser.
2. Click on "Login" hyperlink.
3. Click on "Login" button using editor account.
4. Click on "Questions" menu.
5. Click on "Question List" sub menu.
6. Point at "&gt;" button.</t>
  </si>
  <si>
    <t>1. The homepage is displayed.
2. The Login page is displayed.
3. The Editor Dashboard page is displayed.
4. Show sub menu:
- Question List
- AddQuestion
5. The Question List page is displayed.
6. "&gt;" button is changed to "grey" color.</t>
  </si>
  <si>
    <t>1. The homepage is displayed.
2. The Login page is displayed.
3. The Editor Dashboard page is displayed.
4. Show sub menu:
- Question List
- Add Question
5. The Question List page is displayed.
6. "&gt;&gt;" button can not chang to "grey" color.</t>
  </si>
  <si>
    <t>1. The homepage is displayed.
2. The Login page is displayed.
3. The Editor Dashboard page is displayed.
4. Show sub menu:
- Question List
- Add Question
5. The Question List page is displayed.
6. "&gt;" button can not chang to "grey" color.</t>
  </si>
  <si>
    <t>1. Enter VEAZY URL into URL field of Internet Browser.
2. Click on "Login" hyperlink.
3. Click on "Login" button using editor account.
4. Click on "Questions" menu.
5. Click on "Question List" sub menu.
6. Click on "&lt;&lt;" button.</t>
  </si>
  <si>
    <t>1. The homepage is displayed.
2. The Login page is displayed.
3. The Editor Dashboard page is displayed.
4. Show sub menu:
- Question List
- Add Question
5. The Question List page is displayed.
6. Can not click on &lt;&lt; button.</t>
  </si>
  <si>
    <t>1. Enter VEAZY URL into URL field of Internet Browser.
2. Click on "Login" hyperlink.
3. Click on "Login" button using editor account.
4. Click on "Questions" menu.
5. Click on "Question List" sub menu.
6. Click on "&lt;" button.</t>
  </si>
  <si>
    <t>1. The homepage is displayed.
2. The Login page is displayed.
3. The Editor Dashboard page is displayed.
4. Show sub menu:
- Question List
- Add Question
5. The Question List page is displayed.
6. Can not click on &lt; button.</t>
  </si>
  <si>
    <t>1. The homepage is displayed.
2. The Login page is displayed.
3. The Editor Dashboard page is displayed.
4. Show sub menu:
- Question List
- Add Question
5. The Question List page is displayed.
6. Go to First Page.</t>
  </si>
  <si>
    <t>1. The homepage is displayed.
2. The Login page is displayed.
3. The Editor Dashboard page is displayed.
4. Show sub menu:
- Question List
- Add Question
5. The Question List page is displayed.
6. Back to Previous Page.</t>
  </si>
  <si>
    <t>1. Enter VEAZY URL into URL field of Internet Browser.
2. Click on "Login" hyperlink.
3. Click on "Login" button using editor account.
4. Click on "Questions" menu.
5. Click on "Question List" sub menu.
6. Click on Number of page button.</t>
  </si>
  <si>
    <t>1. The homepage is displayed.
2. The Login page is displayed.
3. The Editor Dashboard page is displayed.
4. Show sub menu:
- Question List
- Add Question
5. The Question List page is displayed.
6. Go to selected page.</t>
  </si>
  <si>
    <t>1. Enter VEAZY URL into URL field of Internet Browser.
2. Click on "Login" hyperlink.
3. Click on "Login" button using editor account.
4. Click on "Questions" menu.
5. Click on "Question List" sub menu.
6. Click on "&gt;&gt;" button.</t>
  </si>
  <si>
    <t>1. The homepage is displayed.
2. The Login page is displayed.
3. The Editor Dashboard page is displayed.
4. Show sub menu:
- Question List
- Add Question
5. The Question List page is displayed.
6. Go to Last Page.</t>
  </si>
  <si>
    <t>1. Enter VEAZY URL into URL field of Internet Browser.
2. Click on "Login" hyperlink.
3. Click on "Login" button using editor account.
4. Click on "Questions" menu.
5. Click on "Question List" sub menu.
6. Click on "&gt;" button.</t>
  </si>
  <si>
    <t>1. The homepage is displayed.
2. The Login page is displayed.
3. The Editor Dashboard page is displayed.
4. Show sub menu:
- Question List
- Add Question
5. The Question List page is displayed.
6. Go to Next Page.</t>
  </si>
  <si>
    <t>1. The homepage is displayed.
2. The Login page is displayed.
3. The Editor Dashboard page is displayed.
4. Show sub menu:
- Question List
- Add Question
5. The Question List page is displayed.
6. Can not click on &gt;&gt; button.</t>
  </si>
  <si>
    <t>1. The homepage is displayed.
2. The Login page is displayed.
3. The Editor Dashboard page is displayed.
4. Show sub menu:
- Question List
- Add Question
5. The Question List page is displayed.
6. Can not click on &gt; button.</t>
  </si>
  <si>
    <t>Question Detail</t>
  </si>
  <si>
    <t>1. Enter VEAZY URL into URL field of Internet Browser.
2. Click on "Login" hyperlink.
3. Click on "Login" button using editor account.
4. Click on "Questions" menu.
5. Click on "Question List" sub menu.
6. Click on "Click here to see content" hypwrlink.
7. Click on Answer checkbox.</t>
  </si>
  <si>
    <t>1. The homepage is displayed.
2. The Login page is displayed.
3. The Editor Dashboard page is displayed.
4. Show sub menu:
- Question List
- Add Question
5. The Question List page is displayed.
6. The Question Detail page is displayed.
7. Can not click on answer checkbox.</t>
  </si>
  <si>
    <t>1. Enter VEAZY URL into URL field of Internet Browser.
2. Click on "Login" hyperlink.
3. Click on "Login" button using editor account.
4. Click on "Questions" menu.
5. Click on "Question List" sub menu.
6. Click on "Click here to see content" hypwrlink.
7. Point at "Edit" button.</t>
  </si>
  <si>
    <t>1. The homepage is displayed.
2. The Login page is displayed.
3. The Editor Dashboard page is displayed.
4. Show sub menu:
- Question List
- Add Question
5. The Question List page is displayed.
6. The Question Detail page is displayed.
7. "Edit" button is changed to "dark" color.</t>
  </si>
  <si>
    <t>1. Enter VEAZY URL into URL field of Internet Browser.
2. Click on "Login" hyperlink.
3. Click on "Login" button using editor account.
4. Click on "Questions" menu.
5. Click on "Question List" sub menu.
6. Click on "Click here to see content" hypwrlink.
7. Point at "Delete" button.</t>
  </si>
  <si>
    <t>1. The homepage is displayed.
2. The Login page is displayed.
3. The Editor Dashboard page is displayed.
4. Show sub menu:
- Question List
- Add Question
5. The Question List page is displayed.
6. The Question Detail page is displayed.
7. "Delete" button is changed to "dark" color.</t>
  </si>
  <si>
    <t>1. Enter VEAZY URL into URL field of Internet Browser.
2. Click on "Login" hyperlink.
3. Click on "Login" button using editor account.
4. Click on "Questions" menu.
5. Click on "Question List" sub menu.
6. Click on "Click here to see content" hypwrlink.
7. Point at "Back to List" button.</t>
  </si>
  <si>
    <t>1. The homepage is displayed.
2. The Login page is displayed.
3. The Editor Dashboard page is displayed.
4. Show sub menu:
- Question List
- Add Question
5. The Question List page is displayed.
6. The Question Detail page is displayed.
7. "Back to List" button is changed to "dark" color.</t>
  </si>
  <si>
    <t>Test returning Question List page when click on Back to List button</t>
  </si>
  <si>
    <t>1. Enter VEAZY URL into URL field of Internet Browser.
2. Click on "Login" hyperlink.
3. Click on "Login" button using editor account.
4. Click on "Questions" menu.
5. Click on "Question List" sub menu.
6. Click on "Click here to see content" hypwrlink.
7. Click at "Edit" button.</t>
  </si>
  <si>
    <t xml:space="preserve">1. The homepage is displayed.
2. The Login page is displayed.
3. The Editor Dashboard page is displayed.
4. Show sub menu:
- Question List
- Add Question
5. The Question List page is displayed.
6. The Question Detail page is displayed.
7. The Edit Question page is displayed with the following information:
- </t>
  </si>
  <si>
    <t>Test viewing Edit Question page when click on Edit button (Single Question)</t>
  </si>
  <si>
    <t>Test viewing Edit Question page when click on Edit button (Group Question)</t>
  </si>
  <si>
    <t>1. Enter VEAZY URL into URL field of Internet Browser.
2. Click on "Login" hyperlink.
3. Click on "Login" button using editor account.
4. Click on "Questions" menu.
5. Click on "Question List" sub menu.
6. Click on "Click here to see content" hypwrlink.
7. Click at "Back to List" button.</t>
  </si>
  <si>
    <t>1. The homepage is displayed.
2. The Login page is displayed.
3. The Editor Dashboard page is displayed.
4. Show sub menu:
- Question List
- Add Question
5. The Question List page is displayed.
6. The Question Detail page is displayed.
7. Redirect to Question List page.</t>
  </si>
  <si>
    <t>Adding Question</t>
  </si>
  <si>
    <t>Test user login succesfully with correct Username &amp; Password of Member</t>
  </si>
  <si>
    <t>1. The Homepage is displayed.
2. The "Log in" page is displayed.
3. Border of Username textbox and Password textbox are changed to"green" color
4. The Editor Dashboard page is displayed with following information:
- "Veazy" logo
- "Account" image
- Account name
- Account role
- "Tasks" menu
- "Lessons" menu
- "Questions" menu
- "Logout" hyperlink
- "Change Language" hyperlink
- "Search" textbox
- List report</t>
  </si>
  <si>
    <t xml:space="preserve">1. The Homepage is displayed.
2. The "Log in" page is displayed.
3. Border of Username textbox and Password textbox are changed to"green" color
4. The Admin Dashboard page is displayed with following information:
- </t>
  </si>
  <si>
    <t>[Displaying Homepage-]</t>
  </si>
  <si>
    <t>Test Logging out successful when user logins as Member</t>
  </si>
  <si>
    <t>Test Logging out successful when user logins as Content Editor</t>
  </si>
  <si>
    <t>Test Logging out successful when user logins as Administrator</t>
  </si>
  <si>
    <t>Test pointing at "Sign up" button</t>
  </si>
  <si>
    <t>Test viewing Register page when user click on Sugn up button</t>
  </si>
  <si>
    <t>Test user login succesfully with correct Username &amp; Password of Content Editor</t>
  </si>
  <si>
    <t>Test user login succesfully with correct Username &amp; Password of Administrator</t>
  </si>
  <si>
    <t>[Displaying Homepage-4]</t>
  </si>
  <si>
    <t>[Displaying Homepage-14]</t>
  </si>
  <si>
    <t>[Account Management-]</t>
  </si>
  <si>
    <t>[Account Management-20]</t>
  </si>
  <si>
    <t>[Account Management-9]</t>
  </si>
  <si>
    <t>[Account Management-10]</t>
  </si>
  <si>
    <t>[Account Management-11]</t>
  </si>
  <si>
    <t>[Account Management-50]</t>
  </si>
  <si>
    <t>[Account Management-60]</t>
  </si>
  <si>
    <t>[Account Management-62]</t>
  </si>
  <si>
    <t>[Account Management-81]</t>
  </si>
  <si>
    <t>Test viewing Lesson List when click on Course Name sub menu</t>
  </si>
  <si>
    <t>[Learning-]</t>
  </si>
  <si>
    <t>[Learning-1]</t>
  </si>
  <si>
    <t>[Learning-4]</t>
  </si>
  <si>
    <t>[Learning-19]</t>
  </si>
  <si>
    <t>[Learning-23]</t>
  </si>
  <si>
    <t>[Displaying Editor Dashboard-]</t>
  </si>
  <si>
    <t>[Displaying Editor Dashboard-3]</t>
  </si>
  <si>
    <t>[Displaying Editor Dashboard-6]</t>
  </si>
  <si>
    <t>[Displaying Editor Dashboard-22]</t>
  </si>
  <si>
    <t>[Lesson Management-]</t>
  </si>
  <si>
    <t>[Lesson Management-1]</t>
  </si>
  <si>
    <t>[Lesson Management-3]</t>
  </si>
  <si>
    <t>[Lesson Management-48]</t>
  </si>
  <si>
    <t>[Lesson Management-8]</t>
  </si>
  <si>
    <t>[Lesson Management-55]</t>
  </si>
  <si>
    <t>[Lesson Management-7]</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</si>
</sst>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MS PGothic"/>
    </font>
    <font>
      <sz val="10"/>
      <name val="Tahoma"/>
      <family val="2"/>
    </font>
    <font>
      <b/>
      <sz val="20"/>
      <color rgb="FF000000"/>
      <name val="Tahoma"/>
      <family val="2"/>
    </font>
    <font>
      <sz val="11"/>
      <name val="MS PGothic"/>
      <family val="2"/>
    </font>
    <font>
      <b/>
      <sz val="22"/>
      <color rgb="FFFF0000"/>
      <name val="Tahoma"/>
      <family val="2"/>
    </font>
    <font>
      <b/>
      <sz val="26"/>
      <color rgb="FFFF0000"/>
      <name val="Tahoma"/>
      <family val="2"/>
    </font>
    <font>
      <b/>
      <sz val="10"/>
      <name val="Tahoma"/>
      <family val="2"/>
    </font>
    <font>
      <b/>
      <sz val="10"/>
      <color rgb="FF993300"/>
      <name val="Tahoma"/>
      <family val="2"/>
    </font>
    <font>
      <b/>
      <sz val="10"/>
      <color rgb="FF000000"/>
      <name val="Tahoma"/>
      <family val="2"/>
    </font>
    <font>
      <b/>
      <sz val="10"/>
      <color rgb="FFFF0000"/>
      <name val="Tahoma"/>
      <family val="2"/>
    </font>
    <font>
      <i/>
      <sz val="10"/>
      <name val="Tahoma"/>
      <family val="2"/>
    </font>
    <font>
      <i/>
      <sz val="10"/>
      <color rgb="FF008000"/>
      <name val="Tahoma"/>
      <family val="2"/>
    </font>
    <font>
      <b/>
      <sz val="10"/>
      <color rgb="FFFFFFFF"/>
      <name val="Tahoma"/>
      <family val="2"/>
    </font>
    <font>
      <u/>
      <sz val="10"/>
      <color rgb="FF0000FF"/>
      <name val="Tahoma"/>
      <family val="2"/>
    </font>
    <font>
      <sz val="10"/>
      <color rgb="FF000000"/>
      <name val="Tahoma"/>
      <family val="2"/>
    </font>
    <font>
      <sz val="10"/>
      <color rgb="FFFFFFFF"/>
      <name val="Tahoma"/>
      <family val="2"/>
    </font>
    <font>
      <b/>
      <sz val="10"/>
      <color rgb="FF0000FF"/>
      <name val="Tahoma"/>
      <family val="2"/>
    </font>
    <font>
      <b/>
      <u/>
      <sz val="9"/>
      <color rgb="FF0000FF"/>
      <name val="Tahoma"/>
      <family val="2"/>
    </font>
    <font>
      <sz val="10"/>
      <color rgb="FFFF0000"/>
      <name val="Tahoma"/>
      <family val="2"/>
    </font>
    <font>
      <u/>
      <sz val="11"/>
      <color theme="10"/>
      <name val="MS PGothic"/>
      <family val="2"/>
    </font>
    <font>
      <b/>
      <sz val="10"/>
      <color rgb="FFFFFFFF"/>
      <name val="Tahoma"/>
      <family val="2"/>
    </font>
    <font>
      <b/>
      <sz val="10"/>
      <name val="Tahoma"/>
      <family val="2"/>
    </font>
    <font>
      <sz val="10"/>
      <name val="Tahoma"/>
      <family val="2"/>
    </font>
    <font>
      <sz val="10"/>
      <color rgb="FF000000"/>
      <name val="Tahoma"/>
      <family val="2"/>
    </font>
    <font>
      <u/>
      <sz val="10"/>
      <color rgb="FF0000FF"/>
      <name val="Tahoma"/>
      <family val="2"/>
    </font>
    <font>
      <sz val="11"/>
      <color rgb="FF000000"/>
      <name val="MS PGothic"/>
      <family val="2"/>
    </font>
  </fonts>
  <fills count="8">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BEE395"/>
        <bgColor rgb="FFCCFFFF"/>
      </patternFill>
    </fill>
    <fill>
      <patternFill patternType="solid">
        <fgColor rgb="FFBEE395"/>
        <bgColor rgb="FFFFFFFF"/>
      </patternFill>
    </fill>
    <fill>
      <patternFill patternType="solid">
        <fgColor theme="0"/>
        <bgColor rgb="FFFFFFFF"/>
      </patternFill>
    </fill>
  </fills>
  <borders count="45">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hair">
        <color rgb="FF000000"/>
      </right>
      <top style="hair">
        <color rgb="FF000000"/>
      </top>
      <bottom style="hair">
        <color rgb="FF000000"/>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thin">
        <color rgb="FF000000"/>
      </top>
      <bottom/>
      <diagonal/>
    </border>
    <border>
      <left style="hair">
        <color rgb="FF000000"/>
      </left>
      <right/>
      <top style="hair">
        <color rgb="FF000000"/>
      </top>
      <bottom style="hair">
        <color rgb="FF000000"/>
      </bottom>
      <diagonal/>
    </border>
    <border>
      <left style="thin">
        <color rgb="FF000000"/>
      </left>
      <right/>
      <top style="thin">
        <color rgb="FF000000"/>
      </top>
      <bottom/>
      <diagonal/>
    </border>
    <border>
      <left style="hair">
        <color rgb="FF000000"/>
      </left>
      <right style="medium">
        <color rgb="FF000000"/>
      </right>
      <top style="hair">
        <color rgb="FF000000"/>
      </top>
      <bottom style="hair">
        <color rgb="FF000000"/>
      </bottom>
      <diagonal/>
    </border>
    <border>
      <left/>
      <right/>
      <top style="thin">
        <color rgb="FF000000"/>
      </top>
      <bottom/>
      <diagonal/>
    </border>
    <border>
      <left/>
      <right style="thin">
        <color rgb="FF000000"/>
      </right>
      <top style="thin">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hair">
        <color rgb="FF000000"/>
      </left>
      <right/>
      <top style="hair">
        <color rgb="FF000000"/>
      </top>
      <bottom/>
      <diagonal/>
    </border>
    <border>
      <left/>
      <right style="thin">
        <color rgb="FF000000"/>
      </right>
      <top/>
      <bottom style="thin">
        <color rgb="FF000000"/>
      </bottom>
      <diagonal/>
    </border>
    <border>
      <left style="hair">
        <color rgb="FF000000"/>
      </left>
      <right style="medium">
        <color rgb="FF000000"/>
      </right>
      <top style="hair">
        <color rgb="FF000000"/>
      </top>
      <bottom/>
      <diagonal/>
    </border>
    <border>
      <left style="hair">
        <color rgb="FF000000"/>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style="medium">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thin">
        <color rgb="FF000000"/>
      </bottom>
      <diagonal/>
    </border>
  </borders>
  <cellStyleXfs count="2">
    <xf numFmtId="0" fontId="0" fillId="0" borderId="0"/>
    <xf numFmtId="0" fontId="19" fillId="0" borderId="0" applyNumberFormat="0" applyFill="0" applyBorder="0" applyAlignment="0" applyProtection="0"/>
  </cellStyleXfs>
  <cellXfs count="190">
    <xf numFmtId="0" fontId="0" fillId="0" borderId="0" xfId="0" applyFont="1" applyAlignment="1"/>
    <xf numFmtId="0" fontId="1" fillId="2" borderId="0" xfId="0" applyFont="1" applyFill="1" applyBorder="1"/>
    <xf numFmtId="1" fontId="1" fillId="2" borderId="0" xfId="0" applyNumberFormat="1" applyFont="1" applyFill="1" applyBorder="1"/>
    <xf numFmtId="0" fontId="1" fillId="0" borderId="0" xfId="0" applyFont="1"/>
    <xf numFmtId="0" fontId="1" fillId="0" borderId="0" xfId="0" applyFont="1" applyAlignment="1">
      <alignment horizontal="left"/>
    </xf>
    <xf numFmtId="0" fontId="4" fillId="2" borderId="0" xfId="0" applyFont="1" applyFill="1" applyBorder="1" applyAlignment="1">
      <alignment horizontal="center" vertical="center"/>
    </xf>
    <xf numFmtId="0" fontId="5" fillId="0" borderId="1" xfId="0" applyFont="1" applyBorder="1" applyAlignment="1">
      <alignment horizontal="center" vertical="center"/>
    </xf>
    <xf numFmtId="0" fontId="6" fillId="2" borderId="0" xfId="0" applyFont="1" applyFill="1" applyBorder="1"/>
    <xf numFmtId="15" fontId="1" fillId="2" borderId="0" xfId="0" applyNumberFormat="1" applyFont="1" applyFill="1" applyBorder="1"/>
    <xf numFmtId="0" fontId="7" fillId="2" borderId="2" xfId="0" applyFont="1" applyFill="1" applyBorder="1" applyAlignment="1">
      <alignment horizontal="left" vertical="center"/>
    </xf>
    <xf numFmtId="0" fontId="1" fillId="2" borderId="0" xfId="0" applyFont="1" applyFill="1" applyBorder="1" applyAlignment="1">
      <alignment horizontal="left"/>
    </xf>
    <xf numFmtId="0" fontId="1" fillId="2" borderId="3" xfId="0" applyFont="1" applyFill="1" applyBorder="1" applyAlignment="1">
      <alignment horizontal="left"/>
    </xf>
    <xf numFmtId="0" fontId="1" fillId="2" borderId="3" xfId="0" applyFont="1" applyFill="1" applyBorder="1" applyAlignment="1">
      <alignment vertical="top"/>
    </xf>
    <xf numFmtId="0" fontId="2" fillId="2" borderId="0" xfId="0" applyFont="1" applyFill="1" applyBorder="1" applyAlignment="1">
      <alignment horizontal="left"/>
    </xf>
    <xf numFmtId="0" fontId="8" fillId="2" borderId="0" xfId="0" applyFont="1" applyFill="1" applyBorder="1" applyAlignment="1">
      <alignment horizontal="left"/>
    </xf>
    <xf numFmtId="0" fontId="7" fillId="2" borderId="2" xfId="0" applyFont="1" applyFill="1" applyBorder="1" applyAlignment="1">
      <alignment vertical="center"/>
    </xf>
    <xf numFmtId="0" fontId="9" fillId="2" borderId="0" xfId="0" applyFont="1" applyFill="1" applyBorder="1" applyAlignment="1">
      <alignment horizontal="left"/>
    </xf>
    <xf numFmtId="0" fontId="1" fillId="0" borderId="0" xfId="0" applyFont="1" applyAlignment="1">
      <alignment horizontal="center" vertical="center"/>
    </xf>
    <xf numFmtId="15" fontId="10" fillId="0" borderId="5" xfId="0" applyNumberFormat="1" applyFont="1" applyBorder="1" applyAlignment="1">
      <alignment horizontal="left" vertical="top"/>
    </xf>
    <xf numFmtId="0" fontId="11" fillId="2" borderId="3" xfId="0" applyFont="1" applyFill="1" applyBorder="1" applyAlignment="1">
      <alignment vertical="top"/>
    </xf>
    <xf numFmtId="0" fontId="7" fillId="2" borderId="0" xfId="0" applyFont="1" applyFill="1" applyBorder="1" applyAlignment="1">
      <alignment horizontal="left"/>
    </xf>
    <xf numFmtId="0" fontId="11" fillId="0" borderId="0" xfId="0" applyFont="1" applyAlignment="1">
      <alignment horizontal="left"/>
    </xf>
    <xf numFmtId="0" fontId="7" fillId="2" borderId="0" xfId="0" applyFont="1" applyFill="1" applyBorder="1"/>
    <xf numFmtId="0" fontId="11" fillId="2" borderId="0" xfId="0" applyFont="1" applyFill="1" applyBorder="1"/>
    <xf numFmtId="0" fontId="1" fillId="2" borderId="6" xfId="0" applyFont="1" applyFill="1" applyBorder="1"/>
    <xf numFmtId="0" fontId="12" fillId="3" borderId="7" xfId="0" applyFont="1" applyFill="1" applyBorder="1" applyAlignment="1">
      <alignment horizontal="center"/>
    </xf>
    <xf numFmtId="0" fontId="7" fillId="2" borderId="2" xfId="0" applyFont="1" applyFill="1" applyBorder="1" applyAlignment="1">
      <alignment horizontal="left"/>
    </xf>
    <xf numFmtId="0" fontId="12" fillId="3" borderId="8" xfId="0" applyFont="1" applyFill="1" applyBorder="1" applyAlignment="1">
      <alignment horizontal="center"/>
    </xf>
    <xf numFmtId="0" fontId="12" fillId="3" borderId="8" xfId="0" applyFont="1" applyFill="1" applyBorder="1" applyAlignment="1">
      <alignment horizontal="center" wrapText="1"/>
    </xf>
    <xf numFmtId="0" fontId="1" fillId="2" borderId="0" xfId="0" applyFont="1" applyFill="1" applyBorder="1" applyAlignment="1">
      <alignment wrapText="1"/>
    </xf>
    <xf numFmtId="0" fontId="12" fillId="3" borderId="9" xfId="0" applyFont="1" applyFill="1" applyBorder="1" applyAlignment="1">
      <alignment horizontal="center"/>
    </xf>
    <xf numFmtId="1" fontId="7" fillId="2" borderId="0" xfId="0" applyNumberFormat="1" applyFont="1" applyFill="1" applyBorder="1"/>
    <xf numFmtId="0" fontId="12" fillId="3" borderId="10" xfId="0" applyFont="1" applyFill="1" applyBorder="1" applyAlignment="1">
      <alignment horizontal="center" wrapText="1"/>
    </xf>
    <xf numFmtId="0" fontId="1" fillId="2" borderId="0" xfId="0" applyFont="1" applyFill="1" applyBorder="1" applyAlignment="1">
      <alignment vertical="center"/>
    </xf>
    <xf numFmtId="1" fontId="1" fillId="2" borderId="0" xfId="0" applyNumberFormat="1" applyFont="1" applyFill="1" applyBorder="1" applyAlignment="1">
      <alignment vertical="center"/>
    </xf>
    <xf numFmtId="0" fontId="1" fillId="2" borderId="0" xfId="0" applyFont="1" applyFill="1" applyBorder="1" applyAlignment="1">
      <alignment horizontal="left" vertical="center"/>
    </xf>
    <xf numFmtId="0" fontId="1" fillId="0" borderId="3" xfId="0" applyFont="1" applyBorder="1"/>
    <xf numFmtId="0" fontId="6" fillId="2" borderId="0" xfId="0" applyFont="1" applyFill="1" applyBorder="1" applyAlignment="1">
      <alignment horizontal="center"/>
    </xf>
    <xf numFmtId="1" fontId="12" fillId="4" borderId="11" xfId="0" applyNumberFormat="1" applyFont="1" applyFill="1" applyBorder="1" applyAlignment="1">
      <alignment horizontal="center" vertical="center"/>
    </xf>
    <xf numFmtId="0" fontId="1" fillId="2" borderId="12" xfId="0" applyFont="1" applyFill="1" applyBorder="1" applyAlignment="1">
      <alignment horizont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3" xfId="0" applyFont="1" applyFill="1" applyBorder="1" applyAlignment="1">
      <alignment horizontal="center" vertical="center"/>
    </xf>
    <xf numFmtId="0" fontId="1" fillId="2" borderId="14" xfId="0" applyFont="1" applyFill="1" applyBorder="1" applyAlignment="1">
      <alignment horizontal="center"/>
    </xf>
    <xf numFmtId="0" fontId="1" fillId="2" borderId="16" xfId="0" applyFont="1" applyFill="1" applyBorder="1" applyAlignment="1">
      <alignment horizontal="center"/>
    </xf>
    <xf numFmtId="0" fontId="1" fillId="2" borderId="18" xfId="0" applyFont="1" applyFill="1" applyBorder="1" applyAlignment="1">
      <alignment horizontal="center"/>
    </xf>
    <xf numFmtId="0" fontId="13" fillId="2" borderId="14" xfId="0" applyFont="1" applyFill="1" applyBorder="1" applyAlignment="1">
      <alignment horizontal="left" vertical="center"/>
    </xf>
    <xf numFmtId="1" fontId="1" fillId="2" borderId="5" xfId="0" applyNumberFormat="1" applyFont="1" applyFill="1" applyBorder="1" applyAlignment="1">
      <alignment vertical="center"/>
    </xf>
    <xf numFmtId="0" fontId="1" fillId="2" borderId="21" xfId="0" applyFont="1" applyFill="1" applyBorder="1" applyAlignment="1">
      <alignment horizontal="center"/>
    </xf>
    <xf numFmtId="15" fontId="14" fillId="0" borderId="2" xfId="0" applyNumberFormat="1" applyFont="1" applyBorder="1" applyAlignment="1">
      <alignment horizontal="left" vertical="top"/>
    </xf>
    <xf numFmtId="0" fontId="1" fillId="2" borderId="25" xfId="0" applyFont="1" applyFill="1" applyBorder="1" applyAlignment="1">
      <alignment horizontal="center"/>
    </xf>
    <xf numFmtId="0" fontId="1" fillId="2" borderId="27" xfId="0" applyFont="1" applyFill="1" applyBorder="1" applyAlignment="1">
      <alignment horizontal="center"/>
    </xf>
    <xf numFmtId="0" fontId="1" fillId="0" borderId="3" xfId="0" applyFont="1" applyBorder="1" applyAlignment="1">
      <alignment horizontal="left"/>
    </xf>
    <xf numFmtId="0" fontId="12" fillId="3" borderId="28" xfId="0" applyFont="1" applyFill="1" applyBorder="1"/>
    <xf numFmtId="0" fontId="7" fillId="0" borderId="0" xfId="0" applyFont="1" applyAlignment="1">
      <alignment horizontal="left"/>
    </xf>
    <xf numFmtId="0" fontId="15" fillId="3" borderId="28" xfId="0" applyFont="1" applyFill="1" applyBorder="1" applyAlignment="1">
      <alignment horizontal="center"/>
    </xf>
    <xf numFmtId="49" fontId="1" fillId="2" borderId="14" xfId="0" applyNumberFormat="1" applyFont="1" applyFill="1" applyBorder="1" applyAlignment="1">
      <alignment horizontal="left" vertical="center"/>
    </xf>
    <xf numFmtId="0" fontId="15" fillId="3" borderId="29" xfId="0" applyFont="1" applyFill="1" applyBorder="1" applyAlignment="1">
      <alignment horizontal="center"/>
    </xf>
    <xf numFmtId="0" fontId="1" fillId="2" borderId="30" xfId="0" applyFont="1" applyFill="1" applyBorder="1" applyAlignment="1">
      <alignment horizontal="left" vertical="center"/>
    </xf>
    <xf numFmtId="0" fontId="1" fillId="0" borderId="0" xfId="0" applyFont="1" applyAlignment="1">
      <alignment vertical="center"/>
    </xf>
    <xf numFmtId="49" fontId="1" fillId="2" borderId="14" xfId="0" applyNumberFormat="1" applyFont="1" applyFill="1" applyBorder="1" applyAlignment="1">
      <alignment horizontal="left" vertical="center"/>
    </xf>
    <xf numFmtId="15" fontId="12" fillId="3" borderId="11" xfId="0" applyNumberFormat="1" applyFont="1" applyFill="1" applyBorder="1" applyAlignment="1">
      <alignment horizontal="center" vertical="center"/>
    </xf>
    <xf numFmtId="0" fontId="1" fillId="2" borderId="14" xfId="0" applyFont="1" applyFill="1" applyBorder="1" applyAlignment="1">
      <alignment horizontal="left" vertical="center"/>
    </xf>
    <xf numFmtId="0" fontId="1" fillId="2" borderId="0" xfId="0" applyFont="1" applyFill="1" applyBorder="1" applyAlignment="1">
      <alignment horizontal="center"/>
    </xf>
    <xf numFmtId="10" fontId="1" fillId="2" borderId="0" xfId="0" applyNumberFormat="1" applyFont="1" applyFill="1" applyBorder="1" applyAlignment="1">
      <alignment horizontal="center"/>
    </xf>
    <xf numFmtId="9" fontId="1" fillId="2" borderId="0" xfId="0" applyNumberFormat="1" applyFont="1" applyFill="1" applyBorder="1" applyAlignment="1">
      <alignment horizontal="center"/>
    </xf>
    <xf numFmtId="49" fontId="1" fillId="2" borderId="28" xfId="0" applyNumberFormat="1" applyFont="1" applyFill="1" applyBorder="1" applyAlignment="1">
      <alignment horizontal="left" vertical="center"/>
    </xf>
    <xf numFmtId="2" fontId="16" fillId="2" borderId="0" xfId="0" applyNumberFormat="1" applyFont="1" applyFill="1" applyBorder="1" applyAlignment="1">
      <alignment horizontal="right" wrapText="1"/>
    </xf>
    <xf numFmtId="0" fontId="14" fillId="2" borderId="0" xfId="0" applyFont="1" applyFill="1" applyBorder="1" applyAlignment="1">
      <alignment horizontal="center" wrapText="1"/>
    </xf>
    <xf numFmtId="0" fontId="12" fillId="3" borderId="8" xfId="0" applyFont="1" applyFill="1" applyBorder="1" applyAlignment="1">
      <alignment horizontal="center" vertical="center"/>
    </xf>
    <xf numFmtId="0" fontId="1" fillId="2" borderId="28" xfId="0" applyFont="1" applyFill="1" applyBorder="1" applyAlignment="1">
      <alignment horizontal="left" vertical="center"/>
    </xf>
    <xf numFmtId="0" fontId="12" fillId="3" borderId="13" xfId="0" applyFont="1" applyFill="1" applyBorder="1" applyAlignment="1">
      <alignment horizontal="center" vertical="center"/>
    </xf>
    <xf numFmtId="0" fontId="1" fillId="2" borderId="32" xfId="0" applyFont="1" applyFill="1" applyBorder="1" applyAlignment="1">
      <alignment horizontal="left" vertical="center"/>
    </xf>
    <xf numFmtId="0" fontId="1" fillId="0" borderId="0" xfId="0" applyFont="1" applyAlignment="1">
      <alignment vertical="top"/>
    </xf>
    <xf numFmtId="15" fontId="14" fillId="0" borderId="5" xfId="0" applyNumberFormat="1" applyFont="1" applyBorder="1" applyAlignment="1">
      <alignment horizontal="center" vertical="top"/>
    </xf>
    <xf numFmtId="49" fontId="1" fillId="0" borderId="14" xfId="0" applyNumberFormat="1" applyFont="1" applyBorder="1" applyAlignment="1">
      <alignment horizontal="center" vertical="center"/>
    </xf>
    <xf numFmtId="0" fontId="1" fillId="0" borderId="14" xfId="0" applyFont="1" applyBorder="1" applyAlignment="1">
      <alignment horizontal="center" vertical="center"/>
    </xf>
    <xf numFmtId="15" fontId="1" fillId="0" borderId="14" xfId="0" applyNumberFormat="1" applyFont="1" applyBorder="1" applyAlignment="1">
      <alignment vertical="top"/>
    </xf>
    <xf numFmtId="0" fontId="11" fillId="0" borderId="30" xfId="0" applyFont="1" applyBorder="1" applyAlignment="1">
      <alignment vertical="top" wrapText="1"/>
    </xf>
    <xf numFmtId="14" fontId="11" fillId="0" borderId="5" xfId="0" applyNumberFormat="1" applyFont="1" applyBorder="1" applyAlignment="1">
      <alignment horizontal="center" vertical="center" wrapText="1"/>
    </xf>
    <xf numFmtId="0" fontId="1" fillId="0" borderId="14" xfId="0" applyFont="1" applyBorder="1" applyAlignment="1">
      <alignment vertical="top"/>
    </xf>
    <xf numFmtId="0" fontId="1" fillId="0" borderId="30" xfId="0" applyFont="1" applyBorder="1" applyAlignment="1">
      <alignment vertical="top"/>
    </xf>
    <xf numFmtId="15" fontId="1" fillId="0" borderId="5" xfId="0" applyNumberFormat="1" applyFont="1" applyBorder="1" applyAlignment="1">
      <alignment vertical="top"/>
    </xf>
    <xf numFmtId="49" fontId="1" fillId="0" borderId="14" xfId="0" applyNumberFormat="1" applyFont="1" applyBorder="1" applyAlignment="1">
      <alignment vertical="top"/>
    </xf>
    <xf numFmtId="15" fontId="1" fillId="0" borderId="31" xfId="0" applyNumberFormat="1" applyFont="1" applyBorder="1" applyAlignment="1">
      <alignment vertical="top"/>
    </xf>
    <xf numFmtId="49" fontId="1" fillId="0" borderId="28" xfId="0" applyNumberFormat="1" applyFont="1" applyBorder="1" applyAlignment="1">
      <alignment vertical="top"/>
    </xf>
    <xf numFmtId="0" fontId="1" fillId="0" borderId="28" xfId="0" applyFont="1" applyBorder="1" applyAlignment="1">
      <alignment vertical="top"/>
    </xf>
    <xf numFmtId="0" fontId="1" fillId="0" borderId="32" xfId="0" applyFont="1" applyBorder="1" applyAlignment="1">
      <alignment vertical="top"/>
    </xf>
    <xf numFmtId="0" fontId="17" fillId="2" borderId="33" xfId="0" applyFont="1" applyFill="1" applyBorder="1"/>
    <xf numFmtId="0" fontId="14" fillId="2" borderId="33" xfId="0" applyFont="1" applyFill="1" applyBorder="1" applyAlignment="1">
      <alignment wrapText="1"/>
    </xf>
    <xf numFmtId="0" fontId="1" fillId="2" borderId="33" xfId="0" applyFont="1" applyFill="1" applyBorder="1" applyAlignment="1">
      <alignment wrapText="1"/>
    </xf>
    <xf numFmtId="0" fontId="6" fillId="2" borderId="0" xfId="0" applyFont="1" applyFill="1" applyBorder="1" applyAlignment="1">
      <alignment wrapText="1"/>
    </xf>
    <xf numFmtId="0" fontId="18" fillId="2" borderId="0" xfId="0" applyFont="1" applyFill="1" applyBorder="1" applyAlignment="1">
      <alignment wrapText="1"/>
    </xf>
    <xf numFmtId="0" fontId="14" fillId="2" borderId="0" xfId="0" applyFont="1" applyFill="1" applyBorder="1"/>
    <xf numFmtId="0" fontId="6" fillId="2" borderId="34" xfId="0" applyFont="1" applyFill="1" applyBorder="1" applyAlignment="1">
      <alignment horizontal="left" wrapText="1"/>
    </xf>
    <xf numFmtId="0" fontId="6" fillId="2" borderId="36" xfId="0" applyFont="1" applyFill="1" applyBorder="1" applyAlignment="1">
      <alignment horizontal="left" wrapText="1"/>
    </xf>
    <xf numFmtId="0" fontId="8" fillId="2" borderId="0" xfId="0" applyFont="1" applyFill="1" applyBorder="1"/>
    <xf numFmtId="0" fontId="8" fillId="2" borderId="36" xfId="0" applyFont="1" applyFill="1" applyBorder="1" applyAlignment="1">
      <alignment horizontal="center" vertical="center"/>
    </xf>
    <xf numFmtId="0" fontId="8" fillId="2" borderId="2"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1" fillId="2" borderId="0" xfId="0" applyFont="1" applyFill="1" applyBorder="1" applyAlignment="1">
      <alignment horizontal="center" wrapText="1"/>
    </xf>
    <xf numFmtId="0" fontId="18" fillId="2" borderId="0" xfId="0" applyFont="1" applyFill="1" applyBorder="1" applyAlignment="1">
      <alignment horizontal="center" wrapText="1"/>
    </xf>
    <xf numFmtId="0" fontId="14" fillId="2" borderId="38" xfId="0" applyFont="1" applyFill="1" applyBorder="1" applyAlignment="1">
      <alignment horizontal="center" vertical="center"/>
    </xf>
    <xf numFmtId="0" fontId="14" fillId="2" borderId="39" xfId="0" applyFont="1" applyFill="1" applyBorder="1" applyAlignment="1">
      <alignment horizontal="center" vertical="center"/>
    </xf>
    <xf numFmtId="0" fontId="14" fillId="2" borderId="40" xfId="0" applyFont="1" applyFill="1" applyBorder="1" applyAlignment="1">
      <alignment horizontal="center" vertical="center"/>
    </xf>
    <xf numFmtId="0" fontId="9" fillId="2" borderId="0" xfId="0" applyFont="1" applyFill="1" applyBorder="1" applyAlignment="1">
      <alignment horizontal="center" vertical="center" wrapText="1"/>
    </xf>
    <xf numFmtId="0" fontId="9" fillId="2" borderId="0" xfId="0" applyFont="1" applyFill="1" applyBorder="1" applyAlignment="1">
      <alignment horizontal="left" vertical="center"/>
    </xf>
    <xf numFmtId="0" fontId="1" fillId="2" borderId="2" xfId="0" applyFont="1" applyFill="1" applyBorder="1" applyAlignment="1">
      <alignment vertical="top" wrapText="1"/>
    </xf>
    <xf numFmtId="0" fontId="1" fillId="2" borderId="2" xfId="0" applyFont="1" applyFill="1" applyBorder="1" applyAlignment="1">
      <alignment vertical="top" wrapText="1"/>
    </xf>
    <xf numFmtId="0" fontId="18" fillId="2" borderId="0" xfId="0" applyFont="1" applyFill="1" applyBorder="1" applyAlignment="1">
      <alignment vertical="top" wrapText="1"/>
    </xf>
    <xf numFmtId="0" fontId="14" fillId="2" borderId="2" xfId="0" applyFont="1" applyFill="1" applyBorder="1" applyAlignment="1">
      <alignment horizontal="left" vertical="top" wrapText="1"/>
    </xf>
    <xf numFmtId="0" fontId="18" fillId="2" borderId="0" xfId="0" applyFont="1" applyFill="1" applyBorder="1" applyAlignment="1">
      <alignment vertical="top" wrapText="1"/>
    </xf>
    <xf numFmtId="0" fontId="18" fillId="2" borderId="0" xfId="0" applyFont="1" applyFill="1" applyBorder="1"/>
    <xf numFmtId="0" fontId="1" fillId="2" borderId="2" xfId="0" applyFont="1" applyFill="1" applyBorder="1"/>
    <xf numFmtId="14" fontId="1" fillId="2" borderId="2" xfId="0" applyNumberFormat="1" applyFont="1" applyFill="1" applyBorder="1" applyAlignment="1">
      <alignment vertical="top" wrapText="1"/>
    </xf>
    <xf numFmtId="0" fontId="8" fillId="2" borderId="1" xfId="0" applyFont="1" applyFill="1" applyBorder="1" applyAlignment="1">
      <alignment horizontal="center" vertical="center" wrapText="1"/>
    </xf>
    <xf numFmtId="0" fontId="19" fillId="0" borderId="0" xfId="1" quotePrefix="1"/>
    <xf numFmtId="0" fontId="20" fillId="3" borderId="2" xfId="0" applyFont="1" applyFill="1" applyBorder="1" applyAlignment="1">
      <alignment horizontal="center" vertical="center" wrapText="1"/>
    </xf>
    <xf numFmtId="0" fontId="20" fillId="3" borderId="15" xfId="0" applyFont="1" applyFill="1" applyBorder="1" applyAlignment="1">
      <alignment horizontal="center" vertical="center" wrapText="1"/>
    </xf>
    <xf numFmtId="0" fontId="22" fillId="2" borderId="2" xfId="0" applyFont="1" applyFill="1" applyBorder="1" applyAlignment="1">
      <alignment vertical="top" wrapText="1"/>
    </xf>
    <xf numFmtId="0" fontId="23" fillId="2" borderId="2" xfId="0" applyFont="1" applyFill="1" applyBorder="1" applyAlignment="1">
      <alignment horizontal="left" vertical="top" wrapText="1"/>
    </xf>
    <xf numFmtId="15" fontId="23" fillId="0" borderId="2" xfId="0" applyNumberFormat="1" applyFont="1" applyBorder="1" applyAlignment="1">
      <alignment horizontal="left" vertical="top"/>
    </xf>
    <xf numFmtId="15" fontId="23" fillId="2" borderId="2" xfId="0" applyNumberFormat="1" applyFont="1" applyFill="1" applyBorder="1" applyAlignment="1">
      <alignment horizontal="left" vertical="top"/>
    </xf>
    <xf numFmtId="0" fontId="22" fillId="2" borderId="2" xfId="0" applyFont="1" applyFill="1" applyBorder="1" applyAlignment="1">
      <alignment horizontal="left" vertical="top" wrapText="1"/>
    </xf>
    <xf numFmtId="0" fontId="22" fillId="2" borderId="2" xfId="0" applyFont="1" applyFill="1" applyBorder="1"/>
    <xf numFmtId="0" fontId="24" fillId="2" borderId="2" xfId="0" applyFont="1" applyFill="1" applyBorder="1" applyAlignment="1">
      <alignment vertical="top" wrapText="1"/>
    </xf>
    <xf numFmtId="0" fontId="25" fillId="0" borderId="0" xfId="0" applyFont="1" applyAlignment="1"/>
    <xf numFmtId="49" fontId="22" fillId="2" borderId="14" xfId="0" applyNumberFormat="1" applyFont="1" applyFill="1" applyBorder="1" applyAlignment="1">
      <alignment horizontal="left" vertical="center"/>
    </xf>
    <xf numFmtId="0" fontId="19" fillId="0" borderId="0" xfId="1" quotePrefix="1" applyAlignment="1"/>
    <xf numFmtId="0" fontId="19" fillId="2" borderId="14" xfId="1" applyFill="1" applyBorder="1" applyAlignment="1">
      <alignment horizontal="left" vertical="center"/>
    </xf>
    <xf numFmtId="0" fontId="19" fillId="2" borderId="14" xfId="1" quotePrefix="1" applyFill="1" applyBorder="1" applyAlignment="1">
      <alignment horizontal="left" vertical="center"/>
    </xf>
    <xf numFmtId="0" fontId="24" fillId="2" borderId="14" xfId="0" applyFont="1" applyFill="1" applyBorder="1" applyAlignment="1">
      <alignment horizontal="left" vertical="center"/>
    </xf>
    <xf numFmtId="49" fontId="22" fillId="0" borderId="14" xfId="0" applyNumberFormat="1" applyFont="1" applyBorder="1" applyAlignment="1">
      <alignment horizontal="center" vertical="center"/>
    </xf>
    <xf numFmtId="0" fontId="22" fillId="0" borderId="14" xfId="0" applyFont="1" applyBorder="1" applyAlignment="1">
      <alignment vertical="top"/>
    </xf>
    <xf numFmtId="0" fontId="22" fillId="0" borderId="14" xfId="0" applyFont="1" applyBorder="1" applyAlignment="1">
      <alignment horizontal="center" vertical="top"/>
    </xf>
    <xf numFmtId="0" fontId="22" fillId="0" borderId="14" xfId="0" applyFont="1" applyBorder="1" applyAlignment="1">
      <alignment horizontal="center" vertical="center"/>
    </xf>
    <xf numFmtId="0" fontId="1" fillId="2" borderId="43" xfId="0" applyFont="1" applyFill="1" applyBorder="1" applyAlignment="1">
      <alignment horizontal="center"/>
    </xf>
    <xf numFmtId="0" fontId="15" fillId="3" borderId="44" xfId="0" applyFont="1" applyFill="1" applyBorder="1" applyAlignment="1">
      <alignment horizontal="center"/>
    </xf>
    <xf numFmtId="0" fontId="21" fillId="5" borderId="1" xfId="0" applyFont="1" applyFill="1" applyBorder="1" applyAlignment="1">
      <alignment horizontal="left" vertical="center"/>
    </xf>
    <xf numFmtId="0" fontId="21" fillId="5" borderId="4" xfId="0" applyFont="1" applyFill="1" applyBorder="1" applyAlignment="1">
      <alignment horizontal="left" vertical="center"/>
    </xf>
    <xf numFmtId="0" fontId="21" fillId="5" borderId="3" xfId="0" applyFont="1" applyFill="1" applyBorder="1" applyAlignment="1">
      <alignment horizontal="left" vertical="center"/>
    </xf>
    <xf numFmtId="0" fontId="1" fillId="6" borderId="2" xfId="0" applyFont="1" applyFill="1" applyBorder="1" applyAlignment="1">
      <alignment vertical="top" wrapText="1"/>
    </xf>
    <xf numFmtId="0" fontId="21" fillId="7" borderId="2" xfId="0" applyFont="1" applyFill="1" applyBorder="1" applyAlignment="1">
      <alignment vertical="top" wrapText="1"/>
    </xf>
    <xf numFmtId="0" fontId="21" fillId="7" borderId="2" xfId="0" applyFont="1" applyFill="1" applyBorder="1" applyAlignment="1">
      <alignment horizontal="center" vertical="top" wrapText="1"/>
    </xf>
    <xf numFmtId="0" fontId="22" fillId="7" borderId="2" xfId="0" applyFont="1" applyFill="1" applyBorder="1" applyAlignment="1">
      <alignment vertical="top" wrapText="1"/>
    </xf>
    <xf numFmtId="0" fontId="21" fillId="7" borderId="2" xfId="0" applyFont="1" applyFill="1" applyBorder="1" applyAlignment="1">
      <alignment horizontal="left" vertical="top" wrapText="1"/>
    </xf>
    <xf numFmtId="0" fontId="22" fillId="7" borderId="2" xfId="0" applyFont="1" applyFill="1" applyBorder="1" applyAlignment="1">
      <alignment horizontal="left" vertical="top" wrapText="1"/>
    </xf>
    <xf numFmtId="0" fontId="1" fillId="0" borderId="2" xfId="0" applyFont="1" applyFill="1" applyBorder="1" applyAlignment="1">
      <alignment horizontal="left" vertical="top" wrapText="1"/>
    </xf>
    <xf numFmtId="0" fontId="22" fillId="0" borderId="2" xfId="0" applyFont="1" applyFill="1" applyBorder="1" applyAlignment="1">
      <alignment horizontal="left" vertical="top" wrapText="1"/>
    </xf>
    <xf numFmtId="0" fontId="23" fillId="0" borderId="0" xfId="0" applyFont="1" applyAlignment="1">
      <alignment vertical="top" wrapText="1"/>
    </xf>
    <xf numFmtId="0" fontId="23" fillId="0" borderId="2" xfId="0" applyFont="1" applyBorder="1" applyAlignment="1">
      <alignment vertical="top" wrapText="1"/>
    </xf>
    <xf numFmtId="15" fontId="23" fillId="0" borderId="2" xfId="0" applyNumberFormat="1" applyFont="1" applyBorder="1" applyAlignment="1">
      <alignment horizontal="left" vertical="top" wrapText="1"/>
    </xf>
    <xf numFmtId="0" fontId="1" fillId="2" borderId="2" xfId="0" applyFont="1" applyFill="1" applyBorder="1" applyAlignment="1">
      <alignment horizontal="left" vertical="top" wrapText="1"/>
    </xf>
    <xf numFmtId="0" fontId="22" fillId="6" borderId="2" xfId="0" applyFont="1" applyFill="1" applyBorder="1" applyAlignment="1">
      <alignment vertical="top" wrapText="1"/>
    </xf>
    <xf numFmtId="0" fontId="2" fillId="0" borderId="1" xfId="0" applyFont="1" applyBorder="1" applyAlignment="1">
      <alignment horizontal="center" vertical="center"/>
    </xf>
    <xf numFmtId="0" fontId="3" fillId="0" borderId="4" xfId="0" applyFont="1" applyBorder="1"/>
    <xf numFmtId="0" fontId="3" fillId="0" borderId="3" xfId="0" applyFont="1" applyBorder="1"/>
    <xf numFmtId="0" fontId="1" fillId="0" borderId="1" xfId="0" applyFont="1" applyBorder="1" applyAlignment="1">
      <alignment horizontal="left"/>
    </xf>
    <xf numFmtId="0" fontId="7" fillId="2" borderId="15" xfId="0" applyFont="1" applyFill="1" applyBorder="1" applyAlignment="1">
      <alignment horizontal="left" vertical="center"/>
    </xf>
    <xf numFmtId="0" fontId="3" fillId="0" borderId="22" xfId="0" applyFont="1" applyBorder="1"/>
    <xf numFmtId="0" fontId="1" fillId="0" borderId="17" xfId="0" applyFont="1" applyBorder="1" applyAlignment="1">
      <alignment horizontal="left" vertical="center"/>
    </xf>
    <xf numFmtId="0" fontId="3" fillId="0" borderId="19" xfId="0" applyFont="1" applyBorder="1"/>
    <xf numFmtId="0" fontId="3" fillId="0" borderId="20" xfId="0" applyFont="1" applyBorder="1"/>
    <xf numFmtId="0" fontId="3" fillId="0" borderId="23" xfId="0" applyFont="1" applyBorder="1"/>
    <xf numFmtId="0" fontId="3" fillId="0" borderId="24" xfId="0" applyFont="1" applyBorder="1"/>
    <xf numFmtId="0" fontId="3" fillId="0" borderId="26" xfId="0" applyFont="1" applyBorder="1"/>
    <xf numFmtId="1" fontId="7" fillId="2" borderId="1" xfId="0" applyNumberFormat="1" applyFont="1" applyFill="1" applyBorder="1" applyAlignment="1">
      <alignment vertical="center" wrapText="1"/>
    </xf>
    <xf numFmtId="0" fontId="10" fillId="2" borderId="1" xfId="0" applyFont="1" applyFill="1" applyBorder="1" applyAlignment="1">
      <alignment vertical="top" wrapText="1"/>
    </xf>
    <xf numFmtId="1" fontId="7" fillId="2" borderId="1" xfId="0" applyNumberFormat="1" applyFont="1" applyFill="1" applyBorder="1"/>
    <xf numFmtId="0" fontId="10" fillId="2" borderId="1" xfId="0" applyFont="1" applyFill="1" applyBorder="1" applyAlignment="1">
      <alignment horizontal="left"/>
    </xf>
    <xf numFmtId="0" fontId="1" fillId="2" borderId="1" xfId="0" applyFont="1" applyFill="1" applyBorder="1" applyAlignment="1">
      <alignment horizontal="left"/>
    </xf>
    <xf numFmtId="0" fontId="7" fillId="2" borderId="1" xfId="0" applyFont="1" applyFill="1" applyBorder="1" applyAlignment="1">
      <alignment horizontal="left"/>
    </xf>
    <xf numFmtId="0" fontId="11" fillId="2" borderId="1" xfId="0" applyFont="1" applyFill="1" applyBorder="1" applyAlignment="1">
      <alignment vertical="top"/>
    </xf>
    <xf numFmtId="0" fontId="2" fillId="2" borderId="0" xfId="0" applyFont="1" applyFill="1" applyBorder="1" applyAlignment="1">
      <alignment horizontal="center"/>
    </xf>
    <xf numFmtId="0" fontId="3" fillId="0" borderId="0" xfId="0" applyFont="1" applyBorder="1"/>
    <xf numFmtId="0" fontId="22" fillId="2" borderId="1" xfId="0" applyFont="1" applyFill="1" applyBorder="1" applyAlignment="1">
      <alignment horizontal="left" wrapText="1"/>
    </xf>
    <xf numFmtId="0" fontId="3" fillId="0" borderId="35" xfId="0" applyFont="1" applyBorder="1"/>
    <xf numFmtId="0" fontId="1" fillId="2" borderId="23" xfId="0" applyFont="1" applyFill="1" applyBorder="1" applyAlignment="1">
      <alignment horizontal="left" wrapText="1"/>
    </xf>
    <xf numFmtId="0" fontId="3" fillId="0" borderId="37" xfId="0" applyFont="1" applyBorder="1"/>
    <xf numFmtId="0" fontId="8" fillId="2" borderId="1" xfId="0" applyFont="1" applyFill="1" applyBorder="1" applyAlignment="1">
      <alignment horizontal="center" vertical="center" wrapText="1"/>
    </xf>
    <xf numFmtId="0" fontId="14" fillId="2" borderId="41" xfId="0" applyFont="1" applyFill="1" applyBorder="1" applyAlignment="1">
      <alignment horizontal="center" vertical="center" wrapText="1"/>
    </xf>
    <xf numFmtId="0" fontId="3" fillId="0" borderId="42" xfId="0" applyFont="1" applyBorder="1"/>
    <xf numFmtId="0" fontId="21" fillId="6" borderId="1" xfId="0" applyFont="1" applyFill="1" applyBorder="1" applyAlignment="1">
      <alignment horizontal="left" vertical="top" wrapText="1"/>
    </xf>
    <xf numFmtId="0" fontId="21" fillId="6" borderId="4" xfId="0" applyFont="1" applyFill="1" applyBorder="1" applyAlignment="1">
      <alignment horizontal="left" vertical="top" wrapText="1"/>
    </xf>
    <xf numFmtId="0" fontId="21" fillId="6" borderId="3" xfId="0" applyFont="1" applyFill="1" applyBorder="1" applyAlignment="1">
      <alignment horizontal="left" vertical="top" wrapText="1"/>
    </xf>
    <xf numFmtId="0" fontId="1" fillId="6" borderId="4" xfId="0" applyFont="1" applyFill="1" applyBorder="1" applyAlignment="1">
      <alignment horizontal="left" vertical="top" wrapText="1"/>
    </xf>
    <xf numFmtId="0" fontId="1" fillId="6" borderId="3" xfId="0" applyFont="1" applyFill="1" applyBorder="1" applyAlignment="1">
      <alignment horizontal="left" vertical="top" wrapText="1"/>
    </xf>
    <xf numFmtId="0" fontId="1" fillId="2" borderId="1" xfId="0" applyFont="1" applyFill="1" applyBorder="1" applyAlignment="1">
      <alignment horizontal="left" wrapText="1"/>
    </xf>
    <xf numFmtId="0" fontId="14" fillId="2" borderId="42" xfId="0" applyFont="1" applyFill="1" applyBorder="1" applyAlignment="1">
      <alignment horizontal="center" vertical="center" wrapText="1"/>
    </xf>
    <xf numFmtId="0" fontId="1" fillId="6"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BEE395"/>
      <color rgb="FFC4E3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161925</xdr:rowOff>
    </xdr:from>
    <xdr:to>
      <xdr:col>1</xdr:col>
      <xdr:colOff>3105150</xdr:colOff>
      <xdr:row>1</xdr:row>
      <xdr:rowOff>781050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3028950" cy="619125"/>
        </a:xfrm>
        <a:prstGeom prst="rect">
          <a:avLst/>
        </a:prstGeom>
        <a:noFill/>
      </xdr:spPr>
    </xdr:pic>
    <xdr:clientData fLocksWithSheet="0"/>
  </xdr:twoCellAnchor>
  <xdr:twoCellAnchor>
    <xdr:from>
      <xdr:col>0</xdr:col>
      <xdr:colOff>0</xdr:colOff>
      <xdr:row>0</xdr:row>
      <xdr:rowOff>0</xdr:rowOff>
    </xdr:from>
    <xdr:to>
      <xdr:col>6</xdr:col>
      <xdr:colOff>1390650</xdr:colOff>
      <xdr:row>48</xdr:row>
      <xdr:rowOff>152400</xdr:rowOff>
    </xdr:to>
    <xdr:sp macro="" textlink="">
      <xdr:nvSpPr>
        <xdr:cNvPr id="1026"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1390650</xdr:colOff>
      <xdr:row>48</xdr:row>
      <xdr:rowOff>152400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050"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17</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20</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F12" sqref="F12"/>
    </sheetView>
  </sheetViews>
  <sheetFormatPr defaultColWidth="15.125" defaultRowHeight="15" customHeight="1" x14ac:dyDescent="0.15"/>
  <cols>
    <col min="1" max="1" width="2.25" customWidth="1"/>
    <col min="2" max="2" width="41.625" customWidth="1"/>
    <col min="3" max="3" width="9.25" customWidth="1"/>
    <col min="4" max="4" width="14.5" customWidth="1"/>
    <col min="5" max="5" width="8" customWidth="1"/>
    <col min="6" max="6" width="31.125" customWidth="1"/>
    <col min="7" max="7" width="31" customWidth="1"/>
    <col min="8" max="17" width="9" customWidth="1"/>
    <col min="18" max="26" width="8" customWidth="1"/>
  </cols>
  <sheetData>
    <row r="1" spans="1:26" ht="12.75" customHeight="1" x14ac:dyDescent="0.2">
      <c r="A1" s="3"/>
      <c r="B1" s="4"/>
      <c r="C1" s="3"/>
      <c r="D1" s="3"/>
      <c r="E1" s="3"/>
      <c r="F1" s="3"/>
      <c r="G1" s="3"/>
      <c r="H1" s="3"/>
      <c r="I1" s="3"/>
      <c r="J1" s="3"/>
      <c r="K1" s="3"/>
      <c r="L1" s="3"/>
      <c r="M1" s="3"/>
      <c r="N1" s="3"/>
      <c r="O1" s="3"/>
      <c r="P1" s="3"/>
      <c r="Q1" s="3"/>
      <c r="R1" s="3"/>
      <c r="S1" s="3"/>
      <c r="T1" s="3"/>
      <c r="U1" s="3"/>
      <c r="V1" s="3"/>
      <c r="W1" s="3"/>
      <c r="X1" s="3"/>
      <c r="Y1" s="3"/>
      <c r="Z1" s="3"/>
    </row>
    <row r="2" spans="1:26" ht="75.75" customHeight="1" x14ac:dyDescent="0.15">
      <c r="A2" s="5"/>
      <c r="B2" s="6"/>
      <c r="C2" s="154" t="s">
        <v>2</v>
      </c>
      <c r="D2" s="155"/>
      <c r="E2" s="155"/>
      <c r="F2" s="155"/>
      <c r="G2" s="156"/>
      <c r="H2" s="17"/>
      <c r="I2" s="17"/>
      <c r="J2" s="17"/>
      <c r="K2" s="17"/>
      <c r="L2" s="17"/>
      <c r="M2" s="17"/>
      <c r="N2" s="17"/>
      <c r="O2" s="17"/>
      <c r="P2" s="17"/>
      <c r="Q2" s="17"/>
      <c r="R2" s="17"/>
      <c r="S2" s="17"/>
      <c r="T2" s="17"/>
      <c r="U2" s="17"/>
      <c r="V2" s="17"/>
      <c r="W2" s="17"/>
      <c r="X2" s="17"/>
      <c r="Y2" s="17"/>
      <c r="Z2" s="17"/>
    </row>
    <row r="3" spans="1:26" ht="12.75" customHeight="1" x14ac:dyDescent="0.2">
      <c r="A3" s="3"/>
      <c r="B3" s="20"/>
      <c r="C3" s="21"/>
      <c r="D3" s="3"/>
      <c r="E3" s="3"/>
      <c r="F3" s="1"/>
      <c r="G3" s="3"/>
      <c r="H3" s="3"/>
      <c r="I3" s="3"/>
      <c r="J3" s="3"/>
      <c r="K3" s="3"/>
      <c r="L3" s="3"/>
      <c r="M3" s="3"/>
      <c r="N3" s="3"/>
      <c r="O3" s="3"/>
      <c r="P3" s="3"/>
      <c r="Q3" s="3"/>
      <c r="R3" s="3"/>
      <c r="S3" s="3"/>
      <c r="T3" s="3"/>
      <c r="U3" s="3"/>
      <c r="V3" s="3"/>
      <c r="W3" s="3"/>
      <c r="X3" s="3"/>
      <c r="Y3" s="3"/>
      <c r="Z3" s="3"/>
    </row>
    <row r="4" spans="1:26" ht="14.25" customHeight="1" x14ac:dyDescent="0.2">
      <c r="A4" s="3"/>
      <c r="B4" s="26" t="s">
        <v>1</v>
      </c>
      <c r="C4" s="157" t="s">
        <v>15</v>
      </c>
      <c r="D4" s="155"/>
      <c r="E4" s="156"/>
      <c r="F4" s="26" t="s">
        <v>4</v>
      </c>
      <c r="G4" s="36" t="s">
        <v>5</v>
      </c>
      <c r="H4" s="3"/>
      <c r="I4" s="3"/>
      <c r="J4" s="3"/>
      <c r="K4" s="3"/>
      <c r="L4" s="3"/>
      <c r="M4" s="3"/>
      <c r="N4" s="3"/>
      <c r="O4" s="3"/>
      <c r="P4" s="3"/>
      <c r="Q4" s="3"/>
      <c r="R4" s="3"/>
      <c r="S4" s="3"/>
      <c r="T4" s="3"/>
      <c r="U4" s="3"/>
      <c r="V4" s="3"/>
      <c r="W4" s="3"/>
      <c r="X4" s="3"/>
      <c r="Y4" s="3"/>
      <c r="Z4" s="3"/>
    </row>
    <row r="5" spans="1:26" ht="14.25" customHeight="1" x14ac:dyDescent="0.2">
      <c r="A5" s="3"/>
      <c r="B5" s="26" t="s">
        <v>6</v>
      </c>
      <c r="C5" s="157" t="s">
        <v>20</v>
      </c>
      <c r="D5" s="155"/>
      <c r="E5" s="156"/>
      <c r="F5" s="26" t="s">
        <v>7</v>
      </c>
      <c r="G5" s="36" t="s">
        <v>8</v>
      </c>
      <c r="H5" s="3"/>
      <c r="I5" s="3"/>
      <c r="J5" s="3"/>
      <c r="K5" s="3"/>
      <c r="L5" s="3"/>
      <c r="M5" s="3"/>
      <c r="N5" s="3"/>
      <c r="O5" s="3"/>
      <c r="P5" s="3"/>
      <c r="Q5" s="3"/>
      <c r="R5" s="3"/>
      <c r="S5" s="3"/>
      <c r="T5" s="3"/>
      <c r="U5" s="3"/>
      <c r="V5" s="3"/>
      <c r="W5" s="3"/>
      <c r="X5" s="3"/>
      <c r="Y5" s="3"/>
      <c r="Z5" s="3"/>
    </row>
    <row r="6" spans="1:26" ht="15.75" customHeight="1" x14ac:dyDescent="0.2">
      <c r="A6" s="3"/>
      <c r="B6" s="158" t="s">
        <v>9</v>
      </c>
      <c r="C6" s="160" t="str">
        <f>C5&amp;"_"&amp;"System Test Cases"&amp;"_"&amp;"v1.1"</f>
        <v>Veazy_System Test Cases_v1.1</v>
      </c>
      <c r="D6" s="161"/>
      <c r="E6" s="162"/>
      <c r="F6" s="26" t="s">
        <v>10</v>
      </c>
      <c r="G6" s="49">
        <v>42577</v>
      </c>
      <c r="H6" s="3"/>
      <c r="I6" s="3"/>
      <c r="J6" s="3"/>
      <c r="K6" s="3"/>
      <c r="L6" s="3"/>
      <c r="M6" s="3"/>
      <c r="N6" s="3"/>
      <c r="O6" s="3"/>
      <c r="P6" s="3"/>
      <c r="Q6" s="3"/>
      <c r="R6" s="3"/>
      <c r="S6" s="3"/>
      <c r="T6" s="3"/>
      <c r="U6" s="3"/>
      <c r="V6" s="3"/>
      <c r="W6" s="3"/>
      <c r="X6" s="3"/>
      <c r="Y6" s="3"/>
      <c r="Z6" s="3"/>
    </row>
    <row r="7" spans="1:26" ht="13.5" customHeight="1" x14ac:dyDescent="0.2">
      <c r="A7" s="3"/>
      <c r="B7" s="159"/>
      <c r="C7" s="163"/>
      <c r="D7" s="164"/>
      <c r="E7" s="165"/>
      <c r="F7" s="26" t="s">
        <v>29</v>
      </c>
      <c r="G7" s="52">
        <v>1.1000000000000001</v>
      </c>
      <c r="H7" s="3"/>
      <c r="I7" s="3"/>
      <c r="J7" s="3"/>
      <c r="K7" s="3"/>
      <c r="L7" s="3"/>
      <c r="M7" s="3"/>
      <c r="N7" s="3"/>
      <c r="O7" s="3"/>
      <c r="P7" s="3"/>
      <c r="Q7" s="3"/>
      <c r="R7" s="3"/>
      <c r="S7" s="3"/>
      <c r="T7" s="3"/>
      <c r="U7" s="3"/>
      <c r="V7" s="3"/>
      <c r="W7" s="3"/>
      <c r="X7" s="3"/>
      <c r="Y7" s="3"/>
      <c r="Z7" s="3"/>
    </row>
    <row r="8" spans="1:26" ht="12.75" customHeight="1" x14ac:dyDescent="0.2">
      <c r="A8" s="3"/>
      <c r="B8" s="3"/>
      <c r="C8" s="21"/>
      <c r="D8" s="3"/>
      <c r="E8" s="3"/>
      <c r="F8" s="3"/>
      <c r="G8" s="21"/>
      <c r="H8" s="3"/>
      <c r="I8" s="3"/>
      <c r="J8" s="3"/>
      <c r="K8" s="3"/>
      <c r="L8" s="3"/>
      <c r="M8" s="3"/>
      <c r="N8" s="3"/>
      <c r="O8" s="3"/>
      <c r="P8" s="3"/>
      <c r="Q8" s="3"/>
      <c r="R8" s="3"/>
      <c r="S8" s="3"/>
      <c r="T8" s="3"/>
      <c r="U8" s="3"/>
      <c r="V8" s="3"/>
      <c r="W8" s="3"/>
      <c r="X8" s="3"/>
      <c r="Y8" s="3"/>
      <c r="Z8" s="3"/>
    </row>
    <row r="9" spans="1:26" ht="12.75" customHeight="1" x14ac:dyDescent="0.2">
      <c r="A9" s="3"/>
      <c r="B9" s="3"/>
      <c r="C9" s="3"/>
      <c r="D9" s="3"/>
      <c r="E9" s="3"/>
      <c r="F9" s="3"/>
      <c r="G9" s="3"/>
      <c r="H9" s="3"/>
      <c r="I9" s="3"/>
      <c r="J9" s="3"/>
      <c r="K9" s="3"/>
      <c r="L9" s="3"/>
      <c r="M9" s="3"/>
      <c r="N9" s="3"/>
      <c r="O9" s="3"/>
      <c r="P9" s="3"/>
      <c r="Q9" s="3"/>
      <c r="R9" s="3"/>
      <c r="S9" s="3"/>
      <c r="T9" s="3"/>
      <c r="U9" s="3"/>
      <c r="V9" s="3"/>
      <c r="W9" s="3"/>
      <c r="X9" s="3"/>
      <c r="Y9" s="3"/>
      <c r="Z9" s="3"/>
    </row>
    <row r="10" spans="1:26" ht="12.75" customHeight="1" x14ac:dyDescent="0.2">
      <c r="A10" s="3"/>
      <c r="B10" s="54" t="s">
        <v>32</v>
      </c>
      <c r="C10" s="3"/>
      <c r="D10" s="3"/>
      <c r="E10" s="3"/>
      <c r="F10" s="3"/>
      <c r="G10" s="3"/>
      <c r="H10" s="3"/>
      <c r="I10" s="3"/>
      <c r="J10" s="3"/>
      <c r="K10" s="3"/>
      <c r="L10" s="3"/>
      <c r="M10" s="3"/>
      <c r="N10" s="3"/>
      <c r="O10" s="3"/>
      <c r="P10" s="3"/>
      <c r="Q10" s="3"/>
      <c r="R10" s="3"/>
      <c r="S10" s="3"/>
      <c r="T10" s="3"/>
      <c r="U10" s="3"/>
      <c r="V10" s="3"/>
      <c r="W10" s="3"/>
      <c r="X10" s="3"/>
      <c r="Y10" s="3"/>
      <c r="Z10" s="3"/>
    </row>
    <row r="11" spans="1:26" ht="12.75" customHeight="1" x14ac:dyDescent="0.15">
      <c r="A11" s="59"/>
      <c r="B11" s="61" t="s">
        <v>33</v>
      </c>
      <c r="C11" s="69" t="s">
        <v>29</v>
      </c>
      <c r="D11" s="69" t="s">
        <v>37</v>
      </c>
      <c r="E11" s="69" t="s">
        <v>38</v>
      </c>
      <c r="F11" s="69" t="s">
        <v>39</v>
      </c>
      <c r="G11" s="71" t="s">
        <v>40</v>
      </c>
      <c r="H11" s="59"/>
      <c r="I11" s="59"/>
      <c r="J11" s="59"/>
      <c r="K11" s="59"/>
      <c r="L11" s="59"/>
      <c r="M11" s="59"/>
      <c r="N11" s="59"/>
      <c r="O11" s="59"/>
      <c r="P11" s="59"/>
      <c r="Q11" s="59"/>
      <c r="R11" s="59"/>
      <c r="S11" s="59"/>
      <c r="T11" s="59"/>
      <c r="U11" s="59"/>
      <c r="V11" s="59"/>
      <c r="W11" s="59"/>
      <c r="X11" s="59"/>
      <c r="Y11" s="59"/>
      <c r="Z11" s="59"/>
    </row>
    <row r="12" spans="1:26" ht="21.75" customHeight="1" x14ac:dyDescent="0.15">
      <c r="A12" s="73"/>
      <c r="B12" s="74">
        <v>42577</v>
      </c>
      <c r="C12" s="75" t="s">
        <v>30</v>
      </c>
      <c r="D12" s="76" t="s">
        <v>41</v>
      </c>
      <c r="E12" s="76" t="s">
        <v>42</v>
      </c>
      <c r="F12" s="77" t="s">
        <v>43</v>
      </c>
      <c r="G12" s="78"/>
      <c r="H12" s="73"/>
      <c r="I12" s="73"/>
      <c r="J12" s="73"/>
      <c r="K12" s="73"/>
      <c r="L12" s="73"/>
      <c r="M12" s="73"/>
      <c r="N12" s="73"/>
      <c r="O12" s="73"/>
      <c r="P12" s="73"/>
      <c r="Q12" s="73"/>
      <c r="R12" s="73"/>
      <c r="S12" s="73"/>
      <c r="T12" s="73"/>
      <c r="U12" s="73"/>
      <c r="V12" s="73"/>
      <c r="W12" s="73"/>
      <c r="X12" s="73"/>
      <c r="Y12" s="73"/>
      <c r="Z12" s="73"/>
    </row>
    <row r="13" spans="1:26" ht="21.75" customHeight="1" x14ac:dyDescent="0.15">
      <c r="A13" s="73"/>
      <c r="B13" s="74">
        <v>42583</v>
      </c>
      <c r="C13" s="132" t="s">
        <v>98</v>
      </c>
      <c r="D13" s="134" t="s">
        <v>100</v>
      </c>
      <c r="E13" s="135" t="s">
        <v>99</v>
      </c>
      <c r="F13" s="133" t="s">
        <v>101</v>
      </c>
      <c r="G13" s="81"/>
      <c r="H13" s="73"/>
      <c r="I13" s="73"/>
      <c r="J13" s="73"/>
      <c r="K13" s="73"/>
      <c r="L13" s="73"/>
      <c r="M13" s="73"/>
      <c r="N13" s="73"/>
      <c r="O13" s="73"/>
      <c r="P13" s="73"/>
      <c r="Q13" s="73"/>
      <c r="R13" s="73"/>
      <c r="S13" s="73"/>
      <c r="T13" s="73"/>
      <c r="U13" s="73"/>
      <c r="V13" s="73"/>
      <c r="W13" s="73"/>
      <c r="X13" s="73"/>
      <c r="Y13" s="73"/>
      <c r="Z13" s="73"/>
    </row>
    <row r="14" spans="1:26" ht="19.5" customHeight="1" x14ac:dyDescent="0.15">
      <c r="A14" s="73"/>
      <c r="B14" s="79"/>
      <c r="C14" s="75"/>
      <c r="D14" s="80"/>
      <c r="E14" s="76"/>
      <c r="F14" s="80"/>
      <c r="G14" s="81"/>
      <c r="H14" s="73"/>
      <c r="I14" s="73"/>
      <c r="J14" s="73"/>
      <c r="K14" s="73"/>
      <c r="L14" s="73"/>
      <c r="M14" s="73"/>
      <c r="N14" s="73"/>
      <c r="O14" s="73"/>
      <c r="P14" s="73"/>
      <c r="Q14" s="73"/>
      <c r="R14" s="73"/>
      <c r="S14" s="73"/>
      <c r="T14" s="73"/>
      <c r="U14" s="73"/>
      <c r="V14" s="73"/>
      <c r="W14" s="73"/>
      <c r="X14" s="73"/>
      <c r="Y14" s="73"/>
      <c r="Z14" s="73"/>
    </row>
    <row r="15" spans="1:26" ht="21.75" customHeight="1" x14ac:dyDescent="0.15">
      <c r="A15" s="73"/>
      <c r="B15" s="82"/>
      <c r="C15" s="83"/>
      <c r="D15" s="80"/>
      <c r="E15" s="80"/>
      <c r="F15" s="80"/>
      <c r="G15" s="81"/>
      <c r="H15" s="73"/>
      <c r="I15" s="73"/>
      <c r="J15" s="73"/>
      <c r="K15" s="73"/>
      <c r="L15" s="73"/>
      <c r="M15" s="73"/>
      <c r="N15" s="73"/>
      <c r="O15" s="73"/>
      <c r="P15" s="73"/>
      <c r="Q15" s="73"/>
      <c r="R15" s="73"/>
      <c r="S15" s="73"/>
      <c r="T15" s="73"/>
      <c r="U15" s="73"/>
      <c r="V15" s="73"/>
      <c r="W15" s="73"/>
      <c r="X15" s="73"/>
      <c r="Y15" s="73"/>
      <c r="Z15" s="73"/>
    </row>
    <row r="16" spans="1:26" ht="19.5" customHeight="1" x14ac:dyDescent="0.15">
      <c r="A16" s="73"/>
      <c r="B16" s="82"/>
      <c r="C16" s="83"/>
      <c r="D16" s="80"/>
      <c r="E16" s="80"/>
      <c r="F16" s="80"/>
      <c r="G16" s="81"/>
      <c r="H16" s="73"/>
      <c r="I16" s="73"/>
      <c r="J16" s="73"/>
      <c r="K16" s="73"/>
      <c r="L16" s="73"/>
      <c r="M16" s="73"/>
      <c r="N16" s="73"/>
      <c r="O16" s="73"/>
      <c r="P16" s="73"/>
      <c r="Q16" s="73"/>
      <c r="R16" s="73"/>
      <c r="S16" s="73"/>
      <c r="T16" s="73"/>
      <c r="U16" s="73"/>
      <c r="V16" s="73"/>
      <c r="W16" s="73"/>
      <c r="X16" s="73"/>
      <c r="Y16" s="73"/>
      <c r="Z16" s="73"/>
    </row>
    <row r="17" spans="1:26" ht="21.75" customHeight="1" x14ac:dyDescent="0.15">
      <c r="A17" s="73"/>
      <c r="B17" s="82"/>
      <c r="C17" s="83"/>
      <c r="D17" s="80"/>
      <c r="E17" s="80"/>
      <c r="F17" s="80"/>
      <c r="G17" s="81"/>
      <c r="H17" s="73"/>
      <c r="I17" s="73"/>
      <c r="J17" s="73"/>
      <c r="K17" s="73"/>
      <c r="L17" s="73"/>
      <c r="M17" s="73"/>
      <c r="N17" s="73"/>
      <c r="O17" s="73"/>
      <c r="P17" s="73"/>
      <c r="Q17" s="73"/>
      <c r="R17" s="73"/>
      <c r="S17" s="73"/>
      <c r="T17" s="73"/>
      <c r="U17" s="73"/>
      <c r="V17" s="73"/>
      <c r="W17" s="73"/>
      <c r="X17" s="73"/>
      <c r="Y17" s="73"/>
      <c r="Z17" s="73"/>
    </row>
    <row r="18" spans="1:26" ht="19.5" customHeight="1" x14ac:dyDescent="0.15">
      <c r="A18" s="73"/>
      <c r="B18" s="84"/>
      <c r="C18" s="85"/>
      <c r="D18" s="86"/>
      <c r="E18" s="86"/>
      <c r="F18" s="86"/>
      <c r="G18" s="87"/>
      <c r="H18" s="73"/>
      <c r="I18" s="73"/>
      <c r="J18" s="73"/>
      <c r="K18" s="73"/>
      <c r="L18" s="73"/>
      <c r="M18" s="73"/>
      <c r="N18" s="73"/>
      <c r="O18" s="73"/>
      <c r="P18" s="73"/>
      <c r="Q18" s="73"/>
      <c r="R18" s="73"/>
      <c r="S18" s="73"/>
      <c r="T18" s="73"/>
      <c r="U18" s="73"/>
      <c r="V18" s="73"/>
      <c r="W18" s="73"/>
      <c r="X18" s="73"/>
      <c r="Y18" s="73"/>
      <c r="Z18" s="73"/>
    </row>
    <row r="19" spans="1:26" ht="12.75" customHeight="1" x14ac:dyDescent="0.2">
      <c r="A19" s="3"/>
      <c r="B19" s="4"/>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2">
      <c r="A20" s="3"/>
      <c r="B20" s="4"/>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2">
      <c r="A21" s="3"/>
      <c r="B21" s="4"/>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2">
      <c r="A22" s="3"/>
      <c r="B22" s="4"/>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2">
      <c r="A23" s="3"/>
      <c r="B23" s="4"/>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2">
      <c r="A24" s="3"/>
      <c r="B24" s="4"/>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2">
      <c r="A25" s="3"/>
      <c r="B25" s="4"/>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2">
      <c r="A26" s="3"/>
      <c r="B26" s="4"/>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2">
      <c r="A27" s="3"/>
      <c r="B27" s="4"/>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2">
      <c r="A28" s="3"/>
      <c r="B28" s="4"/>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2">
      <c r="A29" s="3"/>
      <c r="B29" s="4"/>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2">
      <c r="A30" s="3"/>
      <c r="B30" s="4"/>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2">
      <c r="A31" s="3"/>
      <c r="B31" s="4"/>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2">
      <c r="A32" s="3"/>
      <c r="B32" s="4"/>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2">
      <c r="A33" s="3"/>
      <c r="B33" s="4"/>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2">
      <c r="A34" s="3"/>
      <c r="B34" s="4"/>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2">
      <c r="A35" s="3"/>
      <c r="B35" s="4"/>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2">
      <c r="A36" s="3"/>
      <c r="B36" s="4"/>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2">
      <c r="A37" s="3"/>
      <c r="B37" s="4"/>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2">
      <c r="A38" s="3"/>
      <c r="B38" s="4"/>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2">
      <c r="A39" s="3"/>
      <c r="B39" s="4"/>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2">
      <c r="A40" s="3"/>
      <c r="B40" s="4"/>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2">
      <c r="A41" s="3"/>
      <c r="B41" s="4"/>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2">
      <c r="A42" s="3"/>
      <c r="B42" s="4"/>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2">
      <c r="A43" s="3"/>
      <c r="B43" s="4"/>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2">
      <c r="A44" s="3"/>
      <c r="B44" s="4"/>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2">
      <c r="A45" s="3"/>
      <c r="B45" s="4"/>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2">
      <c r="A46" s="3"/>
      <c r="B46" s="4"/>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2">
      <c r="A47" s="3"/>
      <c r="B47" s="4"/>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2">
      <c r="A48" s="3"/>
      <c r="B48" s="4"/>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2">
      <c r="A49" s="3"/>
      <c r="B49" s="4"/>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2">
      <c r="A50" s="3"/>
      <c r="B50" s="4"/>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2">
      <c r="A51" s="3"/>
      <c r="B51" s="4"/>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2">
      <c r="A52" s="3"/>
      <c r="B52" s="4"/>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2">
      <c r="A53" s="3"/>
      <c r="B53" s="4"/>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2">
      <c r="A54" s="3"/>
      <c r="B54" s="4"/>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2">
      <c r="A55" s="3"/>
      <c r="B55" s="4"/>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2">
      <c r="A56" s="3"/>
      <c r="B56" s="4"/>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2">
      <c r="A57" s="3"/>
      <c r="B57" s="4"/>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2">
      <c r="A58" s="3"/>
      <c r="B58" s="4"/>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2">
      <c r="A59" s="3"/>
      <c r="B59" s="4"/>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2">
      <c r="A60" s="3"/>
      <c r="B60" s="4"/>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2">
      <c r="A61" s="3"/>
      <c r="B61" s="4"/>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2">
      <c r="A62" s="3"/>
      <c r="B62" s="4"/>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2">
      <c r="A63" s="3"/>
      <c r="B63" s="4"/>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2">
      <c r="A64" s="3"/>
      <c r="B64" s="4"/>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2">
      <c r="A65" s="3"/>
      <c r="B65" s="4"/>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2">
      <c r="A66" s="3"/>
      <c r="B66" s="4"/>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2">
      <c r="A67" s="3"/>
      <c r="B67" s="4"/>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2">
      <c r="A68" s="3"/>
      <c r="B68" s="4"/>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2">
      <c r="A69" s="3"/>
      <c r="B69" s="4"/>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2">
      <c r="A70" s="3"/>
      <c r="B70" s="4"/>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2">
      <c r="A71" s="3"/>
      <c r="B71" s="4"/>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2">
      <c r="A72" s="3"/>
      <c r="B72" s="4"/>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2">
      <c r="A73" s="3"/>
      <c r="B73" s="4"/>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2">
      <c r="A74" s="3"/>
      <c r="B74" s="4"/>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2">
      <c r="A75" s="3"/>
      <c r="B75" s="4"/>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2">
      <c r="A76" s="3"/>
      <c r="B76" s="4"/>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2">
      <c r="A77" s="3"/>
      <c r="B77" s="4"/>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2">
      <c r="A78" s="3"/>
      <c r="B78" s="4"/>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2">
      <c r="A79" s="3"/>
      <c r="B79" s="4"/>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2">
      <c r="A80" s="3"/>
      <c r="B80" s="4"/>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2">
      <c r="A81" s="3"/>
      <c r="B81" s="4"/>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2">
      <c r="A82" s="3"/>
      <c r="B82" s="4"/>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2">
      <c r="A83" s="3"/>
      <c r="B83" s="4"/>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2">
      <c r="A84" s="3"/>
      <c r="B84" s="4"/>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2">
      <c r="A85" s="3"/>
      <c r="B85" s="4"/>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2">
      <c r="A86" s="3"/>
      <c r="B86" s="4"/>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2">
      <c r="A87" s="3"/>
      <c r="B87" s="4"/>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2">
      <c r="A88" s="3"/>
      <c r="B88" s="4"/>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2">
      <c r="A89" s="3"/>
      <c r="B89" s="4"/>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2">
      <c r="A90" s="3"/>
      <c r="B90" s="4"/>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2">
      <c r="A91" s="3"/>
      <c r="B91" s="4"/>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2">
      <c r="A92" s="3"/>
      <c r="B92" s="4"/>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2">
      <c r="A93" s="3"/>
      <c r="B93" s="4"/>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2">
      <c r="A94" s="3"/>
      <c r="B94" s="4"/>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2">
      <c r="A95" s="3"/>
      <c r="B95" s="4"/>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2">
      <c r="A96" s="3"/>
      <c r="B96" s="4"/>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2">
      <c r="A97" s="3"/>
      <c r="B97" s="4"/>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2">
      <c r="A98" s="3"/>
      <c r="B98" s="4"/>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2">
      <c r="A99" s="3"/>
      <c r="B99" s="4"/>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2">
      <c r="A100" s="3"/>
      <c r="B100" s="4"/>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2">
      <c r="A101" s="3"/>
      <c r="B101" s="4"/>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2">
      <c r="A102" s="3"/>
      <c r="B102" s="4"/>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2">
      <c r="A103" s="3"/>
      <c r="B103" s="4"/>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2">
      <c r="A104" s="3"/>
      <c r="B104" s="4"/>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2">
      <c r="A105" s="3"/>
      <c r="B105" s="4"/>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2">
      <c r="A106" s="3"/>
      <c r="B106" s="4"/>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2">
      <c r="A107" s="3"/>
      <c r="B107" s="4"/>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2">
      <c r="A108" s="3"/>
      <c r="B108" s="4"/>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2">
      <c r="A109" s="3"/>
      <c r="B109" s="4"/>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2">
      <c r="A110" s="3"/>
      <c r="B110" s="4"/>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2">
      <c r="A111" s="3"/>
      <c r="B111" s="4"/>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2">
      <c r="A112" s="3"/>
      <c r="B112" s="4"/>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2">
      <c r="A113" s="3"/>
      <c r="B113" s="4"/>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2">
      <c r="A114" s="3"/>
      <c r="B114" s="4"/>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2">
      <c r="A115" s="3"/>
      <c r="B115" s="4"/>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2">
      <c r="A116" s="3"/>
      <c r="B116" s="4"/>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2">
      <c r="A117" s="3"/>
      <c r="B117" s="4"/>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2">
      <c r="A118" s="3"/>
      <c r="B118" s="4"/>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2">
      <c r="A119" s="3"/>
      <c r="B119" s="4"/>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2">
      <c r="A120" s="3"/>
      <c r="B120" s="4"/>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2">
      <c r="A121" s="3"/>
      <c r="B121" s="4"/>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2">
      <c r="A122" s="3"/>
      <c r="B122" s="4"/>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2">
      <c r="A123" s="3"/>
      <c r="B123" s="4"/>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2">
      <c r="A124" s="3"/>
      <c r="B124" s="4"/>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2">
      <c r="A125" s="3"/>
      <c r="B125" s="4"/>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2">
      <c r="A126" s="3"/>
      <c r="B126" s="4"/>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2">
      <c r="A127" s="3"/>
      <c r="B127" s="4"/>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2">
      <c r="A128" s="3"/>
      <c r="B128" s="4"/>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2">
      <c r="A129" s="3"/>
      <c r="B129" s="4"/>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2">
      <c r="A130" s="3"/>
      <c r="B130" s="4"/>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2">
      <c r="A131" s="3"/>
      <c r="B131" s="4"/>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2">
      <c r="A132" s="3"/>
      <c r="B132" s="4"/>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2">
      <c r="A133" s="3"/>
      <c r="B133" s="4"/>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2">
      <c r="A134" s="3"/>
      <c r="B134" s="4"/>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2">
      <c r="A135" s="3"/>
      <c r="B135" s="4"/>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2">
      <c r="A136" s="3"/>
      <c r="B136" s="4"/>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2">
      <c r="A137" s="3"/>
      <c r="B137" s="4"/>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2">
      <c r="A138" s="3"/>
      <c r="B138" s="4"/>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2">
      <c r="A139" s="3"/>
      <c r="B139" s="4"/>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2">
      <c r="A140" s="3"/>
      <c r="B140" s="4"/>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2">
      <c r="A141" s="3"/>
      <c r="B141" s="4"/>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2">
      <c r="A142" s="3"/>
      <c r="B142" s="4"/>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2">
      <c r="A143" s="3"/>
      <c r="B143" s="4"/>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2">
      <c r="A144" s="3"/>
      <c r="B144" s="4"/>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2">
      <c r="A145" s="3"/>
      <c r="B145" s="4"/>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2">
      <c r="A146" s="3"/>
      <c r="B146" s="4"/>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2">
      <c r="A147" s="3"/>
      <c r="B147" s="4"/>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2">
      <c r="A148" s="3"/>
      <c r="B148" s="4"/>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2">
      <c r="A149" s="3"/>
      <c r="B149" s="4"/>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2">
      <c r="A150" s="3"/>
      <c r="B150" s="4"/>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2">
      <c r="A151" s="3"/>
      <c r="B151" s="4"/>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2">
      <c r="A152" s="3"/>
      <c r="B152" s="4"/>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2">
      <c r="A153" s="3"/>
      <c r="B153" s="4"/>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2">
      <c r="A154" s="3"/>
      <c r="B154" s="4"/>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2">
      <c r="A155" s="3"/>
      <c r="B155" s="4"/>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2">
      <c r="A156" s="3"/>
      <c r="B156" s="4"/>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2">
      <c r="A157" s="3"/>
      <c r="B157" s="4"/>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2">
      <c r="A158" s="3"/>
      <c r="B158" s="4"/>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2">
      <c r="A159" s="3"/>
      <c r="B159" s="4"/>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2">
      <c r="A160" s="3"/>
      <c r="B160" s="4"/>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2">
      <c r="A161" s="3"/>
      <c r="B161" s="4"/>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2">
      <c r="A162" s="3"/>
      <c r="B162" s="4"/>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2">
      <c r="A163" s="3"/>
      <c r="B163" s="4"/>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2">
      <c r="A164" s="3"/>
      <c r="B164" s="4"/>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2">
      <c r="A165" s="3"/>
      <c r="B165" s="4"/>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2">
      <c r="A166" s="3"/>
      <c r="B166" s="4"/>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2">
      <c r="A167" s="3"/>
      <c r="B167" s="4"/>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2">
      <c r="A168" s="3"/>
      <c r="B168" s="4"/>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2">
      <c r="A169" s="3"/>
      <c r="B169" s="4"/>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2">
      <c r="A170" s="3"/>
      <c r="B170" s="4"/>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2">
      <c r="A171" s="3"/>
      <c r="B171" s="4"/>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2">
      <c r="A172" s="3"/>
      <c r="B172" s="4"/>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2">
      <c r="A173" s="3"/>
      <c r="B173" s="4"/>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2">
      <c r="A174" s="3"/>
      <c r="B174" s="4"/>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2">
      <c r="A175" s="3"/>
      <c r="B175" s="4"/>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2">
      <c r="A176" s="3"/>
      <c r="B176" s="4"/>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2">
      <c r="A177" s="3"/>
      <c r="B177" s="4"/>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2">
      <c r="A178" s="3"/>
      <c r="B178" s="4"/>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2">
      <c r="A179" s="3"/>
      <c r="B179" s="4"/>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2">
      <c r="A180" s="3"/>
      <c r="B180" s="4"/>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2">
      <c r="A181" s="3"/>
      <c r="B181" s="4"/>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2">
      <c r="A182" s="3"/>
      <c r="B182" s="4"/>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2">
      <c r="A183" s="3"/>
      <c r="B183" s="4"/>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2">
      <c r="A184" s="3"/>
      <c r="B184" s="4"/>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2">
      <c r="A185" s="3"/>
      <c r="B185" s="4"/>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2">
      <c r="A186" s="3"/>
      <c r="B186" s="4"/>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2">
      <c r="A187" s="3"/>
      <c r="B187" s="4"/>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2">
      <c r="A188" s="3"/>
      <c r="B188" s="4"/>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2">
      <c r="A189" s="3"/>
      <c r="B189" s="4"/>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2">
      <c r="A190" s="3"/>
      <c r="B190" s="4"/>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2">
      <c r="A191" s="3"/>
      <c r="B191" s="4"/>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2">
      <c r="A192" s="3"/>
      <c r="B192" s="4"/>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2">
      <c r="A193" s="3"/>
      <c r="B193" s="4"/>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2">
      <c r="A194" s="3"/>
      <c r="B194" s="4"/>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2">
      <c r="A195" s="3"/>
      <c r="B195" s="4"/>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2">
      <c r="A196" s="3"/>
      <c r="B196" s="4"/>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2">
      <c r="A197" s="3"/>
      <c r="B197" s="4"/>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2">
      <c r="A198" s="3"/>
      <c r="B198" s="4"/>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2">
      <c r="A199" s="3"/>
      <c r="B199" s="4"/>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2">
      <c r="A200" s="3"/>
      <c r="B200" s="4"/>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2">
      <c r="A201" s="3"/>
      <c r="B201" s="4"/>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2">
      <c r="A202" s="3"/>
      <c r="B202" s="4"/>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2">
      <c r="A203" s="3"/>
      <c r="B203" s="4"/>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2">
      <c r="A204" s="3"/>
      <c r="B204" s="4"/>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2">
      <c r="A205" s="3"/>
      <c r="B205" s="4"/>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2">
      <c r="A206" s="3"/>
      <c r="B206" s="4"/>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2">
      <c r="A207" s="3"/>
      <c r="B207" s="4"/>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2">
      <c r="A208" s="3"/>
      <c r="B208" s="4"/>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2">
      <c r="A209" s="3"/>
      <c r="B209" s="4"/>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2">
      <c r="A210" s="3"/>
      <c r="B210" s="4"/>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2">
      <c r="A211" s="3"/>
      <c r="B211" s="4"/>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2">
      <c r="A212" s="3"/>
      <c r="B212" s="4"/>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2">
      <c r="A213" s="3"/>
      <c r="B213" s="4"/>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2">
      <c r="A214" s="3"/>
      <c r="B214" s="4"/>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2">
      <c r="A215" s="3"/>
      <c r="B215" s="4"/>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2">
      <c r="A216" s="3"/>
      <c r="B216" s="4"/>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2">
      <c r="A217" s="3"/>
      <c r="B217" s="4"/>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2">
      <c r="A218" s="3"/>
      <c r="B218" s="4"/>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2">
      <c r="A219" s="3"/>
      <c r="B219" s="4"/>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2">
      <c r="A220" s="3"/>
      <c r="B220" s="4"/>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2">
      <c r="A221" s="3"/>
      <c r="B221" s="4"/>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2">
      <c r="A222" s="3"/>
      <c r="B222" s="4"/>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2">
      <c r="A223" s="3"/>
      <c r="B223" s="4"/>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2">
      <c r="A224" s="3"/>
      <c r="B224" s="4"/>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2">
      <c r="A225" s="3"/>
      <c r="B225" s="4"/>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2">
      <c r="A226" s="3"/>
      <c r="B226" s="4"/>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2">
      <c r="A227" s="3"/>
      <c r="B227" s="4"/>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2">
      <c r="A228" s="3"/>
      <c r="B228" s="4"/>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2">
      <c r="A229" s="3"/>
      <c r="B229" s="4"/>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2">
      <c r="A230" s="3"/>
      <c r="B230" s="4"/>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2">
      <c r="A231" s="3"/>
      <c r="B231" s="4"/>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2">
      <c r="A232" s="3"/>
      <c r="B232" s="4"/>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2">
      <c r="A233" s="3"/>
      <c r="B233" s="4"/>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2">
      <c r="A234" s="3"/>
      <c r="B234" s="4"/>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2">
      <c r="A235" s="3"/>
      <c r="B235" s="4"/>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2">
      <c r="A236" s="3"/>
      <c r="B236" s="4"/>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2">
      <c r="A237" s="3"/>
      <c r="B237" s="4"/>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2">
      <c r="A238" s="3"/>
      <c r="B238" s="4"/>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2">
      <c r="A239" s="3"/>
      <c r="B239" s="4"/>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2">
      <c r="A240" s="3"/>
      <c r="B240" s="4"/>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2">
      <c r="A241" s="3"/>
      <c r="B241" s="4"/>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2">
      <c r="A242" s="3"/>
      <c r="B242" s="4"/>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2">
      <c r="A243" s="3"/>
      <c r="B243" s="4"/>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2">
      <c r="A244" s="3"/>
      <c r="B244" s="4"/>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2">
      <c r="A245" s="3"/>
      <c r="B245" s="4"/>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2">
      <c r="A246" s="3"/>
      <c r="B246" s="4"/>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2">
      <c r="A247" s="3"/>
      <c r="B247" s="4"/>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2">
      <c r="A248" s="3"/>
      <c r="B248" s="4"/>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2">
      <c r="A249" s="3"/>
      <c r="B249" s="4"/>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2">
      <c r="A250" s="3"/>
      <c r="B250" s="4"/>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2">
      <c r="A251" s="3"/>
      <c r="B251" s="4"/>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2">
      <c r="A252" s="3"/>
      <c r="B252" s="4"/>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2">
      <c r="A253" s="3"/>
      <c r="B253" s="4"/>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2">
      <c r="A254" s="3"/>
      <c r="B254" s="4"/>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2">
      <c r="A255" s="3"/>
      <c r="B255" s="4"/>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2">
      <c r="A256" s="3"/>
      <c r="B256" s="4"/>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2">
      <c r="A257" s="3"/>
      <c r="B257" s="4"/>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2">
      <c r="A258" s="3"/>
      <c r="B258" s="4"/>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2">
      <c r="A259" s="3"/>
      <c r="B259" s="4"/>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2">
      <c r="A260" s="3"/>
      <c r="B260" s="4"/>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2">
      <c r="A261" s="3"/>
      <c r="B261" s="4"/>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2">
      <c r="A262" s="3"/>
      <c r="B262" s="4"/>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2">
      <c r="A263" s="3"/>
      <c r="B263" s="4"/>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2">
      <c r="A264" s="3"/>
      <c r="B264" s="4"/>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2">
      <c r="A265" s="3"/>
      <c r="B265" s="4"/>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2">
      <c r="A266" s="3"/>
      <c r="B266" s="4"/>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2">
      <c r="A267" s="3"/>
      <c r="B267" s="4"/>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2">
      <c r="A268" s="3"/>
      <c r="B268" s="4"/>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2">
      <c r="A269" s="3"/>
      <c r="B269" s="4"/>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2">
      <c r="A270" s="3"/>
      <c r="B270" s="4"/>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2">
      <c r="A271" s="3"/>
      <c r="B271" s="4"/>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2">
      <c r="A272" s="3"/>
      <c r="B272" s="4"/>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2">
      <c r="A273" s="3"/>
      <c r="B273" s="4"/>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2">
      <c r="A274" s="3"/>
      <c r="B274" s="4"/>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2">
      <c r="A275" s="3"/>
      <c r="B275" s="4"/>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2">
      <c r="A276" s="3"/>
      <c r="B276" s="4"/>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2">
      <c r="A277" s="3"/>
      <c r="B277" s="4"/>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2">
      <c r="A278" s="3"/>
      <c r="B278" s="4"/>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2">
      <c r="A279" s="3"/>
      <c r="B279" s="4"/>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2">
      <c r="A280" s="3"/>
      <c r="B280" s="4"/>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2">
      <c r="A281" s="3"/>
      <c r="B281" s="4"/>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2">
      <c r="A282" s="3"/>
      <c r="B282" s="4"/>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2">
      <c r="A283" s="3"/>
      <c r="B283" s="4"/>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2">
      <c r="A284" s="3"/>
      <c r="B284" s="4"/>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2">
      <c r="A285" s="3"/>
      <c r="B285" s="4"/>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2">
      <c r="A286" s="3"/>
      <c r="B286" s="4"/>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2">
      <c r="A287" s="3"/>
      <c r="B287" s="4"/>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2">
      <c r="A288" s="3"/>
      <c r="B288" s="4"/>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2">
      <c r="A289" s="3"/>
      <c r="B289" s="4"/>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2">
      <c r="A290" s="3"/>
      <c r="B290" s="4"/>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2">
      <c r="A291" s="3"/>
      <c r="B291" s="4"/>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2">
      <c r="A292" s="3"/>
      <c r="B292" s="4"/>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2">
      <c r="A293" s="3"/>
      <c r="B293" s="4"/>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2">
      <c r="A294" s="3"/>
      <c r="B294" s="4"/>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2">
      <c r="A295" s="3"/>
      <c r="B295" s="4"/>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2">
      <c r="A296" s="3"/>
      <c r="B296" s="4"/>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2">
      <c r="A297" s="3"/>
      <c r="B297" s="4"/>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2">
      <c r="A298" s="3"/>
      <c r="B298" s="4"/>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2">
      <c r="A299" s="3"/>
      <c r="B299" s="4"/>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2">
      <c r="A300" s="3"/>
      <c r="B300" s="4"/>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2">
      <c r="A301" s="3"/>
      <c r="B301" s="4"/>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2">
      <c r="A302" s="3"/>
      <c r="B302" s="4"/>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2">
      <c r="A303" s="3"/>
      <c r="B303" s="4"/>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2">
      <c r="A304" s="3"/>
      <c r="B304" s="4"/>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2">
      <c r="A305" s="3"/>
      <c r="B305" s="4"/>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2">
      <c r="A306" s="3"/>
      <c r="B306" s="4"/>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2">
      <c r="A307" s="3"/>
      <c r="B307" s="4"/>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2">
      <c r="A308" s="3"/>
      <c r="B308" s="4"/>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2">
      <c r="A309" s="3"/>
      <c r="B309" s="4"/>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2">
      <c r="A310" s="3"/>
      <c r="B310" s="4"/>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2">
      <c r="A311" s="3"/>
      <c r="B311" s="4"/>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2">
      <c r="A312" s="3"/>
      <c r="B312" s="4"/>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2">
      <c r="A313" s="3"/>
      <c r="B313" s="4"/>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2">
      <c r="A314" s="3"/>
      <c r="B314" s="4"/>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2">
      <c r="A315" s="3"/>
      <c r="B315" s="4"/>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2">
      <c r="A316" s="3"/>
      <c r="B316" s="4"/>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2">
      <c r="A317" s="3"/>
      <c r="B317" s="4"/>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2">
      <c r="A318" s="3"/>
      <c r="B318" s="4"/>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2">
      <c r="A319" s="3"/>
      <c r="B319" s="4"/>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2">
      <c r="A320" s="3"/>
      <c r="B320" s="4"/>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2">
      <c r="A321" s="3"/>
      <c r="B321" s="4"/>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2">
      <c r="A322" s="3"/>
      <c r="B322" s="4"/>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2">
      <c r="A323" s="3"/>
      <c r="B323" s="4"/>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2">
      <c r="A324" s="3"/>
      <c r="B324" s="4"/>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2">
      <c r="A325" s="3"/>
      <c r="B325" s="4"/>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2">
      <c r="A326" s="3"/>
      <c r="B326" s="4"/>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2">
      <c r="A327" s="3"/>
      <c r="B327" s="4"/>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2">
      <c r="A328" s="3"/>
      <c r="B328" s="4"/>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2">
      <c r="A329" s="3"/>
      <c r="B329" s="4"/>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2">
      <c r="A330" s="3"/>
      <c r="B330" s="4"/>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2">
      <c r="A331" s="3"/>
      <c r="B331" s="4"/>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2">
      <c r="A332" s="3"/>
      <c r="B332" s="4"/>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2">
      <c r="A333" s="3"/>
      <c r="B333" s="4"/>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2">
      <c r="A334" s="3"/>
      <c r="B334" s="4"/>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2">
      <c r="A335" s="3"/>
      <c r="B335" s="4"/>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2">
      <c r="A336" s="3"/>
      <c r="B336" s="4"/>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2">
      <c r="A337" s="3"/>
      <c r="B337" s="4"/>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2">
      <c r="A338" s="3"/>
      <c r="B338" s="4"/>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2">
      <c r="A339" s="3"/>
      <c r="B339" s="4"/>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2">
      <c r="A340" s="3"/>
      <c r="B340" s="4"/>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2">
      <c r="A341" s="3"/>
      <c r="B341" s="4"/>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2">
      <c r="A342" s="3"/>
      <c r="B342" s="4"/>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2">
      <c r="A343" s="3"/>
      <c r="B343" s="4"/>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2">
      <c r="A344" s="3"/>
      <c r="B344" s="4"/>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2">
      <c r="A345" s="3"/>
      <c r="B345" s="4"/>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2">
      <c r="A346" s="3"/>
      <c r="B346" s="4"/>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2">
      <c r="A347" s="3"/>
      <c r="B347" s="4"/>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2">
      <c r="A348" s="3"/>
      <c r="B348" s="4"/>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2">
      <c r="A349" s="3"/>
      <c r="B349" s="4"/>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2">
      <c r="A350" s="3"/>
      <c r="B350" s="4"/>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2">
      <c r="A351" s="3"/>
      <c r="B351" s="4"/>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2">
      <c r="A352" s="3"/>
      <c r="B352" s="4"/>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2">
      <c r="A353" s="3"/>
      <c r="B353" s="4"/>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2">
      <c r="A354" s="3"/>
      <c r="B354" s="4"/>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2">
      <c r="A355" s="3"/>
      <c r="B355" s="4"/>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2">
      <c r="A356" s="3"/>
      <c r="B356" s="4"/>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2">
      <c r="A357" s="3"/>
      <c r="B357" s="4"/>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2">
      <c r="A358" s="3"/>
      <c r="B358" s="4"/>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2">
      <c r="A359" s="3"/>
      <c r="B359" s="4"/>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2">
      <c r="A360" s="3"/>
      <c r="B360" s="4"/>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2">
      <c r="A361" s="3"/>
      <c r="B361" s="4"/>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2">
      <c r="A362" s="3"/>
      <c r="B362" s="4"/>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2">
      <c r="A363" s="3"/>
      <c r="B363" s="4"/>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2">
      <c r="A364" s="3"/>
      <c r="B364" s="4"/>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2">
      <c r="A365" s="3"/>
      <c r="B365" s="4"/>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2">
      <c r="A366" s="3"/>
      <c r="B366" s="4"/>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2">
      <c r="A367" s="3"/>
      <c r="B367" s="4"/>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2">
      <c r="A368" s="3"/>
      <c r="B368" s="4"/>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2">
      <c r="A369" s="3"/>
      <c r="B369" s="4"/>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2">
      <c r="A370" s="3"/>
      <c r="B370" s="4"/>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2">
      <c r="A371" s="3"/>
      <c r="B371" s="4"/>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2">
      <c r="A372" s="3"/>
      <c r="B372" s="4"/>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2">
      <c r="A373" s="3"/>
      <c r="B373" s="4"/>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2">
      <c r="A374" s="3"/>
      <c r="B374" s="4"/>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2">
      <c r="A375" s="3"/>
      <c r="B375" s="4"/>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2">
      <c r="A376" s="3"/>
      <c r="B376" s="4"/>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2">
      <c r="A377" s="3"/>
      <c r="B377" s="4"/>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2">
      <c r="A378" s="3"/>
      <c r="B378" s="4"/>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2">
      <c r="A379" s="3"/>
      <c r="B379" s="4"/>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2">
      <c r="A380" s="3"/>
      <c r="B380" s="4"/>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2">
      <c r="A381" s="3"/>
      <c r="B381" s="4"/>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2">
      <c r="A382" s="3"/>
      <c r="B382" s="4"/>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2">
      <c r="A383" s="3"/>
      <c r="B383" s="4"/>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2">
      <c r="A384" s="3"/>
      <c r="B384" s="4"/>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2">
      <c r="A385" s="3"/>
      <c r="B385" s="4"/>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2">
      <c r="A386" s="3"/>
      <c r="B386" s="4"/>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2">
      <c r="A387" s="3"/>
      <c r="B387" s="4"/>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2">
      <c r="A388" s="3"/>
      <c r="B388" s="4"/>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2">
      <c r="A389" s="3"/>
      <c r="B389" s="4"/>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2">
      <c r="A390" s="3"/>
      <c r="B390" s="4"/>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2">
      <c r="A391" s="3"/>
      <c r="B391" s="4"/>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2">
      <c r="A392" s="3"/>
      <c r="B392" s="4"/>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2">
      <c r="A393" s="3"/>
      <c r="B393" s="4"/>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2">
      <c r="A394" s="3"/>
      <c r="B394" s="4"/>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2">
      <c r="A395" s="3"/>
      <c r="B395" s="4"/>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2">
      <c r="A396" s="3"/>
      <c r="B396" s="4"/>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2">
      <c r="A397" s="3"/>
      <c r="B397" s="4"/>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2">
      <c r="A398" s="3"/>
      <c r="B398" s="4"/>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2">
      <c r="A399" s="3"/>
      <c r="B399" s="4"/>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2">
      <c r="A400" s="3"/>
      <c r="B400" s="4"/>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2">
      <c r="A401" s="3"/>
      <c r="B401" s="4"/>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2">
      <c r="A402" s="3"/>
      <c r="B402" s="4"/>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2">
      <c r="A403" s="3"/>
      <c r="B403" s="4"/>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2">
      <c r="A404" s="3"/>
      <c r="B404" s="4"/>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2">
      <c r="A405" s="3"/>
      <c r="B405" s="4"/>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2">
      <c r="A406" s="3"/>
      <c r="B406" s="4"/>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2">
      <c r="A407" s="3"/>
      <c r="B407" s="4"/>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2">
      <c r="A408" s="3"/>
      <c r="B408" s="4"/>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2">
      <c r="A409" s="3"/>
      <c r="B409" s="4"/>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2">
      <c r="A410" s="3"/>
      <c r="B410" s="4"/>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2">
      <c r="A411" s="3"/>
      <c r="B411" s="4"/>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2">
      <c r="A412" s="3"/>
      <c r="B412" s="4"/>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2">
      <c r="A413" s="3"/>
      <c r="B413" s="4"/>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2">
      <c r="A414" s="3"/>
      <c r="B414" s="4"/>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2">
      <c r="A415" s="3"/>
      <c r="B415" s="4"/>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2">
      <c r="A416" s="3"/>
      <c r="B416" s="4"/>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2">
      <c r="A417" s="3"/>
      <c r="B417" s="4"/>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2">
      <c r="A418" s="3"/>
      <c r="B418" s="4"/>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2">
      <c r="A419" s="3"/>
      <c r="B419" s="4"/>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2">
      <c r="A420" s="3"/>
      <c r="B420" s="4"/>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2">
      <c r="A421" s="3"/>
      <c r="B421" s="4"/>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2">
      <c r="A422" s="3"/>
      <c r="B422" s="4"/>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2">
      <c r="A423" s="3"/>
      <c r="B423" s="4"/>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2">
      <c r="A424" s="3"/>
      <c r="B424" s="4"/>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2">
      <c r="A425" s="3"/>
      <c r="B425" s="4"/>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2">
      <c r="A426" s="3"/>
      <c r="B426" s="4"/>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2">
      <c r="A427" s="3"/>
      <c r="B427" s="4"/>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2">
      <c r="A428" s="3"/>
      <c r="B428" s="4"/>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2">
      <c r="A429" s="3"/>
      <c r="B429" s="4"/>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2">
      <c r="A430" s="3"/>
      <c r="B430" s="4"/>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2">
      <c r="A431" s="3"/>
      <c r="B431" s="4"/>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2">
      <c r="A432" s="3"/>
      <c r="B432" s="4"/>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2">
      <c r="A433" s="3"/>
      <c r="B433" s="4"/>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2">
      <c r="A434" s="3"/>
      <c r="B434" s="4"/>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2">
      <c r="A435" s="3"/>
      <c r="B435" s="4"/>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2">
      <c r="A436" s="3"/>
      <c r="B436" s="4"/>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2">
      <c r="A437" s="3"/>
      <c r="B437" s="4"/>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2">
      <c r="A438" s="3"/>
      <c r="B438" s="4"/>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2">
      <c r="A439" s="3"/>
      <c r="B439" s="4"/>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2">
      <c r="A440" s="3"/>
      <c r="B440" s="4"/>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2">
      <c r="A441" s="3"/>
      <c r="B441" s="4"/>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2">
      <c r="A442" s="3"/>
      <c r="B442" s="4"/>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2">
      <c r="A443" s="3"/>
      <c r="B443" s="4"/>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2">
      <c r="A444" s="3"/>
      <c r="B444" s="4"/>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2">
      <c r="A445" s="3"/>
      <c r="B445" s="4"/>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2">
      <c r="A446" s="3"/>
      <c r="B446" s="4"/>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2">
      <c r="A447" s="3"/>
      <c r="B447" s="4"/>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2">
      <c r="A448" s="3"/>
      <c r="B448" s="4"/>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2">
      <c r="A449" s="3"/>
      <c r="B449" s="4"/>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2">
      <c r="A450" s="3"/>
      <c r="B450" s="4"/>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2">
      <c r="A451" s="3"/>
      <c r="B451" s="4"/>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2">
      <c r="A452" s="3"/>
      <c r="B452" s="4"/>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2">
      <c r="A453" s="3"/>
      <c r="B453" s="4"/>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2">
      <c r="A454" s="3"/>
      <c r="B454" s="4"/>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2">
      <c r="A455" s="3"/>
      <c r="B455" s="4"/>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2">
      <c r="A456" s="3"/>
      <c r="B456" s="4"/>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2">
      <c r="A457" s="3"/>
      <c r="B457" s="4"/>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2">
      <c r="A458" s="3"/>
      <c r="B458" s="4"/>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2">
      <c r="A459" s="3"/>
      <c r="B459" s="4"/>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2">
      <c r="A460" s="3"/>
      <c r="B460" s="4"/>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2">
      <c r="A461" s="3"/>
      <c r="B461" s="4"/>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2">
      <c r="A462" s="3"/>
      <c r="B462" s="4"/>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2">
      <c r="A463" s="3"/>
      <c r="B463" s="4"/>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2">
      <c r="A464" s="3"/>
      <c r="B464" s="4"/>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2">
      <c r="A465" s="3"/>
      <c r="B465" s="4"/>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2">
      <c r="A466" s="3"/>
      <c r="B466" s="4"/>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2">
      <c r="A467" s="3"/>
      <c r="B467" s="4"/>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2">
      <c r="A468" s="3"/>
      <c r="B468" s="4"/>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2">
      <c r="A469" s="3"/>
      <c r="B469" s="4"/>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2">
      <c r="A470" s="3"/>
      <c r="B470" s="4"/>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2">
      <c r="A471" s="3"/>
      <c r="B471" s="4"/>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2">
      <c r="A472" s="3"/>
      <c r="B472" s="4"/>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2">
      <c r="A473" s="3"/>
      <c r="B473" s="4"/>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2">
      <c r="A474" s="3"/>
      <c r="B474" s="4"/>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2">
      <c r="A475" s="3"/>
      <c r="B475" s="4"/>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2">
      <c r="A476" s="3"/>
      <c r="B476" s="4"/>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2">
      <c r="A477" s="3"/>
      <c r="B477" s="4"/>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2">
      <c r="A478" s="3"/>
      <c r="B478" s="4"/>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2">
      <c r="A479" s="3"/>
      <c r="B479" s="4"/>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2">
      <c r="A480" s="3"/>
      <c r="B480" s="4"/>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2">
      <c r="A481" s="3"/>
      <c r="B481" s="4"/>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2">
      <c r="A482" s="3"/>
      <c r="B482" s="4"/>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2">
      <c r="A483" s="3"/>
      <c r="B483" s="4"/>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2">
      <c r="A484" s="3"/>
      <c r="B484" s="4"/>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2">
      <c r="A485" s="3"/>
      <c r="B485" s="4"/>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2">
      <c r="A486" s="3"/>
      <c r="B486" s="4"/>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2">
      <c r="A487" s="3"/>
      <c r="B487" s="4"/>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2">
      <c r="A488" s="3"/>
      <c r="B488" s="4"/>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2">
      <c r="A489" s="3"/>
      <c r="B489" s="4"/>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2">
      <c r="A490" s="3"/>
      <c r="B490" s="4"/>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2">
      <c r="A491" s="3"/>
      <c r="B491" s="4"/>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2">
      <c r="A492" s="3"/>
      <c r="B492" s="4"/>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2">
      <c r="A493" s="3"/>
      <c r="B493" s="4"/>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2">
      <c r="A494" s="3"/>
      <c r="B494" s="4"/>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2">
      <c r="A495" s="3"/>
      <c r="B495" s="4"/>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2">
      <c r="A496" s="3"/>
      <c r="B496" s="4"/>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2">
      <c r="A497" s="3"/>
      <c r="B497" s="4"/>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2">
      <c r="A498" s="3"/>
      <c r="B498" s="4"/>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2">
      <c r="A499" s="3"/>
      <c r="B499" s="4"/>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2">
      <c r="A500" s="3"/>
      <c r="B500" s="4"/>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2">
      <c r="A501" s="3"/>
      <c r="B501" s="4"/>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2">
      <c r="A502" s="3"/>
      <c r="B502" s="4"/>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2">
      <c r="A503" s="3"/>
      <c r="B503" s="4"/>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2">
      <c r="A504" s="3"/>
      <c r="B504" s="4"/>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2">
      <c r="A505" s="3"/>
      <c r="B505" s="4"/>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2">
      <c r="A506" s="3"/>
      <c r="B506" s="4"/>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2">
      <c r="A507" s="3"/>
      <c r="B507" s="4"/>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2">
      <c r="A508" s="3"/>
      <c r="B508" s="4"/>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2">
      <c r="A509" s="3"/>
      <c r="B509" s="4"/>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2">
      <c r="A510" s="3"/>
      <c r="B510" s="4"/>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2">
      <c r="A511" s="3"/>
      <c r="B511" s="4"/>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2">
      <c r="A512" s="3"/>
      <c r="B512" s="4"/>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2">
      <c r="A513" s="3"/>
      <c r="B513" s="4"/>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2">
      <c r="A514" s="3"/>
      <c r="B514" s="4"/>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2">
      <c r="A515" s="3"/>
      <c r="B515" s="4"/>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2">
      <c r="A516" s="3"/>
      <c r="B516" s="4"/>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2">
      <c r="A517" s="3"/>
      <c r="B517" s="4"/>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2">
      <c r="A518" s="3"/>
      <c r="B518" s="4"/>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2">
      <c r="A519" s="3"/>
      <c r="B519" s="4"/>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2">
      <c r="A520" s="3"/>
      <c r="B520" s="4"/>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2">
      <c r="A521" s="3"/>
      <c r="B521" s="4"/>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2">
      <c r="A522" s="3"/>
      <c r="B522" s="4"/>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2">
      <c r="A523" s="3"/>
      <c r="B523" s="4"/>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2">
      <c r="A524" s="3"/>
      <c r="B524" s="4"/>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2">
      <c r="A525" s="3"/>
      <c r="B525" s="4"/>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2">
      <c r="A526" s="3"/>
      <c r="B526" s="4"/>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2">
      <c r="A527" s="3"/>
      <c r="B527" s="4"/>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2">
      <c r="A528" s="3"/>
      <c r="B528" s="4"/>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2">
      <c r="A529" s="3"/>
      <c r="B529" s="4"/>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2">
      <c r="A530" s="3"/>
      <c r="B530" s="4"/>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2">
      <c r="A531" s="3"/>
      <c r="B531" s="4"/>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2">
      <c r="A532" s="3"/>
      <c r="B532" s="4"/>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2">
      <c r="A533" s="3"/>
      <c r="B533" s="4"/>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2">
      <c r="A534" s="3"/>
      <c r="B534" s="4"/>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2">
      <c r="A535" s="3"/>
      <c r="B535" s="4"/>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2">
      <c r="A536" s="3"/>
      <c r="B536" s="4"/>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2">
      <c r="A537" s="3"/>
      <c r="B537" s="4"/>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2">
      <c r="A538" s="3"/>
      <c r="B538" s="4"/>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2">
      <c r="A539" s="3"/>
      <c r="B539" s="4"/>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2">
      <c r="A540" s="3"/>
      <c r="B540" s="4"/>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2">
      <c r="A541" s="3"/>
      <c r="B541" s="4"/>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2">
      <c r="A542" s="3"/>
      <c r="B542" s="4"/>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2">
      <c r="A543" s="3"/>
      <c r="B543" s="4"/>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2">
      <c r="A544" s="3"/>
      <c r="B544" s="4"/>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2">
      <c r="A545" s="3"/>
      <c r="B545" s="4"/>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2">
      <c r="A546" s="3"/>
      <c r="B546" s="4"/>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2">
      <c r="A547" s="3"/>
      <c r="B547" s="4"/>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2">
      <c r="A548" s="3"/>
      <c r="B548" s="4"/>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2">
      <c r="A549" s="3"/>
      <c r="B549" s="4"/>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2">
      <c r="A550" s="3"/>
      <c r="B550" s="4"/>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2">
      <c r="A551" s="3"/>
      <c r="B551" s="4"/>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2">
      <c r="A552" s="3"/>
      <c r="B552" s="4"/>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2">
      <c r="A553" s="3"/>
      <c r="B553" s="4"/>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2">
      <c r="A554" s="3"/>
      <c r="B554" s="4"/>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2">
      <c r="A555" s="3"/>
      <c r="B555" s="4"/>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2">
      <c r="A556" s="3"/>
      <c r="B556" s="4"/>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2">
      <c r="A557" s="3"/>
      <c r="B557" s="4"/>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2">
      <c r="A558" s="3"/>
      <c r="B558" s="4"/>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2">
      <c r="A559" s="3"/>
      <c r="B559" s="4"/>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2">
      <c r="A560" s="3"/>
      <c r="B560" s="4"/>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2">
      <c r="A561" s="3"/>
      <c r="B561" s="4"/>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2">
      <c r="A562" s="3"/>
      <c r="B562" s="4"/>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2">
      <c r="A563" s="3"/>
      <c r="B563" s="4"/>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2">
      <c r="A564" s="3"/>
      <c r="B564" s="4"/>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2">
      <c r="A565" s="3"/>
      <c r="B565" s="4"/>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2">
      <c r="A566" s="3"/>
      <c r="B566" s="4"/>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2">
      <c r="A567" s="3"/>
      <c r="B567" s="4"/>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2">
      <c r="A568" s="3"/>
      <c r="B568" s="4"/>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2">
      <c r="A569" s="3"/>
      <c r="B569" s="4"/>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2">
      <c r="A570" s="3"/>
      <c r="B570" s="4"/>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2">
      <c r="A571" s="3"/>
      <c r="B571" s="4"/>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2">
      <c r="A572" s="3"/>
      <c r="B572" s="4"/>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2">
      <c r="A573" s="3"/>
      <c r="B573" s="4"/>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2">
      <c r="A574" s="3"/>
      <c r="B574" s="4"/>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2">
      <c r="A575" s="3"/>
      <c r="B575" s="4"/>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2">
      <c r="A576" s="3"/>
      <c r="B576" s="4"/>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2">
      <c r="A577" s="3"/>
      <c r="B577" s="4"/>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2">
      <c r="A578" s="3"/>
      <c r="B578" s="4"/>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2">
      <c r="A579" s="3"/>
      <c r="B579" s="4"/>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2">
      <c r="A580" s="3"/>
      <c r="B580" s="4"/>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2">
      <c r="A581" s="3"/>
      <c r="B581" s="4"/>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2">
      <c r="A582" s="3"/>
      <c r="B582" s="4"/>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2">
      <c r="A583" s="3"/>
      <c r="B583" s="4"/>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2">
      <c r="A584" s="3"/>
      <c r="B584" s="4"/>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2">
      <c r="A585" s="3"/>
      <c r="B585" s="4"/>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2">
      <c r="A586" s="3"/>
      <c r="B586" s="4"/>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2">
      <c r="A587" s="3"/>
      <c r="B587" s="4"/>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2">
      <c r="A588" s="3"/>
      <c r="B588" s="4"/>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2">
      <c r="A589" s="3"/>
      <c r="B589" s="4"/>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2">
      <c r="A590" s="3"/>
      <c r="B590" s="4"/>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2">
      <c r="A591" s="3"/>
      <c r="B591" s="4"/>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2">
      <c r="A592" s="3"/>
      <c r="B592" s="4"/>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2">
      <c r="A593" s="3"/>
      <c r="B593" s="4"/>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2">
      <c r="A594" s="3"/>
      <c r="B594" s="4"/>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2">
      <c r="A595" s="3"/>
      <c r="B595" s="4"/>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2">
      <c r="A596" s="3"/>
      <c r="B596" s="4"/>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2">
      <c r="A597" s="3"/>
      <c r="B597" s="4"/>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2">
      <c r="A598" s="3"/>
      <c r="B598" s="4"/>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2">
      <c r="A599" s="3"/>
      <c r="B599" s="4"/>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2">
      <c r="A600" s="3"/>
      <c r="B600" s="4"/>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2">
      <c r="A601" s="3"/>
      <c r="B601" s="4"/>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2">
      <c r="A602" s="3"/>
      <c r="B602" s="4"/>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2">
      <c r="A603" s="3"/>
      <c r="B603" s="4"/>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2">
      <c r="A604" s="3"/>
      <c r="B604" s="4"/>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2">
      <c r="A605" s="3"/>
      <c r="B605" s="4"/>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2">
      <c r="A606" s="3"/>
      <c r="B606" s="4"/>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2">
      <c r="A607" s="3"/>
      <c r="B607" s="4"/>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2">
      <c r="A608" s="3"/>
      <c r="B608" s="4"/>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2">
      <c r="A609" s="3"/>
      <c r="B609" s="4"/>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2">
      <c r="A610" s="3"/>
      <c r="B610" s="4"/>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2">
      <c r="A611" s="3"/>
      <c r="B611" s="4"/>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2">
      <c r="A612" s="3"/>
      <c r="B612" s="4"/>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2">
      <c r="A613" s="3"/>
      <c r="B613" s="4"/>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2">
      <c r="A614" s="3"/>
      <c r="B614" s="4"/>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2">
      <c r="A615" s="3"/>
      <c r="B615" s="4"/>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2">
      <c r="A616" s="3"/>
      <c r="B616" s="4"/>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2">
      <c r="A617" s="3"/>
      <c r="B617" s="4"/>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2">
      <c r="A618" s="3"/>
      <c r="B618" s="4"/>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2">
      <c r="A619" s="3"/>
      <c r="B619" s="4"/>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2">
      <c r="A620" s="3"/>
      <c r="B620" s="4"/>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2">
      <c r="A621" s="3"/>
      <c r="B621" s="4"/>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2">
      <c r="A622" s="3"/>
      <c r="B622" s="4"/>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2">
      <c r="A623" s="3"/>
      <c r="B623" s="4"/>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2">
      <c r="A624" s="3"/>
      <c r="B624" s="4"/>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2">
      <c r="A625" s="3"/>
      <c r="B625" s="4"/>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2">
      <c r="A626" s="3"/>
      <c r="B626" s="4"/>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2">
      <c r="A627" s="3"/>
      <c r="B627" s="4"/>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2">
      <c r="A628" s="3"/>
      <c r="B628" s="4"/>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2">
      <c r="A629" s="3"/>
      <c r="B629" s="4"/>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2">
      <c r="A630" s="3"/>
      <c r="B630" s="4"/>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2">
      <c r="A631" s="3"/>
      <c r="B631" s="4"/>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2">
      <c r="A632" s="3"/>
      <c r="B632" s="4"/>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2">
      <c r="A633" s="3"/>
      <c r="B633" s="4"/>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2">
      <c r="A634" s="3"/>
      <c r="B634" s="4"/>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2">
      <c r="A635" s="3"/>
      <c r="B635" s="4"/>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2">
      <c r="A636" s="3"/>
      <c r="B636" s="4"/>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2">
      <c r="A637" s="3"/>
      <c r="B637" s="4"/>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2">
      <c r="A638" s="3"/>
      <c r="B638" s="4"/>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2">
      <c r="A639" s="3"/>
      <c r="B639" s="4"/>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2">
      <c r="A640" s="3"/>
      <c r="B640" s="4"/>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2">
      <c r="A641" s="3"/>
      <c r="B641" s="4"/>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2">
      <c r="A642" s="3"/>
      <c r="B642" s="4"/>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2">
      <c r="A643" s="3"/>
      <c r="B643" s="4"/>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2">
      <c r="A644" s="3"/>
      <c r="B644" s="4"/>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2">
      <c r="A645" s="3"/>
      <c r="B645" s="4"/>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2">
      <c r="A646" s="3"/>
      <c r="B646" s="4"/>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2">
      <c r="A647" s="3"/>
      <c r="B647" s="4"/>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2">
      <c r="A648" s="3"/>
      <c r="B648" s="4"/>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2">
      <c r="A649" s="3"/>
      <c r="B649" s="4"/>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2">
      <c r="A650" s="3"/>
      <c r="B650" s="4"/>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2">
      <c r="A651" s="3"/>
      <c r="B651" s="4"/>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2">
      <c r="A652" s="3"/>
      <c r="B652" s="4"/>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2">
      <c r="A653" s="3"/>
      <c r="B653" s="4"/>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2">
      <c r="A654" s="3"/>
      <c r="B654" s="4"/>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2">
      <c r="A655" s="3"/>
      <c r="B655" s="4"/>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2">
      <c r="A656" s="3"/>
      <c r="B656" s="4"/>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2">
      <c r="A657" s="3"/>
      <c r="B657" s="4"/>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2">
      <c r="A658" s="3"/>
      <c r="B658" s="4"/>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2">
      <c r="A659" s="3"/>
      <c r="B659" s="4"/>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2">
      <c r="A660" s="3"/>
      <c r="B660" s="4"/>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2">
      <c r="A661" s="3"/>
      <c r="B661" s="4"/>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2">
      <c r="A662" s="3"/>
      <c r="B662" s="4"/>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2">
      <c r="A663" s="3"/>
      <c r="B663" s="4"/>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2">
      <c r="A664" s="3"/>
      <c r="B664" s="4"/>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2">
      <c r="A665" s="3"/>
      <c r="B665" s="4"/>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2">
      <c r="A666" s="3"/>
      <c r="B666" s="4"/>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2">
      <c r="A667" s="3"/>
      <c r="B667" s="4"/>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2">
      <c r="A668" s="3"/>
      <c r="B668" s="4"/>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2">
      <c r="A669" s="3"/>
      <c r="B669" s="4"/>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2">
      <c r="A670" s="3"/>
      <c r="B670" s="4"/>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2">
      <c r="A671" s="3"/>
      <c r="B671" s="4"/>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2">
      <c r="A672" s="3"/>
      <c r="B672" s="4"/>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2">
      <c r="A673" s="3"/>
      <c r="B673" s="4"/>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2">
      <c r="A674" s="3"/>
      <c r="B674" s="4"/>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2">
      <c r="A675" s="3"/>
      <c r="B675" s="4"/>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2">
      <c r="A676" s="3"/>
      <c r="B676" s="4"/>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2">
      <c r="A677" s="3"/>
      <c r="B677" s="4"/>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2">
      <c r="A678" s="3"/>
      <c r="B678" s="4"/>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2">
      <c r="A679" s="3"/>
      <c r="B679" s="4"/>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2">
      <c r="A680" s="3"/>
      <c r="B680" s="4"/>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2">
      <c r="A681" s="3"/>
      <c r="B681" s="4"/>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2">
      <c r="A682" s="3"/>
      <c r="B682" s="4"/>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2">
      <c r="A683" s="3"/>
      <c r="B683" s="4"/>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2">
      <c r="A684" s="3"/>
      <c r="B684" s="4"/>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2">
      <c r="A685" s="3"/>
      <c r="B685" s="4"/>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2">
      <c r="A686" s="3"/>
      <c r="B686" s="4"/>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2">
      <c r="A687" s="3"/>
      <c r="B687" s="4"/>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2">
      <c r="A688" s="3"/>
      <c r="B688" s="4"/>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2">
      <c r="A689" s="3"/>
      <c r="B689" s="4"/>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2">
      <c r="A690" s="3"/>
      <c r="B690" s="4"/>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2">
      <c r="A691" s="3"/>
      <c r="B691" s="4"/>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2">
      <c r="A692" s="3"/>
      <c r="B692" s="4"/>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2">
      <c r="A693" s="3"/>
      <c r="B693" s="4"/>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2">
      <c r="A694" s="3"/>
      <c r="B694" s="4"/>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2">
      <c r="A695" s="3"/>
      <c r="B695" s="4"/>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2">
      <c r="A696" s="3"/>
      <c r="B696" s="4"/>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2">
      <c r="A697" s="3"/>
      <c r="B697" s="4"/>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2">
      <c r="A698" s="3"/>
      <c r="B698" s="4"/>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2">
      <c r="A699" s="3"/>
      <c r="B699" s="4"/>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2">
      <c r="A700" s="3"/>
      <c r="B700" s="4"/>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2">
      <c r="A701" s="3"/>
      <c r="B701" s="4"/>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2">
      <c r="A702" s="3"/>
      <c r="B702" s="4"/>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2">
      <c r="A703" s="3"/>
      <c r="B703" s="4"/>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2">
      <c r="A704" s="3"/>
      <c r="B704" s="4"/>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2">
      <c r="A705" s="3"/>
      <c r="B705" s="4"/>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2">
      <c r="A706" s="3"/>
      <c r="B706" s="4"/>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2">
      <c r="A707" s="3"/>
      <c r="B707" s="4"/>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2">
      <c r="A708" s="3"/>
      <c r="B708" s="4"/>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2">
      <c r="A709" s="3"/>
      <c r="B709" s="4"/>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2">
      <c r="A710" s="3"/>
      <c r="B710" s="4"/>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2">
      <c r="A711" s="3"/>
      <c r="B711" s="4"/>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2">
      <c r="A712" s="3"/>
      <c r="B712" s="4"/>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2">
      <c r="A713" s="3"/>
      <c r="B713" s="4"/>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2">
      <c r="A714" s="3"/>
      <c r="B714" s="4"/>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2">
      <c r="A715" s="3"/>
      <c r="B715" s="4"/>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2">
      <c r="A716" s="3"/>
      <c r="B716" s="4"/>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2">
      <c r="A717" s="3"/>
      <c r="B717" s="4"/>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2">
      <c r="A718" s="3"/>
      <c r="B718" s="4"/>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2">
      <c r="A719" s="3"/>
      <c r="B719" s="4"/>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2">
      <c r="A720" s="3"/>
      <c r="B720" s="4"/>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2">
      <c r="A721" s="3"/>
      <c r="B721" s="4"/>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2">
      <c r="A722" s="3"/>
      <c r="B722" s="4"/>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2">
      <c r="A723" s="3"/>
      <c r="B723" s="4"/>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2">
      <c r="A724" s="3"/>
      <c r="B724" s="4"/>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2">
      <c r="A725" s="3"/>
      <c r="B725" s="4"/>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2">
      <c r="A726" s="3"/>
      <c r="B726" s="4"/>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2">
      <c r="A727" s="3"/>
      <c r="B727" s="4"/>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2">
      <c r="A728" s="3"/>
      <c r="B728" s="4"/>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2">
      <c r="A729" s="3"/>
      <c r="B729" s="4"/>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2">
      <c r="A730" s="3"/>
      <c r="B730" s="4"/>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2">
      <c r="A731" s="3"/>
      <c r="B731" s="4"/>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2">
      <c r="A732" s="3"/>
      <c r="B732" s="4"/>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2">
      <c r="A733" s="3"/>
      <c r="B733" s="4"/>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2">
      <c r="A734" s="3"/>
      <c r="B734" s="4"/>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2">
      <c r="A735" s="3"/>
      <c r="B735" s="4"/>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2">
      <c r="A736" s="3"/>
      <c r="B736" s="4"/>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2">
      <c r="A737" s="3"/>
      <c r="B737" s="4"/>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2">
      <c r="A738" s="3"/>
      <c r="B738" s="4"/>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2">
      <c r="A739" s="3"/>
      <c r="B739" s="4"/>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2">
      <c r="A740" s="3"/>
      <c r="B740" s="4"/>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2">
      <c r="A741" s="3"/>
      <c r="B741" s="4"/>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2">
      <c r="A742" s="3"/>
      <c r="B742" s="4"/>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2">
      <c r="A743" s="3"/>
      <c r="B743" s="4"/>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2">
      <c r="A744" s="3"/>
      <c r="B744" s="4"/>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2">
      <c r="A745" s="3"/>
      <c r="B745" s="4"/>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2">
      <c r="A746" s="3"/>
      <c r="B746" s="4"/>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2">
      <c r="A747" s="3"/>
      <c r="B747" s="4"/>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2">
      <c r="A748" s="3"/>
      <c r="B748" s="4"/>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2">
      <c r="A749" s="3"/>
      <c r="B749" s="4"/>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2">
      <c r="A750" s="3"/>
      <c r="B750" s="4"/>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2">
      <c r="A751" s="3"/>
      <c r="B751" s="4"/>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2">
      <c r="A752" s="3"/>
      <c r="B752" s="4"/>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2">
      <c r="A753" s="3"/>
      <c r="B753" s="4"/>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2">
      <c r="A754" s="3"/>
      <c r="B754" s="4"/>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2">
      <c r="A755" s="3"/>
      <c r="B755" s="4"/>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2">
      <c r="A756" s="3"/>
      <c r="B756" s="4"/>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2">
      <c r="A757" s="3"/>
      <c r="B757" s="4"/>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2">
      <c r="A758" s="3"/>
      <c r="B758" s="4"/>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2">
      <c r="A759" s="3"/>
      <c r="B759" s="4"/>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2">
      <c r="A760" s="3"/>
      <c r="B760" s="4"/>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2">
      <c r="A761" s="3"/>
      <c r="B761" s="4"/>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2">
      <c r="A762" s="3"/>
      <c r="B762" s="4"/>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2">
      <c r="A763" s="3"/>
      <c r="B763" s="4"/>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2">
      <c r="A764" s="3"/>
      <c r="B764" s="4"/>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2">
      <c r="A765" s="3"/>
      <c r="B765" s="4"/>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2">
      <c r="A766" s="3"/>
      <c r="B766" s="4"/>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2">
      <c r="A767" s="3"/>
      <c r="B767" s="4"/>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2">
      <c r="A768" s="3"/>
      <c r="B768" s="4"/>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2">
      <c r="A769" s="3"/>
      <c r="B769" s="4"/>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2">
      <c r="A770" s="3"/>
      <c r="B770" s="4"/>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2">
      <c r="A771" s="3"/>
      <c r="B771" s="4"/>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2">
      <c r="A772" s="3"/>
      <c r="B772" s="4"/>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2">
      <c r="A773" s="3"/>
      <c r="B773" s="4"/>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2">
      <c r="A774" s="3"/>
      <c r="B774" s="4"/>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2">
      <c r="A775" s="3"/>
      <c r="B775" s="4"/>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2">
      <c r="A776" s="3"/>
      <c r="B776" s="4"/>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2">
      <c r="A777" s="3"/>
      <c r="B777" s="4"/>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2">
      <c r="A778" s="3"/>
      <c r="B778" s="4"/>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2">
      <c r="A779" s="3"/>
      <c r="B779" s="4"/>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2">
      <c r="A780" s="3"/>
      <c r="B780" s="4"/>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2">
      <c r="A781" s="3"/>
      <c r="B781" s="4"/>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2">
      <c r="A782" s="3"/>
      <c r="B782" s="4"/>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2">
      <c r="A783" s="3"/>
      <c r="B783" s="4"/>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2">
      <c r="A784" s="3"/>
      <c r="B784" s="4"/>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2">
      <c r="A785" s="3"/>
      <c r="B785" s="4"/>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2">
      <c r="A786" s="3"/>
      <c r="B786" s="4"/>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2">
      <c r="A787" s="3"/>
      <c r="B787" s="4"/>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2">
      <c r="A788" s="3"/>
      <c r="B788" s="4"/>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2">
      <c r="A789" s="3"/>
      <c r="B789" s="4"/>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2">
      <c r="A790" s="3"/>
      <c r="B790" s="4"/>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2">
      <c r="A791" s="3"/>
      <c r="B791" s="4"/>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2">
      <c r="A792" s="3"/>
      <c r="B792" s="4"/>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2">
      <c r="A793" s="3"/>
      <c r="B793" s="4"/>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2">
      <c r="A794" s="3"/>
      <c r="B794" s="4"/>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2">
      <c r="A795" s="3"/>
      <c r="B795" s="4"/>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2">
      <c r="A796" s="3"/>
      <c r="B796" s="4"/>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2">
      <c r="A797" s="3"/>
      <c r="B797" s="4"/>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2">
      <c r="A798" s="3"/>
      <c r="B798" s="4"/>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2">
      <c r="A799" s="3"/>
      <c r="B799" s="4"/>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2">
      <c r="A800" s="3"/>
      <c r="B800" s="4"/>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2">
      <c r="A801" s="3"/>
      <c r="B801" s="4"/>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2">
      <c r="A802" s="3"/>
      <c r="B802" s="4"/>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2">
      <c r="A803" s="3"/>
      <c r="B803" s="4"/>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2">
      <c r="A804" s="3"/>
      <c r="B804" s="4"/>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2">
      <c r="A805" s="3"/>
      <c r="B805" s="4"/>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2">
      <c r="A806" s="3"/>
      <c r="B806" s="4"/>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2">
      <c r="A807" s="3"/>
      <c r="B807" s="4"/>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2">
      <c r="A808" s="3"/>
      <c r="B808" s="4"/>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2">
      <c r="A809" s="3"/>
      <c r="B809" s="4"/>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2">
      <c r="A810" s="3"/>
      <c r="B810" s="4"/>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2">
      <c r="A811" s="3"/>
      <c r="B811" s="4"/>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2">
      <c r="A812" s="3"/>
      <c r="B812" s="4"/>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2">
      <c r="A813" s="3"/>
      <c r="B813" s="4"/>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2">
      <c r="A814" s="3"/>
      <c r="B814" s="4"/>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2">
      <c r="A815" s="3"/>
      <c r="B815" s="4"/>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2">
      <c r="A816" s="3"/>
      <c r="B816" s="4"/>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2">
      <c r="A817" s="3"/>
      <c r="B817" s="4"/>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2">
      <c r="A818" s="3"/>
      <c r="B818" s="4"/>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2">
      <c r="A819" s="3"/>
      <c r="B819" s="4"/>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2">
      <c r="A820" s="3"/>
      <c r="B820" s="4"/>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2">
      <c r="A821" s="3"/>
      <c r="B821" s="4"/>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2">
      <c r="A822" s="3"/>
      <c r="B822" s="4"/>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2">
      <c r="A823" s="3"/>
      <c r="B823" s="4"/>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2">
      <c r="A824" s="3"/>
      <c r="B824" s="4"/>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2">
      <c r="A825" s="3"/>
      <c r="B825" s="4"/>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2">
      <c r="A826" s="3"/>
      <c r="B826" s="4"/>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2">
      <c r="A827" s="3"/>
      <c r="B827" s="4"/>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2">
      <c r="A828" s="3"/>
      <c r="B828" s="4"/>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2">
      <c r="A829" s="3"/>
      <c r="B829" s="4"/>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2">
      <c r="A830" s="3"/>
      <c r="B830" s="4"/>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2">
      <c r="A831" s="3"/>
      <c r="B831" s="4"/>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2">
      <c r="A832" s="3"/>
      <c r="B832" s="4"/>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2">
      <c r="A833" s="3"/>
      <c r="B833" s="4"/>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2">
      <c r="A834" s="3"/>
      <c r="B834" s="4"/>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2">
      <c r="A835" s="3"/>
      <c r="B835" s="4"/>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2">
      <c r="A836" s="3"/>
      <c r="B836" s="4"/>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2">
      <c r="A837" s="3"/>
      <c r="B837" s="4"/>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2">
      <c r="A838" s="3"/>
      <c r="B838" s="4"/>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2">
      <c r="A839" s="3"/>
      <c r="B839" s="4"/>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2">
      <c r="A840" s="3"/>
      <c r="B840" s="4"/>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2">
      <c r="A841" s="3"/>
      <c r="B841" s="4"/>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2">
      <c r="A842" s="3"/>
      <c r="B842" s="4"/>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2">
      <c r="A843" s="3"/>
      <c r="B843" s="4"/>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2">
      <c r="A844" s="3"/>
      <c r="B844" s="4"/>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2">
      <c r="A845" s="3"/>
      <c r="B845" s="4"/>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2">
      <c r="A846" s="3"/>
      <c r="B846" s="4"/>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2">
      <c r="A847" s="3"/>
      <c r="B847" s="4"/>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2">
      <c r="A848" s="3"/>
      <c r="B848" s="4"/>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2">
      <c r="A849" s="3"/>
      <c r="B849" s="4"/>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2">
      <c r="A850" s="3"/>
      <c r="B850" s="4"/>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2">
      <c r="A851" s="3"/>
      <c r="B851" s="4"/>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2">
      <c r="A852" s="3"/>
      <c r="B852" s="4"/>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2">
      <c r="A853" s="3"/>
      <c r="B853" s="4"/>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2">
      <c r="A854" s="3"/>
      <c r="B854" s="4"/>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2">
      <c r="A855" s="3"/>
      <c r="B855" s="4"/>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2">
      <c r="A856" s="3"/>
      <c r="B856" s="4"/>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2">
      <c r="A857" s="3"/>
      <c r="B857" s="4"/>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2">
      <c r="A858" s="3"/>
      <c r="B858" s="4"/>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2">
      <c r="A859" s="3"/>
      <c r="B859" s="4"/>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2">
      <c r="A860" s="3"/>
      <c r="B860" s="4"/>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2">
      <c r="A861" s="3"/>
      <c r="B861" s="4"/>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2">
      <c r="A862" s="3"/>
      <c r="B862" s="4"/>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2">
      <c r="A863" s="3"/>
      <c r="B863" s="4"/>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2">
      <c r="A864" s="3"/>
      <c r="B864" s="4"/>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2">
      <c r="A865" s="3"/>
      <c r="B865" s="4"/>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2">
      <c r="A866" s="3"/>
      <c r="B866" s="4"/>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2">
      <c r="A867" s="3"/>
      <c r="B867" s="4"/>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2">
      <c r="A868" s="3"/>
      <c r="B868" s="4"/>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2">
      <c r="A869" s="3"/>
      <c r="B869" s="4"/>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2">
      <c r="A870" s="3"/>
      <c r="B870" s="4"/>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2">
      <c r="A871" s="3"/>
      <c r="B871" s="4"/>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2">
      <c r="A872" s="3"/>
      <c r="B872" s="4"/>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2">
      <c r="A873" s="3"/>
      <c r="B873" s="4"/>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2">
      <c r="A874" s="3"/>
      <c r="B874" s="4"/>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2">
      <c r="A875" s="3"/>
      <c r="B875" s="4"/>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2">
      <c r="A876" s="3"/>
      <c r="B876" s="4"/>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2">
      <c r="A877" s="3"/>
      <c r="B877" s="4"/>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2">
      <c r="A878" s="3"/>
      <c r="B878" s="4"/>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2">
      <c r="A879" s="3"/>
      <c r="B879" s="4"/>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2">
      <c r="A880" s="3"/>
      <c r="B880" s="4"/>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2">
      <c r="A881" s="3"/>
      <c r="B881" s="4"/>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2">
      <c r="A882" s="3"/>
      <c r="B882" s="4"/>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2">
      <c r="A883" s="3"/>
      <c r="B883" s="4"/>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2">
      <c r="A884" s="3"/>
      <c r="B884" s="4"/>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2">
      <c r="A885" s="3"/>
      <c r="B885" s="4"/>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2">
      <c r="A886" s="3"/>
      <c r="B886" s="4"/>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2">
      <c r="A887" s="3"/>
      <c r="B887" s="4"/>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2">
      <c r="A888" s="3"/>
      <c r="B888" s="4"/>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2">
      <c r="A889" s="3"/>
      <c r="B889" s="4"/>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2">
      <c r="A890" s="3"/>
      <c r="B890" s="4"/>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2">
      <c r="A891" s="3"/>
      <c r="B891" s="4"/>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2">
      <c r="A892" s="3"/>
      <c r="B892" s="4"/>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2">
      <c r="A893" s="3"/>
      <c r="B893" s="4"/>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2">
      <c r="A894" s="3"/>
      <c r="B894" s="4"/>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2">
      <c r="A895" s="3"/>
      <c r="B895" s="4"/>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2">
      <c r="A896" s="3"/>
      <c r="B896" s="4"/>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2">
      <c r="A897" s="3"/>
      <c r="B897" s="4"/>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2">
      <c r="A898" s="3"/>
      <c r="B898" s="4"/>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2">
      <c r="A899" s="3"/>
      <c r="B899" s="4"/>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2">
      <c r="A900" s="3"/>
      <c r="B900" s="4"/>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2">
      <c r="A901" s="3"/>
      <c r="B901" s="4"/>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2">
      <c r="A902" s="3"/>
      <c r="B902" s="4"/>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2">
      <c r="A903" s="3"/>
      <c r="B903" s="4"/>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2">
      <c r="A904" s="3"/>
      <c r="B904" s="4"/>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2">
      <c r="A905" s="3"/>
      <c r="B905" s="4"/>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2">
      <c r="A906" s="3"/>
      <c r="B906" s="4"/>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2">
      <c r="A907" s="3"/>
      <c r="B907" s="4"/>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2">
      <c r="A908" s="3"/>
      <c r="B908" s="4"/>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2">
      <c r="A909" s="3"/>
      <c r="B909" s="4"/>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2">
      <c r="A910" s="3"/>
      <c r="B910" s="4"/>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2">
      <c r="A911" s="3"/>
      <c r="B911" s="4"/>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2">
      <c r="A912" s="3"/>
      <c r="B912" s="4"/>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2">
      <c r="A913" s="3"/>
      <c r="B913" s="4"/>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2">
      <c r="A914" s="3"/>
      <c r="B914" s="4"/>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2">
      <c r="A915" s="3"/>
      <c r="B915" s="4"/>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2">
      <c r="A916" s="3"/>
      <c r="B916" s="4"/>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2">
      <c r="A917" s="3"/>
      <c r="B917" s="4"/>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2">
      <c r="A918" s="3"/>
      <c r="B918" s="4"/>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2">
      <c r="A919" s="3"/>
      <c r="B919" s="4"/>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2">
      <c r="A920" s="3"/>
      <c r="B920" s="4"/>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2">
      <c r="A921" s="3"/>
      <c r="B921" s="4"/>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2">
      <c r="A922" s="3"/>
      <c r="B922" s="4"/>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2">
      <c r="A923" s="3"/>
      <c r="B923" s="4"/>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2">
      <c r="A924" s="3"/>
      <c r="B924" s="4"/>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2">
      <c r="A925" s="3"/>
      <c r="B925" s="4"/>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2">
      <c r="A926" s="3"/>
      <c r="B926" s="4"/>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2">
      <c r="A927" s="3"/>
      <c r="B927" s="4"/>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2">
      <c r="A928" s="3"/>
      <c r="B928" s="4"/>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2">
      <c r="A929" s="3"/>
      <c r="B929" s="4"/>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2">
      <c r="A930" s="3"/>
      <c r="B930" s="4"/>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2">
      <c r="A931" s="3"/>
      <c r="B931" s="4"/>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2">
      <c r="A932" s="3"/>
      <c r="B932" s="4"/>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2">
      <c r="A933" s="3"/>
      <c r="B933" s="4"/>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2">
      <c r="A934" s="3"/>
      <c r="B934" s="4"/>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2">
      <c r="A935" s="3"/>
      <c r="B935" s="4"/>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2">
      <c r="A936" s="3"/>
      <c r="B936" s="4"/>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2">
      <c r="A937" s="3"/>
      <c r="B937" s="4"/>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2">
      <c r="A938" s="3"/>
      <c r="B938" s="4"/>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2">
      <c r="A939" s="3"/>
      <c r="B939" s="4"/>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2">
      <c r="A940" s="3"/>
      <c r="B940" s="4"/>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2">
      <c r="A941" s="3"/>
      <c r="B941" s="4"/>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2">
      <c r="A942" s="3"/>
      <c r="B942" s="4"/>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2">
      <c r="A943" s="3"/>
      <c r="B943" s="4"/>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2">
      <c r="A944" s="3"/>
      <c r="B944" s="4"/>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2">
      <c r="A945" s="3"/>
      <c r="B945" s="4"/>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2">
      <c r="A946" s="3"/>
      <c r="B946" s="4"/>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2">
      <c r="A947" s="3"/>
      <c r="B947" s="4"/>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2">
      <c r="A948" s="3"/>
      <c r="B948" s="4"/>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2">
      <c r="A949" s="3"/>
      <c r="B949" s="4"/>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2">
      <c r="A950" s="3"/>
      <c r="B950" s="4"/>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2">
      <c r="A951" s="3"/>
      <c r="B951" s="4"/>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2">
      <c r="A952" s="3"/>
      <c r="B952" s="4"/>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2">
      <c r="A953" s="3"/>
      <c r="B953" s="4"/>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2">
      <c r="A954" s="3"/>
      <c r="B954" s="4"/>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2">
      <c r="A955" s="3"/>
      <c r="B955" s="4"/>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2">
      <c r="A956" s="3"/>
      <c r="B956" s="4"/>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2">
      <c r="A957" s="3"/>
      <c r="B957" s="4"/>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2">
      <c r="A958" s="3"/>
      <c r="B958" s="4"/>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2">
      <c r="A959" s="3"/>
      <c r="B959" s="4"/>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2">
      <c r="A960" s="3"/>
      <c r="B960" s="4"/>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2">
      <c r="A961" s="3"/>
      <c r="B961" s="4"/>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2">
      <c r="A962" s="3"/>
      <c r="B962" s="4"/>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2">
      <c r="A963" s="3"/>
      <c r="B963" s="4"/>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2">
      <c r="A964" s="3"/>
      <c r="B964" s="4"/>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2">
      <c r="A965" s="3"/>
      <c r="B965" s="4"/>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2">
      <c r="A966" s="3"/>
      <c r="B966" s="4"/>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2">
      <c r="A967" s="3"/>
      <c r="B967" s="4"/>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2">
      <c r="A968" s="3"/>
      <c r="B968" s="4"/>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2">
      <c r="A969" s="3"/>
      <c r="B969" s="4"/>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2">
      <c r="A970" s="3"/>
      <c r="B970" s="4"/>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2">
      <c r="A971" s="3"/>
      <c r="B971" s="4"/>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2">
      <c r="A972" s="3"/>
      <c r="B972" s="4"/>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2">
      <c r="A973" s="3"/>
      <c r="B973" s="4"/>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2">
      <c r="A974" s="3"/>
      <c r="B974" s="4"/>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2">
      <c r="A975" s="3"/>
      <c r="B975" s="4"/>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2">
      <c r="A976" s="3"/>
      <c r="B976" s="4"/>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2">
      <c r="A977" s="3"/>
      <c r="B977" s="4"/>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2">
      <c r="A978" s="3"/>
      <c r="B978" s="4"/>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2">
      <c r="A979" s="3"/>
      <c r="B979" s="4"/>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2">
      <c r="A980" s="3"/>
      <c r="B980" s="4"/>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2">
      <c r="A981" s="3"/>
      <c r="B981" s="4"/>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2">
      <c r="A982" s="3"/>
      <c r="B982" s="4"/>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2">
      <c r="A983" s="3"/>
      <c r="B983" s="4"/>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2">
      <c r="A984" s="3"/>
      <c r="B984" s="4"/>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2">
      <c r="A985" s="3"/>
      <c r="B985" s="4"/>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2">
      <c r="A986" s="3"/>
      <c r="B986" s="4"/>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2">
      <c r="A987" s="3"/>
      <c r="B987" s="4"/>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2">
      <c r="A988" s="3"/>
      <c r="B988" s="4"/>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2">
      <c r="A989" s="3"/>
      <c r="B989" s="4"/>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2">
      <c r="A990" s="3"/>
      <c r="B990" s="4"/>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2">
      <c r="A991" s="3"/>
      <c r="B991" s="4"/>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2">
      <c r="A992" s="3"/>
      <c r="B992" s="4"/>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2">
      <c r="A993" s="3"/>
      <c r="B993" s="4"/>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2">
      <c r="A994" s="3"/>
      <c r="B994" s="4"/>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2">
      <c r="A995" s="3"/>
      <c r="B995" s="4"/>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2">
      <c r="A996" s="3"/>
      <c r="B996" s="4"/>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2">
      <c r="A997" s="3"/>
      <c r="B997" s="4"/>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2">
      <c r="A998" s="3"/>
      <c r="B998" s="4"/>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2">
      <c r="A999" s="3"/>
      <c r="B999" s="4"/>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2">
      <c r="A1000" s="3"/>
      <c r="B1000" s="4"/>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C2:G2"/>
    <mergeCell ref="C4:E4"/>
    <mergeCell ref="C5:E5"/>
    <mergeCell ref="B6:B7"/>
    <mergeCell ref="C6:E7"/>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9" sqref="E9"/>
    </sheetView>
  </sheetViews>
  <sheetFormatPr defaultColWidth="15.125" defaultRowHeight="15" customHeight="1" x14ac:dyDescent="0.15"/>
  <cols>
    <col min="1" max="1" width="1.375" customWidth="1"/>
    <col min="2" max="2" width="11.75" customWidth="1"/>
    <col min="3" max="3" width="26.5" customWidth="1"/>
    <col min="4" max="4" width="23.25" customWidth="1"/>
    <col min="5" max="5" width="28.125" customWidth="1"/>
    <col min="6" max="6" width="30.625" customWidth="1"/>
    <col min="7" max="16" width="9" customWidth="1"/>
    <col min="17" max="26" width="8" customWidth="1"/>
  </cols>
  <sheetData>
    <row r="1" spans="1:26" ht="25.5" customHeight="1" x14ac:dyDescent="0.35">
      <c r="A1" s="1"/>
      <c r="B1" s="2"/>
      <c r="C1" s="10"/>
      <c r="D1" s="13" t="s">
        <v>3</v>
      </c>
      <c r="E1" s="14"/>
      <c r="F1" s="10"/>
      <c r="G1" s="1"/>
      <c r="H1" s="1"/>
      <c r="I1" s="1"/>
      <c r="J1" s="1"/>
      <c r="K1" s="1"/>
      <c r="L1" s="1"/>
      <c r="M1" s="1"/>
      <c r="N1" s="1"/>
      <c r="O1" s="1"/>
      <c r="P1" s="1"/>
      <c r="Q1" s="1"/>
      <c r="R1" s="1"/>
      <c r="S1" s="1"/>
      <c r="T1" s="1"/>
      <c r="U1" s="1"/>
      <c r="V1" s="1"/>
      <c r="W1" s="1"/>
      <c r="X1" s="1"/>
      <c r="Y1" s="1"/>
      <c r="Z1" s="1"/>
    </row>
    <row r="2" spans="1:26" ht="13.5" customHeight="1" x14ac:dyDescent="0.2">
      <c r="A2" s="1"/>
      <c r="B2" s="2"/>
      <c r="C2" s="10"/>
      <c r="D2" s="16"/>
      <c r="E2" s="16"/>
      <c r="F2" s="10"/>
      <c r="G2" s="1"/>
      <c r="H2" s="1"/>
      <c r="I2" s="1"/>
      <c r="J2" s="1"/>
      <c r="K2" s="1"/>
      <c r="L2" s="1"/>
      <c r="M2" s="1"/>
      <c r="N2" s="1"/>
      <c r="O2" s="1"/>
      <c r="P2" s="1"/>
      <c r="Q2" s="1"/>
      <c r="R2" s="1"/>
      <c r="S2" s="1"/>
      <c r="T2" s="1"/>
      <c r="U2" s="1"/>
      <c r="V2" s="1"/>
      <c r="W2" s="1"/>
      <c r="X2" s="1"/>
      <c r="Y2" s="1"/>
      <c r="Z2" s="1"/>
    </row>
    <row r="3" spans="1:26" ht="12.75" customHeight="1" x14ac:dyDescent="0.2">
      <c r="A3" s="1"/>
      <c r="B3" s="168" t="s">
        <v>1</v>
      </c>
      <c r="C3" s="155"/>
      <c r="D3" s="169" t="s">
        <v>11</v>
      </c>
      <c r="E3" s="155"/>
      <c r="F3" s="156"/>
      <c r="G3" s="1"/>
      <c r="H3" s="1"/>
      <c r="I3" s="1"/>
      <c r="J3" s="1"/>
      <c r="K3" s="1"/>
      <c r="L3" s="1"/>
      <c r="M3" s="1"/>
      <c r="N3" s="1"/>
      <c r="O3" s="1"/>
      <c r="P3" s="1"/>
      <c r="Q3" s="1"/>
      <c r="R3" s="1"/>
      <c r="S3" s="1"/>
      <c r="T3" s="1"/>
      <c r="U3" s="1"/>
      <c r="V3" s="1"/>
      <c r="W3" s="1"/>
      <c r="X3" s="1"/>
      <c r="Y3" s="1"/>
      <c r="Z3" s="1"/>
    </row>
    <row r="4" spans="1:26" ht="12.75" customHeight="1" x14ac:dyDescent="0.2">
      <c r="A4" s="1"/>
      <c r="B4" s="168" t="s">
        <v>6</v>
      </c>
      <c r="C4" s="155"/>
      <c r="D4" s="169" t="s">
        <v>20</v>
      </c>
      <c r="E4" s="155"/>
      <c r="F4" s="156"/>
      <c r="G4" s="1"/>
      <c r="H4" s="1"/>
      <c r="I4" s="1"/>
      <c r="J4" s="1"/>
      <c r="K4" s="1"/>
      <c r="L4" s="1"/>
      <c r="M4" s="1"/>
      <c r="N4" s="1"/>
      <c r="O4" s="1"/>
      <c r="P4" s="1"/>
      <c r="Q4" s="1"/>
      <c r="R4" s="1"/>
      <c r="S4" s="1"/>
      <c r="T4" s="1"/>
      <c r="U4" s="1"/>
      <c r="V4" s="1"/>
      <c r="W4" s="1"/>
      <c r="X4" s="1"/>
      <c r="Y4" s="1"/>
      <c r="Z4" s="1"/>
    </row>
    <row r="5" spans="1:26" ht="84.75" customHeight="1" x14ac:dyDescent="0.2">
      <c r="A5" s="29"/>
      <c r="B5" s="166" t="s">
        <v>21</v>
      </c>
      <c r="C5" s="156"/>
      <c r="D5" s="167" t="s">
        <v>22</v>
      </c>
      <c r="E5" s="155"/>
      <c r="F5" s="156"/>
      <c r="G5" s="29"/>
      <c r="H5" s="29"/>
      <c r="I5" s="29"/>
      <c r="J5" s="29"/>
      <c r="K5" s="29"/>
      <c r="L5" s="29"/>
      <c r="M5" s="29"/>
      <c r="N5" s="29"/>
      <c r="O5" s="29"/>
      <c r="P5" s="29"/>
      <c r="Q5" s="29"/>
      <c r="R5" s="29"/>
      <c r="S5" s="29"/>
      <c r="T5" s="29"/>
      <c r="U5" s="29"/>
      <c r="V5" s="29"/>
      <c r="W5" s="29"/>
      <c r="X5" s="29"/>
      <c r="Y5" s="29"/>
      <c r="Z5" s="29"/>
    </row>
    <row r="6" spans="1:26" ht="12.75" customHeight="1" x14ac:dyDescent="0.2">
      <c r="A6" s="1"/>
      <c r="B6" s="31"/>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33"/>
      <c r="B7" s="34"/>
      <c r="C7" s="35"/>
      <c r="D7" s="35"/>
      <c r="E7" s="35"/>
      <c r="F7" s="35"/>
      <c r="G7" s="33"/>
      <c r="H7" s="33"/>
      <c r="I7" s="33"/>
      <c r="J7" s="33"/>
      <c r="K7" s="33"/>
      <c r="L7" s="33"/>
      <c r="M7" s="33"/>
      <c r="N7" s="33"/>
      <c r="O7" s="33"/>
      <c r="P7" s="33"/>
      <c r="Q7" s="33"/>
      <c r="R7" s="33"/>
      <c r="S7" s="33"/>
      <c r="T7" s="33"/>
      <c r="U7" s="33"/>
      <c r="V7" s="33"/>
      <c r="W7" s="33"/>
      <c r="X7" s="33"/>
      <c r="Y7" s="33"/>
      <c r="Z7" s="33"/>
    </row>
    <row r="8" spans="1:26" ht="21" customHeight="1" x14ac:dyDescent="0.2">
      <c r="A8" s="37"/>
      <c r="B8" s="38" t="s">
        <v>13</v>
      </c>
      <c r="C8" s="40" t="s">
        <v>24</v>
      </c>
      <c r="D8" s="40" t="s">
        <v>25</v>
      </c>
      <c r="E8" s="41" t="s">
        <v>26</v>
      </c>
      <c r="F8" s="42" t="s">
        <v>27</v>
      </c>
      <c r="G8" s="37"/>
      <c r="H8" s="37"/>
      <c r="I8" s="37"/>
      <c r="J8" s="37"/>
      <c r="K8" s="37"/>
      <c r="L8" s="37"/>
      <c r="M8" s="37"/>
      <c r="N8" s="37"/>
      <c r="O8" s="37"/>
      <c r="P8" s="37"/>
      <c r="Q8" s="37"/>
      <c r="R8" s="37"/>
      <c r="S8" s="37"/>
      <c r="T8" s="37"/>
      <c r="U8" s="37"/>
      <c r="V8" s="37"/>
      <c r="W8" s="37"/>
      <c r="X8" s="37"/>
      <c r="Y8" s="37"/>
      <c r="Z8" s="37"/>
    </row>
    <row r="9" spans="1:26" ht="14.25" customHeight="1" x14ac:dyDescent="0.2">
      <c r="A9" s="1"/>
      <c r="B9" s="47">
        <v>1</v>
      </c>
      <c r="C9" s="126" t="s">
        <v>69</v>
      </c>
      <c r="D9" s="128" t="s">
        <v>89</v>
      </c>
      <c r="E9" s="131"/>
      <c r="F9" s="58"/>
      <c r="G9" s="1"/>
      <c r="H9" s="1"/>
      <c r="I9" s="1"/>
      <c r="J9" s="1"/>
      <c r="K9" s="1"/>
      <c r="L9" s="1"/>
      <c r="M9" s="1"/>
      <c r="N9" s="1"/>
      <c r="O9" s="1"/>
      <c r="P9" s="1"/>
      <c r="Q9" s="1"/>
      <c r="R9" s="1"/>
      <c r="S9" s="1"/>
      <c r="T9" s="1"/>
      <c r="U9" s="1"/>
      <c r="V9" s="1"/>
      <c r="W9" s="1"/>
      <c r="X9" s="1"/>
      <c r="Y9" s="1"/>
      <c r="Z9" s="1"/>
    </row>
    <row r="10" spans="1:26" ht="13.5" customHeight="1" x14ac:dyDescent="0.2">
      <c r="A10" s="1"/>
      <c r="B10" s="47">
        <v>2</v>
      </c>
      <c r="C10" s="56" t="s">
        <v>28</v>
      </c>
      <c r="D10" s="116" t="s">
        <v>67</v>
      </c>
      <c r="E10" s="46"/>
      <c r="F10" s="58"/>
      <c r="G10" s="1"/>
      <c r="H10" s="1"/>
      <c r="I10" s="1"/>
      <c r="J10" s="1"/>
      <c r="K10" s="1"/>
      <c r="L10" s="1"/>
      <c r="M10" s="1"/>
      <c r="N10" s="1"/>
      <c r="O10" s="1"/>
      <c r="P10" s="1"/>
      <c r="Q10" s="1"/>
      <c r="R10" s="1"/>
      <c r="S10" s="1"/>
      <c r="T10" s="1"/>
      <c r="U10" s="1"/>
      <c r="V10" s="1"/>
      <c r="W10" s="1"/>
      <c r="X10" s="1"/>
      <c r="Y10" s="1"/>
      <c r="Z10" s="1"/>
    </row>
    <row r="11" spans="1:26" ht="13.5" customHeight="1" x14ac:dyDescent="0.2">
      <c r="A11" s="1"/>
      <c r="B11" s="47">
        <v>3</v>
      </c>
      <c r="C11" s="127" t="s">
        <v>70</v>
      </c>
      <c r="D11" s="129" t="s">
        <v>90</v>
      </c>
      <c r="E11" s="46"/>
      <c r="F11" s="58"/>
      <c r="G11" s="1"/>
      <c r="H11" s="1"/>
      <c r="I11" s="1"/>
      <c r="J11" s="1"/>
      <c r="K11" s="1"/>
      <c r="L11" s="1"/>
      <c r="M11" s="1"/>
      <c r="N11" s="1"/>
      <c r="O11" s="1"/>
      <c r="P11" s="1"/>
      <c r="Q11" s="1"/>
      <c r="R11" s="1"/>
      <c r="S11" s="1"/>
      <c r="T11" s="1"/>
      <c r="U11" s="1"/>
      <c r="V11" s="1"/>
      <c r="W11" s="1"/>
      <c r="X11" s="1"/>
      <c r="Y11" s="1"/>
      <c r="Z11" s="1"/>
    </row>
    <row r="12" spans="1:26" ht="13.5" customHeight="1" x14ac:dyDescent="0.2">
      <c r="A12" s="1"/>
      <c r="B12" s="47">
        <v>4</v>
      </c>
      <c r="C12" s="127" t="s">
        <v>72</v>
      </c>
      <c r="D12" s="129" t="s">
        <v>91</v>
      </c>
      <c r="E12" s="46"/>
      <c r="F12" s="58"/>
      <c r="G12" s="1"/>
      <c r="H12" s="1"/>
      <c r="I12" s="1"/>
      <c r="J12" s="1"/>
      <c r="K12" s="1"/>
      <c r="L12" s="1"/>
      <c r="M12" s="1"/>
      <c r="N12" s="1"/>
      <c r="O12" s="1"/>
      <c r="P12" s="1"/>
      <c r="Q12" s="1"/>
      <c r="R12" s="1"/>
      <c r="S12" s="1"/>
      <c r="T12" s="1"/>
      <c r="U12" s="1"/>
      <c r="V12" s="1"/>
      <c r="W12" s="1"/>
      <c r="X12" s="1"/>
      <c r="Y12" s="1"/>
      <c r="Z12" s="1"/>
    </row>
    <row r="13" spans="1:26" ht="13.5" customHeight="1" x14ac:dyDescent="0.2">
      <c r="A13" s="1"/>
      <c r="B13" s="47">
        <v>5</v>
      </c>
      <c r="C13" s="127" t="s">
        <v>74</v>
      </c>
      <c r="D13" s="129" t="s">
        <v>91</v>
      </c>
      <c r="E13" s="46"/>
      <c r="F13" s="58"/>
      <c r="G13" s="1"/>
      <c r="H13" s="1"/>
      <c r="I13" s="1"/>
      <c r="J13" s="1"/>
      <c r="K13" s="1"/>
      <c r="L13" s="1"/>
      <c r="M13" s="1"/>
      <c r="N13" s="1"/>
      <c r="O13" s="1"/>
      <c r="P13" s="1"/>
      <c r="Q13" s="1"/>
      <c r="R13" s="1"/>
      <c r="S13" s="1"/>
      <c r="T13" s="1"/>
      <c r="U13" s="1"/>
      <c r="V13" s="1"/>
      <c r="W13" s="1"/>
      <c r="X13" s="1"/>
      <c r="Y13" s="1"/>
      <c r="Z13" s="1"/>
    </row>
    <row r="14" spans="1:26" ht="13.5" customHeight="1" x14ac:dyDescent="0.2">
      <c r="A14" s="1"/>
      <c r="B14" s="47">
        <v>6</v>
      </c>
      <c r="C14" s="127" t="s">
        <v>76</v>
      </c>
      <c r="D14" s="130" t="s">
        <v>92</v>
      </c>
      <c r="E14" s="62"/>
      <c r="F14" s="58"/>
      <c r="G14" s="1"/>
      <c r="H14" s="1"/>
      <c r="I14" s="1"/>
      <c r="J14" s="1"/>
      <c r="K14" s="1"/>
      <c r="L14" s="1"/>
      <c r="M14" s="1"/>
      <c r="N14" s="1"/>
      <c r="O14" s="1"/>
      <c r="P14" s="1"/>
      <c r="Q14" s="1"/>
      <c r="R14" s="1"/>
      <c r="S14" s="1"/>
      <c r="T14" s="1"/>
      <c r="U14" s="1"/>
      <c r="V14" s="1"/>
      <c r="W14" s="1"/>
      <c r="X14" s="1"/>
      <c r="Y14" s="1"/>
      <c r="Z14" s="1"/>
    </row>
    <row r="15" spans="1:26" ht="12.75" customHeight="1" x14ac:dyDescent="0.2">
      <c r="A15" s="1"/>
      <c r="B15" s="47">
        <v>7</v>
      </c>
      <c r="C15" s="127" t="s">
        <v>78</v>
      </c>
      <c r="D15" s="130" t="s">
        <v>93</v>
      </c>
      <c r="E15" s="62"/>
      <c r="F15" s="58"/>
      <c r="G15" s="1"/>
      <c r="H15" s="1"/>
      <c r="I15" s="1"/>
      <c r="J15" s="1"/>
      <c r="K15" s="1"/>
      <c r="L15" s="1"/>
      <c r="M15" s="1"/>
      <c r="N15" s="1"/>
      <c r="O15" s="1"/>
      <c r="P15" s="1"/>
      <c r="Q15" s="1"/>
      <c r="R15" s="1"/>
      <c r="S15" s="1"/>
      <c r="T15" s="1"/>
      <c r="U15" s="1"/>
      <c r="V15" s="1"/>
      <c r="W15" s="1"/>
      <c r="X15" s="1"/>
      <c r="Y15" s="1"/>
      <c r="Z15" s="1"/>
    </row>
    <row r="16" spans="1:26" ht="12.75" customHeight="1" x14ac:dyDescent="0.2">
      <c r="A16" s="1"/>
      <c r="B16" s="47">
        <v>8</v>
      </c>
      <c r="C16" s="127" t="s">
        <v>80</v>
      </c>
      <c r="D16" s="130" t="s">
        <v>94</v>
      </c>
      <c r="E16" s="62"/>
      <c r="F16" s="58"/>
      <c r="G16" s="1"/>
      <c r="H16" s="1"/>
      <c r="I16" s="1"/>
      <c r="J16" s="1"/>
      <c r="K16" s="1"/>
      <c r="L16" s="1"/>
      <c r="M16" s="1"/>
      <c r="N16" s="1"/>
      <c r="O16" s="1"/>
      <c r="P16" s="1"/>
      <c r="Q16" s="1"/>
      <c r="R16" s="1"/>
      <c r="S16" s="1"/>
      <c r="T16" s="1"/>
      <c r="U16" s="1"/>
      <c r="V16" s="1"/>
      <c r="W16" s="1"/>
      <c r="X16" s="1"/>
      <c r="Y16" s="1"/>
      <c r="Z16" s="1"/>
    </row>
    <row r="17" spans="1:26" ht="12.75" customHeight="1" x14ac:dyDescent="0.2">
      <c r="A17" s="1"/>
      <c r="B17" s="47">
        <v>9</v>
      </c>
      <c r="C17" s="127" t="s">
        <v>88</v>
      </c>
      <c r="D17" s="130" t="s">
        <v>95</v>
      </c>
      <c r="E17" s="62"/>
      <c r="F17" s="58"/>
      <c r="G17" s="1"/>
      <c r="H17" s="1"/>
      <c r="I17" s="1"/>
      <c r="J17" s="1"/>
      <c r="K17" s="1"/>
      <c r="L17" s="1"/>
      <c r="M17" s="1"/>
      <c r="N17" s="1"/>
      <c r="O17" s="1"/>
      <c r="P17" s="1"/>
      <c r="Q17" s="1"/>
      <c r="R17" s="1"/>
      <c r="S17" s="1"/>
      <c r="T17" s="1"/>
      <c r="U17" s="1"/>
      <c r="V17" s="1"/>
      <c r="W17" s="1"/>
      <c r="X17" s="1"/>
      <c r="Y17" s="1"/>
      <c r="Z17" s="1"/>
    </row>
    <row r="18" spans="1:26" ht="12.75" customHeight="1" x14ac:dyDescent="0.2">
      <c r="A18" s="1"/>
      <c r="B18" s="47">
        <v>10</v>
      </c>
      <c r="C18" s="127" t="s">
        <v>85</v>
      </c>
      <c r="D18" s="130" t="s">
        <v>96</v>
      </c>
      <c r="E18" s="62"/>
      <c r="F18" s="58"/>
      <c r="G18" s="1"/>
      <c r="H18" s="1"/>
      <c r="I18" s="1"/>
      <c r="J18" s="1"/>
      <c r="K18" s="1"/>
      <c r="L18" s="1"/>
      <c r="M18" s="1"/>
      <c r="N18" s="1"/>
      <c r="O18" s="1"/>
      <c r="P18" s="1"/>
      <c r="Q18" s="1"/>
      <c r="R18" s="1"/>
      <c r="S18" s="1"/>
      <c r="T18" s="1"/>
      <c r="U18" s="1"/>
      <c r="V18" s="1"/>
      <c r="W18" s="1"/>
      <c r="X18" s="1"/>
      <c r="Y18" s="1"/>
      <c r="Z18" s="1"/>
    </row>
    <row r="19" spans="1:26" ht="12.75" customHeight="1" x14ac:dyDescent="0.2">
      <c r="A19" s="1"/>
      <c r="B19" s="47">
        <v>11</v>
      </c>
      <c r="C19" s="127" t="s">
        <v>87</v>
      </c>
      <c r="D19" s="130" t="s">
        <v>97</v>
      </c>
      <c r="E19" s="62"/>
      <c r="F19" s="58"/>
      <c r="G19" s="1"/>
      <c r="H19" s="1"/>
      <c r="I19" s="1"/>
      <c r="J19" s="1"/>
      <c r="K19" s="1"/>
      <c r="L19" s="1"/>
      <c r="M19" s="1"/>
      <c r="N19" s="1"/>
      <c r="O19" s="1"/>
      <c r="P19" s="1"/>
      <c r="Q19" s="1"/>
      <c r="R19" s="1"/>
      <c r="S19" s="1"/>
      <c r="T19" s="1"/>
      <c r="U19" s="1"/>
      <c r="V19" s="1"/>
      <c r="W19" s="1"/>
      <c r="X19" s="1"/>
      <c r="Y19" s="1"/>
      <c r="Z19" s="1"/>
    </row>
    <row r="20" spans="1:26" ht="12.75" customHeight="1" x14ac:dyDescent="0.2">
      <c r="A20" s="1"/>
      <c r="B20" s="47"/>
      <c r="C20" s="60"/>
      <c r="D20" s="62"/>
      <c r="E20" s="62"/>
      <c r="F20" s="58"/>
      <c r="G20" s="1"/>
      <c r="H20" s="1"/>
      <c r="I20" s="1"/>
      <c r="J20" s="1"/>
      <c r="K20" s="1"/>
      <c r="L20" s="1"/>
      <c r="M20" s="1"/>
      <c r="N20" s="1"/>
      <c r="O20" s="1"/>
      <c r="P20" s="1"/>
      <c r="Q20" s="1"/>
      <c r="R20" s="1"/>
      <c r="S20" s="1"/>
      <c r="T20" s="1"/>
      <c r="U20" s="1"/>
      <c r="V20" s="1"/>
      <c r="W20" s="1"/>
      <c r="X20" s="1"/>
      <c r="Y20" s="1"/>
      <c r="Z20" s="1"/>
    </row>
    <row r="21" spans="1:26" ht="12.75" customHeight="1" x14ac:dyDescent="0.2">
      <c r="A21" s="1"/>
      <c r="B21" s="47"/>
      <c r="C21" s="66"/>
      <c r="D21" s="70"/>
      <c r="E21" s="70"/>
      <c r="F21" s="72"/>
      <c r="G21" s="1"/>
      <c r="H21" s="1"/>
      <c r="I21" s="1"/>
      <c r="J21" s="1"/>
      <c r="K21" s="1"/>
      <c r="L21" s="1"/>
      <c r="M21" s="1"/>
      <c r="N21" s="1"/>
      <c r="O21" s="1"/>
      <c r="P21" s="1"/>
      <c r="Q21" s="1"/>
      <c r="R21" s="1"/>
      <c r="S21" s="1"/>
      <c r="T21" s="1"/>
      <c r="U21" s="1"/>
      <c r="V21" s="1"/>
      <c r="W21" s="1"/>
      <c r="X21" s="1"/>
      <c r="Y21" s="1"/>
      <c r="Z21" s="1"/>
    </row>
    <row r="22" spans="1:26" ht="12.75" customHeight="1" x14ac:dyDescent="0.2">
      <c r="A22" s="1"/>
      <c r="B22" s="2"/>
      <c r="C22" s="10"/>
      <c r="D22" s="10"/>
      <c r="E22" s="10"/>
      <c r="F22" s="10"/>
      <c r="G22" s="1"/>
      <c r="H22" s="1"/>
      <c r="I22" s="1"/>
      <c r="J22" s="1"/>
      <c r="K22" s="1"/>
      <c r="L22" s="1"/>
      <c r="M22" s="1"/>
      <c r="N22" s="1"/>
      <c r="O22" s="1"/>
      <c r="P22" s="1"/>
      <c r="Q22" s="1"/>
      <c r="R22" s="1"/>
      <c r="S22" s="1"/>
      <c r="T22" s="1"/>
      <c r="U22" s="1"/>
      <c r="V22" s="1"/>
      <c r="W22" s="1"/>
      <c r="X22" s="1"/>
      <c r="Y22" s="1"/>
      <c r="Z22" s="1"/>
    </row>
    <row r="23" spans="1:26" ht="12.75" customHeight="1" x14ac:dyDescent="0.2">
      <c r="A23" s="1"/>
      <c r="B23" s="2"/>
      <c r="C23" s="10"/>
      <c r="D23" s="10"/>
      <c r="E23" s="10"/>
      <c r="F23" s="10"/>
      <c r="G23" s="1"/>
      <c r="H23" s="1"/>
      <c r="I23" s="1"/>
      <c r="J23" s="1"/>
      <c r="K23" s="1"/>
      <c r="L23" s="1"/>
      <c r="M23" s="1"/>
      <c r="N23" s="1"/>
      <c r="O23" s="1"/>
      <c r="P23" s="1"/>
      <c r="Q23" s="1"/>
      <c r="R23" s="1"/>
      <c r="S23" s="1"/>
      <c r="T23" s="1"/>
      <c r="U23" s="1"/>
      <c r="V23" s="1"/>
      <c r="W23" s="1"/>
      <c r="X23" s="1"/>
      <c r="Y23" s="1"/>
      <c r="Z23" s="1"/>
    </row>
    <row r="24" spans="1:26" ht="12.75" customHeight="1" x14ac:dyDescent="0.2">
      <c r="A24" s="1"/>
      <c r="B24" s="2"/>
      <c r="C24" s="10"/>
      <c r="D24" s="10"/>
      <c r="E24" s="10"/>
      <c r="F24" s="10"/>
      <c r="G24" s="1"/>
      <c r="H24" s="1"/>
      <c r="I24" s="1"/>
      <c r="J24" s="1"/>
      <c r="K24" s="1"/>
      <c r="L24" s="1"/>
      <c r="M24" s="1"/>
      <c r="N24" s="1"/>
      <c r="O24" s="1"/>
      <c r="P24" s="1"/>
      <c r="Q24" s="1"/>
      <c r="R24" s="1"/>
      <c r="S24" s="1"/>
      <c r="T24" s="1"/>
      <c r="U24" s="1"/>
      <c r="V24" s="1"/>
      <c r="W24" s="1"/>
      <c r="X24" s="1"/>
      <c r="Y24" s="1"/>
      <c r="Z24" s="1"/>
    </row>
    <row r="25" spans="1:26" ht="12.75" customHeight="1" x14ac:dyDescent="0.2">
      <c r="A25" s="1"/>
      <c r="B25" s="2"/>
      <c r="C25" s="10"/>
      <c r="D25" s="10"/>
      <c r="E25" s="10"/>
      <c r="F25" s="10"/>
      <c r="G25" s="1"/>
      <c r="H25" s="1"/>
      <c r="I25" s="1"/>
      <c r="J25" s="1"/>
      <c r="K25" s="1"/>
      <c r="L25" s="1"/>
      <c r="M25" s="1"/>
      <c r="N25" s="1"/>
      <c r="O25" s="1"/>
      <c r="P25" s="1"/>
      <c r="Q25" s="1"/>
      <c r="R25" s="1"/>
      <c r="S25" s="1"/>
      <c r="T25" s="1"/>
      <c r="U25" s="1"/>
      <c r="V25" s="1"/>
      <c r="W25" s="1"/>
      <c r="X25" s="1"/>
      <c r="Y25" s="1"/>
      <c r="Z25" s="1"/>
    </row>
    <row r="26" spans="1:26" ht="12.75" customHeight="1" x14ac:dyDescent="0.2">
      <c r="A26" s="1"/>
      <c r="B26" s="2"/>
      <c r="C26" s="10"/>
      <c r="D26" s="10"/>
      <c r="E26" s="10"/>
      <c r="F26" s="10"/>
      <c r="G26" s="1"/>
      <c r="H26" s="1"/>
      <c r="I26" s="1"/>
      <c r="J26" s="1"/>
      <c r="K26" s="1"/>
      <c r="L26" s="1"/>
      <c r="M26" s="1"/>
      <c r="N26" s="1"/>
      <c r="O26" s="1"/>
      <c r="P26" s="1"/>
      <c r="Q26" s="1"/>
      <c r="R26" s="1"/>
      <c r="S26" s="1"/>
      <c r="T26" s="1"/>
      <c r="U26" s="1"/>
      <c r="V26" s="1"/>
      <c r="W26" s="1"/>
      <c r="X26" s="1"/>
      <c r="Y26" s="1"/>
      <c r="Z26" s="1"/>
    </row>
    <row r="27" spans="1:26" ht="12.75" customHeight="1" x14ac:dyDescent="0.2">
      <c r="A27" s="1"/>
      <c r="B27" s="2"/>
      <c r="C27" s="10"/>
      <c r="D27" s="10"/>
      <c r="E27" s="10"/>
      <c r="F27" s="10"/>
      <c r="G27" s="1"/>
      <c r="H27" s="1"/>
      <c r="I27" s="1"/>
      <c r="J27" s="1"/>
      <c r="K27" s="1"/>
      <c r="L27" s="1"/>
      <c r="M27" s="1"/>
      <c r="N27" s="1"/>
      <c r="O27" s="1"/>
      <c r="P27" s="1"/>
      <c r="Q27" s="1"/>
      <c r="R27" s="1"/>
      <c r="S27" s="1"/>
      <c r="T27" s="1"/>
      <c r="U27" s="1"/>
      <c r="V27" s="1"/>
      <c r="W27" s="1"/>
      <c r="X27" s="1"/>
      <c r="Y27" s="1"/>
      <c r="Z27" s="1"/>
    </row>
    <row r="28" spans="1:26" ht="12.75" customHeight="1" x14ac:dyDescent="0.2">
      <c r="A28" s="1"/>
      <c r="B28" s="2"/>
      <c r="C28" s="10"/>
      <c r="D28" s="10"/>
      <c r="E28" s="10"/>
      <c r="F28" s="10"/>
      <c r="G28" s="1"/>
      <c r="H28" s="1"/>
      <c r="I28" s="1"/>
      <c r="J28" s="1"/>
      <c r="K28" s="1"/>
      <c r="L28" s="1"/>
      <c r="M28" s="1"/>
      <c r="N28" s="1"/>
      <c r="O28" s="1"/>
      <c r="P28" s="1"/>
      <c r="Q28" s="1"/>
      <c r="R28" s="1"/>
      <c r="S28" s="1"/>
      <c r="T28" s="1"/>
      <c r="U28" s="1"/>
      <c r="V28" s="1"/>
      <c r="W28" s="1"/>
      <c r="X28" s="1"/>
      <c r="Y28" s="1"/>
      <c r="Z28" s="1"/>
    </row>
    <row r="29" spans="1:26" ht="12.75" customHeight="1" x14ac:dyDescent="0.2">
      <c r="A29" s="1"/>
      <c r="B29" s="2"/>
      <c r="C29" s="10"/>
      <c r="D29" s="10"/>
      <c r="E29" s="10"/>
      <c r="F29" s="10"/>
      <c r="G29" s="1"/>
      <c r="H29" s="1"/>
      <c r="I29" s="1"/>
      <c r="J29" s="1"/>
      <c r="K29" s="1"/>
      <c r="L29" s="1"/>
      <c r="M29" s="1"/>
      <c r="N29" s="1"/>
      <c r="O29" s="1"/>
      <c r="P29" s="1"/>
      <c r="Q29" s="1"/>
      <c r="R29" s="1"/>
      <c r="S29" s="1"/>
      <c r="T29" s="1"/>
      <c r="U29" s="1"/>
      <c r="V29" s="1"/>
      <c r="W29" s="1"/>
      <c r="X29" s="1"/>
      <c r="Y29" s="1"/>
      <c r="Z29" s="1"/>
    </row>
    <row r="30" spans="1:26" ht="12.75" customHeight="1" x14ac:dyDescent="0.2">
      <c r="A30" s="1"/>
      <c r="B30" s="2"/>
      <c r="C30" s="10"/>
      <c r="D30" s="10"/>
      <c r="E30" s="10"/>
      <c r="F30" s="10"/>
      <c r="G30" s="1"/>
      <c r="H30" s="1"/>
      <c r="I30" s="1"/>
      <c r="J30" s="1"/>
      <c r="K30" s="1"/>
      <c r="L30" s="1"/>
      <c r="M30" s="1"/>
      <c r="N30" s="1"/>
      <c r="O30" s="1"/>
      <c r="P30" s="1"/>
      <c r="Q30" s="1"/>
      <c r="R30" s="1"/>
      <c r="S30" s="1"/>
      <c r="T30" s="1"/>
      <c r="U30" s="1"/>
      <c r="V30" s="1"/>
      <c r="W30" s="1"/>
      <c r="X30" s="1"/>
      <c r="Y30" s="1"/>
      <c r="Z30" s="1"/>
    </row>
    <row r="31" spans="1:26" ht="12.75" customHeight="1" x14ac:dyDescent="0.2">
      <c r="A31" s="1"/>
      <c r="B31" s="2"/>
      <c r="C31" s="10"/>
      <c r="D31" s="10"/>
      <c r="E31" s="10"/>
      <c r="F31" s="10"/>
      <c r="G31" s="1"/>
      <c r="H31" s="1"/>
      <c r="I31" s="1"/>
      <c r="J31" s="1"/>
      <c r="K31" s="1"/>
      <c r="L31" s="1"/>
      <c r="M31" s="1"/>
      <c r="N31" s="1"/>
      <c r="O31" s="1"/>
      <c r="P31" s="1"/>
      <c r="Q31" s="1"/>
      <c r="R31" s="1"/>
      <c r="S31" s="1"/>
      <c r="T31" s="1"/>
      <c r="U31" s="1"/>
      <c r="V31" s="1"/>
      <c r="W31" s="1"/>
      <c r="X31" s="1"/>
      <c r="Y31" s="1"/>
      <c r="Z31" s="1"/>
    </row>
    <row r="32" spans="1:26" ht="12.75" customHeight="1" x14ac:dyDescent="0.2">
      <c r="A32" s="1"/>
      <c r="B32" s="2"/>
      <c r="C32" s="10"/>
      <c r="D32" s="10"/>
      <c r="E32" s="10"/>
      <c r="F32" s="10"/>
      <c r="G32" s="1"/>
      <c r="H32" s="1"/>
      <c r="I32" s="1"/>
      <c r="J32" s="1"/>
      <c r="K32" s="1"/>
      <c r="L32" s="1"/>
      <c r="M32" s="1"/>
      <c r="N32" s="1"/>
      <c r="O32" s="1"/>
      <c r="P32" s="1"/>
      <c r="Q32" s="1"/>
      <c r="R32" s="1"/>
      <c r="S32" s="1"/>
      <c r="T32" s="1"/>
      <c r="U32" s="1"/>
      <c r="V32" s="1"/>
      <c r="W32" s="1"/>
      <c r="X32" s="1"/>
      <c r="Y32" s="1"/>
      <c r="Z32" s="1"/>
    </row>
    <row r="33" spans="1:26" ht="12.75" customHeight="1" x14ac:dyDescent="0.2">
      <c r="A33" s="1"/>
      <c r="B33" s="2"/>
      <c r="C33" s="10"/>
      <c r="D33" s="10"/>
      <c r="E33" s="10"/>
      <c r="F33" s="10"/>
      <c r="G33" s="1"/>
      <c r="H33" s="1"/>
      <c r="I33" s="1"/>
      <c r="J33" s="1"/>
      <c r="K33" s="1"/>
      <c r="L33" s="1"/>
      <c r="M33" s="1"/>
      <c r="N33" s="1"/>
      <c r="O33" s="1"/>
      <c r="P33" s="1"/>
      <c r="Q33" s="1"/>
      <c r="R33" s="1"/>
      <c r="S33" s="1"/>
      <c r="T33" s="1"/>
      <c r="U33" s="1"/>
      <c r="V33" s="1"/>
      <c r="W33" s="1"/>
      <c r="X33" s="1"/>
      <c r="Y33" s="1"/>
      <c r="Z33" s="1"/>
    </row>
    <row r="34" spans="1:26" ht="12.75" customHeight="1" x14ac:dyDescent="0.2">
      <c r="A34" s="1"/>
      <c r="B34" s="2"/>
      <c r="C34" s="10"/>
      <c r="D34" s="10"/>
      <c r="E34" s="10"/>
      <c r="F34" s="10"/>
      <c r="G34" s="1"/>
      <c r="H34" s="1"/>
      <c r="I34" s="1"/>
      <c r="J34" s="1"/>
      <c r="K34" s="1"/>
      <c r="L34" s="1"/>
      <c r="M34" s="1"/>
      <c r="N34" s="1"/>
      <c r="O34" s="1"/>
      <c r="P34" s="1"/>
      <c r="Q34" s="1"/>
      <c r="R34" s="1"/>
      <c r="S34" s="1"/>
      <c r="T34" s="1"/>
      <c r="U34" s="1"/>
      <c r="V34" s="1"/>
      <c r="W34" s="1"/>
      <c r="X34" s="1"/>
      <c r="Y34" s="1"/>
      <c r="Z34" s="1"/>
    </row>
    <row r="35" spans="1:26" ht="12.75" customHeight="1" x14ac:dyDescent="0.2">
      <c r="A35" s="1"/>
      <c r="B35" s="2"/>
      <c r="C35" s="10"/>
      <c r="D35" s="10"/>
      <c r="E35" s="10"/>
      <c r="F35" s="10"/>
      <c r="G35" s="1"/>
      <c r="H35" s="1"/>
      <c r="I35" s="1"/>
      <c r="J35" s="1"/>
      <c r="K35" s="1"/>
      <c r="L35" s="1"/>
      <c r="M35" s="1"/>
      <c r="N35" s="1"/>
      <c r="O35" s="1"/>
      <c r="P35" s="1"/>
      <c r="Q35" s="1"/>
      <c r="R35" s="1"/>
      <c r="S35" s="1"/>
      <c r="T35" s="1"/>
      <c r="U35" s="1"/>
      <c r="V35" s="1"/>
      <c r="W35" s="1"/>
      <c r="X35" s="1"/>
      <c r="Y35" s="1"/>
      <c r="Z35" s="1"/>
    </row>
    <row r="36" spans="1:26" ht="12.75" customHeight="1" x14ac:dyDescent="0.2">
      <c r="A36" s="1"/>
      <c r="B36" s="2"/>
      <c r="C36" s="10"/>
      <c r="D36" s="10"/>
      <c r="E36" s="10"/>
      <c r="F36" s="10"/>
      <c r="G36" s="1"/>
      <c r="H36" s="1"/>
      <c r="I36" s="1"/>
      <c r="J36" s="1"/>
      <c r="K36" s="1"/>
      <c r="L36" s="1"/>
      <c r="M36" s="1"/>
      <c r="N36" s="1"/>
      <c r="O36" s="1"/>
      <c r="P36" s="1"/>
      <c r="Q36" s="1"/>
      <c r="R36" s="1"/>
      <c r="S36" s="1"/>
      <c r="T36" s="1"/>
      <c r="U36" s="1"/>
      <c r="V36" s="1"/>
      <c r="W36" s="1"/>
      <c r="X36" s="1"/>
      <c r="Y36" s="1"/>
      <c r="Z36" s="1"/>
    </row>
    <row r="37" spans="1:26" ht="12.75" customHeight="1" x14ac:dyDescent="0.2">
      <c r="A37" s="1"/>
      <c r="B37" s="2"/>
      <c r="C37" s="10"/>
      <c r="D37" s="10"/>
      <c r="E37" s="10"/>
      <c r="F37" s="10"/>
      <c r="G37" s="1"/>
      <c r="H37" s="1"/>
      <c r="I37" s="1"/>
      <c r="J37" s="1"/>
      <c r="K37" s="1"/>
      <c r="L37" s="1"/>
      <c r="M37" s="1"/>
      <c r="N37" s="1"/>
      <c r="O37" s="1"/>
      <c r="P37" s="1"/>
      <c r="Q37" s="1"/>
      <c r="R37" s="1"/>
      <c r="S37" s="1"/>
      <c r="T37" s="1"/>
      <c r="U37" s="1"/>
      <c r="V37" s="1"/>
      <c r="W37" s="1"/>
      <c r="X37" s="1"/>
      <c r="Y37" s="1"/>
      <c r="Z37" s="1"/>
    </row>
    <row r="38" spans="1:26" ht="12.75" customHeight="1" x14ac:dyDescent="0.2">
      <c r="A38" s="1"/>
      <c r="B38" s="2"/>
      <c r="C38" s="10"/>
      <c r="D38" s="10"/>
      <c r="E38" s="10"/>
      <c r="F38" s="10"/>
      <c r="G38" s="1"/>
      <c r="H38" s="1"/>
      <c r="I38" s="1"/>
      <c r="J38" s="1"/>
      <c r="K38" s="1"/>
      <c r="L38" s="1"/>
      <c r="M38" s="1"/>
      <c r="N38" s="1"/>
      <c r="O38" s="1"/>
      <c r="P38" s="1"/>
      <c r="Q38" s="1"/>
      <c r="R38" s="1"/>
      <c r="S38" s="1"/>
      <c r="T38" s="1"/>
      <c r="U38" s="1"/>
      <c r="V38" s="1"/>
      <c r="W38" s="1"/>
      <c r="X38" s="1"/>
      <c r="Y38" s="1"/>
      <c r="Z38" s="1"/>
    </row>
    <row r="39" spans="1:26" ht="12.75" customHeight="1" x14ac:dyDescent="0.2">
      <c r="A39" s="1"/>
      <c r="B39" s="2"/>
      <c r="C39" s="10"/>
      <c r="D39" s="10"/>
      <c r="E39" s="10"/>
      <c r="F39" s="10"/>
      <c r="G39" s="1"/>
      <c r="H39" s="1"/>
      <c r="I39" s="1"/>
      <c r="J39" s="1"/>
      <c r="K39" s="1"/>
      <c r="L39" s="1"/>
      <c r="M39" s="1"/>
      <c r="N39" s="1"/>
      <c r="O39" s="1"/>
      <c r="P39" s="1"/>
      <c r="Q39" s="1"/>
      <c r="R39" s="1"/>
      <c r="S39" s="1"/>
      <c r="T39" s="1"/>
      <c r="U39" s="1"/>
      <c r="V39" s="1"/>
      <c r="W39" s="1"/>
      <c r="X39" s="1"/>
      <c r="Y39" s="1"/>
      <c r="Z39" s="1"/>
    </row>
    <row r="40" spans="1:26" ht="12.75" customHeight="1" x14ac:dyDescent="0.2">
      <c r="A40" s="1"/>
      <c r="B40" s="2"/>
      <c r="C40" s="10"/>
      <c r="D40" s="10"/>
      <c r="E40" s="10"/>
      <c r="F40" s="10"/>
      <c r="G40" s="1"/>
      <c r="H40" s="1"/>
      <c r="I40" s="1"/>
      <c r="J40" s="1"/>
      <c r="K40" s="1"/>
      <c r="L40" s="1"/>
      <c r="M40" s="1"/>
      <c r="N40" s="1"/>
      <c r="O40" s="1"/>
      <c r="P40" s="1"/>
      <c r="Q40" s="1"/>
      <c r="R40" s="1"/>
      <c r="S40" s="1"/>
      <c r="T40" s="1"/>
      <c r="U40" s="1"/>
      <c r="V40" s="1"/>
      <c r="W40" s="1"/>
      <c r="X40" s="1"/>
      <c r="Y40" s="1"/>
      <c r="Z40" s="1"/>
    </row>
    <row r="41" spans="1:26" ht="12.75" customHeight="1" x14ac:dyDescent="0.2">
      <c r="A41" s="1"/>
      <c r="B41" s="2"/>
      <c r="C41" s="10"/>
      <c r="D41" s="10"/>
      <c r="E41" s="10"/>
      <c r="F41" s="10"/>
      <c r="G41" s="1"/>
      <c r="H41" s="1"/>
      <c r="I41" s="1"/>
      <c r="J41" s="1"/>
      <c r="K41" s="1"/>
      <c r="L41" s="1"/>
      <c r="M41" s="1"/>
      <c r="N41" s="1"/>
      <c r="O41" s="1"/>
      <c r="P41" s="1"/>
      <c r="Q41" s="1"/>
      <c r="R41" s="1"/>
      <c r="S41" s="1"/>
      <c r="T41" s="1"/>
      <c r="U41" s="1"/>
      <c r="V41" s="1"/>
      <c r="W41" s="1"/>
      <c r="X41" s="1"/>
      <c r="Y41" s="1"/>
      <c r="Z41" s="1"/>
    </row>
    <row r="42" spans="1:26" ht="12.75" customHeight="1" x14ac:dyDescent="0.2">
      <c r="A42" s="1"/>
      <c r="B42" s="2"/>
      <c r="C42" s="10"/>
      <c r="D42" s="10"/>
      <c r="E42" s="10"/>
      <c r="F42" s="10"/>
      <c r="G42" s="1"/>
      <c r="H42" s="1"/>
      <c r="I42" s="1"/>
      <c r="J42" s="1"/>
      <c r="K42" s="1"/>
      <c r="L42" s="1"/>
      <c r="M42" s="1"/>
      <c r="N42" s="1"/>
      <c r="O42" s="1"/>
      <c r="P42" s="1"/>
      <c r="Q42" s="1"/>
      <c r="R42" s="1"/>
      <c r="S42" s="1"/>
      <c r="T42" s="1"/>
      <c r="U42" s="1"/>
      <c r="V42" s="1"/>
      <c r="W42" s="1"/>
      <c r="X42" s="1"/>
      <c r="Y42" s="1"/>
      <c r="Z42" s="1"/>
    </row>
    <row r="43" spans="1:26" ht="12.75" customHeight="1" x14ac:dyDescent="0.2">
      <c r="A43" s="1"/>
      <c r="B43" s="2"/>
      <c r="C43" s="10"/>
      <c r="D43" s="10"/>
      <c r="E43" s="10"/>
      <c r="F43" s="10"/>
      <c r="G43" s="1"/>
      <c r="H43" s="1"/>
      <c r="I43" s="1"/>
      <c r="J43" s="1"/>
      <c r="K43" s="1"/>
      <c r="L43" s="1"/>
      <c r="M43" s="1"/>
      <c r="N43" s="1"/>
      <c r="O43" s="1"/>
      <c r="P43" s="1"/>
      <c r="Q43" s="1"/>
      <c r="R43" s="1"/>
      <c r="S43" s="1"/>
      <c r="T43" s="1"/>
      <c r="U43" s="1"/>
      <c r="V43" s="1"/>
      <c r="W43" s="1"/>
      <c r="X43" s="1"/>
      <c r="Y43" s="1"/>
      <c r="Z43" s="1"/>
    </row>
    <row r="44" spans="1:26" ht="12.75" customHeight="1" x14ac:dyDescent="0.2">
      <c r="A44" s="1"/>
      <c r="B44" s="2"/>
      <c r="C44" s="10"/>
      <c r="D44" s="10"/>
      <c r="E44" s="10"/>
      <c r="F44" s="10"/>
      <c r="G44" s="1"/>
      <c r="H44" s="1"/>
      <c r="I44" s="1"/>
      <c r="J44" s="1"/>
      <c r="K44" s="1"/>
      <c r="L44" s="1"/>
      <c r="M44" s="1"/>
      <c r="N44" s="1"/>
      <c r="O44" s="1"/>
      <c r="P44" s="1"/>
      <c r="Q44" s="1"/>
      <c r="R44" s="1"/>
      <c r="S44" s="1"/>
      <c r="T44" s="1"/>
      <c r="U44" s="1"/>
      <c r="V44" s="1"/>
      <c r="W44" s="1"/>
      <c r="X44" s="1"/>
      <c r="Y44" s="1"/>
      <c r="Z44" s="1"/>
    </row>
    <row r="45" spans="1:26" ht="12.75" customHeight="1" x14ac:dyDescent="0.2">
      <c r="A45" s="1"/>
      <c r="B45" s="2"/>
      <c r="C45" s="10"/>
      <c r="D45" s="10"/>
      <c r="E45" s="10"/>
      <c r="F45" s="10"/>
      <c r="G45" s="1"/>
      <c r="H45" s="1"/>
      <c r="I45" s="1"/>
      <c r="J45" s="1"/>
      <c r="K45" s="1"/>
      <c r="L45" s="1"/>
      <c r="M45" s="1"/>
      <c r="N45" s="1"/>
      <c r="O45" s="1"/>
      <c r="P45" s="1"/>
      <c r="Q45" s="1"/>
      <c r="R45" s="1"/>
      <c r="S45" s="1"/>
      <c r="T45" s="1"/>
      <c r="U45" s="1"/>
      <c r="V45" s="1"/>
      <c r="W45" s="1"/>
      <c r="X45" s="1"/>
      <c r="Y45" s="1"/>
      <c r="Z45" s="1"/>
    </row>
    <row r="46" spans="1:26" ht="12.75" customHeight="1" x14ac:dyDescent="0.2">
      <c r="A46" s="1"/>
      <c r="B46" s="2"/>
      <c r="C46" s="10"/>
      <c r="D46" s="10"/>
      <c r="E46" s="10"/>
      <c r="F46" s="10"/>
      <c r="G46" s="1"/>
      <c r="H46" s="1"/>
      <c r="I46" s="1"/>
      <c r="J46" s="1"/>
      <c r="K46" s="1"/>
      <c r="L46" s="1"/>
      <c r="M46" s="1"/>
      <c r="N46" s="1"/>
      <c r="O46" s="1"/>
      <c r="P46" s="1"/>
      <c r="Q46" s="1"/>
      <c r="R46" s="1"/>
      <c r="S46" s="1"/>
      <c r="T46" s="1"/>
      <c r="U46" s="1"/>
      <c r="V46" s="1"/>
      <c r="W46" s="1"/>
      <c r="X46" s="1"/>
      <c r="Y46" s="1"/>
      <c r="Z46" s="1"/>
    </row>
    <row r="47" spans="1:26" ht="12.75" customHeight="1" x14ac:dyDescent="0.2">
      <c r="A47" s="1"/>
      <c r="B47" s="2"/>
      <c r="C47" s="10"/>
      <c r="D47" s="10"/>
      <c r="E47" s="10"/>
      <c r="F47" s="10"/>
      <c r="G47" s="1"/>
      <c r="H47" s="1"/>
      <c r="I47" s="1"/>
      <c r="J47" s="1"/>
      <c r="K47" s="1"/>
      <c r="L47" s="1"/>
      <c r="M47" s="1"/>
      <c r="N47" s="1"/>
      <c r="O47" s="1"/>
      <c r="P47" s="1"/>
      <c r="Q47" s="1"/>
      <c r="R47" s="1"/>
      <c r="S47" s="1"/>
      <c r="T47" s="1"/>
      <c r="U47" s="1"/>
      <c r="V47" s="1"/>
      <c r="W47" s="1"/>
      <c r="X47" s="1"/>
      <c r="Y47" s="1"/>
      <c r="Z47" s="1"/>
    </row>
    <row r="48" spans="1:26" ht="12.75" customHeight="1" x14ac:dyDescent="0.2">
      <c r="A48" s="1"/>
      <c r="B48" s="2"/>
      <c r="C48" s="10"/>
      <c r="D48" s="10"/>
      <c r="E48" s="10"/>
      <c r="F48" s="10"/>
      <c r="G48" s="1"/>
      <c r="H48" s="1"/>
      <c r="I48" s="1"/>
      <c r="J48" s="1"/>
      <c r="K48" s="1"/>
      <c r="L48" s="1"/>
      <c r="M48" s="1"/>
      <c r="N48" s="1"/>
      <c r="O48" s="1"/>
      <c r="P48" s="1"/>
      <c r="Q48" s="1"/>
      <c r="R48" s="1"/>
      <c r="S48" s="1"/>
      <c r="T48" s="1"/>
      <c r="U48" s="1"/>
      <c r="V48" s="1"/>
      <c r="W48" s="1"/>
      <c r="X48" s="1"/>
      <c r="Y48" s="1"/>
      <c r="Z48" s="1"/>
    </row>
    <row r="49" spans="1:26" ht="12.75" customHeight="1" x14ac:dyDescent="0.2">
      <c r="A49" s="1"/>
      <c r="B49" s="2"/>
      <c r="C49" s="10"/>
      <c r="D49" s="10"/>
      <c r="E49" s="10"/>
      <c r="F49" s="10"/>
      <c r="G49" s="1"/>
      <c r="H49" s="1"/>
      <c r="I49" s="1"/>
      <c r="J49" s="1"/>
      <c r="K49" s="1"/>
      <c r="L49" s="1"/>
      <c r="M49" s="1"/>
      <c r="N49" s="1"/>
      <c r="O49" s="1"/>
      <c r="P49" s="1"/>
      <c r="Q49" s="1"/>
      <c r="R49" s="1"/>
      <c r="S49" s="1"/>
      <c r="T49" s="1"/>
      <c r="U49" s="1"/>
      <c r="V49" s="1"/>
      <c r="W49" s="1"/>
      <c r="X49" s="1"/>
      <c r="Y49" s="1"/>
      <c r="Z49" s="1"/>
    </row>
    <row r="50" spans="1:26" ht="12.75" customHeight="1" x14ac:dyDescent="0.2">
      <c r="A50" s="1"/>
      <c r="B50" s="2"/>
      <c r="C50" s="10"/>
      <c r="D50" s="10"/>
      <c r="E50" s="10"/>
      <c r="F50" s="10"/>
      <c r="G50" s="1"/>
      <c r="H50" s="1"/>
      <c r="I50" s="1"/>
      <c r="J50" s="1"/>
      <c r="K50" s="1"/>
      <c r="L50" s="1"/>
      <c r="M50" s="1"/>
      <c r="N50" s="1"/>
      <c r="O50" s="1"/>
      <c r="P50" s="1"/>
      <c r="Q50" s="1"/>
      <c r="R50" s="1"/>
      <c r="S50" s="1"/>
      <c r="T50" s="1"/>
      <c r="U50" s="1"/>
      <c r="V50" s="1"/>
      <c r="W50" s="1"/>
      <c r="X50" s="1"/>
      <c r="Y50" s="1"/>
      <c r="Z50" s="1"/>
    </row>
    <row r="51" spans="1:26" ht="12.75" customHeight="1" x14ac:dyDescent="0.2">
      <c r="A51" s="1"/>
      <c r="B51" s="2"/>
      <c r="C51" s="10"/>
      <c r="D51" s="10"/>
      <c r="E51" s="10"/>
      <c r="F51" s="10"/>
      <c r="G51" s="1"/>
      <c r="H51" s="1"/>
      <c r="I51" s="1"/>
      <c r="J51" s="1"/>
      <c r="K51" s="1"/>
      <c r="L51" s="1"/>
      <c r="M51" s="1"/>
      <c r="N51" s="1"/>
      <c r="O51" s="1"/>
      <c r="P51" s="1"/>
      <c r="Q51" s="1"/>
      <c r="R51" s="1"/>
      <c r="S51" s="1"/>
      <c r="T51" s="1"/>
      <c r="U51" s="1"/>
      <c r="V51" s="1"/>
      <c r="W51" s="1"/>
      <c r="X51" s="1"/>
      <c r="Y51" s="1"/>
      <c r="Z51" s="1"/>
    </row>
    <row r="52" spans="1:26" ht="12.75" customHeight="1" x14ac:dyDescent="0.2">
      <c r="A52" s="1"/>
      <c r="B52" s="2"/>
      <c r="C52" s="10"/>
      <c r="D52" s="10"/>
      <c r="E52" s="10"/>
      <c r="F52" s="10"/>
      <c r="G52" s="1"/>
      <c r="H52" s="1"/>
      <c r="I52" s="1"/>
      <c r="J52" s="1"/>
      <c r="K52" s="1"/>
      <c r="L52" s="1"/>
      <c r="M52" s="1"/>
      <c r="N52" s="1"/>
      <c r="O52" s="1"/>
      <c r="P52" s="1"/>
      <c r="Q52" s="1"/>
      <c r="R52" s="1"/>
      <c r="S52" s="1"/>
      <c r="T52" s="1"/>
      <c r="U52" s="1"/>
      <c r="V52" s="1"/>
      <c r="W52" s="1"/>
      <c r="X52" s="1"/>
      <c r="Y52" s="1"/>
      <c r="Z52" s="1"/>
    </row>
    <row r="53" spans="1:26" ht="12.75" customHeight="1" x14ac:dyDescent="0.2">
      <c r="A53" s="1"/>
      <c r="B53" s="2"/>
      <c r="C53" s="10"/>
      <c r="D53" s="10"/>
      <c r="E53" s="10"/>
      <c r="F53" s="10"/>
      <c r="G53" s="1"/>
      <c r="H53" s="1"/>
      <c r="I53" s="1"/>
      <c r="J53" s="1"/>
      <c r="K53" s="1"/>
      <c r="L53" s="1"/>
      <c r="M53" s="1"/>
      <c r="N53" s="1"/>
      <c r="O53" s="1"/>
      <c r="P53" s="1"/>
      <c r="Q53" s="1"/>
      <c r="R53" s="1"/>
      <c r="S53" s="1"/>
      <c r="T53" s="1"/>
      <c r="U53" s="1"/>
      <c r="V53" s="1"/>
      <c r="W53" s="1"/>
      <c r="X53" s="1"/>
      <c r="Y53" s="1"/>
      <c r="Z53" s="1"/>
    </row>
    <row r="54" spans="1:26" ht="12.75" customHeight="1" x14ac:dyDescent="0.2">
      <c r="A54" s="1"/>
      <c r="B54" s="2"/>
      <c r="C54" s="10"/>
      <c r="D54" s="10"/>
      <c r="E54" s="10"/>
      <c r="F54" s="10"/>
      <c r="G54" s="1"/>
      <c r="H54" s="1"/>
      <c r="I54" s="1"/>
      <c r="J54" s="1"/>
      <c r="K54" s="1"/>
      <c r="L54" s="1"/>
      <c r="M54" s="1"/>
      <c r="N54" s="1"/>
      <c r="O54" s="1"/>
      <c r="P54" s="1"/>
      <c r="Q54" s="1"/>
      <c r="R54" s="1"/>
      <c r="S54" s="1"/>
      <c r="T54" s="1"/>
      <c r="U54" s="1"/>
      <c r="V54" s="1"/>
      <c r="W54" s="1"/>
      <c r="X54" s="1"/>
      <c r="Y54" s="1"/>
      <c r="Z54" s="1"/>
    </row>
    <row r="55" spans="1:26" ht="12.75" customHeight="1" x14ac:dyDescent="0.2">
      <c r="A55" s="1"/>
      <c r="B55" s="2"/>
      <c r="C55" s="10"/>
      <c r="D55" s="10"/>
      <c r="E55" s="10"/>
      <c r="F55" s="10"/>
      <c r="G55" s="1"/>
      <c r="H55" s="1"/>
      <c r="I55" s="1"/>
      <c r="J55" s="1"/>
      <c r="K55" s="1"/>
      <c r="L55" s="1"/>
      <c r="M55" s="1"/>
      <c r="N55" s="1"/>
      <c r="O55" s="1"/>
      <c r="P55" s="1"/>
      <c r="Q55" s="1"/>
      <c r="R55" s="1"/>
      <c r="S55" s="1"/>
      <c r="T55" s="1"/>
      <c r="U55" s="1"/>
      <c r="V55" s="1"/>
      <c r="W55" s="1"/>
      <c r="X55" s="1"/>
      <c r="Y55" s="1"/>
      <c r="Z55" s="1"/>
    </row>
    <row r="56" spans="1:26" ht="12.75" customHeight="1" x14ac:dyDescent="0.2">
      <c r="A56" s="1"/>
      <c r="B56" s="2"/>
      <c r="C56" s="10"/>
      <c r="D56" s="10"/>
      <c r="E56" s="10"/>
      <c r="F56" s="10"/>
      <c r="G56" s="1"/>
      <c r="H56" s="1"/>
      <c r="I56" s="1"/>
      <c r="J56" s="1"/>
      <c r="K56" s="1"/>
      <c r="L56" s="1"/>
      <c r="M56" s="1"/>
      <c r="N56" s="1"/>
      <c r="O56" s="1"/>
      <c r="P56" s="1"/>
      <c r="Q56" s="1"/>
      <c r="R56" s="1"/>
      <c r="S56" s="1"/>
      <c r="T56" s="1"/>
      <c r="U56" s="1"/>
      <c r="V56" s="1"/>
      <c r="W56" s="1"/>
      <c r="X56" s="1"/>
      <c r="Y56" s="1"/>
      <c r="Z56" s="1"/>
    </row>
    <row r="57" spans="1:26" ht="12.75" customHeight="1" x14ac:dyDescent="0.2">
      <c r="A57" s="1"/>
      <c r="B57" s="2"/>
      <c r="C57" s="10"/>
      <c r="D57" s="10"/>
      <c r="E57" s="10"/>
      <c r="F57" s="10"/>
      <c r="G57" s="1"/>
      <c r="H57" s="1"/>
      <c r="I57" s="1"/>
      <c r="J57" s="1"/>
      <c r="K57" s="1"/>
      <c r="L57" s="1"/>
      <c r="M57" s="1"/>
      <c r="N57" s="1"/>
      <c r="O57" s="1"/>
      <c r="P57" s="1"/>
      <c r="Q57" s="1"/>
      <c r="R57" s="1"/>
      <c r="S57" s="1"/>
      <c r="T57" s="1"/>
      <c r="U57" s="1"/>
      <c r="V57" s="1"/>
      <c r="W57" s="1"/>
      <c r="X57" s="1"/>
      <c r="Y57" s="1"/>
      <c r="Z57" s="1"/>
    </row>
    <row r="58" spans="1:26" ht="12.75" customHeight="1" x14ac:dyDescent="0.2">
      <c r="A58" s="1"/>
      <c r="B58" s="2"/>
      <c r="C58" s="10"/>
      <c r="D58" s="10"/>
      <c r="E58" s="10"/>
      <c r="F58" s="10"/>
      <c r="G58" s="1"/>
      <c r="H58" s="1"/>
      <c r="I58" s="1"/>
      <c r="J58" s="1"/>
      <c r="K58" s="1"/>
      <c r="L58" s="1"/>
      <c r="M58" s="1"/>
      <c r="N58" s="1"/>
      <c r="O58" s="1"/>
      <c r="P58" s="1"/>
      <c r="Q58" s="1"/>
      <c r="R58" s="1"/>
      <c r="S58" s="1"/>
      <c r="T58" s="1"/>
      <c r="U58" s="1"/>
      <c r="V58" s="1"/>
      <c r="W58" s="1"/>
      <c r="X58" s="1"/>
      <c r="Y58" s="1"/>
      <c r="Z58" s="1"/>
    </row>
    <row r="59" spans="1:26" ht="12.75" customHeight="1" x14ac:dyDescent="0.2">
      <c r="A59" s="1"/>
      <c r="B59" s="2"/>
      <c r="C59" s="10"/>
      <c r="D59" s="10"/>
      <c r="E59" s="10"/>
      <c r="F59" s="10"/>
      <c r="G59" s="1"/>
      <c r="H59" s="1"/>
      <c r="I59" s="1"/>
      <c r="J59" s="1"/>
      <c r="K59" s="1"/>
      <c r="L59" s="1"/>
      <c r="M59" s="1"/>
      <c r="N59" s="1"/>
      <c r="O59" s="1"/>
      <c r="P59" s="1"/>
      <c r="Q59" s="1"/>
      <c r="R59" s="1"/>
      <c r="S59" s="1"/>
      <c r="T59" s="1"/>
      <c r="U59" s="1"/>
      <c r="V59" s="1"/>
      <c r="W59" s="1"/>
      <c r="X59" s="1"/>
      <c r="Y59" s="1"/>
      <c r="Z59" s="1"/>
    </row>
    <row r="60" spans="1:26" ht="12.75" customHeight="1" x14ac:dyDescent="0.2">
      <c r="A60" s="1"/>
      <c r="B60" s="2"/>
      <c r="C60" s="10"/>
      <c r="D60" s="10"/>
      <c r="E60" s="10"/>
      <c r="F60" s="10"/>
      <c r="G60" s="1"/>
      <c r="H60" s="1"/>
      <c r="I60" s="1"/>
      <c r="J60" s="1"/>
      <c r="K60" s="1"/>
      <c r="L60" s="1"/>
      <c r="M60" s="1"/>
      <c r="N60" s="1"/>
      <c r="O60" s="1"/>
      <c r="P60" s="1"/>
      <c r="Q60" s="1"/>
      <c r="R60" s="1"/>
      <c r="S60" s="1"/>
      <c r="T60" s="1"/>
      <c r="U60" s="1"/>
      <c r="V60" s="1"/>
      <c r="W60" s="1"/>
      <c r="X60" s="1"/>
      <c r="Y60" s="1"/>
      <c r="Z60" s="1"/>
    </row>
    <row r="61" spans="1:26" ht="12.75" customHeight="1" x14ac:dyDescent="0.2">
      <c r="A61" s="1"/>
      <c r="B61" s="2"/>
      <c r="C61" s="10"/>
      <c r="D61" s="10"/>
      <c r="E61" s="10"/>
      <c r="F61" s="10"/>
      <c r="G61" s="1"/>
      <c r="H61" s="1"/>
      <c r="I61" s="1"/>
      <c r="J61" s="1"/>
      <c r="K61" s="1"/>
      <c r="L61" s="1"/>
      <c r="M61" s="1"/>
      <c r="N61" s="1"/>
      <c r="O61" s="1"/>
      <c r="P61" s="1"/>
      <c r="Q61" s="1"/>
      <c r="R61" s="1"/>
      <c r="S61" s="1"/>
      <c r="T61" s="1"/>
      <c r="U61" s="1"/>
      <c r="V61" s="1"/>
      <c r="W61" s="1"/>
      <c r="X61" s="1"/>
      <c r="Y61" s="1"/>
      <c r="Z61" s="1"/>
    </row>
    <row r="62" spans="1:26" ht="12.75" customHeight="1" x14ac:dyDescent="0.2">
      <c r="A62" s="1"/>
      <c r="B62" s="2"/>
      <c r="C62" s="10"/>
      <c r="D62" s="10"/>
      <c r="E62" s="10"/>
      <c r="F62" s="10"/>
      <c r="G62" s="1"/>
      <c r="H62" s="1"/>
      <c r="I62" s="1"/>
      <c r="J62" s="1"/>
      <c r="K62" s="1"/>
      <c r="L62" s="1"/>
      <c r="M62" s="1"/>
      <c r="N62" s="1"/>
      <c r="O62" s="1"/>
      <c r="P62" s="1"/>
      <c r="Q62" s="1"/>
      <c r="R62" s="1"/>
      <c r="S62" s="1"/>
      <c r="T62" s="1"/>
      <c r="U62" s="1"/>
      <c r="V62" s="1"/>
      <c r="W62" s="1"/>
      <c r="X62" s="1"/>
      <c r="Y62" s="1"/>
      <c r="Z62" s="1"/>
    </row>
    <row r="63" spans="1:26" ht="12.75" customHeight="1" x14ac:dyDescent="0.2">
      <c r="A63" s="1"/>
      <c r="B63" s="2"/>
      <c r="C63" s="10"/>
      <c r="D63" s="10"/>
      <c r="E63" s="10"/>
      <c r="F63" s="10"/>
      <c r="G63" s="1"/>
      <c r="H63" s="1"/>
      <c r="I63" s="1"/>
      <c r="J63" s="1"/>
      <c r="K63" s="1"/>
      <c r="L63" s="1"/>
      <c r="M63" s="1"/>
      <c r="N63" s="1"/>
      <c r="O63" s="1"/>
      <c r="P63" s="1"/>
      <c r="Q63" s="1"/>
      <c r="R63" s="1"/>
      <c r="S63" s="1"/>
      <c r="T63" s="1"/>
      <c r="U63" s="1"/>
      <c r="V63" s="1"/>
      <c r="W63" s="1"/>
      <c r="X63" s="1"/>
      <c r="Y63" s="1"/>
      <c r="Z63" s="1"/>
    </row>
    <row r="64" spans="1:26" ht="12.75" customHeight="1" x14ac:dyDescent="0.2">
      <c r="A64" s="1"/>
      <c r="B64" s="2"/>
      <c r="C64" s="10"/>
      <c r="D64" s="10"/>
      <c r="E64" s="10"/>
      <c r="F64" s="10"/>
      <c r="G64" s="1"/>
      <c r="H64" s="1"/>
      <c r="I64" s="1"/>
      <c r="J64" s="1"/>
      <c r="K64" s="1"/>
      <c r="L64" s="1"/>
      <c r="M64" s="1"/>
      <c r="N64" s="1"/>
      <c r="O64" s="1"/>
      <c r="P64" s="1"/>
      <c r="Q64" s="1"/>
      <c r="R64" s="1"/>
      <c r="S64" s="1"/>
      <c r="T64" s="1"/>
      <c r="U64" s="1"/>
      <c r="V64" s="1"/>
      <c r="W64" s="1"/>
      <c r="X64" s="1"/>
      <c r="Y64" s="1"/>
      <c r="Z64" s="1"/>
    </row>
    <row r="65" spans="1:26" ht="12.75" customHeight="1" x14ac:dyDescent="0.2">
      <c r="A65" s="1"/>
      <c r="B65" s="2"/>
      <c r="C65" s="10"/>
      <c r="D65" s="10"/>
      <c r="E65" s="10"/>
      <c r="F65" s="10"/>
      <c r="G65" s="1"/>
      <c r="H65" s="1"/>
      <c r="I65" s="1"/>
      <c r="J65" s="1"/>
      <c r="K65" s="1"/>
      <c r="L65" s="1"/>
      <c r="M65" s="1"/>
      <c r="N65" s="1"/>
      <c r="O65" s="1"/>
      <c r="P65" s="1"/>
      <c r="Q65" s="1"/>
      <c r="R65" s="1"/>
      <c r="S65" s="1"/>
      <c r="T65" s="1"/>
      <c r="U65" s="1"/>
      <c r="V65" s="1"/>
      <c r="W65" s="1"/>
      <c r="X65" s="1"/>
      <c r="Y65" s="1"/>
      <c r="Z65" s="1"/>
    </row>
    <row r="66" spans="1:26" ht="12.75" customHeight="1" x14ac:dyDescent="0.2">
      <c r="A66" s="1"/>
      <c r="B66" s="2"/>
      <c r="C66" s="10"/>
      <c r="D66" s="10"/>
      <c r="E66" s="10"/>
      <c r="F66" s="10"/>
      <c r="G66" s="1"/>
      <c r="H66" s="1"/>
      <c r="I66" s="1"/>
      <c r="J66" s="1"/>
      <c r="K66" s="1"/>
      <c r="L66" s="1"/>
      <c r="M66" s="1"/>
      <c r="N66" s="1"/>
      <c r="O66" s="1"/>
      <c r="P66" s="1"/>
      <c r="Q66" s="1"/>
      <c r="R66" s="1"/>
      <c r="S66" s="1"/>
      <c r="T66" s="1"/>
      <c r="U66" s="1"/>
      <c r="V66" s="1"/>
      <c r="W66" s="1"/>
      <c r="X66" s="1"/>
      <c r="Y66" s="1"/>
      <c r="Z66" s="1"/>
    </row>
    <row r="67" spans="1:26" ht="12.75" customHeight="1" x14ac:dyDescent="0.2">
      <c r="A67" s="1"/>
      <c r="B67" s="2"/>
      <c r="C67" s="10"/>
      <c r="D67" s="10"/>
      <c r="E67" s="10"/>
      <c r="F67" s="10"/>
      <c r="G67" s="1"/>
      <c r="H67" s="1"/>
      <c r="I67" s="1"/>
      <c r="J67" s="1"/>
      <c r="K67" s="1"/>
      <c r="L67" s="1"/>
      <c r="M67" s="1"/>
      <c r="N67" s="1"/>
      <c r="O67" s="1"/>
      <c r="P67" s="1"/>
      <c r="Q67" s="1"/>
      <c r="R67" s="1"/>
      <c r="S67" s="1"/>
      <c r="T67" s="1"/>
      <c r="U67" s="1"/>
      <c r="V67" s="1"/>
      <c r="W67" s="1"/>
      <c r="X67" s="1"/>
      <c r="Y67" s="1"/>
      <c r="Z67" s="1"/>
    </row>
    <row r="68" spans="1:26" ht="12.75" customHeight="1" x14ac:dyDescent="0.2">
      <c r="A68" s="1"/>
      <c r="B68" s="2"/>
      <c r="C68" s="10"/>
      <c r="D68" s="10"/>
      <c r="E68" s="10"/>
      <c r="F68" s="10"/>
      <c r="G68" s="1"/>
      <c r="H68" s="1"/>
      <c r="I68" s="1"/>
      <c r="J68" s="1"/>
      <c r="K68" s="1"/>
      <c r="L68" s="1"/>
      <c r="M68" s="1"/>
      <c r="N68" s="1"/>
      <c r="O68" s="1"/>
      <c r="P68" s="1"/>
      <c r="Q68" s="1"/>
      <c r="R68" s="1"/>
      <c r="S68" s="1"/>
      <c r="T68" s="1"/>
      <c r="U68" s="1"/>
      <c r="V68" s="1"/>
      <c r="W68" s="1"/>
      <c r="X68" s="1"/>
      <c r="Y68" s="1"/>
      <c r="Z68" s="1"/>
    </row>
    <row r="69" spans="1:26" ht="12.75" customHeight="1" x14ac:dyDescent="0.2">
      <c r="A69" s="1"/>
      <c r="B69" s="2"/>
      <c r="C69" s="10"/>
      <c r="D69" s="10"/>
      <c r="E69" s="10"/>
      <c r="F69" s="10"/>
      <c r="G69" s="1"/>
      <c r="H69" s="1"/>
      <c r="I69" s="1"/>
      <c r="J69" s="1"/>
      <c r="K69" s="1"/>
      <c r="L69" s="1"/>
      <c r="M69" s="1"/>
      <c r="N69" s="1"/>
      <c r="O69" s="1"/>
      <c r="P69" s="1"/>
      <c r="Q69" s="1"/>
      <c r="R69" s="1"/>
      <c r="S69" s="1"/>
      <c r="T69" s="1"/>
      <c r="U69" s="1"/>
      <c r="V69" s="1"/>
      <c r="W69" s="1"/>
      <c r="X69" s="1"/>
      <c r="Y69" s="1"/>
      <c r="Z69" s="1"/>
    </row>
    <row r="70" spans="1:26" ht="12.75" customHeight="1" x14ac:dyDescent="0.2">
      <c r="A70" s="1"/>
      <c r="B70" s="2"/>
      <c r="C70" s="10"/>
      <c r="D70" s="10"/>
      <c r="E70" s="10"/>
      <c r="F70" s="10"/>
      <c r="G70" s="1"/>
      <c r="H70" s="1"/>
      <c r="I70" s="1"/>
      <c r="J70" s="1"/>
      <c r="K70" s="1"/>
      <c r="L70" s="1"/>
      <c r="M70" s="1"/>
      <c r="N70" s="1"/>
      <c r="O70" s="1"/>
      <c r="P70" s="1"/>
      <c r="Q70" s="1"/>
      <c r="R70" s="1"/>
      <c r="S70" s="1"/>
      <c r="T70" s="1"/>
      <c r="U70" s="1"/>
      <c r="V70" s="1"/>
      <c r="W70" s="1"/>
      <c r="X70" s="1"/>
      <c r="Y70" s="1"/>
      <c r="Z70" s="1"/>
    </row>
    <row r="71" spans="1:26" ht="12.75" customHeight="1" x14ac:dyDescent="0.2">
      <c r="A71" s="1"/>
      <c r="B71" s="2"/>
      <c r="C71" s="10"/>
      <c r="D71" s="10"/>
      <c r="E71" s="10"/>
      <c r="F71" s="10"/>
      <c r="G71" s="1"/>
      <c r="H71" s="1"/>
      <c r="I71" s="1"/>
      <c r="J71" s="1"/>
      <c r="K71" s="1"/>
      <c r="L71" s="1"/>
      <c r="M71" s="1"/>
      <c r="N71" s="1"/>
      <c r="O71" s="1"/>
      <c r="P71" s="1"/>
      <c r="Q71" s="1"/>
      <c r="R71" s="1"/>
      <c r="S71" s="1"/>
      <c r="T71" s="1"/>
      <c r="U71" s="1"/>
      <c r="V71" s="1"/>
      <c r="W71" s="1"/>
      <c r="X71" s="1"/>
      <c r="Y71" s="1"/>
      <c r="Z71" s="1"/>
    </row>
    <row r="72" spans="1:26" ht="12.75" customHeight="1" x14ac:dyDescent="0.2">
      <c r="A72" s="1"/>
      <c r="B72" s="2"/>
      <c r="C72" s="10"/>
      <c r="D72" s="10"/>
      <c r="E72" s="10"/>
      <c r="F72" s="10"/>
      <c r="G72" s="1"/>
      <c r="H72" s="1"/>
      <c r="I72" s="1"/>
      <c r="J72" s="1"/>
      <c r="K72" s="1"/>
      <c r="L72" s="1"/>
      <c r="M72" s="1"/>
      <c r="N72" s="1"/>
      <c r="O72" s="1"/>
      <c r="P72" s="1"/>
      <c r="Q72" s="1"/>
      <c r="R72" s="1"/>
      <c r="S72" s="1"/>
      <c r="T72" s="1"/>
      <c r="U72" s="1"/>
      <c r="V72" s="1"/>
      <c r="W72" s="1"/>
      <c r="X72" s="1"/>
      <c r="Y72" s="1"/>
      <c r="Z72" s="1"/>
    </row>
    <row r="73" spans="1:26" ht="12.75" customHeight="1" x14ac:dyDescent="0.2">
      <c r="A73" s="1"/>
      <c r="B73" s="2"/>
      <c r="C73" s="10"/>
      <c r="D73" s="10"/>
      <c r="E73" s="10"/>
      <c r="F73" s="10"/>
      <c r="G73" s="1"/>
      <c r="H73" s="1"/>
      <c r="I73" s="1"/>
      <c r="J73" s="1"/>
      <c r="K73" s="1"/>
      <c r="L73" s="1"/>
      <c r="M73" s="1"/>
      <c r="N73" s="1"/>
      <c r="O73" s="1"/>
      <c r="P73" s="1"/>
      <c r="Q73" s="1"/>
      <c r="R73" s="1"/>
      <c r="S73" s="1"/>
      <c r="T73" s="1"/>
      <c r="U73" s="1"/>
      <c r="V73" s="1"/>
      <c r="W73" s="1"/>
      <c r="X73" s="1"/>
      <c r="Y73" s="1"/>
      <c r="Z73" s="1"/>
    </row>
    <row r="74" spans="1:26" ht="12.75" customHeight="1" x14ac:dyDescent="0.2">
      <c r="A74" s="1"/>
      <c r="B74" s="2"/>
      <c r="C74" s="10"/>
      <c r="D74" s="10"/>
      <c r="E74" s="10"/>
      <c r="F74" s="10"/>
      <c r="G74" s="1"/>
      <c r="H74" s="1"/>
      <c r="I74" s="1"/>
      <c r="J74" s="1"/>
      <c r="K74" s="1"/>
      <c r="L74" s="1"/>
      <c r="M74" s="1"/>
      <c r="N74" s="1"/>
      <c r="O74" s="1"/>
      <c r="P74" s="1"/>
      <c r="Q74" s="1"/>
      <c r="R74" s="1"/>
      <c r="S74" s="1"/>
      <c r="T74" s="1"/>
      <c r="U74" s="1"/>
      <c r="V74" s="1"/>
      <c r="W74" s="1"/>
      <c r="X74" s="1"/>
      <c r="Y74" s="1"/>
      <c r="Z74" s="1"/>
    </row>
    <row r="75" spans="1:26" ht="12.75" customHeight="1" x14ac:dyDescent="0.2">
      <c r="A75" s="1"/>
      <c r="B75" s="2"/>
      <c r="C75" s="10"/>
      <c r="D75" s="10"/>
      <c r="E75" s="10"/>
      <c r="F75" s="10"/>
      <c r="G75" s="1"/>
      <c r="H75" s="1"/>
      <c r="I75" s="1"/>
      <c r="J75" s="1"/>
      <c r="K75" s="1"/>
      <c r="L75" s="1"/>
      <c r="M75" s="1"/>
      <c r="N75" s="1"/>
      <c r="O75" s="1"/>
      <c r="P75" s="1"/>
      <c r="Q75" s="1"/>
      <c r="R75" s="1"/>
      <c r="S75" s="1"/>
      <c r="T75" s="1"/>
      <c r="U75" s="1"/>
      <c r="V75" s="1"/>
      <c r="W75" s="1"/>
      <c r="X75" s="1"/>
      <c r="Y75" s="1"/>
      <c r="Z75" s="1"/>
    </row>
    <row r="76" spans="1:26" ht="12.75" customHeight="1" x14ac:dyDescent="0.2">
      <c r="A76" s="1"/>
      <c r="B76" s="2"/>
      <c r="C76" s="10"/>
      <c r="D76" s="10"/>
      <c r="E76" s="10"/>
      <c r="F76" s="10"/>
      <c r="G76" s="1"/>
      <c r="H76" s="1"/>
      <c r="I76" s="1"/>
      <c r="J76" s="1"/>
      <c r="K76" s="1"/>
      <c r="L76" s="1"/>
      <c r="M76" s="1"/>
      <c r="N76" s="1"/>
      <c r="O76" s="1"/>
      <c r="P76" s="1"/>
      <c r="Q76" s="1"/>
      <c r="R76" s="1"/>
      <c r="S76" s="1"/>
      <c r="T76" s="1"/>
      <c r="U76" s="1"/>
      <c r="V76" s="1"/>
      <c r="W76" s="1"/>
      <c r="X76" s="1"/>
      <c r="Y76" s="1"/>
      <c r="Z76" s="1"/>
    </row>
    <row r="77" spans="1:26" ht="12.75" customHeight="1" x14ac:dyDescent="0.2">
      <c r="A77" s="1"/>
      <c r="B77" s="2"/>
      <c r="C77" s="10"/>
      <c r="D77" s="10"/>
      <c r="E77" s="10"/>
      <c r="F77" s="10"/>
      <c r="G77" s="1"/>
      <c r="H77" s="1"/>
      <c r="I77" s="1"/>
      <c r="J77" s="1"/>
      <c r="K77" s="1"/>
      <c r="L77" s="1"/>
      <c r="M77" s="1"/>
      <c r="N77" s="1"/>
      <c r="O77" s="1"/>
      <c r="P77" s="1"/>
      <c r="Q77" s="1"/>
      <c r="R77" s="1"/>
      <c r="S77" s="1"/>
      <c r="T77" s="1"/>
      <c r="U77" s="1"/>
      <c r="V77" s="1"/>
      <c r="W77" s="1"/>
      <c r="X77" s="1"/>
      <c r="Y77" s="1"/>
      <c r="Z77" s="1"/>
    </row>
    <row r="78" spans="1:26" ht="12.75" customHeight="1" x14ac:dyDescent="0.2">
      <c r="A78" s="1"/>
      <c r="B78" s="2"/>
      <c r="C78" s="10"/>
      <c r="D78" s="10"/>
      <c r="E78" s="10"/>
      <c r="F78" s="10"/>
      <c r="G78" s="1"/>
      <c r="H78" s="1"/>
      <c r="I78" s="1"/>
      <c r="J78" s="1"/>
      <c r="K78" s="1"/>
      <c r="L78" s="1"/>
      <c r="M78" s="1"/>
      <c r="N78" s="1"/>
      <c r="O78" s="1"/>
      <c r="P78" s="1"/>
      <c r="Q78" s="1"/>
      <c r="R78" s="1"/>
      <c r="S78" s="1"/>
      <c r="T78" s="1"/>
      <c r="U78" s="1"/>
      <c r="V78" s="1"/>
      <c r="W78" s="1"/>
      <c r="X78" s="1"/>
      <c r="Y78" s="1"/>
      <c r="Z78" s="1"/>
    </row>
    <row r="79" spans="1:26" ht="12.75" customHeight="1" x14ac:dyDescent="0.2">
      <c r="A79" s="1"/>
      <c r="B79" s="2"/>
      <c r="C79" s="10"/>
      <c r="D79" s="10"/>
      <c r="E79" s="10"/>
      <c r="F79" s="10"/>
      <c r="G79" s="1"/>
      <c r="H79" s="1"/>
      <c r="I79" s="1"/>
      <c r="J79" s="1"/>
      <c r="K79" s="1"/>
      <c r="L79" s="1"/>
      <c r="M79" s="1"/>
      <c r="N79" s="1"/>
      <c r="O79" s="1"/>
      <c r="P79" s="1"/>
      <c r="Q79" s="1"/>
      <c r="R79" s="1"/>
      <c r="S79" s="1"/>
      <c r="T79" s="1"/>
      <c r="U79" s="1"/>
      <c r="V79" s="1"/>
      <c r="W79" s="1"/>
      <c r="X79" s="1"/>
      <c r="Y79" s="1"/>
      <c r="Z79" s="1"/>
    </row>
    <row r="80" spans="1:26" ht="12.75" customHeight="1" x14ac:dyDescent="0.2">
      <c r="A80" s="1"/>
      <c r="B80" s="2"/>
      <c r="C80" s="10"/>
      <c r="D80" s="10"/>
      <c r="E80" s="10"/>
      <c r="F80" s="10"/>
      <c r="G80" s="1"/>
      <c r="H80" s="1"/>
      <c r="I80" s="1"/>
      <c r="J80" s="1"/>
      <c r="K80" s="1"/>
      <c r="L80" s="1"/>
      <c r="M80" s="1"/>
      <c r="N80" s="1"/>
      <c r="O80" s="1"/>
      <c r="P80" s="1"/>
      <c r="Q80" s="1"/>
      <c r="R80" s="1"/>
      <c r="S80" s="1"/>
      <c r="T80" s="1"/>
      <c r="U80" s="1"/>
      <c r="V80" s="1"/>
      <c r="W80" s="1"/>
      <c r="X80" s="1"/>
      <c r="Y80" s="1"/>
      <c r="Z80" s="1"/>
    </row>
    <row r="81" spans="1:26" ht="12.75" customHeight="1" x14ac:dyDescent="0.2">
      <c r="A81" s="1"/>
      <c r="B81" s="2"/>
      <c r="C81" s="10"/>
      <c r="D81" s="10"/>
      <c r="E81" s="10"/>
      <c r="F81" s="10"/>
      <c r="G81" s="1"/>
      <c r="H81" s="1"/>
      <c r="I81" s="1"/>
      <c r="J81" s="1"/>
      <c r="K81" s="1"/>
      <c r="L81" s="1"/>
      <c r="M81" s="1"/>
      <c r="N81" s="1"/>
      <c r="O81" s="1"/>
      <c r="P81" s="1"/>
      <c r="Q81" s="1"/>
      <c r="R81" s="1"/>
      <c r="S81" s="1"/>
      <c r="T81" s="1"/>
      <c r="U81" s="1"/>
      <c r="V81" s="1"/>
      <c r="W81" s="1"/>
      <c r="X81" s="1"/>
      <c r="Y81" s="1"/>
      <c r="Z81" s="1"/>
    </row>
    <row r="82" spans="1:26" ht="12.75" customHeight="1" x14ac:dyDescent="0.2">
      <c r="A82" s="1"/>
      <c r="B82" s="2"/>
      <c r="C82" s="10"/>
      <c r="D82" s="10"/>
      <c r="E82" s="10"/>
      <c r="F82" s="10"/>
      <c r="G82" s="1"/>
      <c r="H82" s="1"/>
      <c r="I82" s="1"/>
      <c r="J82" s="1"/>
      <c r="K82" s="1"/>
      <c r="L82" s="1"/>
      <c r="M82" s="1"/>
      <c r="N82" s="1"/>
      <c r="O82" s="1"/>
      <c r="P82" s="1"/>
      <c r="Q82" s="1"/>
      <c r="R82" s="1"/>
      <c r="S82" s="1"/>
      <c r="T82" s="1"/>
      <c r="U82" s="1"/>
      <c r="V82" s="1"/>
      <c r="W82" s="1"/>
      <c r="X82" s="1"/>
      <c r="Y82" s="1"/>
      <c r="Z82" s="1"/>
    </row>
    <row r="83" spans="1:26" ht="12.75" customHeight="1" x14ac:dyDescent="0.2">
      <c r="A83" s="1"/>
      <c r="B83" s="2"/>
      <c r="C83" s="10"/>
      <c r="D83" s="10"/>
      <c r="E83" s="10"/>
      <c r="F83" s="10"/>
      <c r="G83" s="1"/>
      <c r="H83" s="1"/>
      <c r="I83" s="1"/>
      <c r="J83" s="1"/>
      <c r="K83" s="1"/>
      <c r="L83" s="1"/>
      <c r="M83" s="1"/>
      <c r="N83" s="1"/>
      <c r="O83" s="1"/>
      <c r="P83" s="1"/>
      <c r="Q83" s="1"/>
      <c r="R83" s="1"/>
      <c r="S83" s="1"/>
      <c r="T83" s="1"/>
      <c r="U83" s="1"/>
      <c r="V83" s="1"/>
      <c r="W83" s="1"/>
      <c r="X83" s="1"/>
      <c r="Y83" s="1"/>
      <c r="Z83" s="1"/>
    </row>
    <row r="84" spans="1:26" ht="12.75" customHeight="1" x14ac:dyDescent="0.2">
      <c r="A84" s="1"/>
      <c r="B84" s="2"/>
      <c r="C84" s="10"/>
      <c r="D84" s="10"/>
      <c r="E84" s="10"/>
      <c r="F84" s="10"/>
      <c r="G84" s="1"/>
      <c r="H84" s="1"/>
      <c r="I84" s="1"/>
      <c r="J84" s="1"/>
      <c r="K84" s="1"/>
      <c r="L84" s="1"/>
      <c r="M84" s="1"/>
      <c r="N84" s="1"/>
      <c r="O84" s="1"/>
      <c r="P84" s="1"/>
      <c r="Q84" s="1"/>
      <c r="R84" s="1"/>
      <c r="S84" s="1"/>
      <c r="T84" s="1"/>
      <c r="U84" s="1"/>
      <c r="V84" s="1"/>
      <c r="W84" s="1"/>
      <c r="X84" s="1"/>
      <c r="Y84" s="1"/>
      <c r="Z84" s="1"/>
    </row>
    <row r="85" spans="1:26" ht="12.75" customHeight="1" x14ac:dyDescent="0.2">
      <c r="A85" s="1"/>
      <c r="B85" s="2"/>
      <c r="C85" s="10"/>
      <c r="D85" s="10"/>
      <c r="E85" s="10"/>
      <c r="F85" s="10"/>
      <c r="G85" s="1"/>
      <c r="H85" s="1"/>
      <c r="I85" s="1"/>
      <c r="J85" s="1"/>
      <c r="K85" s="1"/>
      <c r="L85" s="1"/>
      <c r="M85" s="1"/>
      <c r="N85" s="1"/>
      <c r="O85" s="1"/>
      <c r="P85" s="1"/>
      <c r="Q85" s="1"/>
      <c r="R85" s="1"/>
      <c r="S85" s="1"/>
      <c r="T85" s="1"/>
      <c r="U85" s="1"/>
      <c r="V85" s="1"/>
      <c r="W85" s="1"/>
      <c r="X85" s="1"/>
      <c r="Y85" s="1"/>
      <c r="Z85" s="1"/>
    </row>
    <row r="86" spans="1:26" ht="12.75" customHeight="1" x14ac:dyDescent="0.2">
      <c r="A86" s="1"/>
      <c r="B86" s="2"/>
      <c r="C86" s="10"/>
      <c r="D86" s="10"/>
      <c r="E86" s="10"/>
      <c r="F86" s="10"/>
      <c r="G86" s="1"/>
      <c r="H86" s="1"/>
      <c r="I86" s="1"/>
      <c r="J86" s="1"/>
      <c r="K86" s="1"/>
      <c r="L86" s="1"/>
      <c r="M86" s="1"/>
      <c r="N86" s="1"/>
      <c r="O86" s="1"/>
      <c r="P86" s="1"/>
      <c r="Q86" s="1"/>
      <c r="R86" s="1"/>
      <c r="S86" s="1"/>
      <c r="T86" s="1"/>
      <c r="U86" s="1"/>
      <c r="V86" s="1"/>
      <c r="W86" s="1"/>
      <c r="X86" s="1"/>
      <c r="Y86" s="1"/>
      <c r="Z86" s="1"/>
    </row>
    <row r="87" spans="1:26" ht="12.75" customHeight="1" x14ac:dyDescent="0.2">
      <c r="A87" s="1"/>
      <c r="B87" s="2"/>
      <c r="C87" s="10"/>
      <c r="D87" s="10"/>
      <c r="E87" s="10"/>
      <c r="F87" s="10"/>
      <c r="G87" s="1"/>
      <c r="H87" s="1"/>
      <c r="I87" s="1"/>
      <c r="J87" s="1"/>
      <c r="K87" s="1"/>
      <c r="L87" s="1"/>
      <c r="M87" s="1"/>
      <c r="N87" s="1"/>
      <c r="O87" s="1"/>
      <c r="P87" s="1"/>
      <c r="Q87" s="1"/>
      <c r="R87" s="1"/>
      <c r="S87" s="1"/>
      <c r="T87" s="1"/>
      <c r="U87" s="1"/>
      <c r="V87" s="1"/>
      <c r="W87" s="1"/>
      <c r="X87" s="1"/>
      <c r="Y87" s="1"/>
      <c r="Z87" s="1"/>
    </row>
    <row r="88" spans="1:26" ht="12.75" customHeight="1" x14ac:dyDescent="0.2">
      <c r="A88" s="1"/>
      <c r="B88" s="2"/>
      <c r="C88" s="10"/>
      <c r="D88" s="10"/>
      <c r="E88" s="10"/>
      <c r="F88" s="10"/>
      <c r="G88" s="1"/>
      <c r="H88" s="1"/>
      <c r="I88" s="1"/>
      <c r="J88" s="1"/>
      <c r="K88" s="1"/>
      <c r="L88" s="1"/>
      <c r="M88" s="1"/>
      <c r="N88" s="1"/>
      <c r="O88" s="1"/>
      <c r="P88" s="1"/>
      <c r="Q88" s="1"/>
      <c r="R88" s="1"/>
      <c r="S88" s="1"/>
      <c r="T88" s="1"/>
      <c r="U88" s="1"/>
      <c r="V88" s="1"/>
      <c r="W88" s="1"/>
      <c r="X88" s="1"/>
      <c r="Y88" s="1"/>
      <c r="Z88" s="1"/>
    </row>
    <row r="89" spans="1:26" ht="12.75" customHeight="1" x14ac:dyDescent="0.2">
      <c r="A89" s="1"/>
      <c r="B89" s="2"/>
      <c r="C89" s="10"/>
      <c r="D89" s="10"/>
      <c r="E89" s="10"/>
      <c r="F89" s="10"/>
      <c r="G89" s="1"/>
      <c r="H89" s="1"/>
      <c r="I89" s="1"/>
      <c r="J89" s="1"/>
      <c r="K89" s="1"/>
      <c r="L89" s="1"/>
      <c r="M89" s="1"/>
      <c r="N89" s="1"/>
      <c r="O89" s="1"/>
      <c r="P89" s="1"/>
      <c r="Q89" s="1"/>
      <c r="R89" s="1"/>
      <c r="S89" s="1"/>
      <c r="T89" s="1"/>
      <c r="U89" s="1"/>
      <c r="V89" s="1"/>
      <c r="W89" s="1"/>
      <c r="X89" s="1"/>
      <c r="Y89" s="1"/>
      <c r="Z89" s="1"/>
    </row>
    <row r="90" spans="1:26" ht="12.75" customHeight="1" x14ac:dyDescent="0.2">
      <c r="A90" s="1"/>
      <c r="B90" s="2"/>
      <c r="C90" s="10"/>
      <c r="D90" s="10"/>
      <c r="E90" s="10"/>
      <c r="F90" s="10"/>
      <c r="G90" s="1"/>
      <c r="H90" s="1"/>
      <c r="I90" s="1"/>
      <c r="J90" s="1"/>
      <c r="K90" s="1"/>
      <c r="L90" s="1"/>
      <c r="M90" s="1"/>
      <c r="N90" s="1"/>
      <c r="O90" s="1"/>
      <c r="P90" s="1"/>
      <c r="Q90" s="1"/>
      <c r="R90" s="1"/>
      <c r="S90" s="1"/>
      <c r="T90" s="1"/>
      <c r="U90" s="1"/>
      <c r="V90" s="1"/>
      <c r="W90" s="1"/>
      <c r="X90" s="1"/>
      <c r="Y90" s="1"/>
      <c r="Z90" s="1"/>
    </row>
    <row r="91" spans="1:26" ht="12.75" customHeight="1" x14ac:dyDescent="0.2">
      <c r="A91" s="1"/>
      <c r="B91" s="2"/>
      <c r="C91" s="10"/>
      <c r="D91" s="10"/>
      <c r="E91" s="10"/>
      <c r="F91" s="10"/>
      <c r="G91" s="1"/>
      <c r="H91" s="1"/>
      <c r="I91" s="1"/>
      <c r="J91" s="1"/>
      <c r="K91" s="1"/>
      <c r="L91" s="1"/>
      <c r="M91" s="1"/>
      <c r="N91" s="1"/>
      <c r="O91" s="1"/>
      <c r="P91" s="1"/>
      <c r="Q91" s="1"/>
      <c r="R91" s="1"/>
      <c r="S91" s="1"/>
      <c r="T91" s="1"/>
      <c r="U91" s="1"/>
      <c r="V91" s="1"/>
      <c r="W91" s="1"/>
      <c r="X91" s="1"/>
      <c r="Y91" s="1"/>
      <c r="Z91" s="1"/>
    </row>
    <row r="92" spans="1:26" ht="12.75" customHeight="1" x14ac:dyDescent="0.2">
      <c r="A92" s="1"/>
      <c r="B92" s="2"/>
      <c r="C92" s="10"/>
      <c r="D92" s="10"/>
      <c r="E92" s="10"/>
      <c r="F92" s="10"/>
      <c r="G92" s="1"/>
      <c r="H92" s="1"/>
      <c r="I92" s="1"/>
      <c r="J92" s="1"/>
      <c r="K92" s="1"/>
      <c r="L92" s="1"/>
      <c r="M92" s="1"/>
      <c r="N92" s="1"/>
      <c r="O92" s="1"/>
      <c r="P92" s="1"/>
      <c r="Q92" s="1"/>
      <c r="R92" s="1"/>
      <c r="S92" s="1"/>
      <c r="T92" s="1"/>
      <c r="U92" s="1"/>
      <c r="V92" s="1"/>
      <c r="W92" s="1"/>
      <c r="X92" s="1"/>
      <c r="Y92" s="1"/>
      <c r="Z92" s="1"/>
    </row>
    <row r="93" spans="1:26" ht="12.75" customHeight="1" x14ac:dyDescent="0.2">
      <c r="A93" s="1"/>
      <c r="B93" s="2"/>
      <c r="C93" s="10"/>
      <c r="D93" s="10"/>
      <c r="E93" s="10"/>
      <c r="F93" s="10"/>
      <c r="G93" s="1"/>
      <c r="H93" s="1"/>
      <c r="I93" s="1"/>
      <c r="J93" s="1"/>
      <c r="K93" s="1"/>
      <c r="L93" s="1"/>
      <c r="M93" s="1"/>
      <c r="N93" s="1"/>
      <c r="O93" s="1"/>
      <c r="P93" s="1"/>
      <c r="Q93" s="1"/>
      <c r="R93" s="1"/>
      <c r="S93" s="1"/>
      <c r="T93" s="1"/>
      <c r="U93" s="1"/>
      <c r="V93" s="1"/>
      <c r="W93" s="1"/>
      <c r="X93" s="1"/>
      <c r="Y93" s="1"/>
      <c r="Z93" s="1"/>
    </row>
    <row r="94" spans="1:26" ht="12.75" customHeight="1" x14ac:dyDescent="0.2">
      <c r="A94" s="1"/>
      <c r="B94" s="2"/>
      <c r="C94" s="10"/>
      <c r="D94" s="10"/>
      <c r="E94" s="10"/>
      <c r="F94" s="10"/>
      <c r="G94" s="1"/>
      <c r="H94" s="1"/>
      <c r="I94" s="1"/>
      <c r="J94" s="1"/>
      <c r="K94" s="1"/>
      <c r="L94" s="1"/>
      <c r="M94" s="1"/>
      <c r="N94" s="1"/>
      <c r="O94" s="1"/>
      <c r="P94" s="1"/>
      <c r="Q94" s="1"/>
      <c r="R94" s="1"/>
      <c r="S94" s="1"/>
      <c r="T94" s="1"/>
      <c r="U94" s="1"/>
      <c r="V94" s="1"/>
      <c r="W94" s="1"/>
      <c r="X94" s="1"/>
      <c r="Y94" s="1"/>
      <c r="Z94" s="1"/>
    </row>
    <row r="95" spans="1:26" ht="12.75" customHeight="1" x14ac:dyDescent="0.2">
      <c r="A95" s="1"/>
      <c r="B95" s="2"/>
      <c r="C95" s="10"/>
      <c r="D95" s="10"/>
      <c r="E95" s="10"/>
      <c r="F95" s="10"/>
      <c r="G95" s="1"/>
      <c r="H95" s="1"/>
      <c r="I95" s="1"/>
      <c r="J95" s="1"/>
      <c r="K95" s="1"/>
      <c r="L95" s="1"/>
      <c r="M95" s="1"/>
      <c r="N95" s="1"/>
      <c r="O95" s="1"/>
      <c r="P95" s="1"/>
      <c r="Q95" s="1"/>
      <c r="R95" s="1"/>
      <c r="S95" s="1"/>
      <c r="T95" s="1"/>
      <c r="U95" s="1"/>
      <c r="V95" s="1"/>
      <c r="W95" s="1"/>
      <c r="X95" s="1"/>
      <c r="Y95" s="1"/>
      <c r="Z95" s="1"/>
    </row>
    <row r="96" spans="1:26" ht="12.75" customHeight="1" x14ac:dyDescent="0.2">
      <c r="A96" s="1"/>
      <c r="B96" s="2"/>
      <c r="C96" s="10"/>
      <c r="D96" s="10"/>
      <c r="E96" s="10"/>
      <c r="F96" s="10"/>
      <c r="G96" s="1"/>
      <c r="H96" s="1"/>
      <c r="I96" s="1"/>
      <c r="J96" s="1"/>
      <c r="K96" s="1"/>
      <c r="L96" s="1"/>
      <c r="M96" s="1"/>
      <c r="N96" s="1"/>
      <c r="O96" s="1"/>
      <c r="P96" s="1"/>
      <c r="Q96" s="1"/>
      <c r="R96" s="1"/>
      <c r="S96" s="1"/>
      <c r="T96" s="1"/>
      <c r="U96" s="1"/>
      <c r="V96" s="1"/>
      <c r="W96" s="1"/>
      <c r="X96" s="1"/>
      <c r="Y96" s="1"/>
      <c r="Z96" s="1"/>
    </row>
    <row r="97" spans="1:26" ht="12.75" customHeight="1" x14ac:dyDescent="0.2">
      <c r="A97" s="1"/>
      <c r="B97" s="2"/>
      <c r="C97" s="10"/>
      <c r="D97" s="10"/>
      <c r="E97" s="10"/>
      <c r="F97" s="10"/>
      <c r="G97" s="1"/>
      <c r="H97" s="1"/>
      <c r="I97" s="1"/>
      <c r="J97" s="1"/>
      <c r="K97" s="1"/>
      <c r="L97" s="1"/>
      <c r="M97" s="1"/>
      <c r="N97" s="1"/>
      <c r="O97" s="1"/>
      <c r="P97" s="1"/>
      <c r="Q97" s="1"/>
      <c r="R97" s="1"/>
      <c r="S97" s="1"/>
      <c r="T97" s="1"/>
      <c r="U97" s="1"/>
      <c r="V97" s="1"/>
      <c r="W97" s="1"/>
      <c r="X97" s="1"/>
      <c r="Y97" s="1"/>
      <c r="Z97" s="1"/>
    </row>
    <row r="98" spans="1:26" ht="12.75" customHeight="1" x14ac:dyDescent="0.2">
      <c r="A98" s="1"/>
      <c r="B98" s="2"/>
      <c r="C98" s="10"/>
      <c r="D98" s="10"/>
      <c r="E98" s="10"/>
      <c r="F98" s="10"/>
      <c r="G98" s="1"/>
      <c r="H98" s="1"/>
      <c r="I98" s="1"/>
      <c r="J98" s="1"/>
      <c r="K98" s="1"/>
      <c r="L98" s="1"/>
      <c r="M98" s="1"/>
      <c r="N98" s="1"/>
      <c r="O98" s="1"/>
      <c r="P98" s="1"/>
      <c r="Q98" s="1"/>
      <c r="R98" s="1"/>
      <c r="S98" s="1"/>
      <c r="T98" s="1"/>
      <c r="U98" s="1"/>
      <c r="V98" s="1"/>
      <c r="W98" s="1"/>
      <c r="X98" s="1"/>
      <c r="Y98" s="1"/>
      <c r="Z98" s="1"/>
    </row>
    <row r="99" spans="1:26" ht="12.75" customHeight="1" x14ac:dyDescent="0.2">
      <c r="A99" s="1"/>
      <c r="B99" s="2"/>
      <c r="C99" s="10"/>
      <c r="D99" s="10"/>
      <c r="E99" s="10"/>
      <c r="F99" s="10"/>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2"/>
      <c r="C100" s="10"/>
      <c r="D100" s="10"/>
      <c r="E100" s="10"/>
      <c r="F100" s="10"/>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2"/>
      <c r="C101" s="10"/>
      <c r="D101" s="10"/>
      <c r="E101" s="10"/>
      <c r="F101" s="10"/>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2"/>
      <c r="C102" s="10"/>
      <c r="D102" s="10"/>
      <c r="E102" s="10"/>
      <c r="F102" s="10"/>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2"/>
      <c r="C103" s="10"/>
      <c r="D103" s="10"/>
      <c r="E103" s="10"/>
      <c r="F103" s="10"/>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2"/>
      <c r="C104" s="10"/>
      <c r="D104" s="10"/>
      <c r="E104" s="10"/>
      <c r="F104" s="10"/>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2"/>
      <c r="C105" s="10"/>
      <c r="D105" s="10"/>
      <c r="E105" s="10"/>
      <c r="F105" s="10"/>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2"/>
      <c r="C106" s="10"/>
      <c r="D106" s="10"/>
      <c r="E106" s="10"/>
      <c r="F106" s="10"/>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2"/>
      <c r="C107" s="10"/>
      <c r="D107" s="10"/>
      <c r="E107" s="10"/>
      <c r="F107" s="10"/>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2"/>
      <c r="C108" s="10"/>
      <c r="D108" s="10"/>
      <c r="E108" s="10"/>
      <c r="F108" s="10"/>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2"/>
      <c r="C109" s="10"/>
      <c r="D109" s="10"/>
      <c r="E109" s="10"/>
      <c r="F109" s="10"/>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2"/>
      <c r="C110" s="10"/>
      <c r="D110" s="10"/>
      <c r="E110" s="10"/>
      <c r="F110" s="10"/>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2"/>
      <c r="C111" s="10"/>
      <c r="D111" s="10"/>
      <c r="E111" s="10"/>
      <c r="F111" s="10"/>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2"/>
      <c r="C112" s="10"/>
      <c r="D112" s="10"/>
      <c r="E112" s="10"/>
      <c r="F112" s="10"/>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2"/>
      <c r="C113" s="10"/>
      <c r="D113" s="10"/>
      <c r="E113" s="10"/>
      <c r="F113" s="10"/>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2"/>
      <c r="C114" s="10"/>
      <c r="D114" s="10"/>
      <c r="E114" s="10"/>
      <c r="F114" s="10"/>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2"/>
      <c r="C115" s="10"/>
      <c r="D115" s="10"/>
      <c r="E115" s="10"/>
      <c r="F115" s="10"/>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2"/>
      <c r="C116" s="10"/>
      <c r="D116" s="10"/>
      <c r="E116" s="10"/>
      <c r="F116" s="10"/>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2"/>
      <c r="C117" s="10"/>
      <c r="D117" s="10"/>
      <c r="E117" s="10"/>
      <c r="F117" s="10"/>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2"/>
      <c r="C118" s="10"/>
      <c r="D118" s="10"/>
      <c r="E118" s="10"/>
      <c r="F118" s="10"/>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2"/>
      <c r="C119" s="10"/>
      <c r="D119" s="10"/>
      <c r="E119" s="10"/>
      <c r="F119" s="10"/>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2"/>
      <c r="C120" s="10"/>
      <c r="D120" s="10"/>
      <c r="E120" s="10"/>
      <c r="F120" s="10"/>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2"/>
      <c r="C121" s="10"/>
      <c r="D121" s="10"/>
      <c r="E121" s="10"/>
      <c r="F121" s="10"/>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2"/>
      <c r="C122" s="10"/>
      <c r="D122" s="10"/>
      <c r="E122" s="10"/>
      <c r="F122" s="10"/>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2"/>
      <c r="C123" s="10"/>
      <c r="D123" s="10"/>
      <c r="E123" s="10"/>
      <c r="F123" s="10"/>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2"/>
      <c r="C124" s="10"/>
      <c r="D124" s="10"/>
      <c r="E124" s="10"/>
      <c r="F124" s="10"/>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2"/>
      <c r="C125" s="10"/>
      <c r="D125" s="10"/>
      <c r="E125" s="10"/>
      <c r="F125" s="10"/>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2"/>
      <c r="C126" s="10"/>
      <c r="D126" s="10"/>
      <c r="E126" s="10"/>
      <c r="F126" s="10"/>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2"/>
      <c r="C127" s="10"/>
      <c r="D127" s="10"/>
      <c r="E127" s="10"/>
      <c r="F127" s="10"/>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2"/>
      <c r="C128" s="10"/>
      <c r="D128" s="10"/>
      <c r="E128" s="10"/>
      <c r="F128" s="10"/>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2"/>
      <c r="C129" s="10"/>
      <c r="D129" s="10"/>
      <c r="E129" s="10"/>
      <c r="F129" s="10"/>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2"/>
      <c r="C130" s="10"/>
      <c r="D130" s="10"/>
      <c r="E130" s="10"/>
      <c r="F130" s="10"/>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2"/>
      <c r="C131" s="10"/>
      <c r="D131" s="10"/>
      <c r="E131" s="10"/>
      <c r="F131" s="10"/>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2"/>
      <c r="C132" s="10"/>
      <c r="D132" s="10"/>
      <c r="E132" s="10"/>
      <c r="F132" s="10"/>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2"/>
      <c r="C133" s="10"/>
      <c r="D133" s="10"/>
      <c r="E133" s="10"/>
      <c r="F133" s="10"/>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2"/>
      <c r="C134" s="10"/>
      <c r="D134" s="10"/>
      <c r="E134" s="10"/>
      <c r="F134" s="10"/>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2"/>
      <c r="C135" s="10"/>
      <c r="D135" s="10"/>
      <c r="E135" s="10"/>
      <c r="F135" s="10"/>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2"/>
      <c r="C136" s="10"/>
      <c r="D136" s="10"/>
      <c r="E136" s="10"/>
      <c r="F136" s="10"/>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2"/>
      <c r="C137" s="10"/>
      <c r="D137" s="10"/>
      <c r="E137" s="10"/>
      <c r="F137" s="10"/>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2"/>
      <c r="C138" s="10"/>
      <c r="D138" s="10"/>
      <c r="E138" s="10"/>
      <c r="F138" s="10"/>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2"/>
      <c r="C139" s="10"/>
      <c r="D139" s="10"/>
      <c r="E139" s="10"/>
      <c r="F139" s="10"/>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2"/>
      <c r="C140" s="10"/>
      <c r="D140" s="10"/>
      <c r="E140" s="10"/>
      <c r="F140" s="10"/>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2"/>
      <c r="C141" s="10"/>
      <c r="D141" s="10"/>
      <c r="E141" s="10"/>
      <c r="F141" s="10"/>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2"/>
      <c r="C142" s="10"/>
      <c r="D142" s="10"/>
      <c r="E142" s="10"/>
      <c r="F142" s="10"/>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2"/>
      <c r="C143" s="10"/>
      <c r="D143" s="10"/>
      <c r="E143" s="10"/>
      <c r="F143" s="10"/>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2"/>
      <c r="C144" s="10"/>
      <c r="D144" s="10"/>
      <c r="E144" s="10"/>
      <c r="F144" s="10"/>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2"/>
      <c r="C145" s="10"/>
      <c r="D145" s="10"/>
      <c r="E145" s="10"/>
      <c r="F145" s="10"/>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2"/>
      <c r="C146" s="10"/>
      <c r="D146" s="10"/>
      <c r="E146" s="10"/>
      <c r="F146" s="10"/>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2"/>
      <c r="C147" s="10"/>
      <c r="D147" s="10"/>
      <c r="E147" s="10"/>
      <c r="F147" s="10"/>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2"/>
      <c r="C148" s="10"/>
      <c r="D148" s="10"/>
      <c r="E148" s="10"/>
      <c r="F148" s="10"/>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2"/>
      <c r="C149" s="10"/>
      <c r="D149" s="10"/>
      <c r="E149" s="10"/>
      <c r="F149" s="10"/>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2"/>
      <c r="C150" s="10"/>
      <c r="D150" s="10"/>
      <c r="E150" s="10"/>
      <c r="F150" s="10"/>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2"/>
      <c r="C151" s="10"/>
      <c r="D151" s="10"/>
      <c r="E151" s="10"/>
      <c r="F151" s="10"/>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2"/>
      <c r="C152" s="10"/>
      <c r="D152" s="10"/>
      <c r="E152" s="10"/>
      <c r="F152" s="10"/>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2"/>
      <c r="C153" s="10"/>
      <c r="D153" s="10"/>
      <c r="E153" s="10"/>
      <c r="F153" s="10"/>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2"/>
      <c r="C154" s="10"/>
      <c r="D154" s="10"/>
      <c r="E154" s="10"/>
      <c r="F154" s="10"/>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2"/>
      <c r="C155" s="10"/>
      <c r="D155" s="10"/>
      <c r="E155" s="10"/>
      <c r="F155" s="10"/>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2"/>
      <c r="C156" s="10"/>
      <c r="D156" s="10"/>
      <c r="E156" s="10"/>
      <c r="F156" s="10"/>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2"/>
      <c r="C157" s="10"/>
      <c r="D157" s="10"/>
      <c r="E157" s="10"/>
      <c r="F157" s="10"/>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2"/>
      <c r="C158" s="10"/>
      <c r="D158" s="10"/>
      <c r="E158" s="10"/>
      <c r="F158" s="10"/>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2"/>
      <c r="C159" s="10"/>
      <c r="D159" s="10"/>
      <c r="E159" s="10"/>
      <c r="F159" s="10"/>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2"/>
      <c r="C160" s="10"/>
      <c r="D160" s="10"/>
      <c r="E160" s="10"/>
      <c r="F160" s="10"/>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2"/>
      <c r="C161" s="10"/>
      <c r="D161" s="10"/>
      <c r="E161" s="10"/>
      <c r="F161" s="10"/>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2"/>
      <c r="C162" s="10"/>
      <c r="D162" s="10"/>
      <c r="E162" s="10"/>
      <c r="F162" s="10"/>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2"/>
      <c r="C163" s="10"/>
      <c r="D163" s="10"/>
      <c r="E163" s="10"/>
      <c r="F163" s="10"/>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2"/>
      <c r="C164" s="10"/>
      <c r="D164" s="10"/>
      <c r="E164" s="10"/>
      <c r="F164" s="10"/>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2"/>
      <c r="C165" s="10"/>
      <c r="D165" s="10"/>
      <c r="E165" s="10"/>
      <c r="F165" s="10"/>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2"/>
      <c r="C166" s="10"/>
      <c r="D166" s="10"/>
      <c r="E166" s="10"/>
      <c r="F166" s="10"/>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2"/>
      <c r="C167" s="10"/>
      <c r="D167" s="10"/>
      <c r="E167" s="10"/>
      <c r="F167" s="10"/>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2"/>
      <c r="C168" s="10"/>
      <c r="D168" s="10"/>
      <c r="E168" s="10"/>
      <c r="F168" s="10"/>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2"/>
      <c r="C169" s="10"/>
      <c r="D169" s="10"/>
      <c r="E169" s="10"/>
      <c r="F169" s="10"/>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2"/>
      <c r="C170" s="10"/>
      <c r="D170" s="10"/>
      <c r="E170" s="10"/>
      <c r="F170" s="10"/>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2"/>
      <c r="C171" s="10"/>
      <c r="D171" s="10"/>
      <c r="E171" s="10"/>
      <c r="F171" s="10"/>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2"/>
      <c r="C172" s="10"/>
      <c r="D172" s="10"/>
      <c r="E172" s="10"/>
      <c r="F172" s="10"/>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2"/>
      <c r="C173" s="10"/>
      <c r="D173" s="10"/>
      <c r="E173" s="10"/>
      <c r="F173" s="10"/>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2"/>
      <c r="C174" s="10"/>
      <c r="D174" s="10"/>
      <c r="E174" s="10"/>
      <c r="F174" s="10"/>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2"/>
      <c r="C175" s="10"/>
      <c r="D175" s="10"/>
      <c r="E175" s="10"/>
      <c r="F175" s="10"/>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2"/>
      <c r="C176" s="10"/>
      <c r="D176" s="10"/>
      <c r="E176" s="10"/>
      <c r="F176" s="10"/>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2"/>
      <c r="C177" s="10"/>
      <c r="D177" s="10"/>
      <c r="E177" s="10"/>
      <c r="F177" s="10"/>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2"/>
      <c r="C178" s="10"/>
      <c r="D178" s="10"/>
      <c r="E178" s="10"/>
      <c r="F178" s="10"/>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2"/>
      <c r="C179" s="10"/>
      <c r="D179" s="10"/>
      <c r="E179" s="10"/>
      <c r="F179" s="10"/>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2"/>
      <c r="C180" s="10"/>
      <c r="D180" s="10"/>
      <c r="E180" s="10"/>
      <c r="F180" s="10"/>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2"/>
      <c r="C181" s="10"/>
      <c r="D181" s="10"/>
      <c r="E181" s="10"/>
      <c r="F181" s="10"/>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2"/>
      <c r="C182" s="10"/>
      <c r="D182" s="10"/>
      <c r="E182" s="10"/>
      <c r="F182" s="10"/>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2"/>
      <c r="C183" s="10"/>
      <c r="D183" s="10"/>
      <c r="E183" s="10"/>
      <c r="F183" s="10"/>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2"/>
      <c r="C184" s="10"/>
      <c r="D184" s="10"/>
      <c r="E184" s="10"/>
      <c r="F184" s="10"/>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2"/>
      <c r="C185" s="10"/>
      <c r="D185" s="10"/>
      <c r="E185" s="10"/>
      <c r="F185" s="10"/>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2"/>
      <c r="C186" s="10"/>
      <c r="D186" s="10"/>
      <c r="E186" s="10"/>
      <c r="F186" s="10"/>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2"/>
      <c r="C187" s="10"/>
      <c r="D187" s="10"/>
      <c r="E187" s="10"/>
      <c r="F187" s="10"/>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2"/>
      <c r="C188" s="10"/>
      <c r="D188" s="10"/>
      <c r="E188" s="10"/>
      <c r="F188" s="10"/>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2"/>
      <c r="C189" s="10"/>
      <c r="D189" s="10"/>
      <c r="E189" s="10"/>
      <c r="F189" s="10"/>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2"/>
      <c r="C190" s="10"/>
      <c r="D190" s="10"/>
      <c r="E190" s="10"/>
      <c r="F190" s="10"/>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2"/>
      <c r="C191" s="10"/>
      <c r="D191" s="10"/>
      <c r="E191" s="10"/>
      <c r="F191" s="10"/>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2"/>
      <c r="C192" s="10"/>
      <c r="D192" s="10"/>
      <c r="E192" s="10"/>
      <c r="F192" s="10"/>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2"/>
      <c r="C193" s="10"/>
      <c r="D193" s="10"/>
      <c r="E193" s="10"/>
      <c r="F193" s="10"/>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2"/>
      <c r="C194" s="10"/>
      <c r="D194" s="10"/>
      <c r="E194" s="10"/>
      <c r="F194" s="10"/>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2"/>
      <c r="C195" s="10"/>
      <c r="D195" s="10"/>
      <c r="E195" s="10"/>
      <c r="F195" s="10"/>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2"/>
      <c r="C196" s="10"/>
      <c r="D196" s="10"/>
      <c r="E196" s="10"/>
      <c r="F196" s="10"/>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2"/>
      <c r="C197" s="10"/>
      <c r="D197" s="10"/>
      <c r="E197" s="10"/>
      <c r="F197" s="10"/>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2"/>
      <c r="C198" s="10"/>
      <c r="D198" s="10"/>
      <c r="E198" s="10"/>
      <c r="F198" s="10"/>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2"/>
      <c r="C199" s="10"/>
      <c r="D199" s="10"/>
      <c r="E199" s="10"/>
      <c r="F199" s="10"/>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2"/>
      <c r="C200" s="10"/>
      <c r="D200" s="10"/>
      <c r="E200" s="10"/>
      <c r="F200" s="10"/>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2"/>
      <c r="C201" s="10"/>
      <c r="D201" s="10"/>
      <c r="E201" s="10"/>
      <c r="F201" s="10"/>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2"/>
      <c r="C202" s="10"/>
      <c r="D202" s="10"/>
      <c r="E202" s="10"/>
      <c r="F202" s="10"/>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2"/>
      <c r="C203" s="10"/>
      <c r="D203" s="10"/>
      <c r="E203" s="10"/>
      <c r="F203" s="10"/>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2"/>
      <c r="C204" s="10"/>
      <c r="D204" s="10"/>
      <c r="E204" s="10"/>
      <c r="F204" s="10"/>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2"/>
      <c r="C205" s="10"/>
      <c r="D205" s="10"/>
      <c r="E205" s="10"/>
      <c r="F205" s="10"/>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2"/>
      <c r="C206" s="10"/>
      <c r="D206" s="10"/>
      <c r="E206" s="10"/>
      <c r="F206" s="10"/>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2"/>
      <c r="C207" s="10"/>
      <c r="D207" s="10"/>
      <c r="E207" s="10"/>
      <c r="F207" s="10"/>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2"/>
      <c r="C208" s="10"/>
      <c r="D208" s="10"/>
      <c r="E208" s="10"/>
      <c r="F208" s="10"/>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2"/>
      <c r="C209" s="10"/>
      <c r="D209" s="10"/>
      <c r="E209" s="10"/>
      <c r="F209" s="10"/>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2"/>
      <c r="C210" s="10"/>
      <c r="D210" s="10"/>
      <c r="E210" s="10"/>
      <c r="F210" s="10"/>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2"/>
      <c r="C211" s="10"/>
      <c r="D211" s="10"/>
      <c r="E211" s="10"/>
      <c r="F211" s="10"/>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2"/>
      <c r="C212" s="10"/>
      <c r="D212" s="10"/>
      <c r="E212" s="10"/>
      <c r="F212" s="10"/>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2"/>
      <c r="C213" s="10"/>
      <c r="D213" s="10"/>
      <c r="E213" s="10"/>
      <c r="F213" s="10"/>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2"/>
      <c r="C214" s="10"/>
      <c r="D214" s="10"/>
      <c r="E214" s="10"/>
      <c r="F214" s="10"/>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2"/>
      <c r="C215" s="10"/>
      <c r="D215" s="10"/>
      <c r="E215" s="10"/>
      <c r="F215" s="10"/>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2"/>
      <c r="C216" s="10"/>
      <c r="D216" s="10"/>
      <c r="E216" s="10"/>
      <c r="F216" s="10"/>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2"/>
      <c r="C217" s="10"/>
      <c r="D217" s="10"/>
      <c r="E217" s="10"/>
      <c r="F217" s="10"/>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2"/>
      <c r="C218" s="10"/>
      <c r="D218" s="10"/>
      <c r="E218" s="10"/>
      <c r="F218" s="10"/>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2"/>
      <c r="C219" s="10"/>
      <c r="D219" s="10"/>
      <c r="E219" s="10"/>
      <c r="F219" s="10"/>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2"/>
      <c r="C220" s="10"/>
      <c r="D220" s="10"/>
      <c r="E220" s="10"/>
      <c r="F220" s="10"/>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2"/>
      <c r="C221" s="10"/>
      <c r="D221" s="10"/>
      <c r="E221" s="10"/>
      <c r="F221" s="10"/>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2"/>
      <c r="C222" s="10"/>
      <c r="D222" s="10"/>
      <c r="E222" s="10"/>
      <c r="F222" s="10"/>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2"/>
      <c r="C223" s="10"/>
      <c r="D223" s="10"/>
      <c r="E223" s="10"/>
      <c r="F223" s="10"/>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2"/>
      <c r="C224" s="10"/>
      <c r="D224" s="10"/>
      <c r="E224" s="10"/>
      <c r="F224" s="10"/>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2"/>
      <c r="C225" s="10"/>
      <c r="D225" s="10"/>
      <c r="E225" s="10"/>
      <c r="F225" s="10"/>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2"/>
      <c r="C226" s="10"/>
      <c r="D226" s="10"/>
      <c r="E226" s="10"/>
      <c r="F226" s="10"/>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2"/>
      <c r="C227" s="10"/>
      <c r="D227" s="10"/>
      <c r="E227" s="10"/>
      <c r="F227" s="10"/>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2"/>
      <c r="C228" s="10"/>
      <c r="D228" s="10"/>
      <c r="E228" s="10"/>
      <c r="F228" s="10"/>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2"/>
      <c r="C229" s="10"/>
      <c r="D229" s="10"/>
      <c r="E229" s="10"/>
      <c r="F229" s="10"/>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2"/>
      <c r="C230" s="10"/>
      <c r="D230" s="10"/>
      <c r="E230" s="10"/>
      <c r="F230" s="10"/>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2"/>
      <c r="C231" s="10"/>
      <c r="D231" s="10"/>
      <c r="E231" s="10"/>
      <c r="F231" s="10"/>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2"/>
      <c r="C232" s="10"/>
      <c r="D232" s="10"/>
      <c r="E232" s="10"/>
      <c r="F232" s="10"/>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2"/>
      <c r="C233" s="10"/>
      <c r="D233" s="10"/>
      <c r="E233" s="10"/>
      <c r="F233" s="10"/>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2"/>
      <c r="C234" s="10"/>
      <c r="D234" s="10"/>
      <c r="E234" s="10"/>
      <c r="F234" s="10"/>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2"/>
      <c r="C235" s="10"/>
      <c r="D235" s="10"/>
      <c r="E235" s="10"/>
      <c r="F235" s="10"/>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2"/>
      <c r="C236" s="10"/>
      <c r="D236" s="10"/>
      <c r="E236" s="10"/>
      <c r="F236" s="10"/>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2"/>
      <c r="C237" s="10"/>
      <c r="D237" s="10"/>
      <c r="E237" s="10"/>
      <c r="F237" s="10"/>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2"/>
      <c r="C238" s="10"/>
      <c r="D238" s="10"/>
      <c r="E238" s="10"/>
      <c r="F238" s="10"/>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2"/>
      <c r="C239" s="10"/>
      <c r="D239" s="10"/>
      <c r="E239" s="10"/>
      <c r="F239" s="10"/>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2"/>
      <c r="C240" s="10"/>
      <c r="D240" s="10"/>
      <c r="E240" s="10"/>
      <c r="F240" s="10"/>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2"/>
      <c r="C241" s="10"/>
      <c r="D241" s="10"/>
      <c r="E241" s="10"/>
      <c r="F241" s="10"/>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2"/>
      <c r="C242" s="10"/>
      <c r="D242" s="10"/>
      <c r="E242" s="10"/>
      <c r="F242" s="10"/>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2"/>
      <c r="C243" s="10"/>
      <c r="D243" s="10"/>
      <c r="E243" s="10"/>
      <c r="F243" s="10"/>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2"/>
      <c r="C244" s="10"/>
      <c r="D244" s="10"/>
      <c r="E244" s="10"/>
      <c r="F244" s="10"/>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2"/>
      <c r="C245" s="10"/>
      <c r="D245" s="10"/>
      <c r="E245" s="10"/>
      <c r="F245" s="10"/>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2"/>
      <c r="C246" s="10"/>
      <c r="D246" s="10"/>
      <c r="E246" s="10"/>
      <c r="F246" s="10"/>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2"/>
      <c r="C247" s="10"/>
      <c r="D247" s="10"/>
      <c r="E247" s="10"/>
      <c r="F247" s="10"/>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2"/>
      <c r="C248" s="10"/>
      <c r="D248" s="10"/>
      <c r="E248" s="10"/>
      <c r="F248" s="10"/>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2"/>
      <c r="C249" s="10"/>
      <c r="D249" s="10"/>
      <c r="E249" s="10"/>
      <c r="F249" s="10"/>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2"/>
      <c r="C250" s="10"/>
      <c r="D250" s="10"/>
      <c r="E250" s="10"/>
      <c r="F250" s="10"/>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2"/>
      <c r="C251" s="10"/>
      <c r="D251" s="10"/>
      <c r="E251" s="10"/>
      <c r="F251" s="10"/>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2"/>
      <c r="C252" s="10"/>
      <c r="D252" s="10"/>
      <c r="E252" s="10"/>
      <c r="F252" s="10"/>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2"/>
      <c r="C253" s="10"/>
      <c r="D253" s="10"/>
      <c r="E253" s="10"/>
      <c r="F253" s="10"/>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2"/>
      <c r="C254" s="10"/>
      <c r="D254" s="10"/>
      <c r="E254" s="10"/>
      <c r="F254" s="10"/>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2"/>
      <c r="C255" s="10"/>
      <c r="D255" s="10"/>
      <c r="E255" s="10"/>
      <c r="F255" s="10"/>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2"/>
      <c r="C256" s="10"/>
      <c r="D256" s="10"/>
      <c r="E256" s="10"/>
      <c r="F256" s="10"/>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2"/>
      <c r="C257" s="10"/>
      <c r="D257" s="10"/>
      <c r="E257" s="10"/>
      <c r="F257" s="10"/>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2"/>
      <c r="C258" s="10"/>
      <c r="D258" s="10"/>
      <c r="E258" s="10"/>
      <c r="F258" s="10"/>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2"/>
      <c r="C259" s="10"/>
      <c r="D259" s="10"/>
      <c r="E259" s="10"/>
      <c r="F259" s="10"/>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2"/>
      <c r="C260" s="10"/>
      <c r="D260" s="10"/>
      <c r="E260" s="10"/>
      <c r="F260" s="10"/>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2"/>
      <c r="C261" s="10"/>
      <c r="D261" s="10"/>
      <c r="E261" s="10"/>
      <c r="F261" s="10"/>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2"/>
      <c r="C262" s="10"/>
      <c r="D262" s="10"/>
      <c r="E262" s="10"/>
      <c r="F262" s="10"/>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2"/>
      <c r="C263" s="10"/>
      <c r="D263" s="10"/>
      <c r="E263" s="10"/>
      <c r="F263" s="10"/>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2"/>
      <c r="C264" s="10"/>
      <c r="D264" s="10"/>
      <c r="E264" s="10"/>
      <c r="F264" s="10"/>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2"/>
      <c r="C265" s="10"/>
      <c r="D265" s="10"/>
      <c r="E265" s="10"/>
      <c r="F265" s="10"/>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2"/>
      <c r="C266" s="10"/>
      <c r="D266" s="10"/>
      <c r="E266" s="10"/>
      <c r="F266" s="10"/>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2"/>
      <c r="C267" s="10"/>
      <c r="D267" s="10"/>
      <c r="E267" s="10"/>
      <c r="F267" s="10"/>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2"/>
      <c r="C268" s="10"/>
      <c r="D268" s="10"/>
      <c r="E268" s="10"/>
      <c r="F268" s="10"/>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2"/>
      <c r="C269" s="10"/>
      <c r="D269" s="10"/>
      <c r="E269" s="10"/>
      <c r="F269" s="10"/>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2"/>
      <c r="C270" s="10"/>
      <c r="D270" s="10"/>
      <c r="E270" s="10"/>
      <c r="F270" s="10"/>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2"/>
      <c r="C271" s="10"/>
      <c r="D271" s="10"/>
      <c r="E271" s="10"/>
      <c r="F271" s="10"/>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2"/>
      <c r="C272" s="10"/>
      <c r="D272" s="10"/>
      <c r="E272" s="10"/>
      <c r="F272" s="10"/>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2"/>
      <c r="C273" s="10"/>
      <c r="D273" s="10"/>
      <c r="E273" s="10"/>
      <c r="F273" s="10"/>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2"/>
      <c r="C274" s="10"/>
      <c r="D274" s="10"/>
      <c r="E274" s="10"/>
      <c r="F274" s="10"/>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2"/>
      <c r="C275" s="10"/>
      <c r="D275" s="10"/>
      <c r="E275" s="10"/>
      <c r="F275" s="10"/>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2"/>
      <c r="C276" s="10"/>
      <c r="D276" s="10"/>
      <c r="E276" s="10"/>
      <c r="F276" s="10"/>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2"/>
      <c r="C277" s="10"/>
      <c r="D277" s="10"/>
      <c r="E277" s="10"/>
      <c r="F277" s="10"/>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2"/>
      <c r="C278" s="10"/>
      <c r="D278" s="10"/>
      <c r="E278" s="10"/>
      <c r="F278" s="10"/>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2"/>
      <c r="C279" s="10"/>
      <c r="D279" s="10"/>
      <c r="E279" s="10"/>
      <c r="F279" s="10"/>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2"/>
      <c r="C280" s="10"/>
      <c r="D280" s="10"/>
      <c r="E280" s="10"/>
      <c r="F280" s="10"/>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2"/>
      <c r="C281" s="10"/>
      <c r="D281" s="10"/>
      <c r="E281" s="10"/>
      <c r="F281" s="10"/>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2"/>
      <c r="C282" s="10"/>
      <c r="D282" s="10"/>
      <c r="E282" s="10"/>
      <c r="F282" s="10"/>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2"/>
      <c r="C283" s="10"/>
      <c r="D283" s="10"/>
      <c r="E283" s="10"/>
      <c r="F283" s="10"/>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2"/>
      <c r="C284" s="10"/>
      <c r="D284" s="10"/>
      <c r="E284" s="10"/>
      <c r="F284" s="10"/>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2"/>
      <c r="C285" s="10"/>
      <c r="D285" s="10"/>
      <c r="E285" s="10"/>
      <c r="F285" s="10"/>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2"/>
      <c r="C286" s="10"/>
      <c r="D286" s="10"/>
      <c r="E286" s="10"/>
      <c r="F286" s="10"/>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2"/>
      <c r="C287" s="10"/>
      <c r="D287" s="10"/>
      <c r="E287" s="10"/>
      <c r="F287" s="10"/>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2"/>
      <c r="C288" s="10"/>
      <c r="D288" s="10"/>
      <c r="E288" s="10"/>
      <c r="F288" s="10"/>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2"/>
      <c r="C289" s="10"/>
      <c r="D289" s="10"/>
      <c r="E289" s="10"/>
      <c r="F289" s="10"/>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2"/>
      <c r="C290" s="10"/>
      <c r="D290" s="10"/>
      <c r="E290" s="10"/>
      <c r="F290" s="10"/>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2"/>
      <c r="C291" s="10"/>
      <c r="D291" s="10"/>
      <c r="E291" s="10"/>
      <c r="F291" s="10"/>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2"/>
      <c r="C292" s="10"/>
      <c r="D292" s="10"/>
      <c r="E292" s="10"/>
      <c r="F292" s="10"/>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2"/>
      <c r="C293" s="10"/>
      <c r="D293" s="10"/>
      <c r="E293" s="10"/>
      <c r="F293" s="10"/>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2"/>
      <c r="C294" s="10"/>
      <c r="D294" s="10"/>
      <c r="E294" s="10"/>
      <c r="F294" s="10"/>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2"/>
      <c r="C295" s="10"/>
      <c r="D295" s="10"/>
      <c r="E295" s="10"/>
      <c r="F295" s="10"/>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2"/>
      <c r="C296" s="10"/>
      <c r="D296" s="10"/>
      <c r="E296" s="10"/>
      <c r="F296" s="10"/>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2"/>
      <c r="C297" s="10"/>
      <c r="D297" s="10"/>
      <c r="E297" s="10"/>
      <c r="F297" s="10"/>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2"/>
      <c r="C298" s="10"/>
      <c r="D298" s="10"/>
      <c r="E298" s="10"/>
      <c r="F298" s="10"/>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2"/>
      <c r="C299" s="10"/>
      <c r="D299" s="10"/>
      <c r="E299" s="10"/>
      <c r="F299" s="10"/>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2"/>
      <c r="C300" s="10"/>
      <c r="D300" s="10"/>
      <c r="E300" s="10"/>
      <c r="F300" s="10"/>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2"/>
      <c r="C301" s="10"/>
      <c r="D301" s="10"/>
      <c r="E301" s="10"/>
      <c r="F301" s="10"/>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2"/>
      <c r="C302" s="10"/>
      <c r="D302" s="10"/>
      <c r="E302" s="10"/>
      <c r="F302" s="10"/>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2"/>
      <c r="C303" s="10"/>
      <c r="D303" s="10"/>
      <c r="E303" s="10"/>
      <c r="F303" s="10"/>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2"/>
      <c r="C304" s="10"/>
      <c r="D304" s="10"/>
      <c r="E304" s="10"/>
      <c r="F304" s="10"/>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2"/>
      <c r="C305" s="10"/>
      <c r="D305" s="10"/>
      <c r="E305" s="10"/>
      <c r="F305" s="10"/>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2"/>
      <c r="C306" s="10"/>
      <c r="D306" s="10"/>
      <c r="E306" s="10"/>
      <c r="F306" s="10"/>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2"/>
      <c r="C307" s="10"/>
      <c r="D307" s="10"/>
      <c r="E307" s="10"/>
      <c r="F307" s="10"/>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2"/>
      <c r="C308" s="10"/>
      <c r="D308" s="10"/>
      <c r="E308" s="10"/>
      <c r="F308" s="10"/>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2"/>
      <c r="C309" s="10"/>
      <c r="D309" s="10"/>
      <c r="E309" s="10"/>
      <c r="F309" s="10"/>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2"/>
      <c r="C310" s="10"/>
      <c r="D310" s="10"/>
      <c r="E310" s="10"/>
      <c r="F310" s="10"/>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2"/>
      <c r="C311" s="10"/>
      <c r="D311" s="10"/>
      <c r="E311" s="10"/>
      <c r="F311" s="10"/>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2"/>
      <c r="C312" s="10"/>
      <c r="D312" s="10"/>
      <c r="E312" s="10"/>
      <c r="F312" s="10"/>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2"/>
      <c r="C313" s="10"/>
      <c r="D313" s="10"/>
      <c r="E313" s="10"/>
      <c r="F313" s="10"/>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2"/>
      <c r="C314" s="10"/>
      <c r="D314" s="10"/>
      <c r="E314" s="10"/>
      <c r="F314" s="10"/>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2"/>
      <c r="C315" s="10"/>
      <c r="D315" s="10"/>
      <c r="E315" s="10"/>
      <c r="F315" s="10"/>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2"/>
      <c r="C316" s="10"/>
      <c r="D316" s="10"/>
      <c r="E316" s="10"/>
      <c r="F316" s="10"/>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2"/>
      <c r="C317" s="10"/>
      <c r="D317" s="10"/>
      <c r="E317" s="10"/>
      <c r="F317" s="10"/>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2"/>
      <c r="C318" s="10"/>
      <c r="D318" s="10"/>
      <c r="E318" s="10"/>
      <c r="F318" s="10"/>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2"/>
      <c r="C319" s="10"/>
      <c r="D319" s="10"/>
      <c r="E319" s="10"/>
      <c r="F319" s="10"/>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2"/>
      <c r="C320" s="10"/>
      <c r="D320" s="10"/>
      <c r="E320" s="10"/>
      <c r="F320" s="10"/>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2"/>
      <c r="C321" s="10"/>
      <c r="D321" s="10"/>
      <c r="E321" s="10"/>
      <c r="F321" s="10"/>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2"/>
      <c r="C322" s="10"/>
      <c r="D322" s="10"/>
      <c r="E322" s="10"/>
      <c r="F322" s="10"/>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2"/>
      <c r="C323" s="10"/>
      <c r="D323" s="10"/>
      <c r="E323" s="10"/>
      <c r="F323" s="10"/>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2"/>
      <c r="C324" s="10"/>
      <c r="D324" s="10"/>
      <c r="E324" s="10"/>
      <c r="F324" s="10"/>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2"/>
      <c r="C325" s="10"/>
      <c r="D325" s="10"/>
      <c r="E325" s="10"/>
      <c r="F325" s="10"/>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2"/>
      <c r="C326" s="10"/>
      <c r="D326" s="10"/>
      <c r="E326" s="10"/>
      <c r="F326" s="10"/>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2"/>
      <c r="C327" s="10"/>
      <c r="D327" s="10"/>
      <c r="E327" s="10"/>
      <c r="F327" s="10"/>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2"/>
      <c r="C328" s="10"/>
      <c r="D328" s="10"/>
      <c r="E328" s="10"/>
      <c r="F328" s="10"/>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2"/>
      <c r="C329" s="10"/>
      <c r="D329" s="10"/>
      <c r="E329" s="10"/>
      <c r="F329" s="10"/>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2"/>
      <c r="C330" s="10"/>
      <c r="D330" s="10"/>
      <c r="E330" s="10"/>
      <c r="F330" s="10"/>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2"/>
      <c r="C331" s="10"/>
      <c r="D331" s="10"/>
      <c r="E331" s="10"/>
      <c r="F331" s="10"/>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2"/>
      <c r="C332" s="10"/>
      <c r="D332" s="10"/>
      <c r="E332" s="10"/>
      <c r="F332" s="10"/>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2"/>
      <c r="C333" s="10"/>
      <c r="D333" s="10"/>
      <c r="E333" s="10"/>
      <c r="F333" s="10"/>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2"/>
      <c r="C334" s="10"/>
      <c r="D334" s="10"/>
      <c r="E334" s="10"/>
      <c r="F334" s="10"/>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2"/>
      <c r="C335" s="10"/>
      <c r="D335" s="10"/>
      <c r="E335" s="10"/>
      <c r="F335" s="10"/>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2"/>
      <c r="C336" s="10"/>
      <c r="D336" s="10"/>
      <c r="E336" s="10"/>
      <c r="F336" s="10"/>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2"/>
      <c r="C337" s="10"/>
      <c r="D337" s="10"/>
      <c r="E337" s="10"/>
      <c r="F337" s="10"/>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2"/>
      <c r="C338" s="10"/>
      <c r="D338" s="10"/>
      <c r="E338" s="10"/>
      <c r="F338" s="10"/>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2"/>
      <c r="C339" s="10"/>
      <c r="D339" s="10"/>
      <c r="E339" s="10"/>
      <c r="F339" s="10"/>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2"/>
      <c r="C340" s="10"/>
      <c r="D340" s="10"/>
      <c r="E340" s="10"/>
      <c r="F340" s="10"/>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2"/>
      <c r="C341" s="10"/>
      <c r="D341" s="10"/>
      <c r="E341" s="10"/>
      <c r="F341" s="10"/>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2"/>
      <c r="C342" s="10"/>
      <c r="D342" s="10"/>
      <c r="E342" s="10"/>
      <c r="F342" s="10"/>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2"/>
      <c r="C343" s="10"/>
      <c r="D343" s="10"/>
      <c r="E343" s="10"/>
      <c r="F343" s="10"/>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2"/>
      <c r="C344" s="10"/>
      <c r="D344" s="10"/>
      <c r="E344" s="10"/>
      <c r="F344" s="10"/>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2"/>
      <c r="C345" s="10"/>
      <c r="D345" s="10"/>
      <c r="E345" s="10"/>
      <c r="F345" s="10"/>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2"/>
      <c r="C346" s="10"/>
      <c r="D346" s="10"/>
      <c r="E346" s="10"/>
      <c r="F346" s="10"/>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2"/>
      <c r="C347" s="10"/>
      <c r="D347" s="10"/>
      <c r="E347" s="10"/>
      <c r="F347" s="10"/>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2"/>
      <c r="C348" s="10"/>
      <c r="D348" s="10"/>
      <c r="E348" s="10"/>
      <c r="F348" s="10"/>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2"/>
      <c r="C349" s="10"/>
      <c r="D349" s="10"/>
      <c r="E349" s="10"/>
      <c r="F349" s="10"/>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2"/>
      <c r="C350" s="10"/>
      <c r="D350" s="10"/>
      <c r="E350" s="10"/>
      <c r="F350" s="10"/>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2"/>
      <c r="C351" s="10"/>
      <c r="D351" s="10"/>
      <c r="E351" s="10"/>
      <c r="F351" s="10"/>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2"/>
      <c r="C352" s="10"/>
      <c r="D352" s="10"/>
      <c r="E352" s="10"/>
      <c r="F352" s="10"/>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2"/>
      <c r="C353" s="10"/>
      <c r="D353" s="10"/>
      <c r="E353" s="10"/>
      <c r="F353" s="10"/>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2"/>
      <c r="C354" s="10"/>
      <c r="D354" s="10"/>
      <c r="E354" s="10"/>
      <c r="F354" s="10"/>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2"/>
      <c r="C355" s="10"/>
      <c r="D355" s="10"/>
      <c r="E355" s="10"/>
      <c r="F355" s="10"/>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2"/>
      <c r="C356" s="10"/>
      <c r="D356" s="10"/>
      <c r="E356" s="10"/>
      <c r="F356" s="10"/>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2"/>
      <c r="C357" s="10"/>
      <c r="D357" s="10"/>
      <c r="E357" s="10"/>
      <c r="F357" s="10"/>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2"/>
      <c r="C358" s="10"/>
      <c r="D358" s="10"/>
      <c r="E358" s="10"/>
      <c r="F358" s="10"/>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2"/>
      <c r="C359" s="10"/>
      <c r="D359" s="10"/>
      <c r="E359" s="10"/>
      <c r="F359" s="10"/>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2"/>
      <c r="C360" s="10"/>
      <c r="D360" s="10"/>
      <c r="E360" s="10"/>
      <c r="F360" s="10"/>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2"/>
      <c r="C361" s="10"/>
      <c r="D361" s="10"/>
      <c r="E361" s="10"/>
      <c r="F361" s="10"/>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2"/>
      <c r="C362" s="10"/>
      <c r="D362" s="10"/>
      <c r="E362" s="10"/>
      <c r="F362" s="10"/>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2"/>
      <c r="C363" s="10"/>
      <c r="D363" s="10"/>
      <c r="E363" s="10"/>
      <c r="F363" s="10"/>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2"/>
      <c r="C364" s="10"/>
      <c r="D364" s="10"/>
      <c r="E364" s="10"/>
      <c r="F364" s="10"/>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2"/>
      <c r="C365" s="10"/>
      <c r="D365" s="10"/>
      <c r="E365" s="10"/>
      <c r="F365" s="10"/>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2"/>
      <c r="C366" s="10"/>
      <c r="D366" s="10"/>
      <c r="E366" s="10"/>
      <c r="F366" s="10"/>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2"/>
      <c r="C367" s="10"/>
      <c r="D367" s="10"/>
      <c r="E367" s="10"/>
      <c r="F367" s="10"/>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2"/>
      <c r="C368" s="10"/>
      <c r="D368" s="10"/>
      <c r="E368" s="10"/>
      <c r="F368" s="10"/>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2"/>
      <c r="C369" s="10"/>
      <c r="D369" s="10"/>
      <c r="E369" s="10"/>
      <c r="F369" s="10"/>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2"/>
      <c r="C370" s="10"/>
      <c r="D370" s="10"/>
      <c r="E370" s="10"/>
      <c r="F370" s="10"/>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2"/>
      <c r="C371" s="10"/>
      <c r="D371" s="10"/>
      <c r="E371" s="10"/>
      <c r="F371" s="10"/>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2"/>
      <c r="C372" s="10"/>
      <c r="D372" s="10"/>
      <c r="E372" s="10"/>
      <c r="F372" s="10"/>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2"/>
      <c r="C373" s="10"/>
      <c r="D373" s="10"/>
      <c r="E373" s="10"/>
      <c r="F373" s="10"/>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2"/>
      <c r="C374" s="10"/>
      <c r="D374" s="10"/>
      <c r="E374" s="10"/>
      <c r="F374" s="10"/>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2"/>
      <c r="C375" s="10"/>
      <c r="D375" s="10"/>
      <c r="E375" s="10"/>
      <c r="F375" s="10"/>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2"/>
      <c r="C376" s="10"/>
      <c r="D376" s="10"/>
      <c r="E376" s="10"/>
      <c r="F376" s="10"/>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2"/>
      <c r="C377" s="10"/>
      <c r="D377" s="10"/>
      <c r="E377" s="10"/>
      <c r="F377" s="10"/>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2"/>
      <c r="C378" s="10"/>
      <c r="D378" s="10"/>
      <c r="E378" s="10"/>
      <c r="F378" s="10"/>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2"/>
      <c r="C379" s="10"/>
      <c r="D379" s="10"/>
      <c r="E379" s="10"/>
      <c r="F379" s="10"/>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2"/>
      <c r="C380" s="10"/>
      <c r="D380" s="10"/>
      <c r="E380" s="10"/>
      <c r="F380" s="10"/>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2"/>
      <c r="C381" s="10"/>
      <c r="D381" s="10"/>
      <c r="E381" s="10"/>
      <c r="F381" s="10"/>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2"/>
      <c r="C382" s="10"/>
      <c r="D382" s="10"/>
      <c r="E382" s="10"/>
      <c r="F382" s="10"/>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2"/>
      <c r="C383" s="10"/>
      <c r="D383" s="10"/>
      <c r="E383" s="10"/>
      <c r="F383" s="10"/>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2"/>
      <c r="C384" s="10"/>
      <c r="D384" s="10"/>
      <c r="E384" s="10"/>
      <c r="F384" s="10"/>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2"/>
      <c r="C385" s="10"/>
      <c r="D385" s="10"/>
      <c r="E385" s="10"/>
      <c r="F385" s="10"/>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2"/>
      <c r="C386" s="10"/>
      <c r="D386" s="10"/>
      <c r="E386" s="10"/>
      <c r="F386" s="10"/>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2"/>
      <c r="C387" s="10"/>
      <c r="D387" s="10"/>
      <c r="E387" s="10"/>
      <c r="F387" s="10"/>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2"/>
      <c r="C388" s="10"/>
      <c r="D388" s="10"/>
      <c r="E388" s="10"/>
      <c r="F388" s="10"/>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2"/>
      <c r="C389" s="10"/>
      <c r="D389" s="10"/>
      <c r="E389" s="10"/>
      <c r="F389" s="10"/>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2"/>
      <c r="C390" s="10"/>
      <c r="D390" s="10"/>
      <c r="E390" s="10"/>
      <c r="F390" s="10"/>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2"/>
      <c r="C391" s="10"/>
      <c r="D391" s="10"/>
      <c r="E391" s="10"/>
      <c r="F391" s="10"/>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2"/>
      <c r="C392" s="10"/>
      <c r="D392" s="10"/>
      <c r="E392" s="10"/>
      <c r="F392" s="10"/>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2"/>
      <c r="C393" s="10"/>
      <c r="D393" s="10"/>
      <c r="E393" s="10"/>
      <c r="F393" s="10"/>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2"/>
      <c r="C394" s="10"/>
      <c r="D394" s="10"/>
      <c r="E394" s="10"/>
      <c r="F394" s="10"/>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2"/>
      <c r="C395" s="10"/>
      <c r="D395" s="10"/>
      <c r="E395" s="10"/>
      <c r="F395" s="10"/>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2"/>
      <c r="C396" s="10"/>
      <c r="D396" s="10"/>
      <c r="E396" s="10"/>
      <c r="F396" s="10"/>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2"/>
      <c r="C397" s="10"/>
      <c r="D397" s="10"/>
      <c r="E397" s="10"/>
      <c r="F397" s="10"/>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2"/>
      <c r="C398" s="10"/>
      <c r="D398" s="10"/>
      <c r="E398" s="10"/>
      <c r="F398" s="10"/>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2"/>
      <c r="C399" s="10"/>
      <c r="D399" s="10"/>
      <c r="E399" s="10"/>
      <c r="F399" s="10"/>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2"/>
      <c r="C400" s="10"/>
      <c r="D400" s="10"/>
      <c r="E400" s="10"/>
      <c r="F400" s="10"/>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2"/>
      <c r="C401" s="10"/>
      <c r="D401" s="10"/>
      <c r="E401" s="10"/>
      <c r="F401" s="10"/>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2"/>
      <c r="C402" s="10"/>
      <c r="D402" s="10"/>
      <c r="E402" s="10"/>
      <c r="F402" s="10"/>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2"/>
      <c r="C403" s="10"/>
      <c r="D403" s="10"/>
      <c r="E403" s="10"/>
      <c r="F403" s="10"/>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2"/>
      <c r="C404" s="10"/>
      <c r="D404" s="10"/>
      <c r="E404" s="10"/>
      <c r="F404" s="10"/>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2"/>
      <c r="C405" s="10"/>
      <c r="D405" s="10"/>
      <c r="E405" s="10"/>
      <c r="F405" s="10"/>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2"/>
      <c r="C406" s="10"/>
      <c r="D406" s="10"/>
      <c r="E406" s="10"/>
      <c r="F406" s="10"/>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2"/>
      <c r="C407" s="10"/>
      <c r="D407" s="10"/>
      <c r="E407" s="10"/>
      <c r="F407" s="10"/>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2"/>
      <c r="C408" s="10"/>
      <c r="D408" s="10"/>
      <c r="E408" s="10"/>
      <c r="F408" s="10"/>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2"/>
      <c r="C409" s="10"/>
      <c r="D409" s="10"/>
      <c r="E409" s="10"/>
      <c r="F409" s="10"/>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2"/>
      <c r="C410" s="10"/>
      <c r="D410" s="10"/>
      <c r="E410" s="10"/>
      <c r="F410" s="10"/>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2"/>
      <c r="C411" s="10"/>
      <c r="D411" s="10"/>
      <c r="E411" s="10"/>
      <c r="F411" s="10"/>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2"/>
      <c r="C412" s="10"/>
      <c r="D412" s="10"/>
      <c r="E412" s="10"/>
      <c r="F412" s="10"/>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2"/>
      <c r="C413" s="10"/>
      <c r="D413" s="10"/>
      <c r="E413" s="10"/>
      <c r="F413" s="10"/>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2"/>
      <c r="C414" s="10"/>
      <c r="D414" s="10"/>
      <c r="E414" s="10"/>
      <c r="F414" s="10"/>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2"/>
      <c r="C415" s="10"/>
      <c r="D415" s="10"/>
      <c r="E415" s="10"/>
      <c r="F415" s="10"/>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2"/>
      <c r="C416" s="10"/>
      <c r="D416" s="10"/>
      <c r="E416" s="10"/>
      <c r="F416" s="10"/>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2"/>
      <c r="C417" s="10"/>
      <c r="D417" s="10"/>
      <c r="E417" s="10"/>
      <c r="F417" s="10"/>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2"/>
      <c r="C418" s="10"/>
      <c r="D418" s="10"/>
      <c r="E418" s="10"/>
      <c r="F418" s="10"/>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2"/>
      <c r="C419" s="10"/>
      <c r="D419" s="10"/>
      <c r="E419" s="10"/>
      <c r="F419" s="10"/>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2"/>
      <c r="C420" s="10"/>
      <c r="D420" s="10"/>
      <c r="E420" s="10"/>
      <c r="F420" s="10"/>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2"/>
      <c r="C421" s="10"/>
      <c r="D421" s="10"/>
      <c r="E421" s="10"/>
      <c r="F421" s="10"/>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2"/>
      <c r="C422" s="10"/>
      <c r="D422" s="10"/>
      <c r="E422" s="10"/>
      <c r="F422" s="10"/>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2"/>
      <c r="C423" s="10"/>
      <c r="D423" s="10"/>
      <c r="E423" s="10"/>
      <c r="F423" s="10"/>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2"/>
      <c r="C424" s="10"/>
      <c r="D424" s="10"/>
      <c r="E424" s="10"/>
      <c r="F424" s="10"/>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2"/>
      <c r="C425" s="10"/>
      <c r="D425" s="10"/>
      <c r="E425" s="10"/>
      <c r="F425" s="10"/>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2"/>
      <c r="C426" s="10"/>
      <c r="D426" s="10"/>
      <c r="E426" s="10"/>
      <c r="F426" s="10"/>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2"/>
      <c r="C427" s="10"/>
      <c r="D427" s="10"/>
      <c r="E427" s="10"/>
      <c r="F427" s="10"/>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2"/>
      <c r="C428" s="10"/>
      <c r="D428" s="10"/>
      <c r="E428" s="10"/>
      <c r="F428" s="10"/>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2"/>
      <c r="C429" s="10"/>
      <c r="D429" s="10"/>
      <c r="E429" s="10"/>
      <c r="F429" s="10"/>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2"/>
      <c r="C430" s="10"/>
      <c r="D430" s="10"/>
      <c r="E430" s="10"/>
      <c r="F430" s="10"/>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2"/>
      <c r="C431" s="10"/>
      <c r="D431" s="10"/>
      <c r="E431" s="10"/>
      <c r="F431" s="10"/>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2"/>
      <c r="C432" s="10"/>
      <c r="D432" s="10"/>
      <c r="E432" s="10"/>
      <c r="F432" s="10"/>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2"/>
      <c r="C433" s="10"/>
      <c r="D433" s="10"/>
      <c r="E433" s="10"/>
      <c r="F433" s="10"/>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2"/>
      <c r="C434" s="10"/>
      <c r="D434" s="10"/>
      <c r="E434" s="10"/>
      <c r="F434" s="10"/>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2"/>
      <c r="C435" s="10"/>
      <c r="D435" s="10"/>
      <c r="E435" s="10"/>
      <c r="F435" s="10"/>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2"/>
      <c r="C436" s="10"/>
      <c r="D436" s="10"/>
      <c r="E436" s="10"/>
      <c r="F436" s="10"/>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2"/>
      <c r="C437" s="10"/>
      <c r="D437" s="10"/>
      <c r="E437" s="10"/>
      <c r="F437" s="10"/>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2"/>
      <c r="C438" s="10"/>
      <c r="D438" s="10"/>
      <c r="E438" s="10"/>
      <c r="F438" s="10"/>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2"/>
      <c r="C439" s="10"/>
      <c r="D439" s="10"/>
      <c r="E439" s="10"/>
      <c r="F439" s="10"/>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2"/>
      <c r="C440" s="10"/>
      <c r="D440" s="10"/>
      <c r="E440" s="10"/>
      <c r="F440" s="10"/>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2"/>
      <c r="C441" s="10"/>
      <c r="D441" s="10"/>
      <c r="E441" s="10"/>
      <c r="F441" s="10"/>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2"/>
      <c r="C442" s="10"/>
      <c r="D442" s="10"/>
      <c r="E442" s="10"/>
      <c r="F442" s="10"/>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2"/>
      <c r="C443" s="10"/>
      <c r="D443" s="10"/>
      <c r="E443" s="10"/>
      <c r="F443" s="10"/>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2"/>
      <c r="C444" s="10"/>
      <c r="D444" s="10"/>
      <c r="E444" s="10"/>
      <c r="F444" s="10"/>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2"/>
      <c r="C445" s="10"/>
      <c r="D445" s="10"/>
      <c r="E445" s="10"/>
      <c r="F445" s="10"/>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2"/>
      <c r="C446" s="10"/>
      <c r="D446" s="10"/>
      <c r="E446" s="10"/>
      <c r="F446" s="10"/>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2"/>
      <c r="C447" s="10"/>
      <c r="D447" s="10"/>
      <c r="E447" s="10"/>
      <c r="F447" s="10"/>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2"/>
      <c r="C448" s="10"/>
      <c r="D448" s="10"/>
      <c r="E448" s="10"/>
      <c r="F448" s="10"/>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2"/>
      <c r="C449" s="10"/>
      <c r="D449" s="10"/>
      <c r="E449" s="10"/>
      <c r="F449" s="10"/>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2"/>
      <c r="C450" s="10"/>
      <c r="D450" s="10"/>
      <c r="E450" s="10"/>
      <c r="F450" s="10"/>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2"/>
      <c r="C451" s="10"/>
      <c r="D451" s="10"/>
      <c r="E451" s="10"/>
      <c r="F451" s="10"/>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2"/>
      <c r="C452" s="10"/>
      <c r="D452" s="10"/>
      <c r="E452" s="10"/>
      <c r="F452" s="10"/>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2"/>
      <c r="C453" s="10"/>
      <c r="D453" s="10"/>
      <c r="E453" s="10"/>
      <c r="F453" s="10"/>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2"/>
      <c r="C454" s="10"/>
      <c r="D454" s="10"/>
      <c r="E454" s="10"/>
      <c r="F454" s="10"/>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2"/>
      <c r="C455" s="10"/>
      <c r="D455" s="10"/>
      <c r="E455" s="10"/>
      <c r="F455" s="10"/>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2"/>
      <c r="C456" s="10"/>
      <c r="D456" s="10"/>
      <c r="E456" s="10"/>
      <c r="F456" s="10"/>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2"/>
      <c r="C457" s="10"/>
      <c r="D457" s="10"/>
      <c r="E457" s="10"/>
      <c r="F457" s="10"/>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2"/>
      <c r="C458" s="10"/>
      <c r="D458" s="10"/>
      <c r="E458" s="10"/>
      <c r="F458" s="10"/>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2"/>
      <c r="C459" s="10"/>
      <c r="D459" s="10"/>
      <c r="E459" s="10"/>
      <c r="F459" s="10"/>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2"/>
      <c r="C460" s="10"/>
      <c r="D460" s="10"/>
      <c r="E460" s="10"/>
      <c r="F460" s="10"/>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2"/>
      <c r="C461" s="10"/>
      <c r="D461" s="10"/>
      <c r="E461" s="10"/>
      <c r="F461" s="10"/>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2"/>
      <c r="C462" s="10"/>
      <c r="D462" s="10"/>
      <c r="E462" s="10"/>
      <c r="F462" s="10"/>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2"/>
      <c r="C463" s="10"/>
      <c r="D463" s="10"/>
      <c r="E463" s="10"/>
      <c r="F463" s="10"/>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2"/>
      <c r="C464" s="10"/>
      <c r="D464" s="10"/>
      <c r="E464" s="10"/>
      <c r="F464" s="10"/>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2"/>
      <c r="C465" s="10"/>
      <c r="D465" s="10"/>
      <c r="E465" s="10"/>
      <c r="F465" s="10"/>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2"/>
      <c r="C466" s="10"/>
      <c r="D466" s="10"/>
      <c r="E466" s="10"/>
      <c r="F466" s="10"/>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2"/>
      <c r="C467" s="10"/>
      <c r="D467" s="10"/>
      <c r="E467" s="10"/>
      <c r="F467" s="10"/>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2"/>
      <c r="C468" s="10"/>
      <c r="D468" s="10"/>
      <c r="E468" s="10"/>
      <c r="F468" s="10"/>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2"/>
      <c r="C469" s="10"/>
      <c r="D469" s="10"/>
      <c r="E469" s="10"/>
      <c r="F469" s="10"/>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2"/>
      <c r="C470" s="10"/>
      <c r="D470" s="10"/>
      <c r="E470" s="10"/>
      <c r="F470" s="10"/>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2"/>
      <c r="C471" s="10"/>
      <c r="D471" s="10"/>
      <c r="E471" s="10"/>
      <c r="F471" s="10"/>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2"/>
      <c r="C472" s="10"/>
      <c r="D472" s="10"/>
      <c r="E472" s="10"/>
      <c r="F472" s="10"/>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2"/>
      <c r="C473" s="10"/>
      <c r="D473" s="10"/>
      <c r="E473" s="10"/>
      <c r="F473" s="10"/>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2"/>
      <c r="C474" s="10"/>
      <c r="D474" s="10"/>
      <c r="E474" s="10"/>
      <c r="F474" s="10"/>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2"/>
      <c r="C475" s="10"/>
      <c r="D475" s="10"/>
      <c r="E475" s="10"/>
      <c r="F475" s="10"/>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2"/>
      <c r="C476" s="10"/>
      <c r="D476" s="10"/>
      <c r="E476" s="10"/>
      <c r="F476" s="10"/>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2"/>
      <c r="C477" s="10"/>
      <c r="D477" s="10"/>
      <c r="E477" s="10"/>
      <c r="F477" s="10"/>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2"/>
      <c r="C478" s="10"/>
      <c r="D478" s="10"/>
      <c r="E478" s="10"/>
      <c r="F478" s="10"/>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2"/>
      <c r="C479" s="10"/>
      <c r="D479" s="10"/>
      <c r="E479" s="10"/>
      <c r="F479" s="10"/>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2"/>
      <c r="C480" s="10"/>
      <c r="D480" s="10"/>
      <c r="E480" s="10"/>
      <c r="F480" s="10"/>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2"/>
      <c r="C481" s="10"/>
      <c r="D481" s="10"/>
      <c r="E481" s="10"/>
      <c r="F481" s="10"/>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2"/>
      <c r="C482" s="10"/>
      <c r="D482" s="10"/>
      <c r="E482" s="10"/>
      <c r="F482" s="10"/>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2"/>
      <c r="C483" s="10"/>
      <c r="D483" s="10"/>
      <c r="E483" s="10"/>
      <c r="F483" s="10"/>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2"/>
      <c r="C484" s="10"/>
      <c r="D484" s="10"/>
      <c r="E484" s="10"/>
      <c r="F484" s="10"/>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2"/>
      <c r="C485" s="10"/>
      <c r="D485" s="10"/>
      <c r="E485" s="10"/>
      <c r="F485" s="10"/>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2"/>
      <c r="C486" s="10"/>
      <c r="D486" s="10"/>
      <c r="E486" s="10"/>
      <c r="F486" s="10"/>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2"/>
      <c r="C487" s="10"/>
      <c r="D487" s="10"/>
      <c r="E487" s="10"/>
      <c r="F487" s="10"/>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2"/>
      <c r="C488" s="10"/>
      <c r="D488" s="10"/>
      <c r="E488" s="10"/>
      <c r="F488" s="10"/>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2"/>
      <c r="C489" s="10"/>
      <c r="D489" s="10"/>
      <c r="E489" s="10"/>
      <c r="F489" s="10"/>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2"/>
      <c r="C490" s="10"/>
      <c r="D490" s="10"/>
      <c r="E490" s="10"/>
      <c r="F490" s="10"/>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2"/>
      <c r="C491" s="10"/>
      <c r="D491" s="10"/>
      <c r="E491" s="10"/>
      <c r="F491" s="10"/>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2"/>
      <c r="C492" s="10"/>
      <c r="D492" s="10"/>
      <c r="E492" s="10"/>
      <c r="F492" s="10"/>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2"/>
      <c r="C493" s="10"/>
      <c r="D493" s="10"/>
      <c r="E493" s="10"/>
      <c r="F493" s="10"/>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2"/>
      <c r="C494" s="10"/>
      <c r="D494" s="10"/>
      <c r="E494" s="10"/>
      <c r="F494" s="10"/>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2"/>
      <c r="C495" s="10"/>
      <c r="D495" s="10"/>
      <c r="E495" s="10"/>
      <c r="F495" s="10"/>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2"/>
      <c r="C496" s="10"/>
      <c r="D496" s="10"/>
      <c r="E496" s="10"/>
      <c r="F496" s="10"/>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2"/>
      <c r="C497" s="10"/>
      <c r="D497" s="10"/>
      <c r="E497" s="10"/>
      <c r="F497" s="10"/>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2"/>
      <c r="C498" s="10"/>
      <c r="D498" s="10"/>
      <c r="E498" s="10"/>
      <c r="F498" s="10"/>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2"/>
      <c r="C499" s="10"/>
      <c r="D499" s="10"/>
      <c r="E499" s="10"/>
      <c r="F499" s="10"/>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2"/>
      <c r="C500" s="10"/>
      <c r="D500" s="10"/>
      <c r="E500" s="10"/>
      <c r="F500" s="10"/>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2"/>
      <c r="C501" s="10"/>
      <c r="D501" s="10"/>
      <c r="E501" s="10"/>
      <c r="F501" s="10"/>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2"/>
      <c r="C502" s="10"/>
      <c r="D502" s="10"/>
      <c r="E502" s="10"/>
      <c r="F502" s="10"/>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2"/>
      <c r="C503" s="10"/>
      <c r="D503" s="10"/>
      <c r="E503" s="10"/>
      <c r="F503" s="10"/>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2"/>
      <c r="C504" s="10"/>
      <c r="D504" s="10"/>
      <c r="E504" s="10"/>
      <c r="F504" s="10"/>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2"/>
      <c r="C505" s="10"/>
      <c r="D505" s="10"/>
      <c r="E505" s="10"/>
      <c r="F505" s="10"/>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2"/>
      <c r="C506" s="10"/>
      <c r="D506" s="10"/>
      <c r="E506" s="10"/>
      <c r="F506" s="10"/>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2"/>
      <c r="C507" s="10"/>
      <c r="D507" s="10"/>
      <c r="E507" s="10"/>
      <c r="F507" s="10"/>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2"/>
      <c r="C508" s="10"/>
      <c r="D508" s="10"/>
      <c r="E508" s="10"/>
      <c r="F508" s="10"/>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2"/>
      <c r="C509" s="10"/>
      <c r="D509" s="10"/>
      <c r="E509" s="10"/>
      <c r="F509" s="10"/>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2"/>
      <c r="C510" s="10"/>
      <c r="D510" s="10"/>
      <c r="E510" s="10"/>
      <c r="F510" s="10"/>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2"/>
      <c r="C511" s="10"/>
      <c r="D511" s="10"/>
      <c r="E511" s="10"/>
      <c r="F511" s="10"/>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2"/>
      <c r="C512" s="10"/>
      <c r="D512" s="10"/>
      <c r="E512" s="10"/>
      <c r="F512" s="10"/>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2"/>
      <c r="C513" s="10"/>
      <c r="D513" s="10"/>
      <c r="E513" s="10"/>
      <c r="F513" s="10"/>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2"/>
      <c r="C514" s="10"/>
      <c r="D514" s="10"/>
      <c r="E514" s="10"/>
      <c r="F514" s="10"/>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2"/>
      <c r="C515" s="10"/>
      <c r="D515" s="10"/>
      <c r="E515" s="10"/>
      <c r="F515" s="10"/>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2"/>
      <c r="C516" s="10"/>
      <c r="D516" s="10"/>
      <c r="E516" s="10"/>
      <c r="F516" s="10"/>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2"/>
      <c r="C517" s="10"/>
      <c r="D517" s="10"/>
      <c r="E517" s="10"/>
      <c r="F517" s="10"/>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2"/>
      <c r="C518" s="10"/>
      <c r="D518" s="10"/>
      <c r="E518" s="10"/>
      <c r="F518" s="10"/>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2"/>
      <c r="C519" s="10"/>
      <c r="D519" s="10"/>
      <c r="E519" s="10"/>
      <c r="F519" s="10"/>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2"/>
      <c r="C520" s="10"/>
      <c r="D520" s="10"/>
      <c r="E520" s="10"/>
      <c r="F520" s="10"/>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2"/>
      <c r="C521" s="10"/>
      <c r="D521" s="10"/>
      <c r="E521" s="10"/>
      <c r="F521" s="10"/>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2"/>
      <c r="C522" s="10"/>
      <c r="D522" s="10"/>
      <c r="E522" s="10"/>
      <c r="F522" s="10"/>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2"/>
      <c r="C523" s="10"/>
      <c r="D523" s="10"/>
      <c r="E523" s="10"/>
      <c r="F523" s="10"/>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2"/>
      <c r="C524" s="10"/>
      <c r="D524" s="10"/>
      <c r="E524" s="10"/>
      <c r="F524" s="10"/>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2"/>
      <c r="C525" s="10"/>
      <c r="D525" s="10"/>
      <c r="E525" s="10"/>
      <c r="F525" s="10"/>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2"/>
      <c r="C526" s="10"/>
      <c r="D526" s="10"/>
      <c r="E526" s="10"/>
      <c r="F526" s="10"/>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2"/>
      <c r="C527" s="10"/>
      <c r="D527" s="10"/>
      <c r="E527" s="10"/>
      <c r="F527" s="10"/>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2"/>
      <c r="C528" s="10"/>
      <c r="D528" s="10"/>
      <c r="E528" s="10"/>
      <c r="F528" s="10"/>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2"/>
      <c r="C529" s="10"/>
      <c r="D529" s="10"/>
      <c r="E529" s="10"/>
      <c r="F529" s="10"/>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2"/>
      <c r="C530" s="10"/>
      <c r="D530" s="10"/>
      <c r="E530" s="10"/>
      <c r="F530" s="10"/>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2"/>
      <c r="C531" s="10"/>
      <c r="D531" s="10"/>
      <c r="E531" s="10"/>
      <c r="F531" s="10"/>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2"/>
      <c r="C532" s="10"/>
      <c r="D532" s="10"/>
      <c r="E532" s="10"/>
      <c r="F532" s="10"/>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2"/>
      <c r="C533" s="10"/>
      <c r="D533" s="10"/>
      <c r="E533" s="10"/>
      <c r="F533" s="10"/>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2"/>
      <c r="C534" s="10"/>
      <c r="D534" s="10"/>
      <c r="E534" s="10"/>
      <c r="F534" s="10"/>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2"/>
      <c r="C535" s="10"/>
      <c r="D535" s="10"/>
      <c r="E535" s="10"/>
      <c r="F535" s="10"/>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2"/>
      <c r="C536" s="10"/>
      <c r="D536" s="10"/>
      <c r="E536" s="10"/>
      <c r="F536" s="10"/>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2"/>
      <c r="C537" s="10"/>
      <c r="D537" s="10"/>
      <c r="E537" s="10"/>
      <c r="F537" s="10"/>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2"/>
      <c r="C538" s="10"/>
      <c r="D538" s="10"/>
      <c r="E538" s="10"/>
      <c r="F538" s="10"/>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2"/>
      <c r="C539" s="10"/>
      <c r="D539" s="10"/>
      <c r="E539" s="10"/>
      <c r="F539" s="10"/>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2"/>
      <c r="C540" s="10"/>
      <c r="D540" s="10"/>
      <c r="E540" s="10"/>
      <c r="F540" s="10"/>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2"/>
      <c r="C541" s="10"/>
      <c r="D541" s="10"/>
      <c r="E541" s="10"/>
      <c r="F541" s="10"/>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2"/>
      <c r="C542" s="10"/>
      <c r="D542" s="10"/>
      <c r="E542" s="10"/>
      <c r="F542" s="10"/>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2"/>
      <c r="C543" s="10"/>
      <c r="D543" s="10"/>
      <c r="E543" s="10"/>
      <c r="F543" s="10"/>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2"/>
      <c r="C544" s="10"/>
      <c r="D544" s="10"/>
      <c r="E544" s="10"/>
      <c r="F544" s="10"/>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2"/>
      <c r="C545" s="10"/>
      <c r="D545" s="10"/>
      <c r="E545" s="10"/>
      <c r="F545" s="10"/>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2"/>
      <c r="C546" s="10"/>
      <c r="D546" s="10"/>
      <c r="E546" s="10"/>
      <c r="F546" s="10"/>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2"/>
      <c r="C547" s="10"/>
      <c r="D547" s="10"/>
      <c r="E547" s="10"/>
      <c r="F547" s="10"/>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2"/>
      <c r="C548" s="10"/>
      <c r="D548" s="10"/>
      <c r="E548" s="10"/>
      <c r="F548" s="10"/>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2"/>
      <c r="C549" s="10"/>
      <c r="D549" s="10"/>
      <c r="E549" s="10"/>
      <c r="F549" s="10"/>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2"/>
      <c r="C550" s="10"/>
      <c r="D550" s="10"/>
      <c r="E550" s="10"/>
      <c r="F550" s="10"/>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2"/>
      <c r="C551" s="10"/>
      <c r="D551" s="10"/>
      <c r="E551" s="10"/>
      <c r="F551" s="10"/>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2"/>
      <c r="C552" s="10"/>
      <c r="D552" s="10"/>
      <c r="E552" s="10"/>
      <c r="F552" s="10"/>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2"/>
      <c r="C553" s="10"/>
      <c r="D553" s="10"/>
      <c r="E553" s="10"/>
      <c r="F553" s="10"/>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2"/>
      <c r="C554" s="10"/>
      <c r="D554" s="10"/>
      <c r="E554" s="10"/>
      <c r="F554" s="10"/>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2"/>
      <c r="C555" s="10"/>
      <c r="D555" s="10"/>
      <c r="E555" s="10"/>
      <c r="F555" s="10"/>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2"/>
      <c r="C556" s="10"/>
      <c r="D556" s="10"/>
      <c r="E556" s="10"/>
      <c r="F556" s="10"/>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2"/>
      <c r="C557" s="10"/>
      <c r="D557" s="10"/>
      <c r="E557" s="10"/>
      <c r="F557" s="10"/>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2"/>
      <c r="C558" s="10"/>
      <c r="D558" s="10"/>
      <c r="E558" s="10"/>
      <c r="F558" s="10"/>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2"/>
      <c r="C559" s="10"/>
      <c r="D559" s="10"/>
      <c r="E559" s="10"/>
      <c r="F559" s="10"/>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2"/>
      <c r="C560" s="10"/>
      <c r="D560" s="10"/>
      <c r="E560" s="10"/>
      <c r="F560" s="10"/>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2"/>
      <c r="C561" s="10"/>
      <c r="D561" s="10"/>
      <c r="E561" s="10"/>
      <c r="F561" s="10"/>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2"/>
      <c r="C562" s="10"/>
      <c r="D562" s="10"/>
      <c r="E562" s="10"/>
      <c r="F562" s="10"/>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2"/>
      <c r="C563" s="10"/>
      <c r="D563" s="10"/>
      <c r="E563" s="10"/>
      <c r="F563" s="10"/>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2"/>
      <c r="C564" s="10"/>
      <c r="D564" s="10"/>
      <c r="E564" s="10"/>
      <c r="F564" s="10"/>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2"/>
      <c r="C565" s="10"/>
      <c r="D565" s="10"/>
      <c r="E565" s="10"/>
      <c r="F565" s="10"/>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2"/>
      <c r="C566" s="10"/>
      <c r="D566" s="10"/>
      <c r="E566" s="10"/>
      <c r="F566" s="10"/>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2"/>
      <c r="C567" s="10"/>
      <c r="D567" s="10"/>
      <c r="E567" s="10"/>
      <c r="F567" s="10"/>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2"/>
      <c r="C568" s="10"/>
      <c r="D568" s="10"/>
      <c r="E568" s="10"/>
      <c r="F568" s="10"/>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2"/>
      <c r="C569" s="10"/>
      <c r="D569" s="10"/>
      <c r="E569" s="10"/>
      <c r="F569" s="10"/>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2"/>
      <c r="C570" s="10"/>
      <c r="D570" s="10"/>
      <c r="E570" s="10"/>
      <c r="F570" s="10"/>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2"/>
      <c r="C571" s="10"/>
      <c r="D571" s="10"/>
      <c r="E571" s="10"/>
      <c r="F571" s="10"/>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2"/>
      <c r="C572" s="10"/>
      <c r="D572" s="10"/>
      <c r="E572" s="10"/>
      <c r="F572" s="10"/>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2"/>
      <c r="C573" s="10"/>
      <c r="D573" s="10"/>
      <c r="E573" s="10"/>
      <c r="F573" s="10"/>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2"/>
      <c r="C574" s="10"/>
      <c r="D574" s="10"/>
      <c r="E574" s="10"/>
      <c r="F574" s="10"/>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2"/>
      <c r="C575" s="10"/>
      <c r="D575" s="10"/>
      <c r="E575" s="10"/>
      <c r="F575" s="10"/>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2"/>
      <c r="C576" s="10"/>
      <c r="D576" s="10"/>
      <c r="E576" s="10"/>
      <c r="F576" s="10"/>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2"/>
      <c r="C577" s="10"/>
      <c r="D577" s="10"/>
      <c r="E577" s="10"/>
      <c r="F577" s="10"/>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2"/>
      <c r="C578" s="10"/>
      <c r="D578" s="10"/>
      <c r="E578" s="10"/>
      <c r="F578" s="10"/>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2"/>
      <c r="C579" s="10"/>
      <c r="D579" s="10"/>
      <c r="E579" s="10"/>
      <c r="F579" s="10"/>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2"/>
      <c r="C580" s="10"/>
      <c r="D580" s="10"/>
      <c r="E580" s="10"/>
      <c r="F580" s="10"/>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2"/>
      <c r="C581" s="10"/>
      <c r="D581" s="10"/>
      <c r="E581" s="10"/>
      <c r="F581" s="10"/>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2"/>
      <c r="C582" s="10"/>
      <c r="D582" s="10"/>
      <c r="E582" s="10"/>
      <c r="F582" s="10"/>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2"/>
      <c r="C583" s="10"/>
      <c r="D583" s="10"/>
      <c r="E583" s="10"/>
      <c r="F583" s="10"/>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2"/>
      <c r="C584" s="10"/>
      <c r="D584" s="10"/>
      <c r="E584" s="10"/>
      <c r="F584" s="10"/>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2"/>
      <c r="C585" s="10"/>
      <c r="D585" s="10"/>
      <c r="E585" s="10"/>
      <c r="F585" s="10"/>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2"/>
      <c r="C586" s="10"/>
      <c r="D586" s="10"/>
      <c r="E586" s="10"/>
      <c r="F586" s="10"/>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2"/>
      <c r="C587" s="10"/>
      <c r="D587" s="10"/>
      <c r="E587" s="10"/>
      <c r="F587" s="10"/>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2"/>
      <c r="C588" s="10"/>
      <c r="D588" s="10"/>
      <c r="E588" s="10"/>
      <c r="F588" s="10"/>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2"/>
      <c r="C589" s="10"/>
      <c r="D589" s="10"/>
      <c r="E589" s="10"/>
      <c r="F589" s="10"/>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2"/>
      <c r="C590" s="10"/>
      <c r="D590" s="10"/>
      <c r="E590" s="10"/>
      <c r="F590" s="10"/>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2"/>
      <c r="C591" s="10"/>
      <c r="D591" s="10"/>
      <c r="E591" s="10"/>
      <c r="F591" s="10"/>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2"/>
      <c r="C592" s="10"/>
      <c r="D592" s="10"/>
      <c r="E592" s="10"/>
      <c r="F592" s="10"/>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2"/>
      <c r="C593" s="10"/>
      <c r="D593" s="10"/>
      <c r="E593" s="10"/>
      <c r="F593" s="10"/>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2"/>
      <c r="C594" s="10"/>
      <c r="D594" s="10"/>
      <c r="E594" s="10"/>
      <c r="F594" s="10"/>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2"/>
      <c r="C595" s="10"/>
      <c r="D595" s="10"/>
      <c r="E595" s="10"/>
      <c r="F595" s="10"/>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2"/>
      <c r="C596" s="10"/>
      <c r="D596" s="10"/>
      <c r="E596" s="10"/>
      <c r="F596" s="10"/>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2"/>
      <c r="C597" s="10"/>
      <c r="D597" s="10"/>
      <c r="E597" s="10"/>
      <c r="F597" s="10"/>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2"/>
      <c r="C598" s="10"/>
      <c r="D598" s="10"/>
      <c r="E598" s="10"/>
      <c r="F598" s="10"/>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2"/>
      <c r="C599" s="10"/>
      <c r="D599" s="10"/>
      <c r="E599" s="10"/>
      <c r="F599" s="10"/>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2"/>
      <c r="C600" s="10"/>
      <c r="D600" s="10"/>
      <c r="E600" s="10"/>
      <c r="F600" s="10"/>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2"/>
      <c r="C601" s="10"/>
      <c r="D601" s="10"/>
      <c r="E601" s="10"/>
      <c r="F601" s="10"/>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2"/>
      <c r="C602" s="10"/>
      <c r="D602" s="10"/>
      <c r="E602" s="10"/>
      <c r="F602" s="10"/>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2"/>
      <c r="C603" s="10"/>
      <c r="D603" s="10"/>
      <c r="E603" s="10"/>
      <c r="F603" s="10"/>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2"/>
      <c r="C604" s="10"/>
      <c r="D604" s="10"/>
      <c r="E604" s="10"/>
      <c r="F604" s="10"/>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2"/>
      <c r="C605" s="10"/>
      <c r="D605" s="10"/>
      <c r="E605" s="10"/>
      <c r="F605" s="10"/>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2"/>
      <c r="C606" s="10"/>
      <c r="D606" s="10"/>
      <c r="E606" s="10"/>
      <c r="F606" s="10"/>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2"/>
      <c r="C607" s="10"/>
      <c r="D607" s="10"/>
      <c r="E607" s="10"/>
      <c r="F607" s="10"/>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2"/>
      <c r="C608" s="10"/>
      <c r="D608" s="10"/>
      <c r="E608" s="10"/>
      <c r="F608" s="10"/>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2"/>
      <c r="C609" s="10"/>
      <c r="D609" s="10"/>
      <c r="E609" s="10"/>
      <c r="F609" s="10"/>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2"/>
      <c r="C610" s="10"/>
      <c r="D610" s="10"/>
      <c r="E610" s="10"/>
      <c r="F610" s="10"/>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2"/>
      <c r="C611" s="10"/>
      <c r="D611" s="10"/>
      <c r="E611" s="10"/>
      <c r="F611" s="10"/>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2"/>
      <c r="C612" s="10"/>
      <c r="D612" s="10"/>
      <c r="E612" s="10"/>
      <c r="F612" s="10"/>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2"/>
      <c r="C613" s="10"/>
      <c r="D613" s="10"/>
      <c r="E613" s="10"/>
      <c r="F613" s="10"/>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2"/>
      <c r="C614" s="10"/>
      <c r="D614" s="10"/>
      <c r="E614" s="10"/>
      <c r="F614" s="10"/>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2"/>
      <c r="C615" s="10"/>
      <c r="D615" s="10"/>
      <c r="E615" s="10"/>
      <c r="F615" s="10"/>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2"/>
      <c r="C616" s="10"/>
      <c r="D616" s="10"/>
      <c r="E616" s="10"/>
      <c r="F616" s="10"/>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2"/>
      <c r="C617" s="10"/>
      <c r="D617" s="10"/>
      <c r="E617" s="10"/>
      <c r="F617" s="10"/>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2"/>
      <c r="C618" s="10"/>
      <c r="D618" s="10"/>
      <c r="E618" s="10"/>
      <c r="F618" s="10"/>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2"/>
      <c r="C619" s="10"/>
      <c r="D619" s="10"/>
      <c r="E619" s="10"/>
      <c r="F619" s="10"/>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2"/>
      <c r="C620" s="10"/>
      <c r="D620" s="10"/>
      <c r="E620" s="10"/>
      <c r="F620" s="10"/>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2"/>
      <c r="C621" s="10"/>
      <c r="D621" s="10"/>
      <c r="E621" s="10"/>
      <c r="F621" s="10"/>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2"/>
      <c r="C622" s="10"/>
      <c r="D622" s="10"/>
      <c r="E622" s="10"/>
      <c r="F622" s="10"/>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2"/>
      <c r="C623" s="10"/>
      <c r="D623" s="10"/>
      <c r="E623" s="10"/>
      <c r="F623" s="10"/>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2"/>
      <c r="C624" s="10"/>
      <c r="D624" s="10"/>
      <c r="E624" s="10"/>
      <c r="F624" s="10"/>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2"/>
      <c r="C625" s="10"/>
      <c r="D625" s="10"/>
      <c r="E625" s="10"/>
      <c r="F625" s="10"/>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2"/>
      <c r="C626" s="10"/>
      <c r="D626" s="10"/>
      <c r="E626" s="10"/>
      <c r="F626" s="10"/>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2"/>
      <c r="C627" s="10"/>
      <c r="D627" s="10"/>
      <c r="E627" s="10"/>
      <c r="F627" s="10"/>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2"/>
      <c r="C628" s="10"/>
      <c r="D628" s="10"/>
      <c r="E628" s="10"/>
      <c r="F628" s="10"/>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2"/>
      <c r="C629" s="10"/>
      <c r="D629" s="10"/>
      <c r="E629" s="10"/>
      <c r="F629" s="10"/>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2"/>
      <c r="C630" s="10"/>
      <c r="D630" s="10"/>
      <c r="E630" s="10"/>
      <c r="F630" s="10"/>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2"/>
      <c r="C631" s="10"/>
      <c r="D631" s="10"/>
      <c r="E631" s="10"/>
      <c r="F631" s="10"/>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2"/>
      <c r="C632" s="10"/>
      <c r="D632" s="10"/>
      <c r="E632" s="10"/>
      <c r="F632" s="10"/>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2"/>
      <c r="C633" s="10"/>
      <c r="D633" s="10"/>
      <c r="E633" s="10"/>
      <c r="F633" s="10"/>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2"/>
      <c r="C634" s="10"/>
      <c r="D634" s="10"/>
      <c r="E634" s="10"/>
      <c r="F634" s="10"/>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2"/>
      <c r="C635" s="10"/>
      <c r="D635" s="10"/>
      <c r="E635" s="10"/>
      <c r="F635" s="10"/>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2"/>
      <c r="C636" s="10"/>
      <c r="D636" s="10"/>
      <c r="E636" s="10"/>
      <c r="F636" s="10"/>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2"/>
      <c r="C637" s="10"/>
      <c r="D637" s="10"/>
      <c r="E637" s="10"/>
      <c r="F637" s="10"/>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2"/>
      <c r="C638" s="10"/>
      <c r="D638" s="10"/>
      <c r="E638" s="10"/>
      <c r="F638" s="10"/>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2"/>
      <c r="C639" s="10"/>
      <c r="D639" s="10"/>
      <c r="E639" s="10"/>
      <c r="F639" s="10"/>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2"/>
      <c r="C640" s="10"/>
      <c r="D640" s="10"/>
      <c r="E640" s="10"/>
      <c r="F640" s="10"/>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2"/>
      <c r="C641" s="10"/>
      <c r="D641" s="10"/>
      <c r="E641" s="10"/>
      <c r="F641" s="10"/>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2"/>
      <c r="C642" s="10"/>
      <c r="D642" s="10"/>
      <c r="E642" s="10"/>
      <c r="F642" s="10"/>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2"/>
      <c r="C643" s="10"/>
      <c r="D643" s="10"/>
      <c r="E643" s="10"/>
      <c r="F643" s="10"/>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2"/>
      <c r="C644" s="10"/>
      <c r="D644" s="10"/>
      <c r="E644" s="10"/>
      <c r="F644" s="10"/>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2"/>
      <c r="C645" s="10"/>
      <c r="D645" s="10"/>
      <c r="E645" s="10"/>
      <c r="F645" s="10"/>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2"/>
      <c r="C646" s="10"/>
      <c r="D646" s="10"/>
      <c r="E646" s="10"/>
      <c r="F646" s="10"/>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2"/>
      <c r="C647" s="10"/>
      <c r="D647" s="10"/>
      <c r="E647" s="10"/>
      <c r="F647" s="10"/>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2"/>
      <c r="C648" s="10"/>
      <c r="D648" s="10"/>
      <c r="E648" s="10"/>
      <c r="F648" s="10"/>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2"/>
      <c r="C649" s="10"/>
      <c r="D649" s="10"/>
      <c r="E649" s="10"/>
      <c r="F649" s="10"/>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2"/>
      <c r="C650" s="10"/>
      <c r="D650" s="10"/>
      <c r="E650" s="10"/>
      <c r="F650" s="10"/>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2"/>
      <c r="C651" s="10"/>
      <c r="D651" s="10"/>
      <c r="E651" s="10"/>
      <c r="F651" s="10"/>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2"/>
      <c r="C652" s="10"/>
      <c r="D652" s="10"/>
      <c r="E652" s="10"/>
      <c r="F652" s="10"/>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2"/>
      <c r="C653" s="10"/>
      <c r="D653" s="10"/>
      <c r="E653" s="10"/>
      <c r="F653" s="10"/>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2"/>
      <c r="C654" s="10"/>
      <c r="D654" s="10"/>
      <c r="E654" s="10"/>
      <c r="F654" s="10"/>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2"/>
      <c r="C655" s="10"/>
      <c r="D655" s="10"/>
      <c r="E655" s="10"/>
      <c r="F655" s="10"/>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2"/>
      <c r="C656" s="10"/>
      <c r="D656" s="10"/>
      <c r="E656" s="10"/>
      <c r="F656" s="10"/>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2"/>
      <c r="C657" s="10"/>
      <c r="D657" s="10"/>
      <c r="E657" s="10"/>
      <c r="F657" s="10"/>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2"/>
      <c r="C658" s="10"/>
      <c r="D658" s="10"/>
      <c r="E658" s="10"/>
      <c r="F658" s="10"/>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2"/>
      <c r="C659" s="10"/>
      <c r="D659" s="10"/>
      <c r="E659" s="10"/>
      <c r="F659" s="10"/>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2"/>
      <c r="C660" s="10"/>
      <c r="D660" s="10"/>
      <c r="E660" s="10"/>
      <c r="F660" s="10"/>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2"/>
      <c r="C661" s="10"/>
      <c r="D661" s="10"/>
      <c r="E661" s="10"/>
      <c r="F661" s="10"/>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2"/>
      <c r="C662" s="10"/>
      <c r="D662" s="10"/>
      <c r="E662" s="10"/>
      <c r="F662" s="10"/>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2"/>
      <c r="C663" s="10"/>
      <c r="D663" s="10"/>
      <c r="E663" s="10"/>
      <c r="F663" s="10"/>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2"/>
      <c r="C664" s="10"/>
      <c r="D664" s="10"/>
      <c r="E664" s="10"/>
      <c r="F664" s="10"/>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2"/>
      <c r="C665" s="10"/>
      <c r="D665" s="10"/>
      <c r="E665" s="10"/>
      <c r="F665" s="10"/>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2"/>
      <c r="C666" s="10"/>
      <c r="D666" s="10"/>
      <c r="E666" s="10"/>
      <c r="F666" s="10"/>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2"/>
      <c r="C667" s="10"/>
      <c r="D667" s="10"/>
      <c r="E667" s="10"/>
      <c r="F667" s="10"/>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2"/>
      <c r="C668" s="10"/>
      <c r="D668" s="10"/>
      <c r="E668" s="10"/>
      <c r="F668" s="10"/>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2"/>
      <c r="C669" s="10"/>
      <c r="D669" s="10"/>
      <c r="E669" s="10"/>
      <c r="F669" s="10"/>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2"/>
      <c r="C670" s="10"/>
      <c r="D670" s="10"/>
      <c r="E670" s="10"/>
      <c r="F670" s="10"/>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2"/>
      <c r="C671" s="10"/>
      <c r="D671" s="10"/>
      <c r="E671" s="10"/>
      <c r="F671" s="10"/>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2"/>
      <c r="C672" s="10"/>
      <c r="D672" s="10"/>
      <c r="E672" s="10"/>
      <c r="F672" s="10"/>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2"/>
      <c r="C673" s="10"/>
      <c r="D673" s="10"/>
      <c r="E673" s="10"/>
      <c r="F673" s="10"/>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2"/>
      <c r="C674" s="10"/>
      <c r="D674" s="10"/>
      <c r="E674" s="10"/>
      <c r="F674" s="10"/>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2"/>
      <c r="C675" s="10"/>
      <c r="D675" s="10"/>
      <c r="E675" s="10"/>
      <c r="F675" s="10"/>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2"/>
      <c r="C676" s="10"/>
      <c r="D676" s="10"/>
      <c r="E676" s="10"/>
      <c r="F676" s="10"/>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2"/>
      <c r="C677" s="10"/>
      <c r="D677" s="10"/>
      <c r="E677" s="10"/>
      <c r="F677" s="10"/>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2"/>
      <c r="C678" s="10"/>
      <c r="D678" s="10"/>
      <c r="E678" s="10"/>
      <c r="F678" s="10"/>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2"/>
      <c r="C679" s="10"/>
      <c r="D679" s="10"/>
      <c r="E679" s="10"/>
      <c r="F679" s="10"/>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2"/>
      <c r="C680" s="10"/>
      <c r="D680" s="10"/>
      <c r="E680" s="10"/>
      <c r="F680" s="10"/>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2"/>
      <c r="C681" s="10"/>
      <c r="D681" s="10"/>
      <c r="E681" s="10"/>
      <c r="F681" s="10"/>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2"/>
      <c r="C682" s="10"/>
      <c r="D682" s="10"/>
      <c r="E682" s="10"/>
      <c r="F682" s="10"/>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2"/>
      <c r="C683" s="10"/>
      <c r="D683" s="10"/>
      <c r="E683" s="10"/>
      <c r="F683" s="10"/>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2"/>
      <c r="C684" s="10"/>
      <c r="D684" s="10"/>
      <c r="E684" s="10"/>
      <c r="F684" s="10"/>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2"/>
      <c r="C685" s="10"/>
      <c r="D685" s="10"/>
      <c r="E685" s="10"/>
      <c r="F685" s="10"/>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2"/>
      <c r="C686" s="10"/>
      <c r="D686" s="10"/>
      <c r="E686" s="10"/>
      <c r="F686" s="10"/>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2"/>
      <c r="C687" s="10"/>
      <c r="D687" s="10"/>
      <c r="E687" s="10"/>
      <c r="F687" s="10"/>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2"/>
      <c r="C688" s="10"/>
      <c r="D688" s="10"/>
      <c r="E688" s="10"/>
      <c r="F688" s="10"/>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2"/>
      <c r="C689" s="10"/>
      <c r="D689" s="10"/>
      <c r="E689" s="10"/>
      <c r="F689" s="10"/>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2"/>
      <c r="C690" s="10"/>
      <c r="D690" s="10"/>
      <c r="E690" s="10"/>
      <c r="F690" s="10"/>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2"/>
      <c r="C691" s="10"/>
      <c r="D691" s="10"/>
      <c r="E691" s="10"/>
      <c r="F691" s="10"/>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2"/>
      <c r="C692" s="10"/>
      <c r="D692" s="10"/>
      <c r="E692" s="10"/>
      <c r="F692" s="10"/>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2"/>
      <c r="C693" s="10"/>
      <c r="D693" s="10"/>
      <c r="E693" s="10"/>
      <c r="F693" s="10"/>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2"/>
      <c r="C694" s="10"/>
      <c r="D694" s="10"/>
      <c r="E694" s="10"/>
      <c r="F694" s="10"/>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2"/>
      <c r="C695" s="10"/>
      <c r="D695" s="10"/>
      <c r="E695" s="10"/>
      <c r="F695" s="10"/>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2"/>
      <c r="C696" s="10"/>
      <c r="D696" s="10"/>
      <c r="E696" s="10"/>
      <c r="F696" s="10"/>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2"/>
      <c r="C697" s="10"/>
      <c r="D697" s="10"/>
      <c r="E697" s="10"/>
      <c r="F697" s="10"/>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2"/>
      <c r="C698" s="10"/>
      <c r="D698" s="10"/>
      <c r="E698" s="10"/>
      <c r="F698" s="10"/>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2"/>
      <c r="C699" s="10"/>
      <c r="D699" s="10"/>
      <c r="E699" s="10"/>
      <c r="F699" s="10"/>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2"/>
      <c r="C700" s="10"/>
      <c r="D700" s="10"/>
      <c r="E700" s="10"/>
      <c r="F700" s="10"/>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2"/>
      <c r="C701" s="10"/>
      <c r="D701" s="10"/>
      <c r="E701" s="10"/>
      <c r="F701" s="10"/>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2"/>
      <c r="C702" s="10"/>
      <c r="D702" s="10"/>
      <c r="E702" s="10"/>
      <c r="F702" s="10"/>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2"/>
      <c r="C703" s="10"/>
      <c r="D703" s="10"/>
      <c r="E703" s="10"/>
      <c r="F703" s="10"/>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2"/>
      <c r="C704" s="10"/>
      <c r="D704" s="10"/>
      <c r="E704" s="10"/>
      <c r="F704" s="10"/>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2"/>
      <c r="C705" s="10"/>
      <c r="D705" s="10"/>
      <c r="E705" s="10"/>
      <c r="F705" s="10"/>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2"/>
      <c r="C706" s="10"/>
      <c r="D706" s="10"/>
      <c r="E706" s="10"/>
      <c r="F706" s="10"/>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2"/>
      <c r="C707" s="10"/>
      <c r="D707" s="10"/>
      <c r="E707" s="10"/>
      <c r="F707" s="10"/>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2"/>
      <c r="C708" s="10"/>
      <c r="D708" s="10"/>
      <c r="E708" s="10"/>
      <c r="F708" s="10"/>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2"/>
      <c r="C709" s="10"/>
      <c r="D709" s="10"/>
      <c r="E709" s="10"/>
      <c r="F709" s="10"/>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2"/>
      <c r="C710" s="10"/>
      <c r="D710" s="10"/>
      <c r="E710" s="10"/>
      <c r="F710" s="10"/>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2"/>
      <c r="C711" s="10"/>
      <c r="D711" s="10"/>
      <c r="E711" s="10"/>
      <c r="F711" s="10"/>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2"/>
      <c r="C712" s="10"/>
      <c r="D712" s="10"/>
      <c r="E712" s="10"/>
      <c r="F712" s="10"/>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2"/>
      <c r="C713" s="10"/>
      <c r="D713" s="10"/>
      <c r="E713" s="10"/>
      <c r="F713" s="10"/>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2"/>
      <c r="C714" s="10"/>
      <c r="D714" s="10"/>
      <c r="E714" s="10"/>
      <c r="F714" s="10"/>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2"/>
      <c r="C715" s="10"/>
      <c r="D715" s="10"/>
      <c r="E715" s="10"/>
      <c r="F715" s="10"/>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2"/>
      <c r="C716" s="10"/>
      <c r="D716" s="10"/>
      <c r="E716" s="10"/>
      <c r="F716" s="10"/>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2"/>
      <c r="C717" s="10"/>
      <c r="D717" s="10"/>
      <c r="E717" s="10"/>
      <c r="F717" s="10"/>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2"/>
      <c r="C718" s="10"/>
      <c r="D718" s="10"/>
      <c r="E718" s="10"/>
      <c r="F718" s="10"/>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2"/>
      <c r="C719" s="10"/>
      <c r="D719" s="10"/>
      <c r="E719" s="10"/>
      <c r="F719" s="10"/>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2"/>
      <c r="C720" s="10"/>
      <c r="D720" s="10"/>
      <c r="E720" s="10"/>
      <c r="F720" s="10"/>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2"/>
      <c r="C721" s="10"/>
      <c r="D721" s="10"/>
      <c r="E721" s="10"/>
      <c r="F721" s="10"/>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2"/>
      <c r="C722" s="10"/>
      <c r="D722" s="10"/>
      <c r="E722" s="10"/>
      <c r="F722" s="10"/>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2"/>
      <c r="C723" s="10"/>
      <c r="D723" s="10"/>
      <c r="E723" s="10"/>
      <c r="F723" s="10"/>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2"/>
      <c r="C724" s="10"/>
      <c r="D724" s="10"/>
      <c r="E724" s="10"/>
      <c r="F724" s="10"/>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2"/>
      <c r="C725" s="10"/>
      <c r="D725" s="10"/>
      <c r="E725" s="10"/>
      <c r="F725" s="10"/>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2"/>
      <c r="C726" s="10"/>
      <c r="D726" s="10"/>
      <c r="E726" s="10"/>
      <c r="F726" s="10"/>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2"/>
      <c r="C727" s="10"/>
      <c r="D727" s="10"/>
      <c r="E727" s="10"/>
      <c r="F727" s="10"/>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2"/>
      <c r="C728" s="10"/>
      <c r="D728" s="10"/>
      <c r="E728" s="10"/>
      <c r="F728" s="10"/>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2"/>
      <c r="C729" s="10"/>
      <c r="D729" s="10"/>
      <c r="E729" s="10"/>
      <c r="F729" s="10"/>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2"/>
      <c r="C730" s="10"/>
      <c r="D730" s="10"/>
      <c r="E730" s="10"/>
      <c r="F730" s="10"/>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2"/>
      <c r="C731" s="10"/>
      <c r="D731" s="10"/>
      <c r="E731" s="10"/>
      <c r="F731" s="10"/>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2"/>
      <c r="C732" s="10"/>
      <c r="D732" s="10"/>
      <c r="E732" s="10"/>
      <c r="F732" s="10"/>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2"/>
      <c r="C733" s="10"/>
      <c r="D733" s="10"/>
      <c r="E733" s="10"/>
      <c r="F733" s="10"/>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2"/>
      <c r="C734" s="10"/>
      <c r="D734" s="10"/>
      <c r="E734" s="10"/>
      <c r="F734" s="10"/>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2"/>
      <c r="C735" s="10"/>
      <c r="D735" s="10"/>
      <c r="E735" s="10"/>
      <c r="F735" s="10"/>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2"/>
      <c r="C736" s="10"/>
      <c r="D736" s="10"/>
      <c r="E736" s="10"/>
      <c r="F736" s="10"/>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2"/>
      <c r="C737" s="10"/>
      <c r="D737" s="10"/>
      <c r="E737" s="10"/>
      <c r="F737" s="10"/>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2"/>
      <c r="C738" s="10"/>
      <c r="D738" s="10"/>
      <c r="E738" s="10"/>
      <c r="F738" s="10"/>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2"/>
      <c r="C739" s="10"/>
      <c r="D739" s="10"/>
      <c r="E739" s="10"/>
      <c r="F739" s="10"/>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2"/>
      <c r="C740" s="10"/>
      <c r="D740" s="10"/>
      <c r="E740" s="10"/>
      <c r="F740" s="10"/>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2"/>
      <c r="C741" s="10"/>
      <c r="D741" s="10"/>
      <c r="E741" s="10"/>
      <c r="F741" s="10"/>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2"/>
      <c r="C742" s="10"/>
      <c r="D742" s="10"/>
      <c r="E742" s="10"/>
      <c r="F742" s="10"/>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2"/>
      <c r="C743" s="10"/>
      <c r="D743" s="10"/>
      <c r="E743" s="10"/>
      <c r="F743" s="10"/>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2"/>
      <c r="C744" s="10"/>
      <c r="D744" s="10"/>
      <c r="E744" s="10"/>
      <c r="F744" s="10"/>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2"/>
      <c r="C745" s="10"/>
      <c r="D745" s="10"/>
      <c r="E745" s="10"/>
      <c r="F745" s="10"/>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2"/>
      <c r="C746" s="10"/>
      <c r="D746" s="10"/>
      <c r="E746" s="10"/>
      <c r="F746" s="10"/>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2"/>
      <c r="C747" s="10"/>
      <c r="D747" s="10"/>
      <c r="E747" s="10"/>
      <c r="F747" s="10"/>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2"/>
      <c r="C748" s="10"/>
      <c r="D748" s="10"/>
      <c r="E748" s="10"/>
      <c r="F748" s="10"/>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2"/>
      <c r="C749" s="10"/>
      <c r="D749" s="10"/>
      <c r="E749" s="10"/>
      <c r="F749" s="10"/>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2"/>
      <c r="C750" s="10"/>
      <c r="D750" s="10"/>
      <c r="E750" s="10"/>
      <c r="F750" s="10"/>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2"/>
      <c r="C751" s="10"/>
      <c r="D751" s="10"/>
      <c r="E751" s="10"/>
      <c r="F751" s="10"/>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2"/>
      <c r="C752" s="10"/>
      <c r="D752" s="10"/>
      <c r="E752" s="10"/>
      <c r="F752" s="10"/>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2"/>
      <c r="C753" s="10"/>
      <c r="D753" s="10"/>
      <c r="E753" s="10"/>
      <c r="F753" s="10"/>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2"/>
      <c r="C754" s="10"/>
      <c r="D754" s="10"/>
      <c r="E754" s="10"/>
      <c r="F754" s="10"/>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2"/>
      <c r="C755" s="10"/>
      <c r="D755" s="10"/>
      <c r="E755" s="10"/>
      <c r="F755" s="10"/>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2"/>
      <c r="C756" s="10"/>
      <c r="D756" s="10"/>
      <c r="E756" s="10"/>
      <c r="F756" s="10"/>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2"/>
      <c r="C757" s="10"/>
      <c r="D757" s="10"/>
      <c r="E757" s="10"/>
      <c r="F757" s="10"/>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2"/>
      <c r="C758" s="10"/>
      <c r="D758" s="10"/>
      <c r="E758" s="10"/>
      <c r="F758" s="10"/>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2"/>
      <c r="C759" s="10"/>
      <c r="D759" s="10"/>
      <c r="E759" s="10"/>
      <c r="F759" s="10"/>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2"/>
      <c r="C760" s="10"/>
      <c r="D760" s="10"/>
      <c r="E760" s="10"/>
      <c r="F760" s="10"/>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2"/>
      <c r="C761" s="10"/>
      <c r="D761" s="10"/>
      <c r="E761" s="10"/>
      <c r="F761" s="10"/>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2"/>
      <c r="C762" s="10"/>
      <c r="D762" s="10"/>
      <c r="E762" s="10"/>
      <c r="F762" s="10"/>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2"/>
      <c r="C763" s="10"/>
      <c r="D763" s="10"/>
      <c r="E763" s="10"/>
      <c r="F763" s="10"/>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2"/>
      <c r="C764" s="10"/>
      <c r="D764" s="10"/>
      <c r="E764" s="10"/>
      <c r="F764" s="10"/>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2"/>
      <c r="C765" s="10"/>
      <c r="D765" s="10"/>
      <c r="E765" s="10"/>
      <c r="F765" s="10"/>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2"/>
      <c r="C766" s="10"/>
      <c r="D766" s="10"/>
      <c r="E766" s="10"/>
      <c r="F766" s="10"/>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2"/>
      <c r="C767" s="10"/>
      <c r="D767" s="10"/>
      <c r="E767" s="10"/>
      <c r="F767" s="10"/>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2"/>
      <c r="C768" s="10"/>
      <c r="D768" s="10"/>
      <c r="E768" s="10"/>
      <c r="F768" s="10"/>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2"/>
      <c r="C769" s="10"/>
      <c r="D769" s="10"/>
      <c r="E769" s="10"/>
      <c r="F769" s="10"/>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2"/>
      <c r="C770" s="10"/>
      <c r="D770" s="10"/>
      <c r="E770" s="10"/>
      <c r="F770" s="10"/>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2"/>
      <c r="C771" s="10"/>
      <c r="D771" s="10"/>
      <c r="E771" s="10"/>
      <c r="F771" s="10"/>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2"/>
      <c r="C772" s="10"/>
      <c r="D772" s="10"/>
      <c r="E772" s="10"/>
      <c r="F772" s="10"/>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2"/>
      <c r="C773" s="10"/>
      <c r="D773" s="10"/>
      <c r="E773" s="10"/>
      <c r="F773" s="10"/>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2"/>
      <c r="C774" s="10"/>
      <c r="D774" s="10"/>
      <c r="E774" s="10"/>
      <c r="F774" s="10"/>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2"/>
      <c r="C775" s="10"/>
      <c r="D775" s="10"/>
      <c r="E775" s="10"/>
      <c r="F775" s="10"/>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2"/>
      <c r="C776" s="10"/>
      <c r="D776" s="10"/>
      <c r="E776" s="10"/>
      <c r="F776" s="10"/>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2"/>
      <c r="C777" s="10"/>
      <c r="D777" s="10"/>
      <c r="E777" s="10"/>
      <c r="F777" s="10"/>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2"/>
      <c r="C778" s="10"/>
      <c r="D778" s="10"/>
      <c r="E778" s="10"/>
      <c r="F778" s="10"/>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2"/>
      <c r="C779" s="10"/>
      <c r="D779" s="10"/>
      <c r="E779" s="10"/>
      <c r="F779" s="10"/>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2"/>
      <c r="C780" s="10"/>
      <c r="D780" s="10"/>
      <c r="E780" s="10"/>
      <c r="F780" s="10"/>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2"/>
      <c r="C781" s="10"/>
      <c r="D781" s="10"/>
      <c r="E781" s="10"/>
      <c r="F781" s="10"/>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2"/>
      <c r="C782" s="10"/>
      <c r="D782" s="10"/>
      <c r="E782" s="10"/>
      <c r="F782" s="10"/>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2"/>
      <c r="C783" s="10"/>
      <c r="D783" s="10"/>
      <c r="E783" s="10"/>
      <c r="F783" s="10"/>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2"/>
      <c r="C784" s="10"/>
      <c r="D784" s="10"/>
      <c r="E784" s="10"/>
      <c r="F784" s="10"/>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2"/>
      <c r="C785" s="10"/>
      <c r="D785" s="10"/>
      <c r="E785" s="10"/>
      <c r="F785" s="10"/>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2"/>
      <c r="C786" s="10"/>
      <c r="D786" s="10"/>
      <c r="E786" s="10"/>
      <c r="F786" s="10"/>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2"/>
      <c r="C787" s="10"/>
      <c r="D787" s="10"/>
      <c r="E787" s="10"/>
      <c r="F787" s="10"/>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2"/>
      <c r="C788" s="10"/>
      <c r="D788" s="10"/>
      <c r="E788" s="10"/>
      <c r="F788" s="10"/>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2"/>
      <c r="C789" s="10"/>
      <c r="D789" s="10"/>
      <c r="E789" s="10"/>
      <c r="F789" s="10"/>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2"/>
      <c r="C790" s="10"/>
      <c r="D790" s="10"/>
      <c r="E790" s="10"/>
      <c r="F790" s="10"/>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2"/>
      <c r="C791" s="10"/>
      <c r="D791" s="10"/>
      <c r="E791" s="10"/>
      <c r="F791" s="10"/>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2"/>
      <c r="C792" s="10"/>
      <c r="D792" s="10"/>
      <c r="E792" s="10"/>
      <c r="F792" s="10"/>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2"/>
      <c r="C793" s="10"/>
      <c r="D793" s="10"/>
      <c r="E793" s="10"/>
      <c r="F793" s="10"/>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2"/>
      <c r="C794" s="10"/>
      <c r="D794" s="10"/>
      <c r="E794" s="10"/>
      <c r="F794" s="10"/>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2"/>
      <c r="C795" s="10"/>
      <c r="D795" s="10"/>
      <c r="E795" s="10"/>
      <c r="F795" s="10"/>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2"/>
      <c r="C796" s="10"/>
      <c r="D796" s="10"/>
      <c r="E796" s="10"/>
      <c r="F796" s="10"/>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2"/>
      <c r="C797" s="10"/>
      <c r="D797" s="10"/>
      <c r="E797" s="10"/>
      <c r="F797" s="10"/>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2"/>
      <c r="C798" s="10"/>
      <c r="D798" s="10"/>
      <c r="E798" s="10"/>
      <c r="F798" s="10"/>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2"/>
      <c r="C799" s="10"/>
      <c r="D799" s="10"/>
      <c r="E799" s="10"/>
      <c r="F799" s="10"/>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2"/>
      <c r="C800" s="10"/>
      <c r="D800" s="10"/>
      <c r="E800" s="10"/>
      <c r="F800" s="10"/>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2"/>
      <c r="C801" s="10"/>
      <c r="D801" s="10"/>
      <c r="E801" s="10"/>
      <c r="F801" s="10"/>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2"/>
      <c r="C802" s="10"/>
      <c r="D802" s="10"/>
      <c r="E802" s="10"/>
      <c r="F802" s="10"/>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2"/>
      <c r="C803" s="10"/>
      <c r="D803" s="10"/>
      <c r="E803" s="10"/>
      <c r="F803" s="10"/>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2"/>
      <c r="C804" s="10"/>
      <c r="D804" s="10"/>
      <c r="E804" s="10"/>
      <c r="F804" s="10"/>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2"/>
      <c r="C805" s="10"/>
      <c r="D805" s="10"/>
      <c r="E805" s="10"/>
      <c r="F805" s="10"/>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2"/>
      <c r="C806" s="10"/>
      <c r="D806" s="10"/>
      <c r="E806" s="10"/>
      <c r="F806" s="10"/>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2"/>
      <c r="C807" s="10"/>
      <c r="D807" s="10"/>
      <c r="E807" s="10"/>
      <c r="F807" s="10"/>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2"/>
      <c r="C808" s="10"/>
      <c r="D808" s="10"/>
      <c r="E808" s="10"/>
      <c r="F808" s="10"/>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2"/>
      <c r="C809" s="10"/>
      <c r="D809" s="10"/>
      <c r="E809" s="10"/>
      <c r="F809" s="10"/>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2"/>
      <c r="C810" s="10"/>
      <c r="D810" s="10"/>
      <c r="E810" s="10"/>
      <c r="F810" s="10"/>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2"/>
      <c r="C811" s="10"/>
      <c r="D811" s="10"/>
      <c r="E811" s="10"/>
      <c r="F811" s="10"/>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2"/>
      <c r="C812" s="10"/>
      <c r="D812" s="10"/>
      <c r="E812" s="10"/>
      <c r="F812" s="10"/>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2"/>
      <c r="C813" s="10"/>
      <c r="D813" s="10"/>
      <c r="E813" s="10"/>
      <c r="F813" s="10"/>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2"/>
      <c r="C814" s="10"/>
      <c r="D814" s="10"/>
      <c r="E814" s="10"/>
      <c r="F814" s="10"/>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2"/>
      <c r="C815" s="10"/>
      <c r="D815" s="10"/>
      <c r="E815" s="10"/>
      <c r="F815" s="10"/>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2"/>
      <c r="C816" s="10"/>
      <c r="D816" s="10"/>
      <c r="E816" s="10"/>
      <c r="F816" s="10"/>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2"/>
      <c r="C817" s="10"/>
      <c r="D817" s="10"/>
      <c r="E817" s="10"/>
      <c r="F817" s="10"/>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2"/>
      <c r="C818" s="10"/>
      <c r="D818" s="10"/>
      <c r="E818" s="10"/>
      <c r="F818" s="10"/>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2"/>
      <c r="C819" s="10"/>
      <c r="D819" s="10"/>
      <c r="E819" s="10"/>
      <c r="F819" s="10"/>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2"/>
      <c r="C820" s="10"/>
      <c r="D820" s="10"/>
      <c r="E820" s="10"/>
      <c r="F820" s="10"/>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2"/>
      <c r="C821" s="10"/>
      <c r="D821" s="10"/>
      <c r="E821" s="10"/>
      <c r="F821" s="10"/>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2"/>
      <c r="C822" s="10"/>
      <c r="D822" s="10"/>
      <c r="E822" s="10"/>
      <c r="F822" s="10"/>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2"/>
      <c r="C823" s="10"/>
      <c r="D823" s="10"/>
      <c r="E823" s="10"/>
      <c r="F823" s="10"/>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2"/>
      <c r="C824" s="10"/>
      <c r="D824" s="10"/>
      <c r="E824" s="10"/>
      <c r="F824" s="10"/>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2"/>
      <c r="C825" s="10"/>
      <c r="D825" s="10"/>
      <c r="E825" s="10"/>
      <c r="F825" s="10"/>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2"/>
      <c r="C826" s="10"/>
      <c r="D826" s="10"/>
      <c r="E826" s="10"/>
      <c r="F826" s="10"/>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2"/>
      <c r="C827" s="10"/>
      <c r="D827" s="10"/>
      <c r="E827" s="10"/>
      <c r="F827" s="10"/>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2"/>
      <c r="C828" s="10"/>
      <c r="D828" s="10"/>
      <c r="E828" s="10"/>
      <c r="F828" s="10"/>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2"/>
      <c r="C829" s="10"/>
      <c r="D829" s="10"/>
      <c r="E829" s="10"/>
      <c r="F829" s="10"/>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2"/>
      <c r="C830" s="10"/>
      <c r="D830" s="10"/>
      <c r="E830" s="10"/>
      <c r="F830" s="10"/>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2"/>
      <c r="C831" s="10"/>
      <c r="D831" s="10"/>
      <c r="E831" s="10"/>
      <c r="F831" s="10"/>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2"/>
      <c r="C832" s="10"/>
      <c r="D832" s="10"/>
      <c r="E832" s="10"/>
      <c r="F832" s="10"/>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2"/>
      <c r="C833" s="10"/>
      <c r="D833" s="10"/>
      <c r="E833" s="10"/>
      <c r="F833" s="10"/>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2"/>
      <c r="C834" s="10"/>
      <c r="D834" s="10"/>
      <c r="E834" s="10"/>
      <c r="F834" s="10"/>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2"/>
      <c r="C835" s="10"/>
      <c r="D835" s="10"/>
      <c r="E835" s="10"/>
      <c r="F835" s="10"/>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2"/>
      <c r="C836" s="10"/>
      <c r="D836" s="10"/>
      <c r="E836" s="10"/>
      <c r="F836" s="10"/>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2"/>
      <c r="C837" s="10"/>
      <c r="D837" s="10"/>
      <c r="E837" s="10"/>
      <c r="F837" s="10"/>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2"/>
      <c r="C838" s="10"/>
      <c r="D838" s="10"/>
      <c r="E838" s="10"/>
      <c r="F838" s="10"/>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2"/>
      <c r="C839" s="10"/>
      <c r="D839" s="10"/>
      <c r="E839" s="10"/>
      <c r="F839" s="10"/>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2"/>
      <c r="C840" s="10"/>
      <c r="D840" s="10"/>
      <c r="E840" s="10"/>
      <c r="F840" s="10"/>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2"/>
      <c r="C841" s="10"/>
      <c r="D841" s="10"/>
      <c r="E841" s="10"/>
      <c r="F841" s="10"/>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2"/>
      <c r="C842" s="10"/>
      <c r="D842" s="10"/>
      <c r="E842" s="10"/>
      <c r="F842" s="10"/>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2"/>
      <c r="C843" s="10"/>
      <c r="D843" s="10"/>
      <c r="E843" s="10"/>
      <c r="F843" s="10"/>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2"/>
      <c r="C844" s="10"/>
      <c r="D844" s="10"/>
      <c r="E844" s="10"/>
      <c r="F844" s="10"/>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2"/>
      <c r="C845" s="10"/>
      <c r="D845" s="10"/>
      <c r="E845" s="10"/>
      <c r="F845" s="10"/>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2"/>
      <c r="C846" s="10"/>
      <c r="D846" s="10"/>
      <c r="E846" s="10"/>
      <c r="F846" s="10"/>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2"/>
      <c r="C847" s="10"/>
      <c r="D847" s="10"/>
      <c r="E847" s="10"/>
      <c r="F847" s="10"/>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2"/>
      <c r="C848" s="10"/>
      <c r="D848" s="10"/>
      <c r="E848" s="10"/>
      <c r="F848" s="10"/>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2"/>
      <c r="C849" s="10"/>
      <c r="D849" s="10"/>
      <c r="E849" s="10"/>
      <c r="F849" s="10"/>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2"/>
      <c r="C850" s="10"/>
      <c r="D850" s="10"/>
      <c r="E850" s="10"/>
      <c r="F850" s="10"/>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2"/>
      <c r="C851" s="10"/>
      <c r="D851" s="10"/>
      <c r="E851" s="10"/>
      <c r="F851" s="10"/>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2"/>
      <c r="C852" s="10"/>
      <c r="D852" s="10"/>
      <c r="E852" s="10"/>
      <c r="F852" s="10"/>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2"/>
      <c r="C853" s="10"/>
      <c r="D853" s="10"/>
      <c r="E853" s="10"/>
      <c r="F853" s="10"/>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2"/>
      <c r="C854" s="10"/>
      <c r="D854" s="10"/>
      <c r="E854" s="10"/>
      <c r="F854" s="10"/>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2"/>
      <c r="C855" s="10"/>
      <c r="D855" s="10"/>
      <c r="E855" s="10"/>
      <c r="F855" s="10"/>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2"/>
      <c r="C856" s="10"/>
      <c r="D856" s="10"/>
      <c r="E856" s="10"/>
      <c r="F856" s="10"/>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2"/>
      <c r="C857" s="10"/>
      <c r="D857" s="10"/>
      <c r="E857" s="10"/>
      <c r="F857" s="10"/>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2"/>
      <c r="C858" s="10"/>
      <c r="D858" s="10"/>
      <c r="E858" s="10"/>
      <c r="F858" s="10"/>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2"/>
      <c r="C859" s="10"/>
      <c r="D859" s="10"/>
      <c r="E859" s="10"/>
      <c r="F859" s="10"/>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2"/>
      <c r="C860" s="10"/>
      <c r="D860" s="10"/>
      <c r="E860" s="10"/>
      <c r="F860" s="10"/>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2"/>
      <c r="C861" s="10"/>
      <c r="D861" s="10"/>
      <c r="E861" s="10"/>
      <c r="F861" s="10"/>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2"/>
      <c r="C862" s="10"/>
      <c r="D862" s="10"/>
      <c r="E862" s="10"/>
      <c r="F862" s="10"/>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2"/>
      <c r="C863" s="10"/>
      <c r="D863" s="10"/>
      <c r="E863" s="10"/>
      <c r="F863" s="10"/>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2"/>
      <c r="C864" s="10"/>
      <c r="D864" s="10"/>
      <c r="E864" s="10"/>
      <c r="F864" s="10"/>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2"/>
      <c r="C865" s="10"/>
      <c r="D865" s="10"/>
      <c r="E865" s="10"/>
      <c r="F865" s="10"/>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2"/>
      <c r="C866" s="10"/>
      <c r="D866" s="10"/>
      <c r="E866" s="10"/>
      <c r="F866" s="10"/>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2"/>
      <c r="C867" s="10"/>
      <c r="D867" s="10"/>
      <c r="E867" s="10"/>
      <c r="F867" s="10"/>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2"/>
      <c r="C868" s="10"/>
      <c r="D868" s="10"/>
      <c r="E868" s="10"/>
      <c r="F868" s="10"/>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2"/>
      <c r="C869" s="10"/>
      <c r="D869" s="10"/>
      <c r="E869" s="10"/>
      <c r="F869" s="10"/>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2"/>
      <c r="C870" s="10"/>
      <c r="D870" s="10"/>
      <c r="E870" s="10"/>
      <c r="F870" s="10"/>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2"/>
      <c r="C871" s="10"/>
      <c r="D871" s="10"/>
      <c r="E871" s="10"/>
      <c r="F871" s="10"/>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2"/>
      <c r="C872" s="10"/>
      <c r="D872" s="10"/>
      <c r="E872" s="10"/>
      <c r="F872" s="10"/>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2"/>
      <c r="C873" s="10"/>
      <c r="D873" s="10"/>
      <c r="E873" s="10"/>
      <c r="F873" s="10"/>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2"/>
      <c r="C874" s="10"/>
      <c r="D874" s="10"/>
      <c r="E874" s="10"/>
      <c r="F874" s="10"/>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2"/>
      <c r="C875" s="10"/>
      <c r="D875" s="10"/>
      <c r="E875" s="10"/>
      <c r="F875" s="10"/>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2"/>
      <c r="C876" s="10"/>
      <c r="D876" s="10"/>
      <c r="E876" s="10"/>
      <c r="F876" s="10"/>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2"/>
      <c r="C877" s="10"/>
      <c r="D877" s="10"/>
      <c r="E877" s="10"/>
      <c r="F877" s="10"/>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2"/>
      <c r="C878" s="10"/>
      <c r="D878" s="10"/>
      <c r="E878" s="10"/>
      <c r="F878" s="10"/>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2"/>
      <c r="C879" s="10"/>
      <c r="D879" s="10"/>
      <c r="E879" s="10"/>
      <c r="F879" s="10"/>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2"/>
      <c r="C880" s="10"/>
      <c r="D880" s="10"/>
      <c r="E880" s="10"/>
      <c r="F880" s="10"/>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2"/>
      <c r="C881" s="10"/>
      <c r="D881" s="10"/>
      <c r="E881" s="10"/>
      <c r="F881" s="10"/>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2"/>
      <c r="C882" s="10"/>
      <c r="D882" s="10"/>
      <c r="E882" s="10"/>
      <c r="F882" s="10"/>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2"/>
      <c r="C883" s="10"/>
      <c r="D883" s="10"/>
      <c r="E883" s="10"/>
      <c r="F883" s="10"/>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2"/>
      <c r="C884" s="10"/>
      <c r="D884" s="10"/>
      <c r="E884" s="10"/>
      <c r="F884" s="10"/>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2"/>
      <c r="C885" s="10"/>
      <c r="D885" s="10"/>
      <c r="E885" s="10"/>
      <c r="F885" s="10"/>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2"/>
      <c r="C886" s="10"/>
      <c r="D886" s="10"/>
      <c r="E886" s="10"/>
      <c r="F886" s="10"/>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2"/>
      <c r="C887" s="10"/>
      <c r="D887" s="10"/>
      <c r="E887" s="10"/>
      <c r="F887" s="10"/>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2"/>
      <c r="C888" s="10"/>
      <c r="D888" s="10"/>
      <c r="E888" s="10"/>
      <c r="F888" s="10"/>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2"/>
      <c r="C889" s="10"/>
      <c r="D889" s="10"/>
      <c r="E889" s="10"/>
      <c r="F889" s="10"/>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2"/>
      <c r="C890" s="10"/>
      <c r="D890" s="10"/>
      <c r="E890" s="10"/>
      <c r="F890" s="10"/>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2"/>
      <c r="C891" s="10"/>
      <c r="D891" s="10"/>
      <c r="E891" s="10"/>
      <c r="F891" s="10"/>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2"/>
      <c r="C892" s="10"/>
      <c r="D892" s="10"/>
      <c r="E892" s="10"/>
      <c r="F892" s="10"/>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2"/>
      <c r="C893" s="10"/>
      <c r="D893" s="10"/>
      <c r="E893" s="10"/>
      <c r="F893" s="10"/>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2"/>
      <c r="C894" s="10"/>
      <c r="D894" s="10"/>
      <c r="E894" s="10"/>
      <c r="F894" s="10"/>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2"/>
      <c r="C895" s="10"/>
      <c r="D895" s="10"/>
      <c r="E895" s="10"/>
      <c r="F895" s="10"/>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2"/>
      <c r="C896" s="10"/>
      <c r="D896" s="10"/>
      <c r="E896" s="10"/>
      <c r="F896" s="10"/>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2"/>
      <c r="C897" s="10"/>
      <c r="D897" s="10"/>
      <c r="E897" s="10"/>
      <c r="F897" s="10"/>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2"/>
      <c r="C898" s="10"/>
      <c r="D898" s="10"/>
      <c r="E898" s="10"/>
      <c r="F898" s="10"/>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2"/>
      <c r="C899" s="10"/>
      <c r="D899" s="10"/>
      <c r="E899" s="10"/>
      <c r="F899" s="10"/>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2"/>
      <c r="C900" s="10"/>
      <c r="D900" s="10"/>
      <c r="E900" s="10"/>
      <c r="F900" s="10"/>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2"/>
      <c r="C901" s="10"/>
      <c r="D901" s="10"/>
      <c r="E901" s="10"/>
      <c r="F901" s="10"/>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2"/>
      <c r="C902" s="10"/>
      <c r="D902" s="10"/>
      <c r="E902" s="10"/>
      <c r="F902" s="10"/>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2"/>
      <c r="C903" s="10"/>
      <c r="D903" s="10"/>
      <c r="E903" s="10"/>
      <c r="F903" s="10"/>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2"/>
      <c r="C904" s="10"/>
      <c r="D904" s="10"/>
      <c r="E904" s="10"/>
      <c r="F904" s="10"/>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2"/>
      <c r="C905" s="10"/>
      <c r="D905" s="10"/>
      <c r="E905" s="10"/>
      <c r="F905" s="10"/>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2"/>
      <c r="C906" s="10"/>
      <c r="D906" s="10"/>
      <c r="E906" s="10"/>
      <c r="F906" s="10"/>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2"/>
      <c r="C907" s="10"/>
      <c r="D907" s="10"/>
      <c r="E907" s="10"/>
      <c r="F907" s="10"/>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2"/>
      <c r="C908" s="10"/>
      <c r="D908" s="10"/>
      <c r="E908" s="10"/>
      <c r="F908" s="10"/>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2"/>
      <c r="C909" s="10"/>
      <c r="D909" s="10"/>
      <c r="E909" s="10"/>
      <c r="F909" s="10"/>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2"/>
      <c r="C910" s="10"/>
      <c r="D910" s="10"/>
      <c r="E910" s="10"/>
      <c r="F910" s="10"/>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2"/>
      <c r="C911" s="10"/>
      <c r="D911" s="10"/>
      <c r="E911" s="10"/>
      <c r="F911" s="10"/>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2"/>
      <c r="C912" s="10"/>
      <c r="D912" s="10"/>
      <c r="E912" s="10"/>
      <c r="F912" s="10"/>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2"/>
      <c r="C913" s="10"/>
      <c r="D913" s="10"/>
      <c r="E913" s="10"/>
      <c r="F913" s="10"/>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2"/>
      <c r="C914" s="10"/>
      <c r="D914" s="10"/>
      <c r="E914" s="10"/>
      <c r="F914" s="10"/>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2"/>
      <c r="C915" s="10"/>
      <c r="D915" s="10"/>
      <c r="E915" s="10"/>
      <c r="F915" s="10"/>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2"/>
      <c r="C916" s="10"/>
      <c r="D916" s="10"/>
      <c r="E916" s="10"/>
      <c r="F916" s="10"/>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2"/>
      <c r="C917" s="10"/>
      <c r="D917" s="10"/>
      <c r="E917" s="10"/>
      <c r="F917" s="10"/>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2"/>
      <c r="C918" s="10"/>
      <c r="D918" s="10"/>
      <c r="E918" s="10"/>
      <c r="F918" s="10"/>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2"/>
      <c r="C919" s="10"/>
      <c r="D919" s="10"/>
      <c r="E919" s="10"/>
      <c r="F919" s="10"/>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2"/>
      <c r="C920" s="10"/>
      <c r="D920" s="10"/>
      <c r="E920" s="10"/>
      <c r="F920" s="10"/>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2"/>
      <c r="C921" s="10"/>
      <c r="D921" s="10"/>
      <c r="E921" s="10"/>
      <c r="F921" s="10"/>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2"/>
      <c r="C922" s="10"/>
      <c r="D922" s="10"/>
      <c r="E922" s="10"/>
      <c r="F922" s="10"/>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2"/>
      <c r="C923" s="10"/>
      <c r="D923" s="10"/>
      <c r="E923" s="10"/>
      <c r="F923" s="10"/>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2"/>
      <c r="C924" s="10"/>
      <c r="D924" s="10"/>
      <c r="E924" s="10"/>
      <c r="F924" s="10"/>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2"/>
      <c r="C925" s="10"/>
      <c r="D925" s="10"/>
      <c r="E925" s="10"/>
      <c r="F925" s="10"/>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2"/>
      <c r="C926" s="10"/>
      <c r="D926" s="10"/>
      <c r="E926" s="10"/>
      <c r="F926" s="10"/>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2"/>
      <c r="C927" s="10"/>
      <c r="D927" s="10"/>
      <c r="E927" s="10"/>
      <c r="F927" s="10"/>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2"/>
      <c r="C928" s="10"/>
      <c r="D928" s="10"/>
      <c r="E928" s="10"/>
      <c r="F928" s="10"/>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2"/>
      <c r="C929" s="10"/>
      <c r="D929" s="10"/>
      <c r="E929" s="10"/>
      <c r="F929" s="10"/>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2"/>
      <c r="C930" s="10"/>
      <c r="D930" s="10"/>
      <c r="E930" s="10"/>
      <c r="F930" s="10"/>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2"/>
      <c r="C931" s="10"/>
      <c r="D931" s="10"/>
      <c r="E931" s="10"/>
      <c r="F931" s="10"/>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2"/>
      <c r="C932" s="10"/>
      <c r="D932" s="10"/>
      <c r="E932" s="10"/>
      <c r="F932" s="10"/>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2"/>
      <c r="C933" s="10"/>
      <c r="D933" s="10"/>
      <c r="E933" s="10"/>
      <c r="F933" s="10"/>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2"/>
      <c r="C934" s="10"/>
      <c r="D934" s="10"/>
      <c r="E934" s="10"/>
      <c r="F934" s="10"/>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2"/>
      <c r="C935" s="10"/>
      <c r="D935" s="10"/>
      <c r="E935" s="10"/>
      <c r="F935" s="10"/>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2"/>
      <c r="C936" s="10"/>
      <c r="D936" s="10"/>
      <c r="E936" s="10"/>
      <c r="F936" s="10"/>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2"/>
      <c r="C937" s="10"/>
      <c r="D937" s="10"/>
      <c r="E937" s="10"/>
      <c r="F937" s="10"/>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2"/>
      <c r="C938" s="10"/>
      <c r="D938" s="10"/>
      <c r="E938" s="10"/>
      <c r="F938" s="10"/>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2"/>
      <c r="C939" s="10"/>
      <c r="D939" s="10"/>
      <c r="E939" s="10"/>
      <c r="F939" s="10"/>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2"/>
      <c r="C940" s="10"/>
      <c r="D940" s="10"/>
      <c r="E940" s="10"/>
      <c r="F940" s="10"/>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2"/>
      <c r="C941" s="10"/>
      <c r="D941" s="10"/>
      <c r="E941" s="10"/>
      <c r="F941" s="10"/>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2"/>
      <c r="C942" s="10"/>
      <c r="D942" s="10"/>
      <c r="E942" s="10"/>
      <c r="F942" s="10"/>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2"/>
      <c r="C943" s="10"/>
      <c r="D943" s="10"/>
      <c r="E943" s="10"/>
      <c r="F943" s="10"/>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2"/>
      <c r="C944" s="10"/>
      <c r="D944" s="10"/>
      <c r="E944" s="10"/>
      <c r="F944" s="10"/>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2"/>
      <c r="C945" s="10"/>
      <c r="D945" s="10"/>
      <c r="E945" s="10"/>
      <c r="F945" s="10"/>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2"/>
      <c r="C946" s="10"/>
      <c r="D946" s="10"/>
      <c r="E946" s="10"/>
      <c r="F946" s="10"/>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2"/>
      <c r="C947" s="10"/>
      <c r="D947" s="10"/>
      <c r="E947" s="10"/>
      <c r="F947" s="10"/>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2"/>
      <c r="C948" s="10"/>
      <c r="D948" s="10"/>
      <c r="E948" s="10"/>
      <c r="F948" s="10"/>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2"/>
      <c r="C949" s="10"/>
      <c r="D949" s="10"/>
      <c r="E949" s="10"/>
      <c r="F949" s="10"/>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2"/>
      <c r="C950" s="10"/>
      <c r="D950" s="10"/>
      <c r="E950" s="10"/>
      <c r="F950" s="10"/>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2"/>
      <c r="C951" s="10"/>
      <c r="D951" s="10"/>
      <c r="E951" s="10"/>
      <c r="F951" s="10"/>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2"/>
      <c r="C952" s="10"/>
      <c r="D952" s="10"/>
      <c r="E952" s="10"/>
      <c r="F952" s="10"/>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2"/>
      <c r="C953" s="10"/>
      <c r="D953" s="10"/>
      <c r="E953" s="10"/>
      <c r="F953" s="10"/>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2"/>
      <c r="C954" s="10"/>
      <c r="D954" s="10"/>
      <c r="E954" s="10"/>
      <c r="F954" s="10"/>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2"/>
      <c r="C955" s="10"/>
      <c r="D955" s="10"/>
      <c r="E955" s="10"/>
      <c r="F955" s="10"/>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2"/>
      <c r="C956" s="10"/>
      <c r="D956" s="10"/>
      <c r="E956" s="10"/>
      <c r="F956" s="10"/>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2"/>
      <c r="C957" s="10"/>
      <c r="D957" s="10"/>
      <c r="E957" s="10"/>
      <c r="F957" s="10"/>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2"/>
      <c r="C958" s="10"/>
      <c r="D958" s="10"/>
      <c r="E958" s="10"/>
      <c r="F958" s="10"/>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2"/>
      <c r="C959" s="10"/>
      <c r="D959" s="10"/>
      <c r="E959" s="10"/>
      <c r="F959" s="10"/>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2"/>
      <c r="C960" s="10"/>
      <c r="D960" s="10"/>
      <c r="E960" s="10"/>
      <c r="F960" s="10"/>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2"/>
      <c r="C961" s="10"/>
      <c r="D961" s="10"/>
      <c r="E961" s="10"/>
      <c r="F961" s="10"/>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2"/>
      <c r="C962" s="10"/>
      <c r="D962" s="10"/>
      <c r="E962" s="10"/>
      <c r="F962" s="10"/>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2"/>
      <c r="C963" s="10"/>
      <c r="D963" s="10"/>
      <c r="E963" s="10"/>
      <c r="F963" s="10"/>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2"/>
      <c r="C964" s="10"/>
      <c r="D964" s="10"/>
      <c r="E964" s="10"/>
      <c r="F964" s="10"/>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2"/>
      <c r="C965" s="10"/>
      <c r="D965" s="10"/>
      <c r="E965" s="10"/>
      <c r="F965" s="10"/>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2"/>
      <c r="C966" s="10"/>
      <c r="D966" s="10"/>
      <c r="E966" s="10"/>
      <c r="F966" s="10"/>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2"/>
      <c r="C967" s="10"/>
      <c r="D967" s="10"/>
      <c r="E967" s="10"/>
      <c r="F967" s="10"/>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2"/>
      <c r="C968" s="10"/>
      <c r="D968" s="10"/>
      <c r="E968" s="10"/>
      <c r="F968" s="10"/>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2"/>
      <c r="C969" s="10"/>
      <c r="D969" s="10"/>
      <c r="E969" s="10"/>
      <c r="F969" s="10"/>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2"/>
      <c r="C970" s="10"/>
      <c r="D970" s="10"/>
      <c r="E970" s="10"/>
      <c r="F970" s="10"/>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2"/>
      <c r="C971" s="10"/>
      <c r="D971" s="10"/>
      <c r="E971" s="10"/>
      <c r="F971" s="10"/>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2"/>
      <c r="C972" s="10"/>
      <c r="D972" s="10"/>
      <c r="E972" s="10"/>
      <c r="F972" s="10"/>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2"/>
      <c r="C973" s="10"/>
      <c r="D973" s="10"/>
      <c r="E973" s="10"/>
      <c r="F973" s="10"/>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2"/>
      <c r="C974" s="10"/>
      <c r="D974" s="10"/>
      <c r="E974" s="10"/>
      <c r="F974" s="10"/>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2"/>
      <c r="C975" s="10"/>
      <c r="D975" s="10"/>
      <c r="E975" s="10"/>
      <c r="F975" s="10"/>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2"/>
      <c r="C976" s="10"/>
      <c r="D976" s="10"/>
      <c r="E976" s="10"/>
      <c r="F976" s="10"/>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2"/>
      <c r="C977" s="10"/>
      <c r="D977" s="10"/>
      <c r="E977" s="10"/>
      <c r="F977" s="10"/>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2"/>
      <c r="C978" s="10"/>
      <c r="D978" s="10"/>
      <c r="E978" s="10"/>
      <c r="F978" s="10"/>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2"/>
      <c r="C979" s="10"/>
      <c r="D979" s="10"/>
      <c r="E979" s="10"/>
      <c r="F979" s="10"/>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2"/>
      <c r="C980" s="10"/>
      <c r="D980" s="10"/>
      <c r="E980" s="10"/>
      <c r="F980" s="10"/>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2"/>
      <c r="C981" s="10"/>
      <c r="D981" s="10"/>
      <c r="E981" s="10"/>
      <c r="F981" s="10"/>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2"/>
      <c r="C982" s="10"/>
      <c r="D982" s="10"/>
      <c r="E982" s="10"/>
      <c r="F982" s="10"/>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2"/>
      <c r="C983" s="10"/>
      <c r="D983" s="10"/>
      <c r="E983" s="10"/>
      <c r="F983" s="10"/>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2"/>
      <c r="C984" s="10"/>
      <c r="D984" s="10"/>
      <c r="E984" s="10"/>
      <c r="F984" s="10"/>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2"/>
      <c r="C985" s="10"/>
      <c r="D985" s="10"/>
      <c r="E985" s="10"/>
      <c r="F985" s="10"/>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2"/>
      <c r="C986" s="10"/>
      <c r="D986" s="10"/>
      <c r="E986" s="10"/>
      <c r="F986" s="10"/>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2"/>
      <c r="C987" s="10"/>
      <c r="D987" s="10"/>
      <c r="E987" s="10"/>
      <c r="F987" s="10"/>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2"/>
      <c r="C988" s="10"/>
      <c r="D988" s="10"/>
      <c r="E988" s="10"/>
      <c r="F988" s="10"/>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2"/>
      <c r="C989" s="10"/>
      <c r="D989" s="10"/>
      <c r="E989" s="10"/>
      <c r="F989" s="10"/>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2"/>
      <c r="C990" s="10"/>
      <c r="D990" s="10"/>
      <c r="E990" s="10"/>
      <c r="F990" s="10"/>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2"/>
      <c r="C991" s="10"/>
      <c r="D991" s="10"/>
      <c r="E991" s="10"/>
      <c r="F991" s="10"/>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2"/>
      <c r="C992" s="10"/>
      <c r="D992" s="10"/>
      <c r="E992" s="10"/>
      <c r="F992" s="10"/>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2"/>
      <c r="C993" s="10"/>
      <c r="D993" s="10"/>
      <c r="E993" s="10"/>
      <c r="F993" s="10"/>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2"/>
      <c r="C994" s="10"/>
      <c r="D994" s="10"/>
      <c r="E994" s="10"/>
      <c r="F994" s="10"/>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2"/>
      <c r="C995" s="10"/>
      <c r="D995" s="10"/>
      <c r="E995" s="10"/>
      <c r="F995" s="10"/>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2"/>
      <c r="C996" s="10"/>
      <c r="D996" s="10"/>
      <c r="E996" s="10"/>
      <c r="F996" s="10"/>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2"/>
      <c r="C997" s="10"/>
      <c r="D997" s="10"/>
      <c r="E997" s="10"/>
      <c r="F997" s="10"/>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2"/>
      <c r="C998" s="10"/>
      <c r="D998" s="10"/>
      <c r="E998" s="10"/>
      <c r="F998" s="10"/>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2"/>
      <c r="C999" s="10"/>
      <c r="D999" s="10"/>
      <c r="E999" s="10"/>
      <c r="F999" s="10"/>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2"/>
      <c r="C1000" s="10"/>
      <c r="D1000" s="10"/>
      <c r="E1000" s="10"/>
      <c r="F1000" s="10"/>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5:C5"/>
    <mergeCell ref="D5:F5"/>
    <mergeCell ref="B3:C3"/>
    <mergeCell ref="D3:F3"/>
    <mergeCell ref="B4:C4"/>
    <mergeCell ref="D4:F4"/>
  </mergeCells>
  <hyperlinks>
    <hyperlink ref="D10" location="'Account Management'!A1" display="'Account Management'!A1"/>
    <hyperlink ref="D9" location="'Displaying Homepage'!A1" display="'Displaying Homepage'!A1"/>
    <hyperlink ref="D11" location="Testing!A1" display="Testing!A1"/>
    <hyperlink ref="D12" location="Learning!A1" display="Learning!A1"/>
    <hyperlink ref="D13" location="Learning!A1" display="Learning!A1"/>
    <hyperlink ref="D14" location="'Displaying Editor Dashboard'!A1" display="'Displaying Editor Dashboard'!A1"/>
    <hyperlink ref="D15" location="'Lesson Management'!A1" display="'Lesson Management'!A1"/>
    <hyperlink ref="D16" location="'Question Management'!A1" display="'Question Management'!A1"/>
    <hyperlink ref="D17" location="'Displaying Admin Dashboard'!A1" display="'Displaying Admin Dashboard'!A1"/>
    <hyperlink ref="D18" location="'Member Management'!A1" display="'Member Management'!A1"/>
    <hyperlink ref="D19" location="'System Statistic'!A1" display="'System Statistic'!A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workbookViewId="0">
      <selection activeCell="D23" sqref="D23"/>
    </sheetView>
  </sheetViews>
  <sheetFormatPr defaultColWidth="15.125" defaultRowHeight="15" customHeight="1" x14ac:dyDescent="0.15"/>
  <cols>
    <col min="1" max="1" width="9" customWidth="1"/>
    <col min="2" max="2" width="13.5" customWidth="1"/>
    <col min="3" max="3" width="23.25" customWidth="1"/>
    <col min="4" max="6" width="9" customWidth="1"/>
    <col min="7" max="7" width="9.875" customWidth="1"/>
    <col min="8" max="9" width="33.125" customWidth="1"/>
    <col min="10" max="18" width="9" customWidth="1"/>
    <col min="19" max="26" width="8" customWidth="1"/>
  </cols>
  <sheetData>
    <row r="1" spans="1:26" ht="25.5" customHeight="1" x14ac:dyDescent="0.35">
      <c r="A1" s="1"/>
      <c r="B1" s="173" t="s">
        <v>0</v>
      </c>
      <c r="C1" s="174"/>
      <c r="D1" s="174"/>
      <c r="E1" s="174"/>
      <c r="F1" s="174"/>
      <c r="G1" s="174"/>
      <c r="H1" s="174"/>
      <c r="I1" s="1"/>
      <c r="J1" s="1"/>
      <c r="K1" s="1"/>
      <c r="L1" s="1"/>
      <c r="M1" s="1"/>
      <c r="N1" s="1"/>
      <c r="O1" s="1"/>
      <c r="P1" s="1"/>
      <c r="Q1" s="1"/>
      <c r="R1" s="1"/>
      <c r="S1" s="1"/>
      <c r="T1" s="1"/>
      <c r="U1" s="1"/>
      <c r="V1" s="1"/>
      <c r="W1" s="1"/>
      <c r="X1" s="1"/>
      <c r="Y1" s="1"/>
      <c r="Z1" s="1"/>
    </row>
    <row r="2" spans="1:26" ht="14.25" customHeight="1" x14ac:dyDescent="0.2">
      <c r="A2" s="7"/>
      <c r="B2" s="7"/>
      <c r="C2" s="1"/>
      <c r="D2" s="1"/>
      <c r="E2" s="1"/>
      <c r="F2" s="1"/>
      <c r="G2" s="1"/>
      <c r="H2" s="8"/>
      <c r="I2" s="1"/>
      <c r="J2" s="1"/>
      <c r="K2" s="1"/>
      <c r="L2" s="1"/>
      <c r="M2" s="1"/>
      <c r="N2" s="1"/>
      <c r="O2" s="1"/>
      <c r="P2" s="1"/>
      <c r="Q2" s="1"/>
      <c r="R2" s="1"/>
      <c r="S2" s="1"/>
      <c r="T2" s="1"/>
      <c r="U2" s="1"/>
      <c r="V2" s="1"/>
      <c r="W2" s="1"/>
      <c r="X2" s="1"/>
      <c r="Y2" s="1"/>
      <c r="Z2" s="1"/>
    </row>
    <row r="3" spans="1:26" ht="12" customHeight="1" x14ac:dyDescent="0.2">
      <c r="A3" s="1"/>
      <c r="B3" s="9" t="s">
        <v>1</v>
      </c>
      <c r="C3" s="170" t="str">
        <f>Cover!C4</f>
        <v>Vietnamese Study System for Japanses</v>
      </c>
      <c r="D3" s="156"/>
      <c r="E3" s="171" t="s">
        <v>4</v>
      </c>
      <c r="F3" s="156"/>
      <c r="G3" s="11" t="s">
        <v>5</v>
      </c>
      <c r="H3" s="12"/>
      <c r="I3" s="1"/>
      <c r="J3" s="1"/>
      <c r="K3" s="1"/>
      <c r="L3" s="1"/>
      <c r="M3" s="1"/>
      <c r="N3" s="1"/>
      <c r="O3" s="1"/>
      <c r="P3" s="1"/>
      <c r="Q3" s="1"/>
      <c r="R3" s="1"/>
      <c r="S3" s="1"/>
      <c r="T3" s="1"/>
      <c r="U3" s="1"/>
      <c r="V3" s="1"/>
      <c r="W3" s="1"/>
      <c r="X3" s="1"/>
      <c r="Y3" s="1"/>
      <c r="Z3" s="1"/>
    </row>
    <row r="4" spans="1:26" ht="12" customHeight="1" x14ac:dyDescent="0.2">
      <c r="A4" s="1"/>
      <c r="B4" s="9" t="s">
        <v>6</v>
      </c>
      <c r="C4" s="170" t="str">
        <f>Cover!C5</f>
        <v>Veazy</v>
      </c>
      <c r="D4" s="156"/>
      <c r="E4" s="171" t="s">
        <v>7</v>
      </c>
      <c r="F4" s="156"/>
      <c r="G4" s="11" t="s">
        <v>8</v>
      </c>
      <c r="H4" s="12"/>
      <c r="I4" s="1"/>
      <c r="J4" s="1"/>
      <c r="K4" s="1"/>
      <c r="L4" s="1"/>
      <c r="M4" s="1"/>
      <c r="N4" s="1"/>
      <c r="O4" s="1"/>
      <c r="P4" s="1"/>
      <c r="Q4" s="1"/>
      <c r="R4" s="1"/>
      <c r="S4" s="1"/>
      <c r="T4" s="1"/>
      <c r="U4" s="1"/>
      <c r="V4" s="1"/>
      <c r="W4" s="1"/>
      <c r="X4" s="1"/>
      <c r="Y4" s="1"/>
      <c r="Z4" s="1"/>
    </row>
    <row r="5" spans="1:26" ht="12" customHeight="1" x14ac:dyDescent="0.2">
      <c r="A5" s="1"/>
      <c r="B5" s="15" t="s">
        <v>9</v>
      </c>
      <c r="C5" s="170" t="str">
        <f>C4&amp;"_"&amp;"System Test Cases"&amp;"_"&amp;"v1.1"</f>
        <v>Veazy_System Test Cases_v1.1</v>
      </c>
      <c r="D5" s="156"/>
      <c r="E5" s="171" t="s">
        <v>10</v>
      </c>
      <c r="F5" s="156"/>
      <c r="G5" s="18">
        <v>42577</v>
      </c>
      <c r="H5" s="19"/>
      <c r="I5" s="1"/>
      <c r="J5" s="1"/>
      <c r="K5" s="1"/>
      <c r="L5" s="1"/>
      <c r="M5" s="1"/>
      <c r="N5" s="1"/>
      <c r="O5" s="1"/>
      <c r="P5" s="1"/>
      <c r="Q5" s="1"/>
      <c r="R5" s="1"/>
      <c r="S5" s="1"/>
      <c r="T5" s="1"/>
      <c r="U5" s="1"/>
      <c r="V5" s="1"/>
      <c r="W5" s="1"/>
      <c r="X5" s="1"/>
      <c r="Y5" s="1"/>
      <c r="Z5" s="1"/>
    </row>
    <row r="6" spans="1:26" ht="21.75" customHeight="1" x14ac:dyDescent="0.2">
      <c r="A6" s="7"/>
      <c r="B6" s="15" t="s">
        <v>12</v>
      </c>
      <c r="C6" s="172"/>
      <c r="D6" s="155"/>
      <c r="E6" s="155"/>
      <c r="F6" s="155"/>
      <c r="G6" s="155"/>
      <c r="H6" s="156"/>
      <c r="I6" s="1"/>
      <c r="J6" s="1"/>
      <c r="K6" s="1"/>
      <c r="L6" s="1"/>
      <c r="M6" s="1"/>
      <c r="N6" s="1"/>
      <c r="O6" s="1"/>
      <c r="P6" s="1"/>
      <c r="Q6" s="1"/>
      <c r="R6" s="1"/>
      <c r="S6" s="1"/>
      <c r="T6" s="1"/>
      <c r="U6" s="1"/>
      <c r="V6" s="1"/>
      <c r="W6" s="1"/>
      <c r="X6" s="1"/>
      <c r="Y6" s="1"/>
      <c r="Z6" s="1"/>
    </row>
    <row r="7" spans="1:26" ht="14.25" customHeight="1" x14ac:dyDescent="0.2">
      <c r="A7" s="7"/>
      <c r="B7" s="22"/>
      <c r="C7" s="23"/>
      <c r="D7" s="1"/>
      <c r="E7" s="1"/>
      <c r="F7" s="1"/>
      <c r="G7" s="1"/>
      <c r="H7" s="8"/>
      <c r="I7" s="1"/>
      <c r="J7" s="1"/>
      <c r="K7" s="1"/>
      <c r="L7" s="1"/>
      <c r="M7" s="1"/>
      <c r="N7" s="1"/>
      <c r="O7" s="1"/>
      <c r="P7" s="1"/>
      <c r="Q7" s="1"/>
      <c r="R7" s="1"/>
      <c r="S7" s="1"/>
      <c r="T7" s="1"/>
      <c r="U7" s="1"/>
      <c r="V7" s="1"/>
      <c r="W7" s="1"/>
      <c r="X7" s="1"/>
      <c r="Y7" s="1"/>
      <c r="Z7" s="1"/>
    </row>
    <row r="8" spans="1:26" ht="12.75" customHeight="1" x14ac:dyDescent="0.2">
      <c r="A8" s="1"/>
      <c r="B8" s="22"/>
      <c r="C8" s="23"/>
      <c r="D8" s="1"/>
      <c r="E8" s="1"/>
      <c r="F8" s="1"/>
      <c r="G8" s="1"/>
      <c r="H8" s="8"/>
      <c r="I8" s="1"/>
      <c r="J8" s="1"/>
      <c r="K8" s="1"/>
      <c r="L8" s="1"/>
      <c r="M8" s="1"/>
      <c r="N8" s="1"/>
      <c r="O8" s="1"/>
      <c r="P8" s="1"/>
      <c r="Q8" s="1"/>
      <c r="R8" s="1"/>
      <c r="S8" s="1"/>
      <c r="T8" s="1"/>
      <c r="U8" s="1"/>
      <c r="V8" s="1"/>
      <c r="W8" s="1"/>
      <c r="X8" s="1"/>
      <c r="Y8" s="1"/>
      <c r="Z8" s="1"/>
    </row>
    <row r="9" spans="1:26" ht="12.75" customHeight="1" x14ac:dyDescent="0.2">
      <c r="A9" s="1"/>
      <c r="B9" s="1"/>
      <c r="C9" s="1"/>
      <c r="D9" s="1"/>
      <c r="E9" s="1"/>
      <c r="F9" s="1"/>
      <c r="G9" s="1"/>
      <c r="H9" s="1"/>
      <c r="I9" s="1"/>
      <c r="J9" s="1"/>
      <c r="K9" s="1"/>
      <c r="L9" s="1"/>
      <c r="M9" s="1"/>
      <c r="N9" s="1"/>
      <c r="O9" s="1"/>
      <c r="P9" s="1"/>
      <c r="Q9" s="1"/>
      <c r="R9" s="1"/>
      <c r="S9" s="1"/>
      <c r="T9" s="1"/>
      <c r="U9" s="1"/>
      <c r="V9" s="1"/>
      <c r="W9" s="1"/>
      <c r="X9" s="1"/>
      <c r="Y9" s="1"/>
      <c r="Z9" s="1"/>
    </row>
    <row r="10" spans="1:26" ht="12.75" customHeight="1" x14ac:dyDescent="0.2">
      <c r="A10" s="24"/>
      <c r="B10" s="25" t="s">
        <v>13</v>
      </c>
      <c r="C10" s="27" t="s">
        <v>14</v>
      </c>
      <c r="D10" s="28" t="s">
        <v>16</v>
      </c>
      <c r="E10" s="27" t="s">
        <v>17</v>
      </c>
      <c r="F10" s="27" t="s">
        <v>18</v>
      </c>
      <c r="G10" s="30" t="s">
        <v>19</v>
      </c>
      <c r="H10" s="32" t="s">
        <v>23</v>
      </c>
      <c r="I10" s="1"/>
      <c r="J10" s="1"/>
      <c r="K10" s="1"/>
      <c r="L10" s="1"/>
      <c r="M10" s="1"/>
      <c r="N10" s="1"/>
      <c r="O10" s="1"/>
      <c r="P10" s="1"/>
      <c r="Q10" s="1"/>
      <c r="R10" s="1"/>
      <c r="S10" s="1"/>
      <c r="T10" s="1"/>
      <c r="U10" s="1"/>
      <c r="V10" s="1"/>
      <c r="W10" s="1"/>
      <c r="X10" s="1"/>
      <c r="Y10" s="1"/>
      <c r="Z10" s="1"/>
    </row>
    <row r="11" spans="1:26" ht="12.75" customHeight="1" x14ac:dyDescent="0.2">
      <c r="A11" s="24"/>
      <c r="B11" s="39">
        <v>1</v>
      </c>
      <c r="C11" s="116" t="s">
        <v>89</v>
      </c>
      <c r="D11" s="43">
        <f>'Displaying Homepage'!A6</f>
        <v>29</v>
      </c>
      <c r="E11" s="43">
        <f>'Displaying Homepage'!B6</f>
        <v>0</v>
      </c>
      <c r="F11" s="43">
        <f>'Displaying Homepage'!C6</f>
        <v>3</v>
      </c>
      <c r="G11" s="44">
        <f>'Displaying Homepage'!D6</f>
        <v>0</v>
      </c>
      <c r="H11" s="45">
        <f>'Displaying Homepage'!E6</f>
        <v>32</v>
      </c>
      <c r="I11" s="1"/>
      <c r="J11" s="1"/>
      <c r="K11" s="1"/>
      <c r="L11" s="1"/>
      <c r="M11" s="1"/>
      <c r="N11" s="1"/>
      <c r="O11" s="1"/>
      <c r="P11" s="1"/>
      <c r="Q11" s="1"/>
      <c r="R11" s="1"/>
      <c r="S11" s="1"/>
      <c r="T11" s="1"/>
      <c r="U11" s="1"/>
      <c r="V11" s="1"/>
      <c r="W11" s="1"/>
      <c r="X11" s="1"/>
      <c r="Y11" s="1"/>
      <c r="Z11" s="1"/>
    </row>
    <row r="12" spans="1:26" ht="12.75" customHeight="1" x14ac:dyDescent="0.2">
      <c r="A12" s="24"/>
      <c r="B12" s="39">
        <v>2</v>
      </c>
      <c r="C12" s="130" t="s">
        <v>67</v>
      </c>
      <c r="D12" s="43">
        <f>'Account Management'!A6</f>
        <v>41</v>
      </c>
      <c r="E12" s="43">
        <f>'Account Management'!B6</f>
        <v>6</v>
      </c>
      <c r="F12" s="43">
        <f>'Account Management'!C6</f>
        <v>8</v>
      </c>
      <c r="G12" s="44">
        <f>'Account Management'!D6</f>
        <v>0</v>
      </c>
      <c r="H12" s="45">
        <f>'Account Management'!E6</f>
        <v>91</v>
      </c>
      <c r="I12" s="1"/>
      <c r="J12" s="1"/>
      <c r="K12" s="1"/>
      <c r="L12" s="1"/>
      <c r="M12" s="1"/>
      <c r="N12" s="1"/>
      <c r="O12" s="1"/>
      <c r="P12" s="1"/>
      <c r="Q12" s="1"/>
      <c r="R12" s="1"/>
      <c r="S12" s="1"/>
      <c r="T12" s="1"/>
      <c r="U12" s="1"/>
      <c r="V12" s="1"/>
      <c r="W12" s="1"/>
      <c r="X12" s="1"/>
      <c r="Y12" s="1"/>
      <c r="Z12" s="1"/>
    </row>
    <row r="13" spans="1:26" ht="12.75" customHeight="1" x14ac:dyDescent="0.2">
      <c r="A13" s="24"/>
      <c r="B13" s="39">
        <v>3</v>
      </c>
      <c r="C13" s="129" t="s">
        <v>90</v>
      </c>
      <c r="D13" s="43">
        <f>Testing!A6</f>
        <v>4</v>
      </c>
      <c r="E13" s="43">
        <f>Testing!B6</f>
        <v>0</v>
      </c>
      <c r="F13" s="43">
        <f>Testing!C6</f>
        <v>14</v>
      </c>
      <c r="G13" s="44">
        <f>Testing!D6</f>
        <v>0</v>
      </c>
      <c r="H13" s="45">
        <f>Testing!E6</f>
        <v>18</v>
      </c>
      <c r="I13" s="1"/>
      <c r="J13" s="1"/>
      <c r="K13" s="1"/>
      <c r="L13" s="1"/>
      <c r="M13" s="1"/>
      <c r="N13" s="1"/>
      <c r="O13" s="1"/>
      <c r="P13" s="1"/>
      <c r="Q13" s="1"/>
      <c r="R13" s="1"/>
      <c r="S13" s="1"/>
      <c r="T13" s="1"/>
      <c r="U13" s="1"/>
      <c r="V13" s="1"/>
      <c r="W13" s="1"/>
      <c r="X13" s="1"/>
      <c r="Y13" s="1"/>
      <c r="Z13" s="1"/>
    </row>
    <row r="14" spans="1:26" ht="12.75" customHeight="1" x14ac:dyDescent="0.2">
      <c r="A14" s="24"/>
      <c r="B14" s="39">
        <v>4</v>
      </c>
      <c r="C14" s="129" t="s">
        <v>91</v>
      </c>
      <c r="D14" s="43">
        <f>Learning!A6</f>
        <v>28</v>
      </c>
      <c r="E14" s="43">
        <f>Learning!B6</f>
        <v>1</v>
      </c>
      <c r="F14" s="43">
        <f>Learning!C6</f>
        <v>10</v>
      </c>
      <c r="G14" s="44">
        <f>Learning!D6</f>
        <v>0</v>
      </c>
      <c r="H14" s="45">
        <f>Learning!E6</f>
        <v>39</v>
      </c>
      <c r="I14" s="1"/>
      <c r="J14" s="1"/>
      <c r="K14" s="1"/>
      <c r="L14" s="1"/>
      <c r="M14" s="1"/>
      <c r="N14" s="1"/>
      <c r="O14" s="1"/>
      <c r="P14" s="1"/>
      <c r="Q14" s="1"/>
      <c r="R14" s="1"/>
      <c r="S14" s="1"/>
      <c r="T14" s="1"/>
      <c r="U14" s="1"/>
      <c r="V14" s="1"/>
      <c r="W14" s="1"/>
      <c r="X14" s="1"/>
      <c r="Y14" s="1"/>
      <c r="Z14" s="1"/>
    </row>
    <row r="15" spans="1:26" ht="12.75" customHeight="1" x14ac:dyDescent="0.2">
      <c r="A15" s="24"/>
      <c r="B15" s="39">
        <v>5</v>
      </c>
      <c r="C15" s="129" t="s">
        <v>150</v>
      </c>
      <c r="D15" s="43">
        <f>Dictionary!A6</f>
        <v>0</v>
      </c>
      <c r="E15" s="43">
        <f>Dictionary!B6</f>
        <v>0</v>
      </c>
      <c r="F15" s="43">
        <f>Dictionary!C6</f>
        <v>0</v>
      </c>
      <c r="G15" s="44">
        <f>Dictionary!D6</f>
        <v>0</v>
      </c>
      <c r="H15" s="45">
        <f>Dictionary!E6</f>
        <v>0</v>
      </c>
      <c r="I15" s="1"/>
      <c r="J15" s="1"/>
      <c r="K15" s="1"/>
      <c r="L15" s="1"/>
      <c r="M15" s="1"/>
      <c r="N15" s="1"/>
      <c r="O15" s="1"/>
      <c r="P15" s="1"/>
      <c r="Q15" s="1"/>
      <c r="R15" s="1"/>
      <c r="S15" s="1"/>
      <c r="T15" s="1"/>
      <c r="U15" s="1"/>
      <c r="V15" s="1"/>
      <c r="W15" s="1"/>
      <c r="X15" s="1"/>
      <c r="Y15" s="1"/>
      <c r="Z15" s="1"/>
    </row>
    <row r="16" spans="1:26" ht="12.75" customHeight="1" x14ac:dyDescent="0.2">
      <c r="A16" s="24"/>
      <c r="B16" s="39">
        <v>6</v>
      </c>
      <c r="C16" s="130" t="s">
        <v>92</v>
      </c>
      <c r="D16" s="43">
        <f>'Displaying Editor Dashboard'!A6</f>
        <v>21</v>
      </c>
      <c r="E16" s="43">
        <f>'Displaying Editor Dashboard'!B6</f>
        <v>0</v>
      </c>
      <c r="F16" s="43">
        <f>'Displaying Editor Dashboard'!C6</f>
        <v>8</v>
      </c>
      <c r="G16" s="44">
        <f>'Displaying Editor Dashboard'!D6</f>
        <v>0</v>
      </c>
      <c r="H16" s="45">
        <f>'Displaying Editor Dashboard'!E6</f>
        <v>29</v>
      </c>
      <c r="I16" s="1"/>
      <c r="J16" s="1"/>
      <c r="K16" s="1"/>
      <c r="L16" s="1"/>
      <c r="M16" s="1"/>
      <c r="N16" s="1"/>
      <c r="O16" s="1"/>
      <c r="P16" s="1"/>
      <c r="Q16" s="1"/>
      <c r="R16" s="1"/>
      <c r="S16" s="1"/>
      <c r="T16" s="1"/>
      <c r="U16" s="1"/>
      <c r="V16" s="1"/>
      <c r="W16" s="1"/>
      <c r="X16" s="1"/>
      <c r="Y16" s="1"/>
      <c r="Z16" s="1"/>
    </row>
    <row r="17" spans="1:26" ht="12.75" customHeight="1" x14ac:dyDescent="0.2">
      <c r="A17" s="24"/>
      <c r="B17" s="39">
        <v>7</v>
      </c>
      <c r="C17" s="130" t="s">
        <v>93</v>
      </c>
      <c r="D17" s="43">
        <f>'Lesson Management'!A6</f>
        <v>95</v>
      </c>
      <c r="E17" s="43">
        <f>'Lesson Management'!B6</f>
        <v>17</v>
      </c>
      <c r="F17" s="43">
        <f>'Lesson Management'!C6</f>
        <v>4</v>
      </c>
      <c r="G17" s="44">
        <f>'Lesson Management'!D6</f>
        <v>0</v>
      </c>
      <c r="H17" s="45">
        <f>'Lesson Management'!E6</f>
        <v>116</v>
      </c>
      <c r="I17" s="1"/>
      <c r="J17" s="1"/>
      <c r="K17" s="1"/>
      <c r="L17" s="1"/>
      <c r="M17" s="1"/>
      <c r="N17" s="1"/>
      <c r="O17" s="1"/>
      <c r="P17" s="1"/>
      <c r="Q17" s="1"/>
      <c r="R17" s="1"/>
      <c r="S17" s="1"/>
      <c r="T17" s="1"/>
      <c r="U17" s="1"/>
      <c r="V17" s="1"/>
      <c r="W17" s="1"/>
      <c r="X17" s="1"/>
      <c r="Y17" s="1"/>
      <c r="Z17" s="1"/>
    </row>
    <row r="18" spans="1:26" ht="12.75" customHeight="1" x14ac:dyDescent="0.2">
      <c r="A18" s="1"/>
      <c r="B18" s="136">
        <v>8</v>
      </c>
      <c r="C18" s="130" t="s">
        <v>94</v>
      </c>
      <c r="D18" s="43">
        <f>'Question Management'!A6</f>
        <v>28</v>
      </c>
      <c r="E18" s="43">
        <f>'Question Management'!B6</f>
        <v>1</v>
      </c>
      <c r="F18" s="43">
        <f>'Question Management'!C6</f>
        <v>6</v>
      </c>
      <c r="G18" s="44">
        <f>'Question Management'!D6</f>
        <v>0</v>
      </c>
      <c r="H18" s="45">
        <f>'Question Management'!E6</f>
        <v>35</v>
      </c>
      <c r="I18" s="1"/>
      <c r="J18" s="1"/>
      <c r="K18" s="1"/>
      <c r="L18" s="1"/>
      <c r="M18" s="1"/>
      <c r="N18" s="1"/>
      <c r="O18" s="1"/>
      <c r="P18" s="1"/>
      <c r="Q18" s="1"/>
      <c r="R18" s="1"/>
      <c r="S18" s="1"/>
      <c r="T18" s="1"/>
      <c r="U18" s="1"/>
      <c r="V18" s="1"/>
      <c r="W18" s="1"/>
      <c r="X18" s="1"/>
      <c r="Y18" s="1"/>
      <c r="Z18" s="1"/>
    </row>
    <row r="19" spans="1:26" ht="12.75" customHeight="1" x14ac:dyDescent="0.2">
      <c r="A19" s="1"/>
      <c r="B19" s="136">
        <v>9</v>
      </c>
      <c r="C19" s="130" t="s">
        <v>95</v>
      </c>
      <c r="D19" s="43">
        <f>'Displaying Admin Dashboard'!A6</f>
        <v>0</v>
      </c>
      <c r="E19" s="43">
        <f>'Displaying Admin Dashboard'!B6</f>
        <v>0</v>
      </c>
      <c r="F19" s="43">
        <f>'Displaying Admin Dashboard'!C6</f>
        <v>0</v>
      </c>
      <c r="G19" s="44">
        <f>'Displaying Admin Dashboard'!D6</f>
        <v>0</v>
      </c>
      <c r="H19" s="45">
        <f>'Displaying Admin Dashboard'!E6</f>
        <v>0</v>
      </c>
      <c r="I19" s="1"/>
      <c r="J19" s="1"/>
      <c r="K19" s="1"/>
      <c r="L19" s="1"/>
      <c r="M19" s="1"/>
      <c r="N19" s="1"/>
      <c r="O19" s="1"/>
      <c r="P19" s="1"/>
      <c r="Q19" s="1"/>
      <c r="R19" s="1"/>
      <c r="S19" s="1"/>
      <c r="T19" s="1"/>
      <c r="U19" s="1"/>
      <c r="V19" s="1"/>
      <c r="W19" s="1"/>
      <c r="X19" s="1"/>
      <c r="Y19" s="1"/>
      <c r="Z19" s="1"/>
    </row>
    <row r="20" spans="1:26" ht="12.75" customHeight="1" x14ac:dyDescent="0.2">
      <c r="A20" s="1"/>
      <c r="B20" s="136">
        <v>10</v>
      </c>
      <c r="C20" s="130" t="s">
        <v>96</v>
      </c>
      <c r="D20" s="43">
        <f>'Member Management'!A6</f>
        <v>0</v>
      </c>
      <c r="E20" s="43">
        <f>'Member Management'!B6</f>
        <v>0</v>
      </c>
      <c r="F20" s="43">
        <f>'Member Management'!C6</f>
        <v>0</v>
      </c>
      <c r="G20" s="44">
        <f>'Member Management'!D6</f>
        <v>0</v>
      </c>
      <c r="H20" s="45">
        <f>'Member Management'!E6</f>
        <v>0</v>
      </c>
      <c r="I20" s="1"/>
      <c r="J20" s="1"/>
      <c r="K20" s="1"/>
      <c r="L20" s="1"/>
      <c r="M20" s="1"/>
      <c r="N20" s="1"/>
      <c r="O20" s="1"/>
      <c r="P20" s="1"/>
      <c r="Q20" s="1"/>
      <c r="R20" s="1"/>
      <c r="S20" s="1"/>
      <c r="T20" s="1"/>
      <c r="U20" s="1"/>
      <c r="V20" s="1"/>
      <c r="W20" s="1"/>
      <c r="X20" s="1"/>
      <c r="Y20" s="1"/>
      <c r="Z20" s="1"/>
    </row>
    <row r="21" spans="1:26" ht="12.75" customHeight="1" x14ac:dyDescent="0.2">
      <c r="A21" s="1"/>
      <c r="B21" s="136">
        <v>11</v>
      </c>
      <c r="C21" s="130" t="s">
        <v>97</v>
      </c>
      <c r="D21" s="48">
        <f>'System Statistic'!A6</f>
        <v>0</v>
      </c>
      <c r="E21" s="48">
        <f>'System Statistic'!B6</f>
        <v>0</v>
      </c>
      <c r="F21" s="48">
        <f>'System Statistic'!C6</f>
        <v>0</v>
      </c>
      <c r="G21" s="50">
        <f>'System Statistic'!D6</f>
        <v>0</v>
      </c>
      <c r="H21" s="51">
        <f>'System Statistic'!E6</f>
        <v>0</v>
      </c>
      <c r="I21" s="1"/>
      <c r="J21" s="1"/>
      <c r="K21" s="1"/>
      <c r="L21" s="1"/>
      <c r="M21" s="1"/>
      <c r="N21" s="1"/>
      <c r="O21" s="1"/>
      <c r="P21" s="1"/>
      <c r="Q21" s="1"/>
      <c r="R21" s="1"/>
      <c r="S21" s="1"/>
      <c r="T21" s="1"/>
      <c r="U21" s="1"/>
      <c r="V21" s="1"/>
      <c r="W21" s="1"/>
      <c r="X21" s="1"/>
      <c r="Y21" s="1"/>
      <c r="Z21" s="1"/>
    </row>
    <row r="22" spans="1:26" ht="12.75" customHeight="1" x14ac:dyDescent="0.2">
      <c r="A22" s="1"/>
      <c r="B22" s="137"/>
      <c r="C22" s="53" t="s">
        <v>31</v>
      </c>
      <c r="D22" s="55">
        <f>SUM(D9:D21)</f>
        <v>246</v>
      </c>
      <c r="E22" s="55">
        <f>SUM(E9:E21)</f>
        <v>25</v>
      </c>
      <c r="F22" s="55">
        <f>SUM(F9:F21)</f>
        <v>53</v>
      </c>
      <c r="G22" s="55">
        <f>SUM(G9:G21)</f>
        <v>0</v>
      </c>
      <c r="H22" s="57">
        <f>SUM(H9:H21)</f>
        <v>360</v>
      </c>
      <c r="I22" s="1"/>
      <c r="J22" s="1"/>
      <c r="K22" s="1"/>
      <c r="L22" s="1"/>
      <c r="M22" s="1"/>
      <c r="N22" s="1"/>
      <c r="O22" s="1"/>
      <c r="P22" s="1"/>
      <c r="Q22" s="1"/>
      <c r="R22" s="1"/>
      <c r="S22" s="1"/>
      <c r="T22" s="1"/>
      <c r="U22" s="1"/>
      <c r="V22" s="1"/>
      <c r="W22" s="1"/>
      <c r="X22" s="1"/>
      <c r="Y22" s="1"/>
      <c r="Z22" s="1"/>
    </row>
    <row r="23" spans="1:26" ht="12.75" customHeight="1" x14ac:dyDescent="0.2">
      <c r="A23" s="1"/>
      <c r="B23" s="63"/>
      <c r="C23" s="1"/>
      <c r="D23" s="64"/>
      <c r="E23" s="65"/>
      <c r="F23" s="65"/>
      <c r="G23" s="65"/>
      <c r="H23" s="65"/>
      <c r="I23" s="1"/>
      <c r="J23" s="1"/>
      <c r="K23" s="1"/>
      <c r="L23" s="1"/>
      <c r="M23" s="1"/>
      <c r="N23" s="1"/>
      <c r="O23" s="1"/>
      <c r="P23" s="1"/>
      <c r="Q23" s="1"/>
      <c r="R23" s="1"/>
      <c r="S23" s="1"/>
      <c r="T23" s="1"/>
      <c r="U23" s="1"/>
      <c r="V23" s="1"/>
      <c r="W23" s="1"/>
      <c r="X23" s="1"/>
      <c r="Y23" s="1"/>
      <c r="Z23" s="1"/>
    </row>
    <row r="24" spans="1:26" ht="12.75" customHeight="1" x14ac:dyDescent="0.2">
      <c r="A24" s="1"/>
      <c r="B24" s="1"/>
      <c r="C24" s="20" t="s">
        <v>34</v>
      </c>
      <c r="D24" s="1"/>
      <c r="E24" s="67">
        <f>(D22+E22)*100/(H22-G22)</f>
        <v>75.277777777777771</v>
      </c>
      <c r="F24" s="1" t="s">
        <v>35</v>
      </c>
      <c r="G24" s="1"/>
      <c r="H24" s="68"/>
      <c r="I24" s="1"/>
      <c r="J24" s="1"/>
      <c r="K24" s="1"/>
      <c r="L24" s="1"/>
      <c r="M24" s="1"/>
      <c r="N24" s="1"/>
      <c r="O24" s="1"/>
      <c r="P24" s="1"/>
      <c r="Q24" s="1"/>
      <c r="R24" s="1"/>
      <c r="S24" s="1"/>
      <c r="T24" s="1"/>
      <c r="U24" s="1"/>
      <c r="V24" s="1"/>
      <c r="W24" s="1"/>
      <c r="X24" s="1"/>
      <c r="Y24" s="1"/>
      <c r="Z24" s="1"/>
    </row>
    <row r="25" spans="1:26" ht="12.75" customHeight="1" x14ac:dyDescent="0.2">
      <c r="A25" s="1"/>
      <c r="B25" s="1"/>
      <c r="C25" s="20" t="s">
        <v>36</v>
      </c>
      <c r="D25" s="1"/>
      <c r="E25" s="67">
        <f>D22*100/(H22-G22)</f>
        <v>68.333333333333329</v>
      </c>
      <c r="F25" s="1" t="s">
        <v>35</v>
      </c>
      <c r="G25" s="1"/>
      <c r="H25" s="68"/>
      <c r="I25" s="1"/>
      <c r="J25" s="1"/>
      <c r="K25" s="1"/>
      <c r="L25" s="1"/>
      <c r="M25" s="1"/>
      <c r="N25" s="1"/>
      <c r="O25" s="1"/>
      <c r="P25" s="1"/>
      <c r="Q25" s="1"/>
      <c r="R25" s="1"/>
      <c r="S25" s="1"/>
      <c r="T25" s="1"/>
      <c r="U25" s="1"/>
      <c r="V25" s="1"/>
      <c r="W25" s="1"/>
      <c r="X25" s="1"/>
      <c r="Y25" s="1"/>
      <c r="Z25" s="1"/>
    </row>
    <row r="26" spans="1:26" ht="12.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x14ac:dyDescent="0.2">
      <c r="B1001" s="1"/>
      <c r="C1001" s="1"/>
      <c r="D1001" s="1"/>
      <c r="E1001" s="1"/>
      <c r="F1001" s="1"/>
      <c r="G1001" s="1"/>
      <c r="H1001" s="1"/>
    </row>
    <row r="1002" spans="1:26" ht="15" customHeight="1" x14ac:dyDescent="0.2">
      <c r="B1002" s="1"/>
      <c r="C1002" s="1"/>
      <c r="D1002" s="1"/>
      <c r="E1002" s="1"/>
      <c r="F1002" s="1"/>
      <c r="G1002" s="1"/>
      <c r="H1002" s="1"/>
    </row>
    <row r="1003" spans="1:26" ht="15" customHeight="1" x14ac:dyDescent="0.2">
      <c r="B1003" s="1"/>
      <c r="C1003" s="1"/>
      <c r="D1003" s="1"/>
      <c r="E1003" s="1"/>
      <c r="F1003" s="1"/>
      <c r="G1003" s="1"/>
      <c r="H1003" s="1"/>
    </row>
    <row r="1004" spans="1:26" ht="15" customHeight="1" x14ac:dyDescent="0.2">
      <c r="B1004" s="1"/>
      <c r="C1004" s="1"/>
      <c r="D1004" s="1"/>
      <c r="E1004" s="1"/>
      <c r="F1004" s="1"/>
      <c r="G1004" s="1"/>
      <c r="H1004" s="1"/>
    </row>
    <row r="1005" spans="1:26" ht="15" customHeight="1" x14ac:dyDescent="0.2">
      <c r="B1005" s="1"/>
      <c r="C1005" s="1"/>
      <c r="D1005" s="1"/>
      <c r="E1005" s="1"/>
      <c r="F1005" s="1"/>
      <c r="G1005" s="1"/>
      <c r="H1005" s="1"/>
    </row>
  </sheetData>
  <mergeCells count="8">
    <mergeCell ref="C5:D5"/>
    <mergeCell ref="E5:F5"/>
    <mergeCell ref="C6:H6"/>
    <mergeCell ref="B1:H1"/>
    <mergeCell ref="C3:D3"/>
    <mergeCell ref="E3:F3"/>
    <mergeCell ref="C4:D4"/>
    <mergeCell ref="E4:F4"/>
  </mergeCells>
  <hyperlinks>
    <hyperlink ref="C11" location="'Displaying Homepage'!A1" display="'Displaying Homepage'!A1"/>
    <hyperlink ref="C12" location="'Account Management'!A1" display="'Account Management'!A1"/>
    <hyperlink ref="C13" location="Testing!A1" display="Testing!A1"/>
    <hyperlink ref="C14" location="Learning!A1" display="Learning!A1"/>
    <hyperlink ref="C15" location="Dictionary!A1" display="Dictionary!A1"/>
    <hyperlink ref="C16" location="'Displaying Editor Dashboard'!A1" display="'Displaying Editor Dashboard'!A1"/>
    <hyperlink ref="C17" location="'Lesson Management'!A1" display="'Lesson Management'!A1"/>
    <hyperlink ref="C18" location="'Question Management'!A1" display="'Question Management'!A1"/>
    <hyperlink ref="C19" location="'Displaying Admin Dashboard'!A1" display="'Displaying Admin Dashboard'!A1"/>
    <hyperlink ref="C20" location="'Member Management'!A1" display="'Member Management'!A1"/>
    <hyperlink ref="C21" location="'System Statistic'!A1" display="'System Statistic'!A1"/>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82"/>
  <sheetViews>
    <sheetView topLeftCell="A19" workbookViewId="0">
      <selection activeCell="B16" sqref="B16:G16"/>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20.37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69</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68</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COUNTIF(F10:F48,"Pass")</f>
        <v>29</v>
      </c>
      <c r="B6" s="103">
        <f>COUNTIF(F10:F966,"Fail")</f>
        <v>0</v>
      </c>
      <c r="C6" s="103">
        <f>E6-D6-B6-A6</f>
        <v>3</v>
      </c>
      <c r="D6" s="104">
        <f>COUNTIF(F$10:F$966,"N/A")</f>
        <v>0</v>
      </c>
      <c r="E6" s="180">
        <f>COUNTA(A10:A146)</f>
        <v>32</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38"/>
      <c r="B9" s="138" t="s">
        <v>240</v>
      </c>
      <c r="C9" s="139"/>
      <c r="D9" s="139"/>
      <c r="E9" s="139"/>
      <c r="F9" s="139"/>
      <c r="G9" s="139"/>
      <c r="H9" s="140"/>
      <c r="I9" s="106"/>
      <c r="J9" s="93"/>
      <c r="K9" s="1"/>
      <c r="L9" s="1"/>
      <c r="M9" s="1"/>
      <c r="N9" s="1"/>
      <c r="O9" s="1"/>
      <c r="P9" s="1"/>
      <c r="Q9" s="1"/>
      <c r="R9" s="1"/>
      <c r="S9" s="1"/>
      <c r="T9" s="1"/>
      <c r="U9" s="1"/>
      <c r="V9" s="1"/>
      <c r="W9" s="1"/>
      <c r="X9" s="1"/>
      <c r="Y9" s="1"/>
      <c r="Z9" s="1"/>
    </row>
    <row r="10" spans="1:26" ht="156.75" customHeight="1" x14ac:dyDescent="0.2">
      <c r="A10" s="119" t="str">
        <f t="shared" ref="A10:A11" si="0">IF(OR(B10&lt;&gt;"",D10&lt;&gt;""),"["&amp;TEXT($B$2,"##")&amp;"-"&amp;TEXT(ROW()-10,"##")&amp;"]","")</f>
        <v>[Displaying Homepage-]</v>
      </c>
      <c r="B10" s="119" t="s">
        <v>152</v>
      </c>
      <c r="C10" s="119" t="s">
        <v>153</v>
      </c>
      <c r="D10" s="120" t="s">
        <v>158</v>
      </c>
      <c r="E10" s="108"/>
      <c r="F10" s="119" t="s">
        <v>16</v>
      </c>
      <c r="G10" s="121">
        <v>42584</v>
      </c>
      <c r="H10" s="119"/>
      <c r="I10" s="111"/>
      <c r="J10" s="1"/>
      <c r="K10" s="1"/>
      <c r="L10" s="1"/>
      <c r="M10" s="1"/>
      <c r="N10" s="1"/>
      <c r="O10" s="1"/>
      <c r="P10" s="1"/>
      <c r="Q10" s="1"/>
      <c r="R10" s="1"/>
      <c r="S10" s="1"/>
      <c r="T10" s="1"/>
      <c r="U10" s="1"/>
      <c r="V10" s="1"/>
      <c r="W10" s="1"/>
      <c r="X10" s="1"/>
      <c r="Y10" s="1"/>
      <c r="Z10" s="1"/>
    </row>
    <row r="11" spans="1:26" ht="198" customHeight="1" x14ac:dyDescent="0.2">
      <c r="A11" s="119" t="str">
        <f t="shared" si="0"/>
        <v>[Displaying Homepage-1]</v>
      </c>
      <c r="B11" s="108" t="s">
        <v>375</v>
      </c>
      <c r="C11" s="119" t="s">
        <v>207</v>
      </c>
      <c r="D11" s="120" t="s">
        <v>380</v>
      </c>
      <c r="E11" s="108" t="s">
        <v>1012</v>
      </c>
      <c r="F11" s="119" t="s">
        <v>16</v>
      </c>
      <c r="G11" s="121">
        <v>42584</v>
      </c>
      <c r="H11" s="119"/>
      <c r="I11" s="111"/>
      <c r="J11" s="1"/>
      <c r="K11" s="1"/>
      <c r="L11" s="1"/>
      <c r="M11" s="1"/>
      <c r="N11" s="1"/>
      <c r="O11" s="1"/>
      <c r="P11" s="1"/>
      <c r="Q11" s="1"/>
      <c r="R11" s="1"/>
      <c r="S11" s="1"/>
      <c r="T11" s="1"/>
      <c r="U11" s="1"/>
      <c r="V11" s="1"/>
      <c r="W11" s="1"/>
      <c r="X11" s="1"/>
      <c r="Y11" s="1"/>
      <c r="Z11" s="1"/>
    </row>
    <row r="12" spans="1:26" ht="194.25" customHeight="1" x14ac:dyDescent="0.2">
      <c r="A12" s="119" t="str">
        <f t="shared" ref="A12" si="1">IF(OR(B12&lt;&gt;"",D12&lt;&gt;""),"["&amp;TEXT($B$2,"##")&amp;"-"&amp;TEXT(ROW()-10,"##")&amp;"]","")</f>
        <v>[Displaying Homepage-2]</v>
      </c>
      <c r="B12" s="119" t="s">
        <v>379</v>
      </c>
      <c r="C12" s="119" t="s">
        <v>207</v>
      </c>
      <c r="D12" s="120" t="s">
        <v>381</v>
      </c>
      <c r="E12" s="108" t="s">
        <v>1012</v>
      </c>
      <c r="F12" s="119" t="s">
        <v>16</v>
      </c>
      <c r="G12" s="121">
        <v>42584</v>
      </c>
      <c r="H12" s="119"/>
      <c r="I12" s="111"/>
      <c r="J12" s="1"/>
      <c r="K12" s="1"/>
      <c r="L12" s="1"/>
      <c r="M12" s="1"/>
      <c r="N12" s="1"/>
      <c r="O12" s="1"/>
      <c r="P12" s="1"/>
      <c r="Q12" s="1"/>
      <c r="R12" s="1"/>
      <c r="S12" s="1"/>
      <c r="T12" s="1"/>
      <c r="U12" s="1"/>
      <c r="V12" s="1"/>
      <c r="W12" s="1"/>
      <c r="X12" s="1"/>
      <c r="Y12" s="1"/>
      <c r="Z12" s="1"/>
    </row>
    <row r="13" spans="1:26" ht="191.25" customHeight="1" x14ac:dyDescent="0.2">
      <c r="A13" s="119" t="str">
        <f t="shared" ref="A13" si="2">IF(OR(B13&lt;&gt;"",D13&lt;&gt;""),"["&amp;TEXT($B$2,"##")&amp;"-"&amp;TEXT(ROW()-10,"##")&amp;"]","")</f>
        <v>[Displaying Homepage-3]</v>
      </c>
      <c r="B13" s="119" t="s">
        <v>155</v>
      </c>
      <c r="C13" s="119" t="s">
        <v>206</v>
      </c>
      <c r="D13" s="120" t="s">
        <v>159</v>
      </c>
      <c r="E13" s="108" t="s">
        <v>1012</v>
      </c>
      <c r="F13" s="119" t="s">
        <v>16</v>
      </c>
      <c r="G13" s="121">
        <v>42584</v>
      </c>
      <c r="H13" s="119"/>
      <c r="I13" s="111"/>
      <c r="J13" s="1"/>
      <c r="K13" s="1"/>
      <c r="L13" s="1"/>
      <c r="M13" s="1"/>
      <c r="N13" s="1"/>
      <c r="O13" s="1"/>
      <c r="P13" s="1"/>
      <c r="Q13" s="1"/>
      <c r="R13" s="1"/>
      <c r="S13" s="1"/>
      <c r="T13" s="1"/>
      <c r="U13" s="1"/>
      <c r="V13" s="1"/>
      <c r="W13" s="1"/>
      <c r="X13" s="1"/>
      <c r="Y13" s="1"/>
      <c r="Z13" s="1"/>
    </row>
    <row r="14" spans="1:26" ht="192.75" customHeight="1" x14ac:dyDescent="0.2">
      <c r="A14" s="119" t="str">
        <f t="shared" ref="A14" si="3">IF(OR(B14&lt;&gt;"",D14&lt;&gt;""),"["&amp;TEXT($B$2,"##")&amp;"-"&amp;TEXT(ROW()-10,"##")&amp;"]","")</f>
        <v>[Displaying Homepage-4]</v>
      </c>
      <c r="B14" s="119" t="s">
        <v>156</v>
      </c>
      <c r="C14" s="119" t="s">
        <v>205</v>
      </c>
      <c r="D14" s="120" t="s">
        <v>160</v>
      </c>
      <c r="E14" s="108" t="s">
        <v>1012</v>
      </c>
      <c r="F14" s="119" t="s">
        <v>16</v>
      </c>
      <c r="G14" s="121">
        <v>42584</v>
      </c>
      <c r="H14" s="119"/>
      <c r="I14" s="111"/>
      <c r="J14" s="1"/>
      <c r="K14" s="1"/>
      <c r="L14" s="1"/>
      <c r="M14" s="1"/>
      <c r="N14" s="1"/>
      <c r="O14" s="1"/>
      <c r="P14" s="1"/>
      <c r="Q14" s="1"/>
      <c r="R14" s="1"/>
      <c r="S14" s="1"/>
      <c r="T14" s="1"/>
      <c r="U14" s="1"/>
      <c r="V14" s="1"/>
      <c r="W14" s="1"/>
      <c r="X14" s="1"/>
      <c r="Y14" s="1"/>
      <c r="Z14" s="1"/>
    </row>
    <row r="15" spans="1:26" ht="284.25" customHeight="1" x14ac:dyDescent="0.2">
      <c r="A15" s="119" t="str">
        <f t="shared" ref="A15:A38" si="4">IF(OR(B15&lt;&gt;"",D15&lt;&gt;""),"["&amp;TEXT($B$2,"##")&amp;"-"&amp;TEXT(ROW()-10,"##")&amp;"]","")</f>
        <v>[Displaying Homepage-5]</v>
      </c>
      <c r="B15" s="119" t="s">
        <v>324</v>
      </c>
      <c r="C15" s="119" t="s">
        <v>204</v>
      </c>
      <c r="D15" s="120" t="s">
        <v>161</v>
      </c>
      <c r="E15" s="108" t="s">
        <v>1020</v>
      </c>
      <c r="F15" s="119" t="s">
        <v>16</v>
      </c>
      <c r="G15" s="121">
        <v>42584</v>
      </c>
      <c r="H15" s="125"/>
      <c r="I15" s="111"/>
      <c r="J15" s="1"/>
      <c r="K15" s="1"/>
      <c r="L15" s="1"/>
      <c r="M15" s="1"/>
      <c r="N15" s="1"/>
      <c r="O15" s="1"/>
      <c r="P15" s="1"/>
      <c r="Q15" s="1"/>
      <c r="R15" s="1"/>
      <c r="S15" s="1"/>
      <c r="T15" s="1"/>
      <c r="U15" s="1"/>
      <c r="V15" s="1"/>
      <c r="W15" s="1"/>
      <c r="X15" s="1"/>
      <c r="Y15" s="1"/>
      <c r="Z15" s="1"/>
    </row>
    <row r="16" spans="1:26" ht="285" customHeight="1" x14ac:dyDescent="0.2">
      <c r="A16" s="119" t="str">
        <f t="shared" si="4"/>
        <v>[Displaying Homepage-6]</v>
      </c>
      <c r="B16" s="119" t="s">
        <v>325</v>
      </c>
      <c r="C16" s="108" t="s">
        <v>203</v>
      </c>
      <c r="D16" s="120" t="s">
        <v>162</v>
      </c>
      <c r="E16" s="108" t="s">
        <v>1020</v>
      </c>
      <c r="F16" s="119" t="s">
        <v>16</v>
      </c>
      <c r="G16" s="121">
        <v>42584</v>
      </c>
      <c r="H16" s="125"/>
      <c r="I16" s="111"/>
      <c r="J16" s="1"/>
      <c r="K16" s="1"/>
      <c r="L16" s="1"/>
      <c r="M16" s="1"/>
      <c r="N16" s="1"/>
      <c r="O16" s="1"/>
      <c r="P16" s="1"/>
      <c r="Q16" s="1"/>
      <c r="R16" s="1"/>
      <c r="S16" s="1"/>
      <c r="T16" s="1"/>
      <c r="U16" s="1"/>
      <c r="V16" s="1"/>
      <c r="W16" s="1"/>
      <c r="X16" s="1"/>
      <c r="Y16" s="1"/>
      <c r="Z16" s="1"/>
    </row>
    <row r="17" spans="1:26" ht="284.25" customHeight="1" x14ac:dyDescent="0.2">
      <c r="A17" s="119" t="str">
        <f t="shared" si="4"/>
        <v>[Displaying Homepage-7]</v>
      </c>
      <c r="B17" s="119" t="s">
        <v>326</v>
      </c>
      <c r="C17" s="119" t="s">
        <v>202</v>
      </c>
      <c r="D17" s="120" t="s">
        <v>163</v>
      </c>
      <c r="E17" s="108" t="s">
        <v>1020</v>
      </c>
      <c r="F17" s="119" t="s">
        <v>16</v>
      </c>
      <c r="G17" s="121">
        <v>42584</v>
      </c>
      <c r="H17" s="125"/>
      <c r="I17" s="111"/>
      <c r="J17" s="1"/>
      <c r="K17" s="1"/>
      <c r="L17" s="1"/>
      <c r="M17" s="1"/>
      <c r="N17" s="1"/>
      <c r="O17" s="1"/>
      <c r="P17" s="1"/>
      <c r="Q17" s="1"/>
      <c r="R17" s="1"/>
      <c r="S17" s="1"/>
      <c r="T17" s="1"/>
      <c r="U17" s="1"/>
      <c r="V17" s="1"/>
      <c r="W17" s="1"/>
      <c r="X17" s="1"/>
      <c r="Y17" s="1"/>
      <c r="Z17" s="1"/>
    </row>
    <row r="18" spans="1:26" ht="285" customHeight="1" x14ac:dyDescent="0.2">
      <c r="A18" s="119" t="str">
        <f t="shared" si="4"/>
        <v>[Displaying Homepage-8]</v>
      </c>
      <c r="B18" s="119" t="s">
        <v>327</v>
      </c>
      <c r="C18" s="119" t="s">
        <v>201</v>
      </c>
      <c r="D18" s="120" t="s">
        <v>164</v>
      </c>
      <c r="E18" s="108" t="s">
        <v>1020</v>
      </c>
      <c r="F18" s="119" t="s">
        <v>16</v>
      </c>
      <c r="G18" s="121">
        <v>42584</v>
      </c>
      <c r="H18" s="119"/>
      <c r="I18" s="111"/>
      <c r="J18" s="1"/>
      <c r="K18" s="1"/>
      <c r="L18" s="1"/>
      <c r="M18" s="1"/>
      <c r="N18" s="1"/>
      <c r="O18" s="1"/>
      <c r="P18" s="1"/>
      <c r="Q18" s="1"/>
      <c r="R18" s="1"/>
      <c r="S18" s="1"/>
      <c r="T18" s="1"/>
      <c r="U18" s="1"/>
      <c r="V18" s="1"/>
      <c r="W18" s="1"/>
      <c r="X18" s="1"/>
      <c r="Y18" s="1"/>
      <c r="Z18" s="1"/>
    </row>
    <row r="19" spans="1:26" ht="287.25" customHeight="1" x14ac:dyDescent="0.2">
      <c r="A19" s="119" t="str">
        <f t="shared" si="4"/>
        <v>[Displaying Homepage-9]</v>
      </c>
      <c r="B19" s="119" t="s">
        <v>328</v>
      </c>
      <c r="C19" s="119" t="s">
        <v>200</v>
      </c>
      <c r="D19" s="120" t="s">
        <v>165</v>
      </c>
      <c r="E19" s="108" t="s">
        <v>1020</v>
      </c>
      <c r="F19" s="119" t="s">
        <v>16</v>
      </c>
      <c r="G19" s="121">
        <v>42584</v>
      </c>
      <c r="H19" s="119"/>
      <c r="I19" s="111"/>
      <c r="J19" s="1"/>
      <c r="K19" s="1"/>
      <c r="L19" s="1"/>
      <c r="M19" s="1"/>
      <c r="N19" s="1"/>
      <c r="O19" s="1"/>
      <c r="P19" s="1"/>
      <c r="Q19" s="1"/>
      <c r="R19" s="1"/>
      <c r="S19" s="1"/>
      <c r="T19" s="1"/>
      <c r="U19" s="1"/>
      <c r="V19" s="1"/>
      <c r="W19" s="1"/>
      <c r="X19" s="1"/>
      <c r="Y19" s="1"/>
      <c r="Z19" s="1"/>
    </row>
    <row r="20" spans="1:26" ht="285" customHeight="1" x14ac:dyDescent="0.2">
      <c r="A20" s="119" t="str">
        <f t="shared" si="4"/>
        <v>[Displaying Homepage-10]</v>
      </c>
      <c r="B20" s="119" t="s">
        <v>329</v>
      </c>
      <c r="C20" s="119" t="s">
        <v>199</v>
      </c>
      <c r="D20" s="120" t="s">
        <v>166</v>
      </c>
      <c r="E20" s="108" t="s">
        <v>1020</v>
      </c>
      <c r="F20" s="119" t="s">
        <v>16</v>
      </c>
      <c r="G20" s="121">
        <v>42584</v>
      </c>
      <c r="H20" s="119"/>
      <c r="I20" s="111"/>
      <c r="J20" s="1"/>
      <c r="K20" s="1"/>
      <c r="L20" s="1"/>
      <c r="M20" s="1"/>
      <c r="N20" s="1"/>
      <c r="O20" s="1"/>
      <c r="P20" s="1"/>
      <c r="Q20" s="1"/>
      <c r="R20" s="1"/>
      <c r="S20" s="1"/>
      <c r="T20" s="1"/>
      <c r="U20" s="1"/>
      <c r="V20" s="1"/>
      <c r="W20" s="1"/>
      <c r="X20" s="1"/>
      <c r="Y20" s="1"/>
      <c r="Z20" s="1"/>
    </row>
    <row r="21" spans="1:26" ht="363" customHeight="1" x14ac:dyDescent="0.2">
      <c r="A21" s="119" t="str">
        <f t="shared" si="4"/>
        <v>[Displaying Homepage-11]</v>
      </c>
      <c r="B21" s="119" t="s">
        <v>157</v>
      </c>
      <c r="C21" s="119" t="s">
        <v>198</v>
      </c>
      <c r="D21" s="123" t="s">
        <v>178</v>
      </c>
      <c r="E21" s="108" t="s">
        <v>1012</v>
      </c>
      <c r="F21" s="119" t="s">
        <v>16</v>
      </c>
      <c r="G21" s="121">
        <v>42584</v>
      </c>
      <c r="H21" s="119"/>
      <c r="I21" s="111"/>
      <c r="J21" s="1"/>
      <c r="K21" s="1"/>
      <c r="L21" s="1"/>
      <c r="M21" s="1"/>
      <c r="N21" s="1"/>
      <c r="O21" s="1"/>
      <c r="P21" s="1"/>
      <c r="Q21" s="1"/>
      <c r="R21" s="1"/>
      <c r="S21" s="1"/>
      <c r="T21" s="1"/>
      <c r="U21" s="1"/>
      <c r="V21" s="1"/>
      <c r="W21" s="1"/>
      <c r="X21" s="1"/>
      <c r="Y21" s="1"/>
      <c r="Z21" s="1"/>
    </row>
    <row r="22" spans="1:26" ht="214.5" customHeight="1" x14ac:dyDescent="0.2">
      <c r="A22" s="119" t="str">
        <f t="shared" si="4"/>
        <v>[Displaying Homepage-12]</v>
      </c>
      <c r="B22" s="119" t="s">
        <v>179</v>
      </c>
      <c r="C22" s="119" t="s">
        <v>197</v>
      </c>
      <c r="D22" s="123" t="s">
        <v>180</v>
      </c>
      <c r="E22" s="108" t="s">
        <v>1012</v>
      </c>
      <c r="F22" s="119" t="s">
        <v>50</v>
      </c>
      <c r="G22" s="121">
        <v>42584</v>
      </c>
      <c r="H22" s="119"/>
      <c r="I22" s="111"/>
      <c r="J22" s="1"/>
      <c r="K22" s="1"/>
      <c r="L22" s="1"/>
      <c r="M22" s="1"/>
      <c r="N22" s="1"/>
      <c r="O22" s="1"/>
      <c r="P22" s="1"/>
      <c r="Q22" s="1"/>
      <c r="R22" s="1"/>
      <c r="S22" s="1"/>
      <c r="T22" s="1"/>
      <c r="U22" s="1"/>
      <c r="V22" s="1"/>
      <c r="W22" s="1"/>
      <c r="X22" s="1"/>
      <c r="Y22" s="1"/>
      <c r="Z22" s="1"/>
    </row>
    <row r="23" spans="1:26" ht="298.5" customHeight="1" x14ac:dyDescent="0.2">
      <c r="A23" s="119" t="str">
        <f t="shared" si="4"/>
        <v>[Displaying Homepage-13]</v>
      </c>
      <c r="B23" s="119" t="s">
        <v>182</v>
      </c>
      <c r="C23" s="119" t="s">
        <v>60</v>
      </c>
      <c r="D23" s="123" t="s">
        <v>181</v>
      </c>
      <c r="E23" s="108" t="s">
        <v>1012</v>
      </c>
      <c r="F23" s="119" t="s">
        <v>16</v>
      </c>
      <c r="G23" s="121">
        <v>42584</v>
      </c>
      <c r="H23" s="119"/>
      <c r="I23" s="111"/>
      <c r="J23" s="1"/>
      <c r="K23" s="1"/>
      <c r="L23" s="1"/>
      <c r="M23" s="1"/>
      <c r="N23" s="1"/>
      <c r="O23" s="1"/>
      <c r="P23" s="1"/>
      <c r="Q23" s="1"/>
      <c r="R23" s="1"/>
      <c r="S23" s="1"/>
      <c r="T23" s="1"/>
      <c r="U23" s="1"/>
      <c r="V23" s="1"/>
      <c r="W23" s="1"/>
      <c r="X23" s="1"/>
      <c r="Y23" s="1"/>
      <c r="Z23" s="1"/>
    </row>
    <row r="24" spans="1:26" ht="217.5" customHeight="1" x14ac:dyDescent="0.2">
      <c r="A24" s="119" t="str">
        <f t="shared" si="4"/>
        <v>[Displaying Homepage-14]</v>
      </c>
      <c r="B24" s="119" t="s">
        <v>905</v>
      </c>
      <c r="C24" s="119" t="s">
        <v>196</v>
      </c>
      <c r="D24" s="123" t="s">
        <v>215</v>
      </c>
      <c r="E24" s="108" t="s">
        <v>1012</v>
      </c>
      <c r="F24" s="119" t="s">
        <v>16</v>
      </c>
      <c r="G24" s="121">
        <v>42584</v>
      </c>
      <c r="H24" s="119"/>
      <c r="I24" s="111"/>
      <c r="J24" s="1"/>
      <c r="K24" s="1"/>
      <c r="L24" s="1"/>
      <c r="M24" s="1"/>
      <c r="N24" s="1"/>
      <c r="O24" s="1"/>
      <c r="P24" s="1"/>
      <c r="Q24" s="1"/>
      <c r="R24" s="1"/>
      <c r="S24" s="1"/>
      <c r="T24" s="1"/>
      <c r="U24" s="1"/>
      <c r="V24" s="1"/>
      <c r="W24" s="1"/>
      <c r="X24" s="1"/>
      <c r="Y24" s="1"/>
      <c r="Z24" s="1"/>
    </row>
    <row r="25" spans="1:26" ht="53.25" customHeight="1" x14ac:dyDescent="0.2">
      <c r="A25" s="119" t="str">
        <f t="shared" si="4"/>
        <v>[Displaying Homepage-15]</v>
      </c>
      <c r="B25" s="119" t="s">
        <v>894</v>
      </c>
      <c r="C25" s="119" t="s">
        <v>910</v>
      </c>
      <c r="D25" s="123" t="s">
        <v>911</v>
      </c>
      <c r="E25" s="108" t="s">
        <v>1012</v>
      </c>
      <c r="F25" s="119" t="s">
        <v>16</v>
      </c>
      <c r="G25" s="121">
        <v>42584</v>
      </c>
      <c r="H25" s="113"/>
      <c r="I25" s="112"/>
      <c r="J25" s="1"/>
      <c r="K25" s="1"/>
      <c r="L25" s="1"/>
      <c r="M25" s="1"/>
      <c r="N25" s="1"/>
      <c r="O25" s="1"/>
      <c r="P25" s="1"/>
      <c r="Q25" s="1"/>
      <c r="R25" s="1"/>
      <c r="S25" s="1"/>
      <c r="T25" s="1"/>
      <c r="U25" s="1"/>
      <c r="V25" s="1"/>
      <c r="W25" s="1"/>
      <c r="X25" s="1"/>
      <c r="Y25" s="1"/>
      <c r="Z25" s="1"/>
    </row>
    <row r="26" spans="1:26" ht="49.5" customHeight="1" x14ac:dyDescent="0.2">
      <c r="A26" s="119" t="str">
        <f t="shared" si="4"/>
        <v>[Displaying Homepage-16]</v>
      </c>
      <c r="B26" s="119" t="s">
        <v>895</v>
      </c>
      <c r="C26" s="119" t="s">
        <v>912</v>
      </c>
      <c r="D26" s="123" t="s">
        <v>913</v>
      </c>
      <c r="E26" s="108" t="s">
        <v>1012</v>
      </c>
      <c r="F26" s="119" t="s">
        <v>16</v>
      </c>
      <c r="G26" s="121">
        <v>42584</v>
      </c>
      <c r="H26" s="108"/>
      <c r="I26" s="112"/>
      <c r="J26" s="1"/>
      <c r="K26" s="1"/>
      <c r="L26" s="1"/>
      <c r="M26" s="1"/>
      <c r="N26" s="1"/>
      <c r="O26" s="1"/>
      <c r="P26" s="1"/>
      <c r="Q26" s="1"/>
      <c r="R26" s="1"/>
      <c r="S26" s="1"/>
      <c r="T26" s="1"/>
      <c r="U26" s="1"/>
      <c r="V26" s="1"/>
      <c r="W26" s="1"/>
      <c r="X26" s="1"/>
      <c r="Y26" s="1"/>
      <c r="Z26" s="1"/>
    </row>
    <row r="27" spans="1:26" ht="55.5" customHeight="1" x14ac:dyDescent="0.2">
      <c r="A27" s="119" t="str">
        <f t="shared" si="4"/>
        <v>[Displaying Homepage-17]</v>
      </c>
      <c r="B27" s="119" t="s">
        <v>896</v>
      </c>
      <c r="C27" s="119" t="s">
        <v>914</v>
      </c>
      <c r="D27" s="123" t="s">
        <v>915</v>
      </c>
      <c r="E27" s="108" t="s">
        <v>1020</v>
      </c>
      <c r="F27" s="119" t="s">
        <v>16</v>
      </c>
      <c r="G27" s="121">
        <v>42584</v>
      </c>
      <c r="H27" s="113"/>
      <c r="I27" s="112"/>
      <c r="J27" s="1"/>
      <c r="K27" s="1"/>
      <c r="L27" s="1"/>
      <c r="M27" s="1"/>
      <c r="N27" s="1"/>
      <c r="O27" s="1"/>
      <c r="P27" s="1"/>
      <c r="Q27" s="1"/>
      <c r="R27" s="1"/>
      <c r="S27" s="1"/>
      <c r="T27" s="1"/>
      <c r="U27" s="1"/>
      <c r="V27" s="1"/>
      <c r="W27" s="1"/>
      <c r="X27" s="1"/>
      <c r="Y27" s="1"/>
      <c r="Z27" s="1"/>
    </row>
    <row r="28" spans="1:26" ht="54" customHeight="1" x14ac:dyDescent="0.2">
      <c r="A28" s="119" t="str">
        <f t="shared" si="4"/>
        <v>[Displaying Homepage-18]</v>
      </c>
      <c r="B28" s="119" t="s">
        <v>897</v>
      </c>
      <c r="C28" s="119" t="s">
        <v>916</v>
      </c>
      <c r="D28" s="123" t="s">
        <v>917</v>
      </c>
      <c r="E28" s="108" t="s">
        <v>1020</v>
      </c>
      <c r="F28" s="119" t="s">
        <v>16</v>
      </c>
      <c r="G28" s="121">
        <v>42584</v>
      </c>
      <c r="H28" s="108"/>
      <c r="I28" s="112"/>
      <c r="J28" s="1"/>
      <c r="K28" s="1"/>
      <c r="L28" s="1"/>
      <c r="M28" s="1"/>
      <c r="N28" s="1"/>
      <c r="O28" s="1"/>
      <c r="P28" s="1"/>
      <c r="Q28" s="1"/>
      <c r="R28" s="1"/>
      <c r="S28" s="1"/>
      <c r="T28" s="1"/>
      <c r="U28" s="1"/>
      <c r="V28" s="1"/>
      <c r="W28" s="1"/>
      <c r="X28" s="1"/>
      <c r="Y28" s="1"/>
      <c r="Z28" s="1"/>
    </row>
    <row r="29" spans="1:26" ht="52.5" customHeight="1" x14ac:dyDescent="0.2">
      <c r="A29" s="119" t="str">
        <f t="shared" si="4"/>
        <v>[Displaying Homepage-19]</v>
      </c>
      <c r="B29" s="119" t="s">
        <v>898</v>
      </c>
      <c r="C29" s="119" t="s">
        <v>918</v>
      </c>
      <c r="D29" s="123" t="s">
        <v>919</v>
      </c>
      <c r="E29" s="108" t="s">
        <v>1020</v>
      </c>
      <c r="F29" s="119" t="s">
        <v>16</v>
      </c>
      <c r="G29" s="121">
        <v>42584</v>
      </c>
      <c r="H29" s="113"/>
      <c r="I29" s="112"/>
      <c r="J29" s="1"/>
      <c r="K29" s="1"/>
      <c r="L29" s="1"/>
      <c r="M29" s="1"/>
      <c r="N29" s="1"/>
      <c r="O29" s="1"/>
      <c r="P29" s="1"/>
      <c r="Q29" s="1"/>
      <c r="R29" s="1"/>
      <c r="S29" s="1"/>
      <c r="T29" s="1"/>
      <c r="U29" s="1"/>
      <c r="V29" s="1"/>
      <c r="W29" s="1"/>
      <c r="X29" s="1"/>
      <c r="Y29" s="1"/>
      <c r="Z29" s="1"/>
    </row>
    <row r="30" spans="1:26" ht="63" customHeight="1" x14ac:dyDescent="0.2">
      <c r="A30" s="119" t="str">
        <f t="shared" si="4"/>
        <v>[Displaying Homepage-20]</v>
      </c>
      <c r="B30" s="119" t="s">
        <v>899</v>
      </c>
      <c r="C30" s="119" t="s">
        <v>920</v>
      </c>
      <c r="D30" s="123" t="s">
        <v>921</v>
      </c>
      <c r="E30" s="108" t="s">
        <v>1020</v>
      </c>
      <c r="F30" s="119" t="s">
        <v>16</v>
      </c>
      <c r="G30" s="121">
        <v>42584</v>
      </c>
      <c r="H30" s="108"/>
      <c r="I30" s="112"/>
      <c r="J30" s="1"/>
      <c r="K30" s="1"/>
      <c r="L30" s="1"/>
      <c r="M30" s="1"/>
      <c r="N30" s="1"/>
      <c r="O30" s="1"/>
      <c r="P30" s="1"/>
      <c r="Q30" s="1"/>
      <c r="R30" s="1"/>
      <c r="S30" s="1"/>
      <c r="T30" s="1"/>
      <c r="U30" s="1"/>
      <c r="V30" s="1"/>
      <c r="W30" s="1"/>
      <c r="X30" s="1"/>
      <c r="Y30" s="1"/>
      <c r="Z30" s="1"/>
    </row>
    <row r="31" spans="1:26" ht="52.5" customHeight="1" x14ac:dyDescent="0.2">
      <c r="A31" s="119" t="str">
        <f t="shared" si="4"/>
        <v>[Displaying Homepage-21]</v>
      </c>
      <c r="B31" s="119" t="s">
        <v>900</v>
      </c>
      <c r="C31" s="119" t="s">
        <v>922</v>
      </c>
      <c r="D31" s="123" t="s">
        <v>923</v>
      </c>
      <c r="E31" s="108" t="s">
        <v>1020</v>
      </c>
      <c r="F31" s="119" t="s">
        <v>16</v>
      </c>
      <c r="G31" s="121">
        <v>42584</v>
      </c>
      <c r="H31" s="113"/>
      <c r="I31" s="112"/>
      <c r="J31" s="1"/>
      <c r="K31" s="1"/>
      <c r="L31" s="1"/>
      <c r="M31" s="1"/>
      <c r="N31" s="1"/>
      <c r="O31" s="1"/>
      <c r="P31" s="1"/>
      <c r="Q31" s="1"/>
      <c r="R31" s="1"/>
      <c r="S31" s="1"/>
      <c r="T31" s="1"/>
      <c r="U31" s="1"/>
      <c r="V31" s="1"/>
      <c r="W31" s="1"/>
      <c r="X31" s="1"/>
      <c r="Y31" s="1"/>
      <c r="Z31" s="1"/>
    </row>
    <row r="32" spans="1:26" ht="42" customHeight="1" x14ac:dyDescent="0.2">
      <c r="A32" s="119" t="str">
        <f t="shared" si="4"/>
        <v>[Displaying Homepage-22]</v>
      </c>
      <c r="B32" s="119" t="s">
        <v>901</v>
      </c>
      <c r="C32" s="119" t="s">
        <v>924</v>
      </c>
      <c r="D32" s="123" t="s">
        <v>925</v>
      </c>
      <c r="E32" s="108" t="s">
        <v>1020</v>
      </c>
      <c r="F32" s="119" t="s">
        <v>16</v>
      </c>
      <c r="G32" s="121">
        <v>42584</v>
      </c>
      <c r="H32" s="108"/>
      <c r="I32" s="112"/>
      <c r="J32" s="1"/>
      <c r="K32" s="1"/>
      <c r="L32" s="1"/>
      <c r="M32" s="1"/>
      <c r="N32" s="1"/>
      <c r="O32" s="1"/>
      <c r="P32" s="1"/>
      <c r="Q32" s="1"/>
      <c r="R32" s="1"/>
      <c r="S32" s="1"/>
      <c r="T32" s="1"/>
      <c r="U32" s="1"/>
      <c r="V32" s="1"/>
      <c r="W32" s="1"/>
      <c r="X32" s="1"/>
      <c r="Y32" s="1"/>
      <c r="Z32" s="1"/>
    </row>
    <row r="33" spans="1:26" ht="53.25" customHeight="1" x14ac:dyDescent="0.2">
      <c r="A33" s="119" t="str">
        <f t="shared" si="4"/>
        <v>[Displaying Homepage-23]</v>
      </c>
      <c r="B33" s="119" t="s">
        <v>902</v>
      </c>
      <c r="C33" s="119" t="s">
        <v>926</v>
      </c>
      <c r="D33" s="123" t="s">
        <v>927</v>
      </c>
      <c r="E33" s="108" t="s">
        <v>1012</v>
      </c>
      <c r="F33" s="119" t="s">
        <v>16</v>
      </c>
      <c r="G33" s="121">
        <v>42584</v>
      </c>
      <c r="H33" s="113"/>
      <c r="I33" s="112"/>
      <c r="J33" s="1"/>
      <c r="K33" s="1"/>
      <c r="L33" s="1"/>
      <c r="M33" s="1"/>
      <c r="N33" s="1"/>
      <c r="O33" s="1"/>
      <c r="P33" s="1"/>
      <c r="Q33" s="1"/>
      <c r="R33" s="1"/>
      <c r="S33" s="1"/>
      <c r="T33" s="1"/>
      <c r="U33" s="1"/>
      <c r="V33" s="1"/>
      <c r="W33" s="1"/>
      <c r="X33" s="1"/>
      <c r="Y33" s="1"/>
      <c r="Z33" s="1"/>
    </row>
    <row r="34" spans="1:26" ht="72.75" customHeight="1" x14ac:dyDescent="0.2">
      <c r="A34" s="119" t="str">
        <f t="shared" si="4"/>
        <v>[Displaying Homepage-24]</v>
      </c>
      <c r="B34" s="119" t="s">
        <v>903</v>
      </c>
      <c r="C34" s="119" t="s">
        <v>928</v>
      </c>
      <c r="D34" s="123" t="s">
        <v>929</v>
      </c>
      <c r="E34" s="108" t="s">
        <v>1012</v>
      </c>
      <c r="F34" s="119" t="s">
        <v>16</v>
      </c>
      <c r="G34" s="121">
        <v>42584</v>
      </c>
      <c r="H34" s="108"/>
      <c r="I34" s="112"/>
      <c r="J34" s="1"/>
      <c r="K34" s="1"/>
      <c r="L34" s="1"/>
      <c r="M34" s="1"/>
      <c r="N34" s="1"/>
      <c r="O34" s="1"/>
      <c r="P34" s="1"/>
      <c r="Q34" s="1"/>
      <c r="R34" s="1"/>
      <c r="S34" s="1"/>
      <c r="T34" s="1"/>
      <c r="U34" s="1"/>
      <c r="V34" s="1"/>
      <c r="W34" s="1"/>
      <c r="X34" s="1"/>
      <c r="Y34" s="1"/>
      <c r="Z34" s="1"/>
    </row>
    <row r="35" spans="1:26" ht="60" customHeight="1" x14ac:dyDescent="0.2">
      <c r="A35" s="119" t="str">
        <f t="shared" si="4"/>
        <v>[Displaying Homepage-25]</v>
      </c>
      <c r="B35" s="119" t="s">
        <v>712</v>
      </c>
      <c r="C35" s="119" t="s">
        <v>930</v>
      </c>
      <c r="D35" s="123" t="s">
        <v>931</v>
      </c>
      <c r="E35" s="108" t="s">
        <v>1012</v>
      </c>
      <c r="F35" s="119" t="s">
        <v>16</v>
      </c>
      <c r="G35" s="121">
        <v>42584</v>
      </c>
      <c r="H35" s="113"/>
      <c r="I35" s="112"/>
      <c r="J35" s="1"/>
      <c r="K35" s="1"/>
      <c r="L35" s="1"/>
      <c r="M35" s="1"/>
      <c r="N35" s="1"/>
      <c r="O35" s="1"/>
      <c r="P35" s="1"/>
      <c r="Q35" s="1"/>
      <c r="R35" s="1"/>
      <c r="S35" s="1"/>
      <c r="T35" s="1"/>
      <c r="U35" s="1"/>
      <c r="V35" s="1"/>
      <c r="W35" s="1"/>
      <c r="X35" s="1"/>
      <c r="Y35" s="1"/>
      <c r="Z35" s="1"/>
    </row>
    <row r="36" spans="1:26" ht="66" customHeight="1" x14ac:dyDescent="0.2">
      <c r="A36" s="119" t="str">
        <f t="shared" si="4"/>
        <v>[Displaying Homepage-26]</v>
      </c>
      <c r="B36" s="119" t="s">
        <v>904</v>
      </c>
      <c r="C36" s="119" t="s">
        <v>932</v>
      </c>
      <c r="D36" s="123" t="s">
        <v>934</v>
      </c>
      <c r="E36" s="108" t="s">
        <v>1012</v>
      </c>
      <c r="F36" s="119" t="s">
        <v>16</v>
      </c>
      <c r="G36" s="121">
        <v>42584</v>
      </c>
      <c r="H36" s="108"/>
      <c r="I36" s="112"/>
      <c r="J36" s="1"/>
      <c r="K36" s="1"/>
      <c r="L36" s="1"/>
      <c r="M36" s="1"/>
      <c r="N36" s="1"/>
      <c r="O36" s="1"/>
      <c r="P36" s="1"/>
      <c r="Q36" s="1"/>
      <c r="R36" s="1"/>
      <c r="S36" s="1"/>
      <c r="T36" s="1"/>
      <c r="U36" s="1"/>
      <c r="V36" s="1"/>
      <c r="W36" s="1"/>
      <c r="X36" s="1"/>
      <c r="Y36" s="1"/>
      <c r="Z36" s="1"/>
    </row>
    <row r="37" spans="1:26" ht="66.75" customHeight="1" x14ac:dyDescent="0.2">
      <c r="A37" s="119" t="str">
        <f t="shared" si="4"/>
        <v>[Displaying Homepage-27]</v>
      </c>
      <c r="B37" s="119" t="s">
        <v>906</v>
      </c>
      <c r="C37" s="119" t="s">
        <v>933</v>
      </c>
      <c r="D37" s="123" t="s">
        <v>935</v>
      </c>
      <c r="E37" s="108" t="s">
        <v>1012</v>
      </c>
      <c r="F37" s="119" t="s">
        <v>16</v>
      </c>
      <c r="G37" s="121">
        <v>42584</v>
      </c>
      <c r="H37" s="113"/>
      <c r="I37" s="112"/>
      <c r="J37" s="1"/>
      <c r="K37" s="1"/>
      <c r="L37" s="1"/>
      <c r="M37" s="1"/>
      <c r="N37" s="1"/>
      <c r="O37" s="1"/>
      <c r="P37" s="1"/>
      <c r="Q37" s="1"/>
      <c r="R37" s="1"/>
      <c r="S37" s="1"/>
      <c r="T37" s="1"/>
      <c r="U37" s="1"/>
      <c r="V37" s="1"/>
      <c r="W37" s="1"/>
      <c r="X37" s="1"/>
      <c r="Y37" s="1"/>
      <c r="Z37" s="1"/>
    </row>
    <row r="38" spans="1:26" ht="73.5" customHeight="1" x14ac:dyDescent="0.2">
      <c r="A38" s="119" t="str">
        <f t="shared" si="4"/>
        <v>[Displaying Homepage-28]</v>
      </c>
      <c r="B38" s="119" t="s">
        <v>907</v>
      </c>
      <c r="C38" s="119" t="s">
        <v>936</v>
      </c>
      <c r="D38" s="123" t="s">
        <v>937</v>
      </c>
      <c r="E38" s="108" t="s">
        <v>1021</v>
      </c>
      <c r="F38" s="119" t="s">
        <v>16</v>
      </c>
      <c r="G38" s="121">
        <v>42584</v>
      </c>
      <c r="H38" s="108"/>
      <c r="I38" s="112"/>
      <c r="J38" s="1"/>
      <c r="K38" s="1"/>
      <c r="L38" s="1"/>
      <c r="M38" s="1"/>
      <c r="N38" s="1"/>
      <c r="O38" s="1"/>
      <c r="P38" s="1"/>
      <c r="Q38" s="1"/>
      <c r="R38" s="1"/>
      <c r="S38" s="1"/>
      <c r="T38" s="1"/>
      <c r="U38" s="1"/>
      <c r="V38" s="1"/>
      <c r="W38" s="1"/>
      <c r="X38" s="1"/>
      <c r="Y38" s="1"/>
      <c r="Z38" s="1"/>
    </row>
    <row r="39" spans="1:26" ht="67.5" customHeight="1" x14ac:dyDescent="0.2">
      <c r="A39" s="119" t="str">
        <f t="shared" ref="A39:A41" si="5">IF(OR(B39&lt;&gt;"",D39&lt;&gt;""),"["&amp;TEXT($B$2,"##")&amp;"-"&amp;TEXT(ROW()-10,"##")&amp;"]","")</f>
        <v>[Displaying Homepage-29]</v>
      </c>
      <c r="B39" s="119" t="s">
        <v>908</v>
      </c>
      <c r="C39" s="119" t="s">
        <v>938</v>
      </c>
      <c r="D39" s="123" t="s">
        <v>939</v>
      </c>
      <c r="E39" s="108" t="s">
        <v>1021</v>
      </c>
      <c r="F39" s="119" t="s">
        <v>16</v>
      </c>
      <c r="G39" s="121">
        <v>42584</v>
      </c>
      <c r="H39" s="113"/>
      <c r="I39" s="112"/>
      <c r="J39" s="1"/>
      <c r="K39" s="1"/>
      <c r="L39" s="1"/>
      <c r="M39" s="1"/>
      <c r="N39" s="1"/>
      <c r="O39" s="1"/>
      <c r="P39" s="1"/>
      <c r="Q39" s="1"/>
      <c r="R39" s="1"/>
      <c r="S39" s="1"/>
      <c r="T39" s="1"/>
      <c r="U39" s="1"/>
      <c r="V39" s="1"/>
      <c r="W39" s="1"/>
      <c r="X39" s="1"/>
      <c r="Y39" s="1"/>
      <c r="Z39" s="1"/>
    </row>
    <row r="40" spans="1:26" ht="67.5" customHeight="1" x14ac:dyDescent="0.2">
      <c r="A40" s="119" t="str">
        <f t="shared" si="5"/>
        <v>[Displaying Homepage-30]</v>
      </c>
      <c r="B40" s="108" t="s">
        <v>1016</v>
      </c>
      <c r="C40" s="119"/>
      <c r="D40" s="123"/>
      <c r="E40" s="108" t="s">
        <v>1012</v>
      </c>
      <c r="F40" s="119"/>
      <c r="G40" s="121"/>
      <c r="H40" s="113"/>
      <c r="I40" s="112"/>
      <c r="J40" s="1"/>
      <c r="K40" s="1"/>
      <c r="L40" s="1"/>
      <c r="M40" s="1"/>
      <c r="N40" s="1"/>
      <c r="O40" s="1"/>
      <c r="P40" s="1"/>
      <c r="Q40" s="1"/>
      <c r="R40" s="1"/>
      <c r="S40" s="1"/>
      <c r="T40" s="1"/>
      <c r="U40" s="1"/>
      <c r="V40" s="1"/>
      <c r="W40" s="1"/>
      <c r="X40" s="1"/>
      <c r="Y40" s="1"/>
      <c r="Z40" s="1"/>
    </row>
    <row r="41" spans="1:26" ht="93.75" customHeight="1" x14ac:dyDescent="0.2">
      <c r="A41" s="119" t="str">
        <f t="shared" si="5"/>
        <v>[Displaying Homepage-31]</v>
      </c>
      <c r="B41" s="108" t="s">
        <v>1017</v>
      </c>
      <c r="C41" s="108"/>
      <c r="D41" s="108"/>
      <c r="E41" s="108" t="s">
        <v>1012</v>
      </c>
      <c r="F41" s="108"/>
      <c r="G41" s="108"/>
      <c r="H41" s="108"/>
      <c r="I41" s="112"/>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2"/>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2"/>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2"/>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2"/>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5" customHeight="1" x14ac:dyDescent="0.2">
      <c r="A972" s="1"/>
      <c r="B972" s="1"/>
      <c r="C972" s="1"/>
      <c r="D972" s="1"/>
      <c r="E972" s="1"/>
      <c r="F972" s="1"/>
      <c r="G972" s="1"/>
      <c r="H972" s="1"/>
    </row>
    <row r="973" spans="1:26" ht="15" customHeight="1" x14ac:dyDescent="0.2">
      <c r="A973" s="1"/>
      <c r="B973" s="1"/>
      <c r="C973" s="1"/>
      <c r="D973" s="1"/>
      <c r="E973" s="1"/>
      <c r="F973" s="1"/>
      <c r="G973" s="1"/>
      <c r="H973" s="1"/>
    </row>
    <row r="974" spans="1:26" ht="15" customHeight="1" x14ac:dyDescent="0.2">
      <c r="A974" s="1"/>
      <c r="B974" s="1"/>
      <c r="C974" s="1"/>
      <c r="D974" s="1"/>
      <c r="E974" s="1"/>
      <c r="F974" s="1"/>
      <c r="G974" s="1"/>
      <c r="H974" s="1"/>
    </row>
    <row r="975" spans="1:26" ht="15" customHeight="1" x14ac:dyDescent="0.2">
      <c r="A975" s="1"/>
      <c r="B975" s="1"/>
      <c r="C975" s="1"/>
      <c r="D975" s="1"/>
      <c r="E975" s="1"/>
      <c r="F975" s="1"/>
      <c r="G975" s="1"/>
      <c r="H975" s="1"/>
    </row>
    <row r="976" spans="1:26" ht="15" customHeight="1" x14ac:dyDescent="0.2">
      <c r="A976" s="1"/>
      <c r="B976" s="1"/>
      <c r="C976" s="1"/>
      <c r="D976" s="1"/>
      <c r="E976" s="1"/>
      <c r="F976" s="1"/>
      <c r="G976" s="1"/>
      <c r="H976" s="1"/>
    </row>
    <row r="977" spans="1:8" ht="15" customHeight="1" x14ac:dyDescent="0.2">
      <c r="A977" s="1"/>
      <c r="B977" s="1"/>
      <c r="C977" s="1"/>
      <c r="D977" s="1"/>
      <c r="E977" s="1"/>
      <c r="F977" s="1"/>
      <c r="G977" s="1"/>
      <c r="H977" s="1"/>
    </row>
    <row r="978" spans="1:8" ht="15" customHeight="1" x14ac:dyDescent="0.2">
      <c r="A978" s="1"/>
      <c r="B978" s="1"/>
      <c r="C978" s="1"/>
      <c r="D978" s="1"/>
      <c r="E978" s="1"/>
      <c r="F978" s="1"/>
      <c r="G978" s="1"/>
      <c r="H978" s="1"/>
    </row>
    <row r="979" spans="1:8" ht="15" customHeight="1" x14ac:dyDescent="0.2">
      <c r="A979" s="1"/>
      <c r="B979" s="1"/>
      <c r="C979" s="1"/>
      <c r="D979" s="1"/>
      <c r="E979" s="1"/>
      <c r="F979" s="1"/>
      <c r="G979" s="1"/>
      <c r="H979" s="1"/>
    </row>
    <row r="980" spans="1:8" ht="15" customHeight="1" x14ac:dyDescent="0.2">
      <c r="A980" s="1"/>
      <c r="B980" s="1"/>
      <c r="C980" s="1"/>
      <c r="D980" s="1"/>
      <c r="E980" s="1"/>
      <c r="F980" s="1"/>
      <c r="G980" s="1"/>
      <c r="H980" s="1"/>
    </row>
    <row r="981" spans="1:8" ht="15" customHeight="1" x14ac:dyDescent="0.2">
      <c r="A981" s="1"/>
      <c r="B981" s="1"/>
      <c r="C981" s="1"/>
      <c r="D981" s="1"/>
      <c r="E981" s="1"/>
      <c r="F981" s="1"/>
      <c r="G981" s="1"/>
      <c r="H981" s="1"/>
    </row>
    <row r="982" spans="1:8" ht="15" customHeight="1" x14ac:dyDescent="0.2">
      <c r="A982" s="1"/>
      <c r="B982" s="1"/>
      <c r="C982" s="1"/>
      <c r="D982" s="1"/>
      <c r="E982" s="1"/>
      <c r="F982" s="1"/>
      <c r="G982" s="1"/>
      <c r="H982" s="1"/>
    </row>
  </sheetData>
  <mergeCells count="5">
    <mergeCell ref="B2:F2"/>
    <mergeCell ref="B3:F3"/>
    <mergeCell ref="B4:F4"/>
    <mergeCell ref="E5:F5"/>
    <mergeCell ref="E6:F6"/>
  </mergeCells>
  <conditionalFormatting sqref="F11">
    <cfRule type="colorScale" priority="10">
      <colorScale>
        <cfvo type="min"/>
        <cfvo type="max"/>
        <color rgb="FF57BB8A"/>
        <color rgb="FFFFFFFF"/>
      </colorScale>
    </cfRule>
  </conditionalFormatting>
  <conditionalFormatting sqref="F13">
    <cfRule type="colorScale" priority="9">
      <colorScale>
        <cfvo type="min"/>
        <cfvo type="max"/>
        <color rgb="FF57BB8A"/>
        <color rgb="FFFFFFFF"/>
      </colorScale>
    </cfRule>
  </conditionalFormatting>
  <conditionalFormatting sqref="F14">
    <cfRule type="colorScale" priority="8">
      <colorScale>
        <cfvo type="min"/>
        <cfvo type="max"/>
        <color rgb="FF57BB8A"/>
        <color rgb="FFFFFFFF"/>
      </colorScale>
    </cfRule>
  </conditionalFormatting>
  <conditionalFormatting sqref="F15">
    <cfRule type="colorScale" priority="7">
      <colorScale>
        <cfvo type="min"/>
        <cfvo type="max"/>
        <color rgb="FF57BB8A"/>
        <color rgb="FFFFFFFF"/>
      </colorScale>
    </cfRule>
  </conditionalFormatting>
  <conditionalFormatting sqref="F16">
    <cfRule type="colorScale" priority="6">
      <colorScale>
        <cfvo type="min"/>
        <cfvo type="max"/>
        <color rgb="FF57BB8A"/>
        <color rgb="FFFFFFFF"/>
      </colorScale>
    </cfRule>
  </conditionalFormatting>
  <conditionalFormatting sqref="F17">
    <cfRule type="colorScale" priority="5">
      <colorScale>
        <cfvo type="min"/>
        <cfvo type="max"/>
        <color rgb="FF57BB8A"/>
        <color rgb="FFFFFFFF"/>
      </colorScale>
    </cfRule>
  </conditionalFormatting>
  <conditionalFormatting sqref="F18">
    <cfRule type="colorScale" priority="4">
      <colorScale>
        <cfvo type="min"/>
        <cfvo type="max"/>
        <color rgb="FF57BB8A"/>
        <color rgb="FFFFFFFF"/>
      </colorScale>
    </cfRule>
  </conditionalFormatting>
  <conditionalFormatting sqref="F19">
    <cfRule type="colorScale" priority="3">
      <colorScale>
        <cfvo type="min"/>
        <cfvo type="max"/>
        <color rgb="FF57BB8A"/>
        <color rgb="FFFFFFFF"/>
      </colorScale>
    </cfRule>
  </conditionalFormatting>
  <conditionalFormatting sqref="F20">
    <cfRule type="colorScale" priority="2">
      <colorScale>
        <cfvo type="min"/>
        <cfvo type="max"/>
        <color rgb="FF57BB8A"/>
        <color rgb="FFFFFFFF"/>
      </colorScale>
    </cfRule>
  </conditionalFormatting>
  <conditionalFormatting sqref="F12">
    <cfRule type="colorScale" priority="1">
      <colorScale>
        <cfvo type="min"/>
        <cfvo type="max"/>
        <color rgb="FF57BB8A"/>
        <color rgb="FFFFFFFF"/>
      </colorScale>
    </cfRule>
  </conditionalFormatting>
  <dataValidations count="1">
    <dataValidation type="list" allowBlank="1" showInputMessage="1" showErrorMessage="1" prompt=" - " sqref="F1 F71:F103 F7:F41">
      <formula1>$J$2:$J$6</formula1>
    </dataValidation>
  </dataValidation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47"/>
  <sheetViews>
    <sheetView topLeftCell="A102" workbookViewId="0">
      <selection activeCell="D105" sqref="D105"/>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21.37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x14ac:dyDescent="0.2">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87" t="s">
        <v>28</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87" t="s">
        <v>47</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99"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x14ac:dyDescent="0.2">
      <c r="A6" s="102">
        <v>41</v>
      </c>
      <c r="B6" s="103">
        <v>6</v>
      </c>
      <c r="C6" s="103">
        <v>8</v>
      </c>
      <c r="D6" s="104">
        <f>COUNTIF(F$10:F$1019,"N/A")</f>
        <v>0</v>
      </c>
      <c r="E6" s="180">
        <f>COUNTA(A10:A184)</f>
        <v>91</v>
      </c>
      <c r="F6" s="188"/>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38"/>
      <c r="B9" s="138" t="s">
        <v>59</v>
      </c>
      <c r="C9" s="139"/>
      <c r="D9" s="139"/>
      <c r="E9" s="139"/>
      <c r="F9" s="139"/>
      <c r="G9" s="139"/>
      <c r="H9" s="140"/>
      <c r="I9" s="106"/>
      <c r="J9" s="93"/>
      <c r="K9" s="1"/>
      <c r="L9" s="1"/>
      <c r="M9" s="1"/>
      <c r="N9" s="1"/>
      <c r="O9" s="1"/>
      <c r="P9" s="1"/>
      <c r="Q9" s="1"/>
      <c r="R9" s="1"/>
      <c r="S9" s="1"/>
      <c r="T9" s="1"/>
      <c r="U9" s="1"/>
      <c r="V9" s="1"/>
      <c r="W9" s="1"/>
      <c r="X9" s="1"/>
      <c r="Y9" s="1"/>
      <c r="Z9" s="1"/>
    </row>
    <row r="10" spans="1:26" ht="151.5" customHeight="1" x14ac:dyDescent="0.2">
      <c r="A10" s="119" t="str">
        <f t="shared" ref="A10:A19" si="0">IF(OR(B10&lt;&gt;"",D10&lt;&gt;""),"["&amp;TEXT($B$2,"##")&amp;"-"&amp;TEXT(ROW()-10,"##")&amp;"]","")</f>
        <v>[Account Management-]</v>
      </c>
      <c r="B10" s="119" t="s">
        <v>151</v>
      </c>
      <c r="C10" s="119" t="s">
        <v>60</v>
      </c>
      <c r="D10" s="120" t="s">
        <v>167</v>
      </c>
      <c r="E10" s="119"/>
      <c r="F10" s="119" t="s">
        <v>16</v>
      </c>
      <c r="G10" s="121">
        <v>42577</v>
      </c>
      <c r="H10" s="119"/>
      <c r="I10" s="109"/>
      <c r="J10" s="1"/>
      <c r="K10" s="1"/>
      <c r="L10" s="1"/>
      <c r="M10" s="1"/>
      <c r="N10" s="1"/>
      <c r="O10" s="1"/>
      <c r="P10" s="1"/>
      <c r="Q10" s="1"/>
      <c r="R10" s="1"/>
      <c r="S10" s="1"/>
      <c r="T10" s="1"/>
      <c r="U10" s="1"/>
      <c r="V10" s="1"/>
      <c r="W10" s="1"/>
      <c r="X10" s="1"/>
      <c r="Y10" s="1"/>
      <c r="Z10" s="1"/>
    </row>
    <row r="11" spans="1:26" ht="90" customHeight="1" x14ac:dyDescent="0.2">
      <c r="A11" s="119" t="str">
        <f t="shared" si="0"/>
        <v>[Account Management-1]</v>
      </c>
      <c r="B11" s="119" t="s">
        <v>184</v>
      </c>
      <c r="C11" s="119" t="s">
        <v>104</v>
      </c>
      <c r="D11" s="120" t="s">
        <v>102</v>
      </c>
      <c r="E11" s="108" t="s">
        <v>1022</v>
      </c>
      <c r="F11" s="119" t="s">
        <v>50</v>
      </c>
      <c r="G11" s="122">
        <v>42577</v>
      </c>
      <c r="H11" s="119"/>
      <c r="I11" s="109"/>
      <c r="J11" s="1"/>
      <c r="K11" s="1"/>
      <c r="L11" s="1"/>
      <c r="M11" s="1"/>
      <c r="N11" s="1"/>
      <c r="O11" s="1"/>
      <c r="P11" s="1"/>
      <c r="Q11" s="1"/>
      <c r="R11" s="1"/>
      <c r="S11" s="1"/>
      <c r="T11" s="1"/>
      <c r="U11" s="1"/>
      <c r="V11" s="1"/>
      <c r="W11" s="1"/>
      <c r="X11" s="1"/>
      <c r="Y11" s="1"/>
      <c r="Z11" s="1"/>
    </row>
    <row r="12" spans="1:26" ht="183.75" customHeight="1" x14ac:dyDescent="0.2">
      <c r="A12" s="119" t="str">
        <f t="shared" si="0"/>
        <v>[Account Management-2]</v>
      </c>
      <c r="B12" s="119" t="s">
        <v>185</v>
      </c>
      <c r="C12" s="119" t="s">
        <v>103</v>
      </c>
      <c r="D12" s="120" t="s">
        <v>168</v>
      </c>
      <c r="E12" s="108" t="s">
        <v>1022</v>
      </c>
      <c r="F12" s="119" t="s">
        <v>16</v>
      </c>
      <c r="G12" s="121">
        <v>42577</v>
      </c>
      <c r="H12" s="119"/>
      <c r="I12" s="109"/>
      <c r="J12" s="1"/>
      <c r="K12" s="1"/>
      <c r="L12" s="1"/>
      <c r="M12" s="1"/>
      <c r="N12" s="1"/>
      <c r="O12" s="1"/>
      <c r="P12" s="1"/>
      <c r="Q12" s="1"/>
      <c r="R12" s="1"/>
      <c r="S12" s="1"/>
      <c r="T12" s="1"/>
      <c r="U12" s="1"/>
      <c r="V12" s="1"/>
      <c r="W12" s="1"/>
      <c r="X12" s="1"/>
      <c r="Y12" s="1"/>
      <c r="Z12" s="1"/>
    </row>
    <row r="13" spans="1:26" ht="204" customHeight="1" x14ac:dyDescent="0.2">
      <c r="A13" s="119" t="str">
        <f t="shared" si="0"/>
        <v>[Account Management-3]</v>
      </c>
      <c r="B13" s="119" t="s">
        <v>186</v>
      </c>
      <c r="C13" s="119" t="s">
        <v>105</v>
      </c>
      <c r="D13" s="123" t="s">
        <v>169</v>
      </c>
      <c r="E13" s="108" t="s">
        <v>1022</v>
      </c>
      <c r="F13" s="119" t="s">
        <v>16</v>
      </c>
      <c r="G13" s="121">
        <v>42577</v>
      </c>
      <c r="H13" s="119"/>
      <c r="I13" s="109"/>
      <c r="J13" s="1"/>
      <c r="K13" s="1"/>
      <c r="L13" s="1"/>
      <c r="M13" s="1"/>
      <c r="N13" s="1"/>
      <c r="O13" s="1"/>
      <c r="P13" s="1"/>
      <c r="Q13" s="1"/>
      <c r="R13" s="1"/>
      <c r="S13" s="1"/>
      <c r="T13" s="1"/>
      <c r="U13" s="1"/>
      <c r="V13" s="1"/>
      <c r="W13" s="1"/>
      <c r="X13" s="1"/>
      <c r="Y13" s="1"/>
      <c r="Z13" s="1"/>
    </row>
    <row r="14" spans="1:26" ht="69.75" customHeight="1" x14ac:dyDescent="0.2">
      <c r="A14" s="119" t="str">
        <f t="shared" si="0"/>
        <v>[Account Management-4]</v>
      </c>
      <c r="B14" s="119" t="s">
        <v>187</v>
      </c>
      <c r="C14" s="119" t="s">
        <v>106</v>
      </c>
      <c r="D14" s="120" t="s">
        <v>107</v>
      </c>
      <c r="E14" s="108" t="s">
        <v>1022</v>
      </c>
      <c r="F14" s="119" t="s">
        <v>16</v>
      </c>
      <c r="G14" s="121">
        <v>42577</v>
      </c>
      <c r="H14" s="125"/>
      <c r="I14" s="109"/>
      <c r="J14" s="1"/>
      <c r="K14" s="1"/>
      <c r="L14" s="1"/>
      <c r="M14" s="1"/>
      <c r="N14" s="1"/>
      <c r="O14" s="1"/>
      <c r="P14" s="1"/>
      <c r="Q14" s="1"/>
      <c r="R14" s="1"/>
      <c r="S14" s="1"/>
      <c r="T14" s="1"/>
      <c r="U14" s="1"/>
      <c r="V14" s="1"/>
      <c r="W14" s="1"/>
      <c r="X14" s="1"/>
      <c r="Y14" s="1"/>
      <c r="Z14" s="1"/>
    </row>
    <row r="15" spans="1:26" ht="61.5" customHeight="1" x14ac:dyDescent="0.2">
      <c r="A15" s="119" t="str">
        <f t="shared" si="0"/>
        <v>[Account Management-5]</v>
      </c>
      <c r="B15" s="119" t="s">
        <v>188</v>
      </c>
      <c r="C15" s="119" t="s">
        <v>109</v>
      </c>
      <c r="D15" s="120" t="s">
        <v>108</v>
      </c>
      <c r="E15" s="108" t="s">
        <v>1022</v>
      </c>
      <c r="F15" s="119" t="s">
        <v>16</v>
      </c>
      <c r="G15" s="121">
        <v>42577</v>
      </c>
      <c r="H15" s="125"/>
      <c r="I15" s="109"/>
      <c r="J15" s="1"/>
      <c r="K15" s="1"/>
      <c r="L15" s="1"/>
      <c r="M15" s="1"/>
      <c r="N15" s="1"/>
      <c r="O15" s="1"/>
      <c r="P15" s="1"/>
      <c r="Q15" s="1"/>
      <c r="R15" s="1"/>
      <c r="S15" s="1"/>
      <c r="T15" s="1"/>
      <c r="U15" s="1"/>
      <c r="V15" s="1"/>
      <c r="W15" s="1"/>
      <c r="X15" s="1"/>
      <c r="Y15" s="1"/>
      <c r="Z15" s="1"/>
    </row>
    <row r="16" spans="1:26" ht="68.25" customHeight="1" x14ac:dyDescent="0.2">
      <c r="A16" s="119" t="str">
        <f t="shared" si="0"/>
        <v>[Account Management-6]</v>
      </c>
      <c r="B16" s="119" t="s">
        <v>800</v>
      </c>
      <c r="C16" s="119" t="s">
        <v>802</v>
      </c>
      <c r="D16" s="120" t="s">
        <v>805</v>
      </c>
      <c r="E16" s="108" t="s">
        <v>1022</v>
      </c>
      <c r="F16" s="119" t="s">
        <v>16</v>
      </c>
      <c r="G16" s="121">
        <v>42577</v>
      </c>
      <c r="H16" s="125"/>
      <c r="I16" s="111"/>
      <c r="J16" s="1"/>
      <c r="K16" s="1"/>
      <c r="L16" s="1"/>
      <c r="M16" s="1"/>
      <c r="N16" s="1"/>
      <c r="O16" s="1"/>
      <c r="P16" s="1"/>
      <c r="Q16" s="1"/>
      <c r="R16" s="1"/>
      <c r="S16" s="1"/>
      <c r="T16" s="1"/>
      <c r="U16" s="1"/>
      <c r="V16" s="1"/>
      <c r="W16" s="1"/>
      <c r="X16" s="1"/>
      <c r="Y16" s="1"/>
      <c r="Z16" s="1"/>
    </row>
    <row r="17" spans="1:26" ht="61.5" customHeight="1" x14ac:dyDescent="0.2">
      <c r="A17" s="119" t="str">
        <f t="shared" si="0"/>
        <v>[Account Management-7]</v>
      </c>
      <c r="B17" s="119" t="s">
        <v>801</v>
      </c>
      <c r="C17" s="119" t="s">
        <v>803</v>
      </c>
      <c r="D17" s="120" t="s">
        <v>806</v>
      </c>
      <c r="E17" s="108" t="s">
        <v>1022</v>
      </c>
      <c r="F17" s="119" t="s">
        <v>16</v>
      </c>
      <c r="G17" s="121">
        <v>42577</v>
      </c>
      <c r="H17" s="125"/>
      <c r="I17" s="111"/>
      <c r="J17" s="1"/>
      <c r="K17" s="1"/>
      <c r="L17" s="1"/>
      <c r="M17" s="1"/>
      <c r="N17" s="1"/>
      <c r="O17" s="1"/>
      <c r="P17" s="1"/>
      <c r="Q17" s="1"/>
      <c r="R17" s="1"/>
      <c r="S17" s="1"/>
      <c r="T17" s="1"/>
      <c r="U17" s="1"/>
      <c r="V17" s="1"/>
      <c r="W17" s="1"/>
      <c r="X17" s="1"/>
      <c r="Y17" s="1"/>
      <c r="Z17" s="1"/>
    </row>
    <row r="18" spans="1:26" ht="61.5" customHeight="1" x14ac:dyDescent="0.2">
      <c r="A18" s="119" t="str">
        <f t="shared" si="0"/>
        <v>[Account Management-8]</v>
      </c>
      <c r="B18" s="119" t="s">
        <v>818</v>
      </c>
      <c r="C18" s="119" t="s">
        <v>804</v>
      </c>
      <c r="D18" s="120" t="s">
        <v>807</v>
      </c>
      <c r="E18" s="108" t="s">
        <v>1022</v>
      </c>
      <c r="F18" s="119" t="s">
        <v>16</v>
      </c>
      <c r="G18" s="121">
        <v>42577</v>
      </c>
      <c r="H18" s="125"/>
      <c r="I18" s="111"/>
      <c r="J18" s="1"/>
      <c r="K18" s="1"/>
      <c r="L18" s="1"/>
      <c r="M18" s="1"/>
      <c r="N18" s="1"/>
      <c r="O18" s="1"/>
      <c r="P18" s="1"/>
      <c r="Q18" s="1"/>
      <c r="R18" s="1"/>
      <c r="S18" s="1"/>
      <c r="T18" s="1"/>
      <c r="U18" s="1"/>
      <c r="V18" s="1"/>
      <c r="W18" s="1"/>
      <c r="X18" s="1"/>
      <c r="Y18" s="1"/>
      <c r="Z18" s="1"/>
    </row>
    <row r="19" spans="1:26" ht="234" customHeight="1" x14ac:dyDescent="0.2">
      <c r="A19" s="119" t="str">
        <f t="shared" si="0"/>
        <v>[Account Management-9]</v>
      </c>
      <c r="B19" s="108" t="s">
        <v>1009</v>
      </c>
      <c r="C19" s="119" t="s">
        <v>110</v>
      </c>
      <c r="D19" s="123" t="s">
        <v>170</v>
      </c>
      <c r="E19" s="108" t="s">
        <v>1022</v>
      </c>
      <c r="F19" s="119" t="s">
        <v>16</v>
      </c>
      <c r="G19" s="121">
        <v>42577</v>
      </c>
      <c r="H19" s="119"/>
      <c r="I19" s="109"/>
      <c r="J19" s="1"/>
      <c r="K19" s="1"/>
      <c r="L19" s="1"/>
      <c r="M19" s="1"/>
      <c r="N19" s="1"/>
      <c r="O19" s="1"/>
      <c r="P19" s="1"/>
      <c r="Q19" s="1"/>
      <c r="R19" s="1"/>
      <c r="S19" s="1"/>
      <c r="T19" s="1"/>
      <c r="U19" s="1"/>
      <c r="V19" s="1"/>
      <c r="W19" s="1"/>
      <c r="X19" s="1"/>
      <c r="Y19" s="1"/>
      <c r="Z19" s="1"/>
    </row>
    <row r="20" spans="1:26" ht="234" customHeight="1" x14ac:dyDescent="0.2">
      <c r="A20" s="119" t="str">
        <f t="shared" ref="A20" si="1">IF(OR(B20&lt;&gt;"",D20&lt;&gt;""),"["&amp;TEXT($B$2,"##")&amp;"-"&amp;TEXT(ROW()-10,"##")&amp;"]","")</f>
        <v>[Account Management-10]</v>
      </c>
      <c r="B20" s="108" t="s">
        <v>1018</v>
      </c>
      <c r="C20" s="119" t="s">
        <v>110</v>
      </c>
      <c r="D20" s="152" t="s">
        <v>1010</v>
      </c>
      <c r="E20" s="108" t="s">
        <v>1022</v>
      </c>
      <c r="F20" s="119" t="s">
        <v>16</v>
      </c>
      <c r="G20" s="121">
        <v>42577</v>
      </c>
      <c r="H20" s="119"/>
      <c r="I20" s="111"/>
      <c r="J20" s="1"/>
      <c r="K20" s="1"/>
      <c r="L20" s="1"/>
      <c r="M20" s="1"/>
      <c r="N20" s="1"/>
      <c r="O20" s="1"/>
      <c r="P20" s="1"/>
      <c r="Q20" s="1"/>
      <c r="R20" s="1"/>
      <c r="S20" s="1"/>
      <c r="T20" s="1"/>
      <c r="U20" s="1"/>
      <c r="V20" s="1"/>
      <c r="W20" s="1"/>
      <c r="X20" s="1"/>
      <c r="Y20" s="1"/>
      <c r="Z20" s="1"/>
    </row>
    <row r="21" spans="1:26" ht="234" customHeight="1" x14ac:dyDescent="0.2">
      <c r="A21" s="119" t="str">
        <f t="shared" ref="A21" si="2">IF(OR(B21&lt;&gt;"",D21&lt;&gt;""),"["&amp;TEXT($B$2,"##")&amp;"-"&amp;TEXT(ROW()-10,"##")&amp;"]","")</f>
        <v>[Account Management-11]</v>
      </c>
      <c r="B21" s="108" t="s">
        <v>1019</v>
      </c>
      <c r="C21" s="119" t="s">
        <v>110</v>
      </c>
      <c r="D21" s="152" t="s">
        <v>1011</v>
      </c>
      <c r="E21" s="108" t="s">
        <v>1022</v>
      </c>
      <c r="F21" s="119" t="s">
        <v>50</v>
      </c>
      <c r="G21" s="121">
        <v>42577</v>
      </c>
      <c r="H21" s="119"/>
      <c r="I21" s="111"/>
      <c r="J21" s="1"/>
      <c r="K21" s="1"/>
      <c r="L21" s="1"/>
      <c r="M21" s="1"/>
      <c r="N21" s="1"/>
      <c r="O21" s="1"/>
      <c r="P21" s="1"/>
      <c r="Q21" s="1"/>
      <c r="R21" s="1"/>
      <c r="S21" s="1"/>
      <c r="T21" s="1"/>
      <c r="U21" s="1"/>
      <c r="V21" s="1"/>
      <c r="W21" s="1"/>
      <c r="X21" s="1"/>
      <c r="Y21" s="1"/>
      <c r="Z21" s="1"/>
    </row>
    <row r="22" spans="1:26" ht="113.25" customHeight="1" x14ac:dyDescent="0.2">
      <c r="A22" s="119" t="s">
        <v>61</v>
      </c>
      <c r="B22" s="119" t="s">
        <v>290</v>
      </c>
      <c r="C22" s="119" t="s">
        <v>112</v>
      </c>
      <c r="D22" s="123" t="s">
        <v>111</v>
      </c>
      <c r="E22" s="108" t="s">
        <v>1022</v>
      </c>
      <c r="F22" s="119" t="s">
        <v>16</v>
      </c>
      <c r="G22" s="121">
        <v>42577</v>
      </c>
      <c r="H22" s="119"/>
      <c r="I22" s="109"/>
      <c r="J22" s="1"/>
      <c r="K22" s="1"/>
      <c r="L22" s="1"/>
      <c r="M22" s="1"/>
      <c r="N22" s="1"/>
      <c r="O22" s="1"/>
      <c r="P22" s="1"/>
      <c r="Q22" s="1"/>
      <c r="R22" s="1"/>
      <c r="S22" s="1"/>
      <c r="T22" s="1"/>
      <c r="U22" s="1"/>
      <c r="V22" s="1"/>
      <c r="W22" s="1"/>
      <c r="X22" s="1"/>
      <c r="Y22" s="1"/>
      <c r="Z22" s="1"/>
    </row>
    <row r="23" spans="1:26" ht="169.5" customHeight="1" x14ac:dyDescent="0.2">
      <c r="A23" s="119" t="s">
        <v>62</v>
      </c>
      <c r="B23" s="119" t="s">
        <v>291</v>
      </c>
      <c r="C23" s="119" t="s">
        <v>113</v>
      </c>
      <c r="D23" s="123" t="s">
        <v>114</v>
      </c>
      <c r="E23" s="108" t="s">
        <v>1022</v>
      </c>
      <c r="F23" s="119" t="s">
        <v>17</v>
      </c>
      <c r="G23" s="121">
        <v>42577</v>
      </c>
      <c r="H23" s="119"/>
      <c r="I23" s="109"/>
      <c r="J23" s="1"/>
      <c r="K23" s="1"/>
      <c r="L23" s="1"/>
      <c r="M23" s="1"/>
      <c r="N23" s="1"/>
      <c r="O23" s="1"/>
      <c r="P23" s="1"/>
      <c r="Q23" s="1"/>
      <c r="R23" s="1"/>
      <c r="S23" s="1"/>
      <c r="T23" s="1"/>
      <c r="U23" s="1"/>
      <c r="V23" s="1"/>
      <c r="W23" s="1"/>
      <c r="X23" s="1"/>
      <c r="Y23" s="1"/>
      <c r="Z23" s="1"/>
    </row>
    <row r="24" spans="1:26" ht="141.75" customHeight="1" x14ac:dyDescent="0.2">
      <c r="A24" s="119" t="str">
        <f t="shared" ref="A24:A35" si="3">IF(OR(B24&lt;&gt;"",D24&lt;&gt;""),"["&amp;TEXT($B$2,"##")&amp;"-"&amp;TEXT(ROW()-10,"##")&amp;"]","")</f>
        <v>[Account Management-14]</v>
      </c>
      <c r="B24" s="119" t="s">
        <v>292</v>
      </c>
      <c r="C24" s="119" t="s">
        <v>115</v>
      </c>
      <c r="D24" s="123" t="s">
        <v>116</v>
      </c>
      <c r="E24" s="108" t="s">
        <v>1022</v>
      </c>
      <c r="F24" s="119" t="s">
        <v>16</v>
      </c>
      <c r="G24" s="121">
        <v>42577</v>
      </c>
      <c r="H24" s="119"/>
      <c r="I24" s="109"/>
      <c r="J24" s="1"/>
      <c r="K24" s="1"/>
      <c r="L24" s="1"/>
      <c r="M24" s="1"/>
      <c r="N24" s="1"/>
      <c r="O24" s="1"/>
      <c r="P24" s="1"/>
      <c r="Q24" s="1"/>
      <c r="R24" s="1"/>
      <c r="S24" s="1"/>
      <c r="T24" s="1"/>
      <c r="U24" s="1"/>
      <c r="V24" s="1"/>
      <c r="W24" s="1"/>
      <c r="X24" s="1"/>
      <c r="Y24" s="1"/>
      <c r="Z24" s="1"/>
    </row>
    <row r="25" spans="1:26" ht="106.5" customHeight="1" x14ac:dyDescent="0.2">
      <c r="A25" s="119" t="str">
        <f t="shared" si="3"/>
        <v>[Account Management-15]</v>
      </c>
      <c r="B25" s="119" t="s">
        <v>293</v>
      </c>
      <c r="C25" s="119" t="s">
        <v>122</v>
      </c>
      <c r="D25" s="123" t="s">
        <v>117</v>
      </c>
      <c r="E25" s="119" t="s">
        <v>1022</v>
      </c>
      <c r="F25" s="119" t="s">
        <v>16</v>
      </c>
      <c r="G25" s="121">
        <v>42577</v>
      </c>
      <c r="H25" s="119"/>
      <c r="I25" s="109"/>
      <c r="J25" s="1"/>
      <c r="K25" s="1"/>
      <c r="L25" s="1"/>
      <c r="M25" s="1"/>
      <c r="N25" s="1"/>
      <c r="O25" s="1"/>
      <c r="P25" s="1"/>
      <c r="Q25" s="1"/>
      <c r="R25" s="1"/>
      <c r="S25" s="1"/>
      <c r="T25" s="1"/>
      <c r="U25" s="1"/>
      <c r="V25" s="1"/>
      <c r="W25" s="1"/>
      <c r="X25" s="1"/>
      <c r="Y25" s="1"/>
      <c r="Z25" s="1"/>
    </row>
    <row r="26" spans="1:26" ht="83.25" customHeight="1" x14ac:dyDescent="0.2">
      <c r="A26" s="119" t="str">
        <f t="shared" si="3"/>
        <v>[Account Management-16]</v>
      </c>
      <c r="B26" s="119" t="s">
        <v>294</v>
      </c>
      <c r="C26" s="119" t="s">
        <v>121</v>
      </c>
      <c r="D26" s="123" t="s">
        <v>118</v>
      </c>
      <c r="E26" s="108" t="s">
        <v>1022</v>
      </c>
      <c r="F26" s="119" t="s">
        <v>16</v>
      </c>
      <c r="G26" s="121">
        <v>42577</v>
      </c>
      <c r="H26" s="119"/>
      <c r="I26" s="109"/>
      <c r="J26" s="1"/>
      <c r="K26" s="1"/>
      <c r="L26" s="1"/>
      <c r="M26" s="1"/>
      <c r="N26" s="1"/>
      <c r="O26" s="1"/>
      <c r="P26" s="1"/>
      <c r="Q26" s="1"/>
      <c r="R26" s="1"/>
      <c r="S26" s="1"/>
      <c r="T26" s="1"/>
      <c r="U26" s="1"/>
      <c r="V26" s="1"/>
      <c r="W26" s="1"/>
      <c r="X26" s="1"/>
      <c r="Y26" s="1"/>
      <c r="Z26" s="1"/>
    </row>
    <row r="27" spans="1:26" ht="83.25" customHeight="1" x14ac:dyDescent="0.2">
      <c r="A27" s="119" t="str">
        <f t="shared" si="3"/>
        <v>[Account Management-17]</v>
      </c>
      <c r="B27" s="119" t="s">
        <v>63</v>
      </c>
      <c r="C27" s="119" t="s">
        <v>119</v>
      </c>
      <c r="D27" s="123" t="s">
        <v>177</v>
      </c>
      <c r="E27" s="108" t="s">
        <v>1022</v>
      </c>
      <c r="F27" s="119" t="s">
        <v>17</v>
      </c>
      <c r="G27" s="121">
        <v>42579</v>
      </c>
      <c r="H27" s="119"/>
      <c r="I27" s="111"/>
      <c r="J27" s="1"/>
      <c r="K27" s="1"/>
      <c r="L27" s="1"/>
      <c r="M27" s="1"/>
      <c r="N27" s="1"/>
      <c r="O27" s="1"/>
      <c r="P27" s="1"/>
      <c r="Q27" s="1"/>
      <c r="R27" s="1"/>
      <c r="S27" s="1"/>
      <c r="T27" s="1"/>
      <c r="U27" s="1"/>
      <c r="V27" s="1"/>
      <c r="W27" s="1"/>
      <c r="X27" s="1"/>
      <c r="Y27" s="1"/>
      <c r="Z27" s="1"/>
    </row>
    <row r="28" spans="1:26" ht="83.25" customHeight="1" x14ac:dyDescent="0.2">
      <c r="A28" s="119" t="str">
        <f t="shared" si="3"/>
        <v>[Account Management-18]</v>
      </c>
      <c r="B28" s="119" t="s">
        <v>64</v>
      </c>
      <c r="C28" s="119" t="s">
        <v>120</v>
      </c>
      <c r="D28" s="123" t="s">
        <v>176</v>
      </c>
      <c r="E28" s="108" t="s">
        <v>1022</v>
      </c>
      <c r="F28" s="119" t="s">
        <v>17</v>
      </c>
      <c r="G28" s="122">
        <v>42579</v>
      </c>
      <c r="H28" s="119"/>
      <c r="I28" s="111"/>
      <c r="J28" s="1"/>
      <c r="K28" s="1"/>
      <c r="L28" s="1"/>
      <c r="M28" s="1"/>
      <c r="N28" s="1"/>
      <c r="O28" s="1"/>
      <c r="P28" s="1"/>
      <c r="Q28" s="1"/>
      <c r="R28" s="1"/>
      <c r="S28" s="1"/>
      <c r="T28" s="1"/>
      <c r="U28" s="1"/>
      <c r="V28" s="1"/>
      <c r="W28" s="1"/>
      <c r="X28" s="1"/>
      <c r="Y28" s="1"/>
      <c r="Z28" s="1"/>
    </row>
    <row r="29" spans="1:26" ht="15" customHeight="1" x14ac:dyDescent="0.2">
      <c r="A29" s="138"/>
      <c r="B29" s="138" t="s">
        <v>65</v>
      </c>
      <c r="C29" s="139"/>
      <c r="D29" s="139"/>
      <c r="E29" s="139"/>
      <c r="F29" s="139"/>
      <c r="G29" s="139"/>
      <c r="H29" s="140"/>
      <c r="I29" s="109"/>
      <c r="J29" s="1"/>
      <c r="K29" s="1"/>
      <c r="L29" s="1"/>
      <c r="M29" s="1"/>
      <c r="N29" s="1"/>
      <c r="O29" s="1"/>
      <c r="P29" s="1"/>
      <c r="Q29" s="1"/>
      <c r="R29" s="1"/>
      <c r="S29" s="1"/>
      <c r="T29" s="1"/>
      <c r="U29" s="1"/>
      <c r="V29" s="1"/>
      <c r="W29" s="1"/>
      <c r="X29" s="1"/>
      <c r="Y29" s="1"/>
      <c r="Z29" s="1"/>
    </row>
    <row r="30" spans="1:26" ht="189.75" customHeight="1" x14ac:dyDescent="0.2">
      <c r="A30" s="119" t="str">
        <f t="shared" si="3"/>
        <v>[Account Management-20]</v>
      </c>
      <c r="B30" s="119" t="s">
        <v>66</v>
      </c>
      <c r="C30" s="119" t="s">
        <v>137</v>
      </c>
      <c r="D30" s="120" t="s">
        <v>171</v>
      </c>
      <c r="E30" s="119"/>
      <c r="F30" s="119" t="s">
        <v>16</v>
      </c>
      <c r="G30" s="121">
        <v>42577</v>
      </c>
      <c r="H30" s="119"/>
      <c r="I30" s="109"/>
      <c r="J30" s="1"/>
      <c r="K30" s="1"/>
      <c r="L30" s="1"/>
      <c r="M30" s="1"/>
      <c r="N30" s="1"/>
      <c r="O30" s="1"/>
      <c r="P30" s="1"/>
      <c r="Q30" s="1"/>
      <c r="R30" s="1"/>
      <c r="S30" s="1"/>
      <c r="T30" s="1"/>
      <c r="U30" s="1"/>
      <c r="V30" s="1"/>
      <c r="W30" s="1"/>
      <c r="X30" s="1"/>
      <c r="Y30" s="1"/>
      <c r="Z30" s="1"/>
    </row>
    <row r="31" spans="1:26" ht="189.75" customHeight="1" x14ac:dyDescent="0.2">
      <c r="A31" s="119" t="str">
        <f t="shared" si="3"/>
        <v>[Account Management-21]</v>
      </c>
      <c r="B31" s="119" t="s">
        <v>187</v>
      </c>
      <c r="C31" s="119" t="s">
        <v>808</v>
      </c>
      <c r="D31" s="120" t="s">
        <v>809</v>
      </c>
      <c r="E31" s="108" t="s">
        <v>1023</v>
      </c>
      <c r="F31" s="119" t="s">
        <v>16</v>
      </c>
      <c r="G31" s="121">
        <v>42577</v>
      </c>
      <c r="H31" s="119"/>
      <c r="I31" s="111"/>
      <c r="J31" s="1"/>
      <c r="K31" s="1"/>
      <c r="L31" s="1"/>
      <c r="M31" s="1"/>
      <c r="N31" s="1"/>
      <c r="O31" s="1"/>
      <c r="P31" s="1"/>
      <c r="Q31" s="1"/>
      <c r="R31" s="1"/>
      <c r="S31" s="1"/>
      <c r="T31" s="1"/>
      <c r="U31" s="1"/>
      <c r="V31" s="1"/>
      <c r="W31" s="1"/>
      <c r="X31" s="1"/>
      <c r="Y31" s="1"/>
      <c r="Z31" s="1"/>
    </row>
    <row r="32" spans="1:26" ht="189.75" customHeight="1" x14ac:dyDescent="0.2">
      <c r="A32" s="119" t="str">
        <f t="shared" si="3"/>
        <v>[Account Management-22]</v>
      </c>
      <c r="B32" s="119" t="s">
        <v>188</v>
      </c>
      <c r="C32" s="119" t="s">
        <v>810</v>
      </c>
      <c r="D32" s="120" t="s">
        <v>811</v>
      </c>
      <c r="E32" s="108" t="s">
        <v>1023</v>
      </c>
      <c r="F32" s="119" t="s">
        <v>16</v>
      </c>
      <c r="G32" s="121">
        <v>42577</v>
      </c>
      <c r="H32" s="119"/>
      <c r="I32" s="111"/>
      <c r="J32" s="1"/>
      <c r="K32" s="1"/>
      <c r="L32" s="1"/>
      <c r="M32" s="1"/>
      <c r="N32" s="1"/>
      <c r="O32" s="1"/>
      <c r="P32" s="1"/>
      <c r="Q32" s="1"/>
      <c r="R32" s="1"/>
      <c r="S32" s="1"/>
      <c r="T32" s="1"/>
      <c r="U32" s="1"/>
      <c r="V32" s="1"/>
      <c r="W32" s="1"/>
      <c r="X32" s="1"/>
      <c r="Y32" s="1"/>
      <c r="Z32" s="1"/>
    </row>
    <row r="33" spans="1:26" ht="189.75" customHeight="1" x14ac:dyDescent="0.2">
      <c r="A33" s="119" t="str">
        <f t="shared" si="3"/>
        <v>[Account Management-23]</v>
      </c>
      <c r="B33" s="119" t="s">
        <v>812</v>
      </c>
      <c r="C33" s="119" t="s">
        <v>813</v>
      </c>
      <c r="D33" s="120" t="s">
        <v>814</v>
      </c>
      <c r="E33" s="108" t="s">
        <v>1023</v>
      </c>
      <c r="F33" s="119" t="s">
        <v>16</v>
      </c>
      <c r="G33" s="121">
        <v>42577</v>
      </c>
      <c r="H33" s="119"/>
      <c r="I33" s="111"/>
      <c r="J33" s="1"/>
      <c r="K33" s="1"/>
      <c r="L33" s="1"/>
      <c r="M33" s="1"/>
      <c r="N33" s="1"/>
      <c r="O33" s="1"/>
      <c r="P33" s="1"/>
      <c r="Q33" s="1"/>
      <c r="R33" s="1"/>
      <c r="S33" s="1"/>
      <c r="T33" s="1"/>
      <c r="U33" s="1"/>
      <c r="V33" s="1"/>
      <c r="W33" s="1"/>
      <c r="X33" s="1"/>
      <c r="Y33" s="1"/>
      <c r="Z33" s="1"/>
    </row>
    <row r="34" spans="1:26" ht="189.75" customHeight="1" x14ac:dyDescent="0.2">
      <c r="A34" s="119" t="str">
        <f t="shared" si="3"/>
        <v>[Account Management-24]</v>
      </c>
      <c r="B34" s="119" t="s">
        <v>815</v>
      </c>
      <c r="C34" s="119" t="s">
        <v>816</v>
      </c>
      <c r="D34" s="120" t="s">
        <v>817</v>
      </c>
      <c r="E34" s="108" t="s">
        <v>1023</v>
      </c>
      <c r="F34" s="119" t="s">
        <v>16</v>
      </c>
      <c r="G34" s="121">
        <v>42577</v>
      </c>
      <c r="H34" s="119"/>
      <c r="I34" s="111"/>
      <c r="J34" s="1"/>
      <c r="K34" s="1"/>
      <c r="L34" s="1"/>
      <c r="M34" s="1"/>
      <c r="N34" s="1"/>
      <c r="O34" s="1"/>
      <c r="P34" s="1"/>
      <c r="Q34" s="1"/>
      <c r="R34" s="1"/>
      <c r="S34" s="1"/>
      <c r="T34" s="1"/>
      <c r="U34" s="1"/>
      <c r="V34" s="1"/>
      <c r="W34" s="1"/>
      <c r="X34" s="1"/>
      <c r="Y34" s="1"/>
      <c r="Z34" s="1"/>
    </row>
    <row r="35" spans="1:26" ht="189.75" customHeight="1" x14ac:dyDescent="0.2">
      <c r="A35" s="119" t="str">
        <f t="shared" si="3"/>
        <v>[Account Management-25]</v>
      </c>
      <c r="B35" s="119" t="s">
        <v>818</v>
      </c>
      <c r="C35" s="119" t="s">
        <v>819</v>
      </c>
      <c r="D35" s="120" t="s">
        <v>820</v>
      </c>
      <c r="E35" s="108" t="s">
        <v>1023</v>
      </c>
      <c r="F35" s="119" t="s">
        <v>16</v>
      </c>
      <c r="G35" s="121">
        <v>42577</v>
      </c>
      <c r="H35" s="119"/>
      <c r="I35" s="111"/>
      <c r="J35" s="1"/>
      <c r="K35" s="1"/>
      <c r="L35" s="1"/>
      <c r="M35" s="1"/>
      <c r="N35" s="1"/>
      <c r="O35" s="1"/>
      <c r="P35" s="1"/>
      <c r="Q35" s="1"/>
      <c r="R35" s="1"/>
      <c r="S35" s="1"/>
      <c r="T35" s="1"/>
      <c r="U35" s="1"/>
      <c r="V35" s="1"/>
      <c r="W35" s="1"/>
      <c r="X35" s="1"/>
      <c r="Y35" s="1"/>
      <c r="Z35" s="1"/>
    </row>
    <row r="36" spans="1:26" ht="189.75" customHeight="1" x14ac:dyDescent="0.2">
      <c r="A36" s="119" t="str">
        <f t="shared" ref="A36" si="4">IF(OR(B36&lt;&gt;"",D36&lt;&gt;""),"["&amp;TEXT($B$2,"##")&amp;"-"&amp;TEXT(ROW()-10,"##")&amp;"]","")</f>
        <v>[Account Management-26]</v>
      </c>
      <c r="B36" s="119" t="s">
        <v>821</v>
      </c>
      <c r="C36" s="119" t="s">
        <v>822</v>
      </c>
      <c r="D36" s="120" t="s">
        <v>823</v>
      </c>
      <c r="E36" s="108" t="s">
        <v>1023</v>
      </c>
      <c r="F36" s="119" t="s">
        <v>16</v>
      </c>
      <c r="G36" s="121">
        <v>42577</v>
      </c>
      <c r="H36" s="119"/>
      <c r="I36" s="111"/>
      <c r="J36" s="1"/>
      <c r="K36" s="1"/>
      <c r="L36" s="1"/>
      <c r="M36" s="1"/>
      <c r="N36" s="1"/>
      <c r="O36" s="1"/>
      <c r="P36" s="1"/>
      <c r="Q36" s="1"/>
      <c r="R36" s="1"/>
      <c r="S36" s="1"/>
      <c r="T36" s="1"/>
      <c r="U36" s="1"/>
      <c r="V36" s="1"/>
      <c r="W36" s="1"/>
      <c r="X36" s="1"/>
      <c r="Y36" s="1"/>
      <c r="Z36" s="1"/>
    </row>
    <row r="37" spans="1:26" ht="142.5" customHeight="1" x14ac:dyDescent="0.2">
      <c r="A37" s="119" t="str">
        <f t="shared" ref="A37:A54" si="5">IF(OR(B37&lt;&gt;"",D37&lt;&gt;""),"["&amp;TEXT($B$2,"##")&amp;"-"&amp;TEXT(ROW()-10,"##")&amp;"]","")</f>
        <v>[Account Management-27]</v>
      </c>
      <c r="B37" s="119" t="s">
        <v>189</v>
      </c>
      <c r="C37" s="119" t="s">
        <v>138</v>
      </c>
      <c r="D37" s="120" t="s">
        <v>172</v>
      </c>
      <c r="E37" s="108" t="s">
        <v>1023</v>
      </c>
      <c r="F37" s="119" t="s">
        <v>16</v>
      </c>
      <c r="G37" s="121">
        <v>42577</v>
      </c>
      <c r="H37" s="119"/>
      <c r="I37" s="109"/>
      <c r="J37" s="1"/>
      <c r="K37" s="1"/>
      <c r="L37" s="1"/>
      <c r="M37" s="1"/>
      <c r="N37" s="1"/>
      <c r="O37" s="1"/>
      <c r="P37" s="1"/>
      <c r="Q37" s="1"/>
      <c r="R37" s="1"/>
      <c r="S37" s="1"/>
      <c r="T37" s="1"/>
      <c r="U37" s="1"/>
      <c r="V37" s="1"/>
      <c r="W37" s="1"/>
      <c r="X37" s="1"/>
      <c r="Y37" s="1"/>
      <c r="Z37" s="1"/>
    </row>
    <row r="38" spans="1:26" ht="182.25" customHeight="1" x14ac:dyDescent="0.2">
      <c r="A38" s="119" t="str">
        <f t="shared" si="5"/>
        <v>[Account Management-28]</v>
      </c>
      <c r="B38" s="119" t="s">
        <v>186</v>
      </c>
      <c r="C38" s="119" t="s">
        <v>136</v>
      </c>
      <c r="D38" s="123" t="s">
        <v>173</v>
      </c>
      <c r="E38" s="108" t="s">
        <v>1023</v>
      </c>
      <c r="F38" s="119" t="s">
        <v>16</v>
      </c>
      <c r="G38" s="121">
        <v>42577</v>
      </c>
      <c r="H38" s="119"/>
      <c r="I38" s="109"/>
      <c r="J38" s="1"/>
      <c r="K38" s="1"/>
      <c r="L38" s="1"/>
      <c r="M38" s="1"/>
      <c r="N38" s="1"/>
      <c r="O38" s="1"/>
      <c r="P38" s="1"/>
      <c r="Q38" s="1"/>
      <c r="R38" s="1"/>
      <c r="S38" s="1"/>
      <c r="T38" s="1"/>
      <c r="U38" s="1"/>
      <c r="V38" s="1"/>
      <c r="W38" s="1"/>
      <c r="X38" s="1"/>
      <c r="Y38" s="1"/>
      <c r="Z38" s="1"/>
    </row>
    <row r="39" spans="1:26" ht="193.5" customHeight="1" x14ac:dyDescent="0.2">
      <c r="A39" s="119" t="str">
        <f t="shared" si="5"/>
        <v>[Account Management-29]</v>
      </c>
      <c r="B39" s="119" t="s">
        <v>190</v>
      </c>
      <c r="C39" s="119" t="s">
        <v>135</v>
      </c>
      <c r="D39" s="123" t="s">
        <v>123</v>
      </c>
      <c r="E39" s="108" t="s">
        <v>1023</v>
      </c>
      <c r="F39" s="119" t="s">
        <v>16</v>
      </c>
      <c r="G39" s="121">
        <v>42577</v>
      </c>
      <c r="H39" s="119"/>
      <c r="I39" s="109"/>
      <c r="J39" s="1"/>
      <c r="K39" s="1"/>
      <c r="L39" s="1"/>
      <c r="M39" s="1"/>
      <c r="N39" s="1"/>
      <c r="O39" s="1"/>
      <c r="P39" s="1"/>
      <c r="Q39" s="1"/>
      <c r="R39" s="1"/>
      <c r="S39" s="1"/>
      <c r="T39" s="1"/>
      <c r="U39" s="1"/>
      <c r="V39" s="1"/>
      <c r="W39" s="1"/>
      <c r="X39" s="1"/>
      <c r="Y39" s="1"/>
      <c r="Z39" s="1"/>
    </row>
    <row r="40" spans="1:26" ht="95.25" customHeight="1" x14ac:dyDescent="0.2">
      <c r="A40" s="119" t="str">
        <f t="shared" si="5"/>
        <v>[Account Management-30]</v>
      </c>
      <c r="B40" s="119" t="s">
        <v>295</v>
      </c>
      <c r="C40" s="119" t="s">
        <v>134</v>
      </c>
      <c r="D40" s="123" t="s">
        <v>124</v>
      </c>
      <c r="E40" s="108" t="s">
        <v>1023</v>
      </c>
      <c r="F40" s="119" t="s">
        <v>16</v>
      </c>
      <c r="G40" s="121">
        <v>42577</v>
      </c>
      <c r="H40" s="119"/>
      <c r="I40" s="109"/>
      <c r="J40" s="1"/>
      <c r="K40" s="1"/>
      <c r="L40" s="1"/>
      <c r="M40" s="1"/>
      <c r="N40" s="1"/>
      <c r="O40" s="1"/>
      <c r="P40" s="1"/>
      <c r="Q40" s="1"/>
      <c r="R40" s="1"/>
      <c r="S40" s="1"/>
      <c r="T40" s="1"/>
      <c r="U40" s="1"/>
      <c r="V40" s="1"/>
      <c r="W40" s="1"/>
      <c r="X40" s="1"/>
      <c r="Y40" s="1"/>
      <c r="Z40" s="1"/>
    </row>
    <row r="41" spans="1:26" ht="81" customHeight="1" x14ac:dyDescent="0.2">
      <c r="A41" s="119" t="str">
        <f t="shared" si="5"/>
        <v>[Account Management-31]</v>
      </c>
      <c r="B41" s="119" t="s">
        <v>296</v>
      </c>
      <c r="C41" s="119" t="s">
        <v>132</v>
      </c>
      <c r="D41" s="123" t="s">
        <v>125</v>
      </c>
      <c r="E41" s="108" t="s">
        <v>1023</v>
      </c>
      <c r="F41" s="119" t="s">
        <v>16</v>
      </c>
      <c r="G41" s="121">
        <v>42577</v>
      </c>
      <c r="H41" s="119"/>
      <c r="I41" s="109"/>
      <c r="J41" s="1"/>
      <c r="K41" s="1"/>
      <c r="L41" s="1"/>
      <c r="M41" s="1"/>
      <c r="N41" s="1"/>
      <c r="O41" s="1"/>
      <c r="P41" s="1"/>
      <c r="Q41" s="1"/>
      <c r="R41" s="1"/>
      <c r="S41" s="1"/>
      <c r="T41" s="1"/>
      <c r="U41" s="1"/>
      <c r="V41" s="1"/>
      <c r="W41" s="1"/>
      <c r="X41" s="1"/>
      <c r="Y41" s="1"/>
      <c r="Z41" s="1"/>
    </row>
    <row r="42" spans="1:26" ht="87.75" customHeight="1" x14ac:dyDescent="0.2">
      <c r="A42" s="119" t="str">
        <f t="shared" si="5"/>
        <v>[Account Management-32]</v>
      </c>
      <c r="B42" s="119" t="s">
        <v>297</v>
      </c>
      <c r="C42" s="119" t="s">
        <v>133</v>
      </c>
      <c r="D42" s="123" t="s">
        <v>126</v>
      </c>
      <c r="E42" s="108" t="s">
        <v>1023</v>
      </c>
      <c r="F42" s="119" t="s">
        <v>16</v>
      </c>
      <c r="G42" s="121">
        <v>42577</v>
      </c>
      <c r="H42" s="119"/>
      <c r="I42" s="112"/>
      <c r="J42" s="1"/>
      <c r="K42" s="1"/>
      <c r="L42" s="1"/>
      <c r="M42" s="1"/>
      <c r="N42" s="1"/>
      <c r="O42" s="1"/>
      <c r="P42" s="1"/>
      <c r="Q42" s="1"/>
      <c r="R42" s="1"/>
      <c r="S42" s="1"/>
      <c r="T42" s="1"/>
      <c r="U42" s="1"/>
      <c r="V42" s="1"/>
      <c r="W42" s="1"/>
      <c r="X42" s="1"/>
      <c r="Y42" s="1"/>
      <c r="Z42" s="1"/>
    </row>
    <row r="43" spans="1:26" ht="93" customHeight="1" x14ac:dyDescent="0.2">
      <c r="A43" s="119" t="str">
        <f t="shared" si="5"/>
        <v>[Account Management-33]</v>
      </c>
      <c r="B43" s="119" t="s">
        <v>298</v>
      </c>
      <c r="C43" s="119" t="s">
        <v>131</v>
      </c>
      <c r="D43" s="123" t="s">
        <v>127</v>
      </c>
      <c r="E43" s="108" t="s">
        <v>1023</v>
      </c>
      <c r="F43" s="119" t="s">
        <v>16</v>
      </c>
      <c r="G43" s="121">
        <v>42577</v>
      </c>
      <c r="H43" s="124"/>
      <c r="I43" s="112"/>
      <c r="J43" s="1"/>
      <c r="K43" s="1"/>
      <c r="L43" s="1"/>
      <c r="M43" s="1"/>
      <c r="N43" s="1"/>
      <c r="O43" s="1"/>
      <c r="P43" s="1"/>
      <c r="Q43" s="1"/>
      <c r="R43" s="1"/>
      <c r="S43" s="1"/>
      <c r="T43" s="1"/>
      <c r="U43" s="1"/>
      <c r="V43" s="1"/>
      <c r="W43" s="1"/>
      <c r="X43" s="1"/>
      <c r="Y43" s="1"/>
      <c r="Z43" s="1"/>
    </row>
    <row r="44" spans="1:26" ht="93.75" customHeight="1" x14ac:dyDescent="0.2">
      <c r="A44" s="119" t="str">
        <f t="shared" si="5"/>
        <v>[Account Management-34]</v>
      </c>
      <c r="B44" s="119" t="s">
        <v>299</v>
      </c>
      <c r="C44" s="119" t="s">
        <v>130</v>
      </c>
      <c r="D44" s="123" t="s">
        <v>142</v>
      </c>
      <c r="E44" s="108" t="s">
        <v>1023</v>
      </c>
      <c r="F44" s="119" t="s">
        <v>16</v>
      </c>
      <c r="G44" s="121">
        <v>42577</v>
      </c>
      <c r="H44" s="124"/>
      <c r="I44" s="112"/>
      <c r="J44" s="1"/>
      <c r="K44" s="1"/>
      <c r="L44" s="1"/>
      <c r="M44" s="1"/>
      <c r="N44" s="1"/>
      <c r="O44" s="1"/>
      <c r="P44" s="1"/>
      <c r="Q44" s="1"/>
      <c r="R44" s="1"/>
      <c r="S44" s="1"/>
      <c r="T44" s="1"/>
      <c r="U44" s="1"/>
      <c r="V44" s="1"/>
      <c r="W44" s="1"/>
      <c r="X44" s="1"/>
      <c r="Y44" s="1"/>
      <c r="Z44" s="1"/>
    </row>
    <row r="45" spans="1:26" ht="97.5" customHeight="1" x14ac:dyDescent="0.2">
      <c r="A45" s="119" t="str">
        <f t="shared" si="5"/>
        <v>[Account Management-35]</v>
      </c>
      <c r="B45" s="119" t="s">
        <v>300</v>
      </c>
      <c r="C45" s="119" t="s">
        <v>129</v>
      </c>
      <c r="D45" s="123" t="s">
        <v>143</v>
      </c>
      <c r="E45" s="108" t="s">
        <v>1023</v>
      </c>
      <c r="F45" s="119" t="s">
        <v>16</v>
      </c>
      <c r="G45" s="121">
        <v>42577</v>
      </c>
      <c r="H45" s="124"/>
      <c r="I45" s="112"/>
      <c r="J45" s="1"/>
      <c r="K45" s="1"/>
      <c r="L45" s="1"/>
      <c r="M45" s="1"/>
      <c r="N45" s="1"/>
      <c r="O45" s="1"/>
      <c r="P45" s="1"/>
      <c r="Q45" s="1"/>
      <c r="R45" s="1"/>
      <c r="S45" s="1"/>
      <c r="T45" s="1"/>
      <c r="U45" s="1"/>
      <c r="V45" s="1"/>
      <c r="W45" s="1"/>
      <c r="X45" s="1"/>
      <c r="Y45" s="1"/>
      <c r="Z45" s="1"/>
    </row>
    <row r="46" spans="1:26" ht="132" customHeight="1" x14ac:dyDescent="0.2">
      <c r="A46" s="119" t="str">
        <f t="shared" si="5"/>
        <v>[Account Management-36]</v>
      </c>
      <c r="B46" s="119" t="s">
        <v>301</v>
      </c>
      <c r="C46" s="119" t="s">
        <v>128</v>
      </c>
      <c r="D46" s="123" t="s">
        <v>144</v>
      </c>
      <c r="E46" s="108" t="s">
        <v>1023</v>
      </c>
      <c r="F46" s="119" t="s">
        <v>16</v>
      </c>
      <c r="G46" s="121">
        <v>42577</v>
      </c>
      <c r="H46" s="124"/>
      <c r="I46" s="112"/>
      <c r="J46" s="1"/>
      <c r="K46" s="1"/>
      <c r="L46" s="1"/>
      <c r="M46" s="1"/>
      <c r="N46" s="1"/>
      <c r="O46" s="1"/>
      <c r="P46" s="1"/>
      <c r="Q46" s="1"/>
      <c r="R46" s="1"/>
      <c r="S46" s="1"/>
      <c r="T46" s="1"/>
      <c r="U46" s="1"/>
      <c r="V46" s="1"/>
      <c r="W46" s="1"/>
      <c r="X46" s="1"/>
      <c r="Y46" s="1"/>
      <c r="Z46" s="1"/>
    </row>
    <row r="47" spans="1:26" ht="87.75" customHeight="1" x14ac:dyDescent="0.2">
      <c r="A47" s="119" t="str">
        <f t="shared" si="5"/>
        <v>[Account Management-37]</v>
      </c>
      <c r="B47" s="119" t="s">
        <v>302</v>
      </c>
      <c r="C47" s="119" t="s">
        <v>139</v>
      </c>
      <c r="D47" s="123" t="s">
        <v>145</v>
      </c>
      <c r="E47" s="108" t="s">
        <v>1023</v>
      </c>
      <c r="F47" s="119" t="s">
        <v>16</v>
      </c>
      <c r="G47" s="121">
        <v>42577</v>
      </c>
      <c r="H47" s="124"/>
      <c r="I47" s="112"/>
      <c r="J47" s="1"/>
      <c r="K47" s="1"/>
      <c r="L47" s="1"/>
      <c r="M47" s="1"/>
      <c r="N47" s="1"/>
      <c r="O47" s="1"/>
      <c r="P47" s="1"/>
      <c r="Q47" s="1"/>
      <c r="R47" s="1"/>
      <c r="S47" s="1"/>
      <c r="T47" s="1"/>
      <c r="U47" s="1"/>
      <c r="V47" s="1"/>
      <c r="W47" s="1"/>
      <c r="X47" s="1"/>
      <c r="Y47" s="1"/>
      <c r="Z47" s="1"/>
    </row>
    <row r="48" spans="1:26" ht="94.5" customHeight="1" x14ac:dyDescent="0.2">
      <c r="A48" s="119" t="str">
        <f t="shared" si="5"/>
        <v>[Account Management-38]</v>
      </c>
      <c r="B48" s="119" t="s">
        <v>303</v>
      </c>
      <c r="C48" s="119" t="s">
        <v>140</v>
      </c>
      <c r="D48" s="123" t="s">
        <v>146</v>
      </c>
      <c r="E48" s="108" t="s">
        <v>1023</v>
      </c>
      <c r="F48" s="119" t="s">
        <v>16</v>
      </c>
      <c r="G48" s="121">
        <v>42577</v>
      </c>
      <c r="H48" s="124"/>
      <c r="I48" s="112"/>
      <c r="J48" s="1"/>
      <c r="K48" s="1"/>
      <c r="L48" s="1"/>
      <c r="M48" s="1"/>
      <c r="N48" s="1"/>
      <c r="O48" s="1"/>
      <c r="P48" s="1"/>
      <c r="Q48" s="1"/>
      <c r="R48" s="1"/>
      <c r="S48" s="1"/>
      <c r="T48" s="1"/>
      <c r="U48" s="1"/>
      <c r="V48" s="1"/>
      <c r="W48" s="1"/>
      <c r="X48" s="1"/>
      <c r="Y48" s="1"/>
      <c r="Z48" s="1"/>
    </row>
    <row r="49" spans="1:26" ht="111.75" customHeight="1" x14ac:dyDescent="0.2">
      <c r="A49" s="119" t="str">
        <f t="shared" si="5"/>
        <v>[Account Management-39]</v>
      </c>
      <c r="B49" s="119" t="s">
        <v>192</v>
      </c>
      <c r="C49" s="119" t="s">
        <v>131</v>
      </c>
      <c r="D49" s="123" t="s">
        <v>127</v>
      </c>
      <c r="E49" s="108" t="s">
        <v>1023</v>
      </c>
      <c r="F49" s="119" t="s">
        <v>16</v>
      </c>
      <c r="G49" s="121">
        <v>42577</v>
      </c>
      <c r="H49" s="124"/>
      <c r="I49" s="112"/>
      <c r="J49" s="1"/>
      <c r="K49" s="1"/>
      <c r="L49" s="1"/>
      <c r="M49" s="1"/>
      <c r="N49" s="1"/>
      <c r="O49" s="1"/>
      <c r="P49" s="1"/>
      <c r="Q49" s="1"/>
      <c r="R49" s="1"/>
      <c r="S49" s="1"/>
      <c r="T49" s="1"/>
      <c r="U49" s="1"/>
      <c r="V49" s="1"/>
      <c r="W49" s="1"/>
      <c r="X49" s="1"/>
      <c r="Y49" s="1"/>
      <c r="Z49" s="1"/>
    </row>
    <row r="50" spans="1:26" ht="156.75" customHeight="1" x14ac:dyDescent="0.2">
      <c r="A50" s="119" t="str">
        <f t="shared" si="5"/>
        <v>[Account Management-40]</v>
      </c>
      <c r="B50" s="119" t="s">
        <v>191</v>
      </c>
      <c r="C50" s="119" t="s">
        <v>141</v>
      </c>
      <c r="D50" s="119" t="s">
        <v>147</v>
      </c>
      <c r="E50" s="108" t="s">
        <v>1023</v>
      </c>
      <c r="F50" s="119" t="s">
        <v>16</v>
      </c>
      <c r="G50" s="121">
        <v>42577</v>
      </c>
      <c r="H50" s="124"/>
      <c r="I50" s="112"/>
      <c r="J50" s="1"/>
      <c r="K50" s="1"/>
      <c r="L50" s="1"/>
      <c r="M50" s="1"/>
      <c r="N50" s="1"/>
      <c r="O50" s="1"/>
      <c r="P50" s="1"/>
      <c r="Q50" s="1"/>
      <c r="R50" s="1"/>
      <c r="S50" s="1"/>
      <c r="T50" s="1"/>
      <c r="U50" s="1"/>
      <c r="V50" s="1"/>
      <c r="W50" s="1"/>
      <c r="X50" s="1"/>
      <c r="Y50" s="1"/>
      <c r="Z50" s="1"/>
    </row>
    <row r="51" spans="1:26" ht="78.75" customHeight="1" x14ac:dyDescent="0.2">
      <c r="A51" s="119" t="str">
        <f t="shared" si="5"/>
        <v>[Account Management-41]</v>
      </c>
      <c r="B51" s="119" t="s">
        <v>234</v>
      </c>
      <c r="C51" s="119" t="s">
        <v>233</v>
      </c>
      <c r="D51" s="123" t="s">
        <v>175</v>
      </c>
      <c r="E51" s="108" t="s">
        <v>1023</v>
      </c>
      <c r="F51" s="119" t="s">
        <v>17</v>
      </c>
      <c r="G51" s="121">
        <v>42579</v>
      </c>
      <c r="H51" s="119"/>
      <c r="I51" s="112"/>
      <c r="J51" s="1"/>
      <c r="K51" s="1"/>
      <c r="L51" s="1"/>
      <c r="M51" s="1"/>
      <c r="N51" s="1"/>
      <c r="O51" s="1"/>
      <c r="P51" s="1"/>
      <c r="Q51" s="1"/>
      <c r="R51" s="1"/>
      <c r="S51" s="1"/>
      <c r="T51" s="1"/>
      <c r="U51" s="1"/>
      <c r="V51" s="1"/>
      <c r="W51" s="1"/>
      <c r="X51" s="1"/>
      <c r="Y51" s="1"/>
      <c r="Z51" s="1"/>
    </row>
    <row r="52" spans="1:26" ht="84.75" customHeight="1" x14ac:dyDescent="0.2">
      <c r="A52" s="119" t="str">
        <f t="shared" si="5"/>
        <v>[Account Management-42]</v>
      </c>
      <c r="B52" s="119" t="s">
        <v>235</v>
      </c>
      <c r="C52" s="119" t="s">
        <v>232</v>
      </c>
      <c r="D52" s="123" t="s">
        <v>174</v>
      </c>
      <c r="E52" s="108" t="s">
        <v>1023</v>
      </c>
      <c r="F52" s="119" t="s">
        <v>17</v>
      </c>
      <c r="G52" s="122">
        <v>42579</v>
      </c>
      <c r="H52" s="119"/>
      <c r="I52" s="112"/>
      <c r="J52" s="1"/>
      <c r="K52" s="1"/>
      <c r="L52" s="1"/>
      <c r="M52" s="1"/>
      <c r="N52" s="1"/>
      <c r="O52" s="1"/>
      <c r="P52" s="1"/>
      <c r="Q52" s="1"/>
      <c r="R52" s="1"/>
      <c r="S52" s="1"/>
      <c r="T52" s="1"/>
      <c r="U52" s="1"/>
      <c r="V52" s="1"/>
      <c r="W52" s="1"/>
      <c r="X52" s="1"/>
      <c r="Y52" s="1"/>
      <c r="Z52" s="1"/>
    </row>
    <row r="53" spans="1:26" ht="90.75" customHeight="1" x14ac:dyDescent="0.2">
      <c r="A53" s="119" t="str">
        <f t="shared" si="5"/>
        <v>[Account Management-43]</v>
      </c>
      <c r="B53" s="119" t="s">
        <v>229</v>
      </c>
      <c r="C53" s="119" t="s">
        <v>231</v>
      </c>
      <c r="D53" s="123" t="s">
        <v>148</v>
      </c>
      <c r="E53" s="108" t="s">
        <v>1023</v>
      </c>
      <c r="F53" s="119" t="s">
        <v>17</v>
      </c>
      <c r="G53" s="121">
        <v>42579</v>
      </c>
      <c r="H53" s="124"/>
      <c r="I53" s="112"/>
      <c r="J53" s="1"/>
      <c r="K53" s="1"/>
      <c r="L53" s="1"/>
      <c r="M53" s="1"/>
      <c r="N53" s="1"/>
      <c r="O53" s="1"/>
      <c r="P53" s="1"/>
      <c r="Q53" s="1"/>
      <c r="R53" s="1"/>
      <c r="S53" s="1"/>
      <c r="T53" s="1"/>
      <c r="U53" s="1"/>
      <c r="V53" s="1"/>
      <c r="W53" s="1"/>
      <c r="X53" s="1"/>
      <c r="Y53" s="1"/>
      <c r="Z53" s="1"/>
    </row>
    <row r="54" spans="1:26" ht="92.25" customHeight="1" x14ac:dyDescent="0.2">
      <c r="A54" s="119" t="str">
        <f t="shared" si="5"/>
        <v>[Account Management-44]</v>
      </c>
      <c r="B54" s="119" t="s">
        <v>229</v>
      </c>
      <c r="C54" s="119" t="s">
        <v>230</v>
      </c>
      <c r="D54" s="123" t="s">
        <v>149</v>
      </c>
      <c r="E54" s="108" t="s">
        <v>1023</v>
      </c>
      <c r="F54" s="119" t="s">
        <v>16</v>
      </c>
      <c r="G54" s="121">
        <v>42579</v>
      </c>
      <c r="H54" s="124"/>
      <c r="I54" s="112"/>
      <c r="J54" s="1"/>
      <c r="K54" s="1"/>
      <c r="L54" s="1"/>
      <c r="M54" s="1"/>
      <c r="N54" s="1"/>
      <c r="O54" s="1"/>
      <c r="P54" s="1"/>
      <c r="Q54" s="1"/>
      <c r="R54" s="1"/>
      <c r="S54" s="1"/>
      <c r="T54" s="1"/>
      <c r="U54" s="1"/>
      <c r="V54" s="1"/>
      <c r="W54" s="1"/>
      <c r="X54" s="1"/>
      <c r="Y54" s="1"/>
      <c r="Z54" s="1"/>
    </row>
    <row r="55" spans="1:26" ht="12.75" customHeight="1" x14ac:dyDescent="0.2">
      <c r="A55" s="141"/>
      <c r="B55" s="182" t="s">
        <v>183</v>
      </c>
      <c r="C55" s="185"/>
      <c r="D55" s="185"/>
      <c r="E55" s="185"/>
      <c r="F55" s="185"/>
      <c r="G55" s="185"/>
      <c r="H55" s="186"/>
      <c r="I55" s="112"/>
      <c r="J55" s="1"/>
      <c r="K55" s="1"/>
      <c r="L55" s="1"/>
      <c r="M55" s="1"/>
      <c r="N55" s="1"/>
      <c r="O55" s="1"/>
      <c r="P55" s="1"/>
      <c r="Q55" s="1"/>
      <c r="R55" s="1"/>
      <c r="S55" s="1"/>
      <c r="T55" s="1"/>
      <c r="U55" s="1"/>
      <c r="V55" s="1"/>
      <c r="W55" s="1"/>
      <c r="X55" s="1"/>
      <c r="Y55" s="1"/>
      <c r="Z55" s="1"/>
    </row>
    <row r="56" spans="1:26" ht="195.75" customHeight="1" x14ac:dyDescent="0.2">
      <c r="A56" s="119" t="str">
        <f t="shared" ref="A56:A58" si="6">IF(OR(B56&lt;&gt;"",D56&lt;&gt;""),"["&amp;TEXT($B$2,"##")&amp;"-"&amp;TEXT(ROW()-10,"##")&amp;"]","")</f>
        <v>[Account Management-46]</v>
      </c>
      <c r="B56" s="108" t="s">
        <v>1013</v>
      </c>
      <c r="C56" s="119" t="s">
        <v>193</v>
      </c>
      <c r="D56" s="119" t="s">
        <v>342</v>
      </c>
      <c r="E56" s="108" t="s">
        <v>1024</v>
      </c>
      <c r="F56" s="107" t="s">
        <v>16</v>
      </c>
      <c r="G56" s="121">
        <v>42584</v>
      </c>
      <c r="H56" s="107"/>
      <c r="I56" s="112"/>
      <c r="J56" s="1"/>
      <c r="K56" s="1"/>
      <c r="L56" s="1"/>
      <c r="M56" s="1"/>
      <c r="N56" s="1"/>
      <c r="O56" s="1"/>
      <c r="P56" s="1"/>
      <c r="Q56" s="1"/>
      <c r="R56" s="1"/>
      <c r="S56" s="1"/>
      <c r="T56" s="1"/>
      <c r="U56" s="1"/>
      <c r="V56" s="1"/>
      <c r="W56" s="1"/>
      <c r="X56" s="1"/>
      <c r="Y56" s="1"/>
      <c r="Z56" s="1"/>
    </row>
    <row r="57" spans="1:26" ht="195.75" customHeight="1" x14ac:dyDescent="0.2">
      <c r="A57" s="119" t="str">
        <f t="shared" si="6"/>
        <v>[Account Management-47]</v>
      </c>
      <c r="B57" s="108" t="s">
        <v>1014</v>
      </c>
      <c r="C57" s="119"/>
      <c r="D57" s="119"/>
      <c r="E57" s="108" t="s">
        <v>1025</v>
      </c>
      <c r="F57" s="108"/>
      <c r="G57" s="121"/>
      <c r="H57" s="108"/>
      <c r="I57" s="112"/>
      <c r="J57" s="1"/>
      <c r="K57" s="1"/>
      <c r="L57" s="1"/>
      <c r="M57" s="1"/>
      <c r="N57" s="1"/>
      <c r="O57" s="1"/>
      <c r="P57" s="1"/>
      <c r="Q57" s="1"/>
      <c r="R57" s="1"/>
      <c r="S57" s="1"/>
      <c r="T57" s="1"/>
      <c r="U57" s="1"/>
      <c r="V57" s="1"/>
      <c r="W57" s="1"/>
      <c r="X57" s="1"/>
      <c r="Y57" s="1"/>
      <c r="Z57" s="1"/>
    </row>
    <row r="58" spans="1:26" ht="195.75" customHeight="1" x14ac:dyDescent="0.2">
      <c r="A58" s="119" t="str">
        <f t="shared" si="6"/>
        <v>[Account Management-48]</v>
      </c>
      <c r="B58" s="108" t="s">
        <v>1015</v>
      </c>
      <c r="C58" s="119"/>
      <c r="D58" s="119"/>
      <c r="E58" s="108" t="s">
        <v>1026</v>
      </c>
      <c r="F58" s="108"/>
      <c r="G58" s="121"/>
      <c r="H58" s="108"/>
      <c r="I58" s="112"/>
      <c r="J58" s="1"/>
      <c r="K58" s="1"/>
      <c r="L58" s="1"/>
      <c r="M58" s="1"/>
      <c r="N58" s="1"/>
      <c r="O58" s="1"/>
      <c r="P58" s="1"/>
      <c r="Q58" s="1"/>
      <c r="R58" s="1"/>
      <c r="S58" s="1"/>
      <c r="T58" s="1"/>
      <c r="U58" s="1"/>
      <c r="V58" s="1"/>
      <c r="W58" s="1"/>
      <c r="X58" s="1"/>
      <c r="Y58" s="1"/>
      <c r="Z58" s="1"/>
    </row>
    <row r="59" spans="1:26" ht="12.75" customHeight="1" x14ac:dyDescent="0.2">
      <c r="A59" s="141"/>
      <c r="B59" s="182" t="s">
        <v>194</v>
      </c>
      <c r="C59" s="185"/>
      <c r="D59" s="185"/>
      <c r="E59" s="185"/>
      <c r="F59" s="185"/>
      <c r="G59" s="185"/>
      <c r="H59" s="186"/>
      <c r="I59" s="112"/>
      <c r="J59" s="1"/>
      <c r="K59" s="1"/>
      <c r="L59" s="1"/>
      <c r="M59" s="1"/>
      <c r="N59" s="1"/>
      <c r="O59" s="1"/>
      <c r="P59" s="1"/>
      <c r="Q59" s="1"/>
      <c r="R59" s="1"/>
      <c r="S59" s="1"/>
      <c r="T59" s="1"/>
      <c r="U59" s="1"/>
      <c r="V59" s="1"/>
      <c r="W59" s="1"/>
      <c r="X59" s="1"/>
      <c r="Y59" s="1"/>
      <c r="Z59" s="1"/>
    </row>
    <row r="60" spans="1:26" ht="270" customHeight="1" x14ac:dyDescent="0.2">
      <c r="A60" s="119" t="str">
        <f t="shared" ref="A60:A70" si="7">IF(OR(B60&lt;&gt;"",D60&lt;&gt;""),"["&amp;TEXT($B$2,"##")&amp;"-"&amp;TEXT(ROW()-10,"##")&amp;"]","")</f>
        <v>[Account Management-50]</v>
      </c>
      <c r="B60" s="119" t="s">
        <v>195</v>
      </c>
      <c r="C60" s="119" t="s">
        <v>909</v>
      </c>
      <c r="D60" s="119" t="s">
        <v>214</v>
      </c>
      <c r="E60" s="119"/>
      <c r="F60" s="108" t="s">
        <v>16</v>
      </c>
      <c r="G60" s="121">
        <v>42584</v>
      </c>
      <c r="H60" s="108"/>
      <c r="I60" s="112"/>
      <c r="J60" s="1"/>
      <c r="K60" s="1"/>
      <c r="L60" s="1"/>
      <c r="M60" s="1"/>
      <c r="N60" s="1"/>
      <c r="O60" s="1"/>
      <c r="P60" s="1"/>
      <c r="Q60" s="1"/>
      <c r="R60" s="1"/>
      <c r="S60" s="1"/>
      <c r="T60" s="1"/>
      <c r="U60" s="1"/>
      <c r="V60" s="1"/>
      <c r="W60" s="1"/>
      <c r="X60" s="1"/>
      <c r="Y60" s="1"/>
      <c r="Z60" s="1"/>
    </row>
    <row r="61" spans="1:26" ht="204" customHeight="1" x14ac:dyDescent="0.2">
      <c r="A61" s="119" t="str">
        <f t="shared" si="7"/>
        <v>[Account Management-51]</v>
      </c>
      <c r="B61" s="119" t="s">
        <v>208</v>
      </c>
      <c r="C61" s="119" t="s">
        <v>209</v>
      </c>
      <c r="D61" s="119" t="s">
        <v>317</v>
      </c>
      <c r="E61" s="108" t="s">
        <v>1027</v>
      </c>
      <c r="F61" s="108" t="s">
        <v>16</v>
      </c>
      <c r="G61" s="121">
        <v>42584</v>
      </c>
      <c r="H61" s="108"/>
      <c r="I61" s="112"/>
      <c r="J61" s="1"/>
      <c r="K61" s="1"/>
      <c r="L61" s="1"/>
      <c r="M61" s="1"/>
      <c r="N61" s="1"/>
      <c r="O61" s="1"/>
      <c r="P61" s="1"/>
      <c r="Q61" s="1"/>
      <c r="R61" s="1"/>
      <c r="S61" s="1"/>
      <c r="T61" s="1"/>
      <c r="U61" s="1"/>
      <c r="V61" s="1"/>
      <c r="W61" s="1"/>
      <c r="X61" s="1"/>
      <c r="Y61" s="1"/>
      <c r="Z61" s="1"/>
    </row>
    <row r="62" spans="1:26" ht="251.25" customHeight="1" x14ac:dyDescent="0.2">
      <c r="A62" s="119" t="str">
        <f t="shared" si="7"/>
        <v>[Account Management-52]</v>
      </c>
      <c r="B62" s="119" t="s">
        <v>210</v>
      </c>
      <c r="C62" s="119" t="s">
        <v>211</v>
      </c>
      <c r="D62" s="119" t="s">
        <v>318</v>
      </c>
      <c r="E62" s="108" t="s">
        <v>1027</v>
      </c>
      <c r="F62" s="108" t="s">
        <v>16</v>
      </c>
      <c r="G62" s="121">
        <v>42584</v>
      </c>
      <c r="H62" s="108"/>
      <c r="I62" s="112"/>
      <c r="J62" s="1"/>
      <c r="K62" s="1"/>
      <c r="L62" s="1"/>
      <c r="M62" s="1"/>
      <c r="N62" s="1"/>
      <c r="O62" s="1"/>
      <c r="P62" s="1"/>
      <c r="Q62" s="1"/>
      <c r="R62" s="1"/>
      <c r="S62" s="1"/>
      <c r="T62" s="1"/>
      <c r="U62" s="1"/>
      <c r="V62" s="1"/>
      <c r="W62" s="1"/>
      <c r="X62" s="1"/>
      <c r="Y62" s="1"/>
      <c r="Z62" s="1"/>
    </row>
    <row r="63" spans="1:26" ht="129.75" customHeight="1" x14ac:dyDescent="0.2">
      <c r="A63" s="119" t="str">
        <f t="shared" ref="A63" si="8">IF(OR(B63&lt;&gt;"",D63&lt;&gt;""),"["&amp;TEXT($B$2,"##")&amp;"-"&amp;TEXT(ROW()-10,"##")&amp;"]","")</f>
        <v>[Account Management-53]</v>
      </c>
      <c r="B63" s="119" t="s">
        <v>827</v>
      </c>
      <c r="C63" s="119" t="s">
        <v>828</v>
      </c>
      <c r="D63" s="119" t="s">
        <v>829</v>
      </c>
      <c r="E63" s="108" t="s">
        <v>1027</v>
      </c>
      <c r="F63" s="108" t="s">
        <v>16</v>
      </c>
      <c r="G63" s="121">
        <v>42584</v>
      </c>
      <c r="H63" s="108"/>
      <c r="I63" s="112"/>
      <c r="J63" s="1"/>
      <c r="K63" s="1"/>
      <c r="L63" s="1"/>
      <c r="M63" s="1"/>
      <c r="N63" s="1"/>
      <c r="O63" s="1"/>
      <c r="P63" s="1"/>
      <c r="Q63" s="1"/>
      <c r="R63" s="1"/>
      <c r="S63" s="1"/>
      <c r="T63" s="1"/>
      <c r="U63" s="1"/>
      <c r="V63" s="1"/>
      <c r="W63" s="1"/>
      <c r="X63" s="1"/>
      <c r="Y63" s="1"/>
      <c r="Z63" s="1"/>
    </row>
    <row r="64" spans="1:26" ht="108.75" customHeight="1" x14ac:dyDescent="0.2">
      <c r="A64" s="119" t="str">
        <f t="shared" ref="A64" si="9">IF(OR(B64&lt;&gt;"",D64&lt;&gt;""),"["&amp;TEXT($B$2,"##")&amp;"-"&amp;TEXT(ROW()-10,"##")&amp;"]","")</f>
        <v>[Account Management-54]</v>
      </c>
      <c r="B64" s="119" t="s">
        <v>830</v>
      </c>
      <c r="C64" s="119" t="s">
        <v>831</v>
      </c>
      <c r="D64" s="119" t="s">
        <v>832</v>
      </c>
      <c r="E64" s="108" t="s">
        <v>1027</v>
      </c>
      <c r="F64" s="108" t="s">
        <v>16</v>
      </c>
      <c r="G64" s="121">
        <v>42584</v>
      </c>
      <c r="H64" s="108"/>
      <c r="I64" s="112"/>
      <c r="J64" s="1"/>
      <c r="K64" s="1"/>
      <c r="L64" s="1"/>
      <c r="M64" s="1"/>
      <c r="N64" s="1"/>
      <c r="O64" s="1"/>
      <c r="P64" s="1"/>
      <c r="Q64" s="1"/>
      <c r="R64" s="1"/>
      <c r="S64" s="1"/>
      <c r="T64" s="1"/>
      <c r="U64" s="1"/>
      <c r="V64" s="1"/>
      <c r="W64" s="1"/>
      <c r="X64" s="1"/>
      <c r="Y64" s="1"/>
      <c r="Z64" s="1"/>
    </row>
    <row r="65" spans="1:26" ht="115.5" customHeight="1" x14ac:dyDescent="0.2">
      <c r="A65" s="119" t="str">
        <f t="shared" ref="A65" si="10">IF(OR(B65&lt;&gt;"",D65&lt;&gt;""),"["&amp;TEXT($B$2,"##")&amp;"-"&amp;TEXT(ROW()-10,"##")&amp;"]","")</f>
        <v>[Account Management-55]</v>
      </c>
      <c r="B65" s="119" t="s">
        <v>833</v>
      </c>
      <c r="C65" s="119" t="s">
        <v>834</v>
      </c>
      <c r="D65" s="119" t="s">
        <v>835</v>
      </c>
      <c r="E65" s="108" t="s">
        <v>1027</v>
      </c>
      <c r="F65" s="108" t="s">
        <v>16</v>
      </c>
      <c r="G65" s="121">
        <v>42584</v>
      </c>
      <c r="H65" s="108"/>
      <c r="I65" s="112"/>
      <c r="J65" s="1"/>
      <c r="K65" s="1"/>
      <c r="L65" s="1"/>
      <c r="M65" s="1"/>
      <c r="N65" s="1"/>
      <c r="O65" s="1"/>
      <c r="P65" s="1"/>
      <c r="Q65" s="1"/>
      <c r="R65" s="1"/>
      <c r="S65" s="1"/>
      <c r="T65" s="1"/>
      <c r="U65" s="1"/>
      <c r="V65" s="1"/>
      <c r="W65" s="1"/>
      <c r="X65" s="1"/>
      <c r="Y65" s="1"/>
      <c r="Z65" s="1"/>
    </row>
    <row r="66" spans="1:26" ht="123.75" customHeight="1" x14ac:dyDescent="0.2">
      <c r="A66" s="119" t="str">
        <f t="shared" ref="A66" si="11">IF(OR(B66&lt;&gt;"",D66&lt;&gt;""),"["&amp;TEXT($B$2,"##")&amp;"-"&amp;TEXT(ROW()-10,"##")&amp;"]","")</f>
        <v>[Account Management-56]</v>
      </c>
      <c r="B66" s="119" t="s">
        <v>836</v>
      </c>
      <c r="C66" s="119" t="s">
        <v>837</v>
      </c>
      <c r="D66" s="119" t="s">
        <v>838</v>
      </c>
      <c r="E66" s="108" t="s">
        <v>1027</v>
      </c>
      <c r="F66" s="108" t="s">
        <v>16</v>
      </c>
      <c r="G66" s="121">
        <v>42584</v>
      </c>
      <c r="H66" s="108"/>
      <c r="I66" s="112"/>
      <c r="J66" s="1"/>
      <c r="K66" s="1"/>
      <c r="L66" s="1"/>
      <c r="M66" s="1"/>
      <c r="N66" s="1"/>
      <c r="O66" s="1"/>
      <c r="P66" s="1"/>
      <c r="Q66" s="1"/>
      <c r="R66" s="1"/>
      <c r="S66" s="1"/>
      <c r="T66" s="1"/>
      <c r="U66" s="1"/>
      <c r="V66" s="1"/>
      <c r="W66" s="1"/>
      <c r="X66" s="1"/>
      <c r="Y66" s="1"/>
      <c r="Z66" s="1"/>
    </row>
    <row r="67" spans="1:26" ht="124.5" customHeight="1" x14ac:dyDescent="0.2">
      <c r="A67" s="119" t="str">
        <f t="shared" ref="A67" si="12">IF(OR(B67&lt;&gt;"",D67&lt;&gt;""),"["&amp;TEXT($B$2,"##")&amp;"-"&amp;TEXT(ROW()-10,"##")&amp;"]","")</f>
        <v>[Account Management-57]</v>
      </c>
      <c r="B67" s="119" t="s">
        <v>839</v>
      </c>
      <c r="C67" s="119" t="s">
        <v>840</v>
      </c>
      <c r="D67" s="119" t="s">
        <v>841</v>
      </c>
      <c r="E67" s="108" t="s">
        <v>1028</v>
      </c>
      <c r="F67" s="108" t="s">
        <v>16</v>
      </c>
      <c r="G67" s="121">
        <v>42584</v>
      </c>
      <c r="H67" s="108"/>
      <c r="I67" s="112"/>
      <c r="J67" s="1"/>
      <c r="K67" s="1"/>
      <c r="L67" s="1"/>
      <c r="M67" s="1"/>
      <c r="N67" s="1"/>
      <c r="O67" s="1"/>
      <c r="P67" s="1"/>
      <c r="Q67" s="1"/>
      <c r="R67" s="1"/>
      <c r="S67" s="1"/>
      <c r="T67" s="1"/>
      <c r="U67" s="1"/>
      <c r="V67" s="1"/>
      <c r="W67" s="1"/>
      <c r="X67" s="1"/>
      <c r="Y67" s="1"/>
      <c r="Z67" s="1"/>
    </row>
    <row r="68" spans="1:26" ht="117" customHeight="1" x14ac:dyDescent="0.2">
      <c r="A68" s="119" t="str">
        <f t="shared" ref="A68" si="13">IF(OR(B68&lt;&gt;"",D68&lt;&gt;""),"["&amp;TEXT($B$2,"##")&amp;"-"&amp;TEXT(ROW()-10,"##")&amp;"]","")</f>
        <v>[Account Management-58]</v>
      </c>
      <c r="B68" s="119" t="s">
        <v>842</v>
      </c>
      <c r="C68" s="119" t="s">
        <v>843</v>
      </c>
      <c r="D68" s="119" t="s">
        <v>844</v>
      </c>
      <c r="E68" s="108" t="s">
        <v>1028</v>
      </c>
      <c r="F68" s="108" t="s">
        <v>16</v>
      </c>
      <c r="G68" s="121">
        <v>42584</v>
      </c>
      <c r="H68" s="108"/>
      <c r="I68" s="112"/>
      <c r="J68" s="1"/>
      <c r="K68" s="1"/>
      <c r="L68" s="1"/>
      <c r="M68" s="1"/>
      <c r="N68" s="1"/>
      <c r="O68" s="1"/>
      <c r="P68" s="1"/>
      <c r="Q68" s="1"/>
      <c r="R68" s="1"/>
      <c r="S68" s="1"/>
      <c r="T68" s="1"/>
      <c r="U68" s="1"/>
      <c r="V68" s="1"/>
      <c r="W68" s="1"/>
      <c r="X68" s="1"/>
      <c r="Y68" s="1"/>
      <c r="Z68" s="1"/>
    </row>
    <row r="69" spans="1:26" ht="251.25" customHeight="1" x14ac:dyDescent="0.2">
      <c r="A69" s="119" t="str">
        <f>IF(OR(B69&lt;&gt;"",D69&lt;&gt;""),"["&amp;TEXT($B$2,"##")&amp;"-"&amp;TEXT(ROW()-10,"##")&amp;"]","")</f>
        <v>[Account Management-59]</v>
      </c>
      <c r="B69" s="119" t="s">
        <v>228</v>
      </c>
      <c r="C69" s="119" t="s">
        <v>227</v>
      </c>
      <c r="D69" s="119" t="s">
        <v>226</v>
      </c>
      <c r="E69" s="108" t="s">
        <v>1027</v>
      </c>
      <c r="F69" s="108" t="s">
        <v>50</v>
      </c>
      <c r="G69" s="121">
        <v>42584</v>
      </c>
      <c r="H69" s="108"/>
      <c r="I69" s="112"/>
      <c r="J69" s="1"/>
      <c r="K69" s="1"/>
      <c r="L69" s="1"/>
      <c r="M69" s="1"/>
      <c r="N69" s="1"/>
      <c r="O69" s="1"/>
      <c r="P69" s="1"/>
      <c r="Q69" s="1"/>
      <c r="R69" s="1"/>
      <c r="S69" s="1"/>
      <c r="T69" s="1"/>
      <c r="U69" s="1"/>
      <c r="V69" s="1"/>
      <c r="W69" s="1"/>
      <c r="X69" s="1"/>
      <c r="Y69" s="1"/>
      <c r="Z69" s="1"/>
    </row>
    <row r="70" spans="1:26" ht="264.75" customHeight="1" x14ac:dyDescent="0.2">
      <c r="A70" s="119" t="str">
        <f t="shared" si="7"/>
        <v>[Account Management-60]</v>
      </c>
      <c r="B70" s="119" t="s">
        <v>212</v>
      </c>
      <c r="C70" s="119" t="s">
        <v>213</v>
      </c>
      <c r="D70" s="119" t="s">
        <v>216</v>
      </c>
      <c r="E70" s="108" t="s">
        <v>1027</v>
      </c>
      <c r="F70" s="108" t="s">
        <v>16</v>
      </c>
      <c r="G70" s="121">
        <v>42584</v>
      </c>
      <c r="H70" s="108"/>
      <c r="I70" s="112"/>
      <c r="J70" s="1"/>
      <c r="K70" s="1"/>
      <c r="L70" s="1"/>
      <c r="M70" s="1"/>
      <c r="N70" s="1"/>
      <c r="O70" s="1"/>
      <c r="P70" s="1"/>
      <c r="Q70" s="1"/>
      <c r="R70" s="1"/>
      <c r="S70" s="1"/>
      <c r="T70" s="1"/>
      <c r="U70" s="1"/>
      <c r="V70" s="1"/>
      <c r="W70" s="1"/>
      <c r="X70" s="1"/>
      <c r="Y70" s="1"/>
      <c r="Z70" s="1"/>
    </row>
    <row r="71" spans="1:26" ht="18.75" customHeight="1" x14ac:dyDescent="0.2">
      <c r="A71" s="153"/>
      <c r="B71" s="182" t="s">
        <v>824</v>
      </c>
      <c r="C71" s="183"/>
      <c r="D71" s="183"/>
      <c r="E71" s="183"/>
      <c r="F71" s="183"/>
      <c r="G71" s="183"/>
      <c r="H71" s="184"/>
      <c r="I71" s="112"/>
      <c r="J71" s="1"/>
      <c r="K71" s="1"/>
      <c r="L71" s="1"/>
      <c r="M71" s="1"/>
      <c r="N71" s="1"/>
      <c r="O71" s="1"/>
      <c r="P71" s="1"/>
      <c r="Q71" s="1"/>
      <c r="R71" s="1"/>
      <c r="S71" s="1"/>
      <c r="T71" s="1"/>
      <c r="U71" s="1"/>
      <c r="V71" s="1"/>
      <c r="W71" s="1"/>
      <c r="X71" s="1"/>
      <c r="Y71" s="1"/>
      <c r="Z71" s="1"/>
    </row>
    <row r="72" spans="1:26" ht="126.75" customHeight="1" x14ac:dyDescent="0.2">
      <c r="A72" s="119" t="str">
        <f t="shared" ref="A72:A79" si="14">IF(OR(B72&lt;&gt;"",D72&lt;&gt;""),"["&amp;TEXT($B$2,"##")&amp;"-"&amp;TEXT(ROW()-10,"##")&amp;"]","")</f>
        <v>[Account Management-62]</v>
      </c>
      <c r="B72" s="119" t="s">
        <v>218</v>
      </c>
      <c r="C72" s="119" t="s">
        <v>224</v>
      </c>
      <c r="D72" s="119" t="s">
        <v>220</v>
      </c>
      <c r="E72" s="108" t="s">
        <v>1028</v>
      </c>
      <c r="F72" s="108" t="s">
        <v>16</v>
      </c>
      <c r="G72" s="121">
        <v>42584</v>
      </c>
      <c r="H72" s="108"/>
      <c r="I72" s="112"/>
      <c r="J72" s="1"/>
      <c r="K72" s="1"/>
      <c r="L72" s="1"/>
      <c r="M72" s="1"/>
      <c r="N72" s="1"/>
      <c r="O72" s="1"/>
      <c r="P72" s="1"/>
      <c r="Q72" s="1"/>
      <c r="R72" s="1"/>
      <c r="S72" s="1"/>
      <c r="T72" s="1"/>
      <c r="U72" s="1"/>
      <c r="V72" s="1"/>
      <c r="W72" s="1"/>
      <c r="X72" s="1"/>
      <c r="Y72" s="1"/>
      <c r="Z72" s="1"/>
    </row>
    <row r="73" spans="1:26" ht="180.75" customHeight="1" x14ac:dyDescent="0.2">
      <c r="A73" s="119" t="str">
        <f t="shared" ref="A73:A75" si="15">IF(OR(B73&lt;&gt;"",D73&lt;&gt;""),"["&amp;TEXT($B$2,"##")&amp;"-"&amp;TEXT(ROW()-10,"##")&amp;"]","")</f>
        <v>[Account Management-63]</v>
      </c>
      <c r="B73" s="119" t="s">
        <v>845</v>
      </c>
      <c r="C73" s="119" t="s">
        <v>848</v>
      </c>
      <c r="D73" s="119" t="s">
        <v>849</v>
      </c>
      <c r="E73" s="108" t="s">
        <v>1029</v>
      </c>
      <c r="F73" s="108" t="s">
        <v>16</v>
      </c>
      <c r="G73" s="121">
        <v>42584</v>
      </c>
      <c r="H73" s="108"/>
      <c r="I73" s="112"/>
      <c r="J73" s="1"/>
      <c r="K73" s="1"/>
      <c r="L73" s="1"/>
      <c r="M73" s="1"/>
      <c r="N73" s="1"/>
      <c r="O73" s="1"/>
      <c r="P73" s="1"/>
      <c r="Q73" s="1"/>
      <c r="R73" s="1"/>
      <c r="S73" s="1"/>
      <c r="T73" s="1"/>
      <c r="U73" s="1"/>
      <c r="V73" s="1"/>
      <c r="W73" s="1"/>
      <c r="X73" s="1"/>
      <c r="Y73" s="1"/>
      <c r="Z73" s="1"/>
    </row>
    <row r="74" spans="1:26" ht="186" customHeight="1" x14ac:dyDescent="0.2">
      <c r="A74" s="119" t="str">
        <f t="shared" si="15"/>
        <v>[Account Management-64]</v>
      </c>
      <c r="B74" s="119" t="s">
        <v>846</v>
      </c>
      <c r="C74" s="119" t="s">
        <v>850</v>
      </c>
      <c r="D74" s="119" t="s">
        <v>851</v>
      </c>
      <c r="E74" s="108" t="s">
        <v>1029</v>
      </c>
      <c r="F74" s="108" t="s">
        <v>16</v>
      </c>
      <c r="G74" s="121">
        <v>42584</v>
      </c>
      <c r="H74" s="108"/>
      <c r="I74" s="112"/>
      <c r="J74" s="1"/>
      <c r="K74" s="1"/>
      <c r="L74" s="1"/>
      <c r="M74" s="1"/>
      <c r="N74" s="1"/>
      <c r="O74" s="1"/>
      <c r="P74" s="1"/>
      <c r="Q74" s="1"/>
      <c r="R74" s="1"/>
      <c r="S74" s="1"/>
      <c r="T74" s="1"/>
      <c r="U74" s="1"/>
      <c r="V74" s="1"/>
      <c r="W74" s="1"/>
      <c r="X74" s="1"/>
      <c r="Y74" s="1"/>
      <c r="Z74" s="1"/>
    </row>
    <row r="75" spans="1:26" ht="126.75" customHeight="1" x14ac:dyDescent="0.2">
      <c r="A75" s="119" t="str">
        <f t="shared" si="15"/>
        <v>[Account Management-65]</v>
      </c>
      <c r="B75" s="119" t="s">
        <v>847</v>
      </c>
      <c r="C75" s="119" t="s">
        <v>852</v>
      </c>
      <c r="D75" s="119" t="s">
        <v>853</v>
      </c>
      <c r="E75" s="108" t="s">
        <v>1029</v>
      </c>
      <c r="F75" s="108" t="s">
        <v>16</v>
      </c>
      <c r="G75" s="121">
        <v>42584</v>
      </c>
      <c r="H75" s="108"/>
      <c r="I75" s="112"/>
      <c r="J75" s="1"/>
      <c r="K75" s="1"/>
      <c r="L75" s="1"/>
      <c r="M75" s="1"/>
      <c r="N75" s="1"/>
      <c r="O75" s="1"/>
      <c r="P75" s="1"/>
      <c r="Q75" s="1"/>
      <c r="R75" s="1"/>
      <c r="S75" s="1"/>
      <c r="T75" s="1"/>
      <c r="U75" s="1"/>
      <c r="V75" s="1"/>
      <c r="W75" s="1"/>
      <c r="X75" s="1"/>
      <c r="Y75" s="1"/>
      <c r="Z75" s="1"/>
    </row>
    <row r="76" spans="1:26" ht="126.75" customHeight="1" x14ac:dyDescent="0.2">
      <c r="A76" s="119" t="str">
        <f t="shared" ref="A76" si="16">IF(OR(B76&lt;&gt;"",D76&lt;&gt;""),"["&amp;TEXT($B$2,"##")&amp;"-"&amp;TEXT(ROW()-10,"##")&amp;"]","")</f>
        <v>[Account Management-66]</v>
      </c>
      <c r="B76" s="119" t="s">
        <v>854</v>
      </c>
      <c r="C76" s="119" t="s">
        <v>855</v>
      </c>
      <c r="D76" s="119" t="s">
        <v>856</v>
      </c>
      <c r="E76" s="108" t="s">
        <v>1029</v>
      </c>
      <c r="F76" s="108" t="s">
        <v>16</v>
      </c>
      <c r="G76" s="121">
        <v>42584</v>
      </c>
      <c r="H76" s="108"/>
      <c r="I76" s="112"/>
      <c r="J76" s="1"/>
      <c r="K76" s="1"/>
      <c r="L76" s="1"/>
      <c r="M76" s="1"/>
      <c r="N76" s="1"/>
      <c r="O76" s="1"/>
      <c r="P76" s="1"/>
      <c r="Q76" s="1"/>
      <c r="R76" s="1"/>
      <c r="S76" s="1"/>
      <c r="T76" s="1"/>
      <c r="U76" s="1"/>
      <c r="V76" s="1"/>
      <c r="W76" s="1"/>
      <c r="X76" s="1"/>
      <c r="Y76" s="1"/>
      <c r="Z76" s="1"/>
    </row>
    <row r="77" spans="1:26" ht="126.75" customHeight="1" x14ac:dyDescent="0.2">
      <c r="A77" s="119" t="str">
        <f t="shared" ref="A77" si="17">IF(OR(B77&lt;&gt;"",D77&lt;&gt;""),"["&amp;TEXT($B$2,"##")&amp;"-"&amp;TEXT(ROW()-10,"##")&amp;"]","")</f>
        <v>[Account Management-67]</v>
      </c>
      <c r="B77" s="119" t="s">
        <v>557</v>
      </c>
      <c r="C77" s="119" t="s">
        <v>857</v>
      </c>
      <c r="D77" s="119" t="s">
        <v>858</v>
      </c>
      <c r="E77" s="108" t="s">
        <v>1029</v>
      </c>
      <c r="F77" s="108" t="s">
        <v>16</v>
      </c>
      <c r="G77" s="121">
        <v>42584</v>
      </c>
      <c r="H77" s="108"/>
      <c r="I77" s="112"/>
      <c r="J77" s="1"/>
      <c r="K77" s="1"/>
      <c r="L77" s="1"/>
      <c r="M77" s="1"/>
      <c r="N77" s="1"/>
      <c r="O77" s="1"/>
      <c r="P77" s="1"/>
      <c r="Q77" s="1"/>
      <c r="R77" s="1"/>
      <c r="S77" s="1"/>
      <c r="T77" s="1"/>
      <c r="U77" s="1"/>
      <c r="V77" s="1"/>
      <c r="W77" s="1"/>
      <c r="X77" s="1"/>
      <c r="Y77" s="1"/>
      <c r="Z77" s="1"/>
    </row>
    <row r="78" spans="1:26" ht="126.75" customHeight="1" x14ac:dyDescent="0.2">
      <c r="A78" s="119" t="str">
        <f t="shared" si="14"/>
        <v>[Account Management-68]</v>
      </c>
      <c r="B78" s="119" t="s">
        <v>262</v>
      </c>
      <c r="C78" s="119" t="s">
        <v>263</v>
      </c>
      <c r="D78" s="119" t="s">
        <v>264</v>
      </c>
      <c r="E78" s="108" t="s">
        <v>1029</v>
      </c>
      <c r="F78" s="108" t="s">
        <v>16</v>
      </c>
      <c r="G78" s="121">
        <v>42584</v>
      </c>
      <c r="H78" s="108"/>
      <c r="I78" s="112"/>
      <c r="J78" s="1"/>
      <c r="K78" s="1"/>
      <c r="L78" s="1"/>
      <c r="M78" s="1"/>
      <c r="N78" s="1"/>
      <c r="O78" s="1"/>
      <c r="P78" s="1"/>
      <c r="Q78" s="1"/>
      <c r="R78" s="1"/>
      <c r="S78" s="1"/>
      <c r="T78" s="1"/>
      <c r="U78" s="1"/>
      <c r="V78" s="1"/>
      <c r="W78" s="1"/>
      <c r="X78" s="1"/>
      <c r="Y78" s="1"/>
      <c r="Z78" s="1"/>
    </row>
    <row r="79" spans="1:26" ht="185.25" customHeight="1" x14ac:dyDescent="0.2">
      <c r="A79" s="119" t="str">
        <f t="shared" si="14"/>
        <v>[Account Management-69]</v>
      </c>
      <c r="B79" s="119" t="s">
        <v>265</v>
      </c>
      <c r="C79" s="119" t="s">
        <v>266</v>
      </c>
      <c r="D79" s="119" t="s">
        <v>264</v>
      </c>
      <c r="E79" s="108" t="s">
        <v>1029</v>
      </c>
      <c r="F79" s="108" t="s">
        <v>50</v>
      </c>
      <c r="G79" s="121">
        <v>42584</v>
      </c>
      <c r="H79" s="108"/>
      <c r="I79" s="112"/>
      <c r="J79" s="1"/>
      <c r="K79" s="1"/>
      <c r="L79" s="1"/>
      <c r="M79" s="1"/>
      <c r="N79" s="1"/>
      <c r="O79" s="1"/>
      <c r="P79" s="1"/>
      <c r="Q79" s="1"/>
      <c r="R79" s="1"/>
      <c r="S79" s="1"/>
      <c r="T79" s="1"/>
      <c r="U79" s="1"/>
      <c r="V79" s="1"/>
      <c r="W79" s="1"/>
      <c r="X79" s="1"/>
      <c r="Y79" s="1"/>
      <c r="Z79" s="1"/>
    </row>
    <row r="80" spans="1:26" ht="212.25" customHeight="1" x14ac:dyDescent="0.2">
      <c r="A80" s="119" t="str">
        <f t="shared" ref="A80" si="18">IF(OR(B80&lt;&gt;"",D80&lt;&gt;""),"["&amp;TEXT($B$2,"##")&amp;"-"&amp;TEXT(ROW()-10,"##")&amp;"]","")</f>
        <v>[Account Management-70]</v>
      </c>
      <c r="B80" s="119" t="s">
        <v>269</v>
      </c>
      <c r="C80" s="119" t="s">
        <v>267</v>
      </c>
      <c r="D80" s="119" t="s">
        <v>268</v>
      </c>
      <c r="E80" s="108" t="s">
        <v>1029</v>
      </c>
      <c r="F80" s="108" t="s">
        <v>50</v>
      </c>
      <c r="G80" s="121">
        <v>42584</v>
      </c>
      <c r="H80" s="108"/>
      <c r="I80" s="112"/>
      <c r="J80" s="1"/>
      <c r="K80" s="1"/>
      <c r="L80" s="1"/>
      <c r="M80" s="1"/>
      <c r="N80" s="1"/>
      <c r="O80" s="1"/>
      <c r="P80" s="1"/>
      <c r="Q80" s="1"/>
      <c r="R80" s="1"/>
      <c r="S80" s="1"/>
      <c r="T80" s="1"/>
      <c r="U80" s="1"/>
      <c r="V80" s="1"/>
      <c r="W80" s="1"/>
      <c r="X80" s="1"/>
      <c r="Y80" s="1"/>
      <c r="Z80" s="1"/>
    </row>
    <row r="81" spans="1:26" ht="208.5" customHeight="1" x14ac:dyDescent="0.2">
      <c r="A81" s="119" t="str">
        <f t="shared" ref="A81:A89" si="19">IF(OR(B81&lt;&gt;"",D81&lt;&gt;""),"["&amp;TEXT($B$2,"##")&amp;"-"&amp;TEXT(ROW()-10,"##")&amp;"]","")</f>
        <v>[Account Management-71]</v>
      </c>
      <c r="B81" s="119" t="s">
        <v>270</v>
      </c>
      <c r="C81" s="119" t="s">
        <v>267</v>
      </c>
      <c r="D81" s="119" t="s">
        <v>271</v>
      </c>
      <c r="E81" s="108" t="s">
        <v>1029</v>
      </c>
      <c r="F81" s="108" t="s">
        <v>50</v>
      </c>
      <c r="G81" s="121">
        <v>42584</v>
      </c>
      <c r="H81" s="108"/>
      <c r="I81" s="112"/>
      <c r="J81" s="1"/>
      <c r="K81" s="1"/>
      <c r="L81" s="1"/>
      <c r="M81" s="1"/>
      <c r="N81" s="1"/>
      <c r="O81" s="1"/>
      <c r="P81" s="1"/>
      <c r="Q81" s="1"/>
      <c r="R81" s="1"/>
      <c r="S81" s="1"/>
      <c r="T81" s="1"/>
      <c r="U81" s="1"/>
      <c r="V81" s="1"/>
      <c r="W81" s="1"/>
      <c r="X81" s="1"/>
      <c r="Y81" s="1"/>
      <c r="Z81" s="1"/>
    </row>
    <row r="82" spans="1:26" ht="198" customHeight="1" x14ac:dyDescent="0.2">
      <c r="A82" s="119" t="str">
        <f t="shared" si="19"/>
        <v>[Account Management-72]</v>
      </c>
      <c r="B82" s="119" t="s">
        <v>272</v>
      </c>
      <c r="C82" s="119" t="s">
        <v>273</v>
      </c>
      <c r="D82" s="119" t="s">
        <v>274</v>
      </c>
      <c r="E82" s="108" t="s">
        <v>1029</v>
      </c>
      <c r="F82" s="108" t="s">
        <v>16</v>
      </c>
      <c r="G82" s="121">
        <v>42584</v>
      </c>
      <c r="H82" s="108"/>
      <c r="I82" s="112"/>
      <c r="J82" s="1"/>
      <c r="K82" s="1"/>
      <c r="L82" s="1"/>
      <c r="M82" s="1"/>
      <c r="N82" s="1"/>
      <c r="O82" s="1"/>
      <c r="P82" s="1"/>
      <c r="Q82" s="1"/>
      <c r="R82" s="1"/>
      <c r="S82" s="1"/>
      <c r="T82" s="1"/>
      <c r="U82" s="1"/>
      <c r="V82" s="1"/>
      <c r="W82" s="1"/>
      <c r="X82" s="1"/>
      <c r="Y82" s="1"/>
      <c r="Z82" s="1"/>
    </row>
    <row r="83" spans="1:26" ht="211.5" customHeight="1" x14ac:dyDescent="0.2">
      <c r="A83" s="119" t="str">
        <f t="shared" si="19"/>
        <v>[Account Management-73]</v>
      </c>
      <c r="B83" s="119" t="s">
        <v>275</v>
      </c>
      <c r="C83" s="119" t="s">
        <v>276</v>
      </c>
      <c r="D83" s="119" t="s">
        <v>281</v>
      </c>
      <c r="E83" s="108" t="s">
        <v>1029</v>
      </c>
      <c r="F83" s="108" t="s">
        <v>16</v>
      </c>
      <c r="G83" s="121">
        <v>42584</v>
      </c>
      <c r="H83" s="108"/>
      <c r="I83" s="112"/>
      <c r="J83" s="1"/>
      <c r="K83" s="1"/>
      <c r="L83" s="1"/>
      <c r="M83" s="1"/>
      <c r="N83" s="1"/>
      <c r="O83" s="1"/>
      <c r="P83" s="1"/>
      <c r="Q83" s="1"/>
      <c r="R83" s="1"/>
      <c r="S83" s="1"/>
      <c r="T83" s="1"/>
      <c r="U83" s="1"/>
      <c r="V83" s="1"/>
      <c r="W83" s="1"/>
      <c r="X83" s="1"/>
      <c r="Y83" s="1"/>
      <c r="Z83" s="1"/>
    </row>
    <row r="84" spans="1:26" ht="180.75" customHeight="1" x14ac:dyDescent="0.2">
      <c r="A84" s="119" t="str">
        <f t="shared" ref="A84" si="20">IF(OR(B84&lt;&gt;"",D84&lt;&gt;""),"["&amp;TEXT($B$2,"##")&amp;"-"&amp;TEXT(ROW()-10,"##")&amp;"]","")</f>
        <v>[Account Management-74]</v>
      </c>
      <c r="B84" s="119" t="s">
        <v>277</v>
      </c>
      <c r="C84" s="119" t="s">
        <v>278</v>
      </c>
      <c r="D84" s="119" t="s">
        <v>282</v>
      </c>
      <c r="E84" s="108" t="s">
        <v>1029</v>
      </c>
      <c r="F84" s="108" t="s">
        <v>16</v>
      </c>
      <c r="G84" s="121">
        <v>42584</v>
      </c>
      <c r="H84" s="108"/>
      <c r="I84" s="112"/>
      <c r="J84" s="1"/>
      <c r="K84" s="1"/>
      <c r="L84" s="1"/>
      <c r="M84" s="1"/>
      <c r="N84" s="1"/>
      <c r="O84" s="1"/>
      <c r="P84" s="1"/>
      <c r="Q84" s="1"/>
      <c r="R84" s="1"/>
      <c r="S84" s="1"/>
      <c r="T84" s="1"/>
      <c r="U84" s="1"/>
      <c r="V84" s="1"/>
      <c r="W84" s="1"/>
      <c r="X84" s="1"/>
      <c r="Y84" s="1"/>
      <c r="Z84" s="1"/>
    </row>
    <row r="85" spans="1:26" ht="227.25" customHeight="1" x14ac:dyDescent="0.2">
      <c r="A85" s="119" t="str">
        <f t="shared" ref="A85" si="21">IF(OR(B85&lt;&gt;"",D85&lt;&gt;""),"["&amp;TEXT($B$2,"##")&amp;"-"&amp;TEXT(ROW()-10,"##")&amp;"]","")</f>
        <v>[Account Management-75]</v>
      </c>
      <c r="B85" s="119" t="s">
        <v>279</v>
      </c>
      <c r="C85" s="119" t="s">
        <v>280</v>
      </c>
      <c r="D85" s="119" t="s">
        <v>283</v>
      </c>
      <c r="E85" s="108" t="s">
        <v>1029</v>
      </c>
      <c r="F85" s="108" t="s">
        <v>16</v>
      </c>
      <c r="G85" s="121">
        <v>42584</v>
      </c>
      <c r="H85" s="108"/>
      <c r="I85" s="112"/>
      <c r="J85" s="1"/>
      <c r="K85" s="1"/>
      <c r="L85" s="1"/>
      <c r="M85" s="1"/>
      <c r="N85" s="1"/>
      <c r="O85" s="1"/>
      <c r="P85" s="1"/>
      <c r="Q85" s="1"/>
      <c r="R85" s="1"/>
      <c r="S85" s="1"/>
      <c r="T85" s="1"/>
      <c r="U85" s="1"/>
      <c r="V85" s="1"/>
      <c r="W85" s="1"/>
      <c r="X85" s="1"/>
      <c r="Y85" s="1"/>
      <c r="Z85" s="1"/>
    </row>
    <row r="86" spans="1:26" ht="227.25" customHeight="1" x14ac:dyDescent="0.2">
      <c r="A86" s="119" t="str">
        <f t="shared" ref="A86:A87" si="22">IF(OR(B86&lt;&gt;"",D86&lt;&gt;""),"["&amp;TEXT($B$2,"##")&amp;"-"&amp;TEXT(ROW()-10,"##")&amp;"]","")</f>
        <v>[Account Management-76]</v>
      </c>
      <c r="B86" s="119" t="s">
        <v>284</v>
      </c>
      <c r="C86" s="119" t="s">
        <v>285</v>
      </c>
      <c r="D86" s="119" t="s">
        <v>286</v>
      </c>
      <c r="E86" s="108" t="s">
        <v>1029</v>
      </c>
      <c r="F86" s="108" t="s">
        <v>16</v>
      </c>
      <c r="G86" s="121">
        <v>42584</v>
      </c>
      <c r="H86" s="108"/>
      <c r="I86" s="112"/>
      <c r="J86" s="1"/>
      <c r="K86" s="1"/>
      <c r="L86" s="1"/>
      <c r="M86" s="1"/>
      <c r="N86" s="1"/>
      <c r="O86" s="1"/>
      <c r="P86" s="1"/>
      <c r="Q86" s="1"/>
      <c r="R86" s="1"/>
      <c r="S86" s="1"/>
      <c r="T86" s="1"/>
      <c r="U86" s="1"/>
      <c r="V86" s="1"/>
      <c r="W86" s="1"/>
      <c r="X86" s="1"/>
      <c r="Y86" s="1"/>
      <c r="Z86" s="1"/>
    </row>
    <row r="87" spans="1:26" ht="195" customHeight="1" x14ac:dyDescent="0.2">
      <c r="A87" s="119" t="str">
        <f t="shared" si="22"/>
        <v>[Account Management-77]</v>
      </c>
      <c r="B87" s="119" t="s">
        <v>287</v>
      </c>
      <c r="C87" s="119" t="s">
        <v>288</v>
      </c>
      <c r="D87" s="119" t="s">
        <v>289</v>
      </c>
      <c r="E87" s="108" t="s">
        <v>1029</v>
      </c>
      <c r="F87" s="108" t="s">
        <v>50</v>
      </c>
      <c r="G87" s="121">
        <v>42584</v>
      </c>
      <c r="H87" s="108"/>
      <c r="I87" s="112"/>
      <c r="J87" s="1"/>
      <c r="K87" s="1"/>
      <c r="L87" s="1"/>
      <c r="M87" s="1"/>
      <c r="N87" s="1"/>
      <c r="O87" s="1"/>
      <c r="P87" s="1"/>
      <c r="Q87" s="1"/>
      <c r="R87" s="1"/>
      <c r="S87" s="1"/>
      <c r="T87" s="1"/>
      <c r="U87" s="1"/>
      <c r="V87" s="1"/>
      <c r="W87" s="1"/>
      <c r="X87" s="1"/>
      <c r="Y87" s="1"/>
      <c r="Z87" s="1"/>
    </row>
    <row r="88" spans="1:26" ht="19.5" customHeight="1" x14ac:dyDescent="0.2">
      <c r="A88" s="153"/>
      <c r="B88" s="182" t="s">
        <v>826</v>
      </c>
      <c r="C88" s="183"/>
      <c r="D88" s="183"/>
      <c r="E88" s="183"/>
      <c r="F88" s="183"/>
      <c r="G88" s="183"/>
      <c r="H88" s="184"/>
      <c r="I88" s="112"/>
      <c r="J88" s="1"/>
      <c r="K88" s="1"/>
      <c r="L88" s="1"/>
      <c r="M88" s="1"/>
      <c r="N88" s="1"/>
      <c r="O88" s="1"/>
      <c r="P88" s="1"/>
      <c r="Q88" s="1"/>
      <c r="R88" s="1"/>
      <c r="S88" s="1"/>
      <c r="T88" s="1"/>
      <c r="U88" s="1"/>
      <c r="V88" s="1"/>
      <c r="W88" s="1"/>
      <c r="X88" s="1"/>
      <c r="Y88" s="1"/>
      <c r="Z88" s="1"/>
    </row>
    <row r="89" spans="1:26" ht="75.75" customHeight="1" x14ac:dyDescent="0.2">
      <c r="A89" s="119" t="str">
        <f t="shared" si="19"/>
        <v>[Account Management-79]</v>
      </c>
      <c r="B89" s="119" t="s">
        <v>221</v>
      </c>
      <c r="C89" s="119" t="s">
        <v>223</v>
      </c>
      <c r="D89" s="119" t="s">
        <v>222</v>
      </c>
      <c r="E89" s="108" t="s">
        <v>1027</v>
      </c>
      <c r="F89" s="108" t="s">
        <v>50</v>
      </c>
      <c r="G89" s="121">
        <v>42584</v>
      </c>
      <c r="H89" s="108"/>
      <c r="I89" s="112"/>
      <c r="J89" s="1"/>
      <c r="K89" s="1"/>
      <c r="L89" s="1"/>
      <c r="M89" s="1"/>
      <c r="N89" s="1"/>
      <c r="O89" s="1"/>
      <c r="P89" s="1"/>
      <c r="Q89" s="1"/>
      <c r="R89" s="1"/>
      <c r="S89" s="1"/>
      <c r="T89" s="1"/>
      <c r="U89" s="1"/>
      <c r="V89" s="1"/>
      <c r="W89" s="1"/>
      <c r="X89" s="1"/>
      <c r="Y89" s="1"/>
      <c r="Z89" s="1"/>
    </row>
    <row r="90" spans="1:26" ht="17.25" customHeight="1" x14ac:dyDescent="0.2">
      <c r="A90" s="153"/>
      <c r="B90" s="182" t="s">
        <v>825</v>
      </c>
      <c r="C90" s="183"/>
      <c r="D90" s="183"/>
      <c r="E90" s="183"/>
      <c r="F90" s="183"/>
      <c r="G90" s="183"/>
      <c r="H90" s="184"/>
      <c r="I90" s="112"/>
      <c r="J90" s="1"/>
      <c r="K90" s="1"/>
      <c r="L90" s="1"/>
      <c r="M90" s="1"/>
      <c r="N90" s="1"/>
      <c r="O90" s="1"/>
      <c r="P90" s="1"/>
      <c r="Q90" s="1"/>
      <c r="R90" s="1"/>
      <c r="S90" s="1"/>
      <c r="T90" s="1"/>
      <c r="U90" s="1"/>
      <c r="V90" s="1"/>
      <c r="W90" s="1"/>
      <c r="X90" s="1"/>
      <c r="Y90" s="1"/>
      <c r="Z90" s="1"/>
    </row>
    <row r="91" spans="1:26" ht="69" customHeight="1" x14ac:dyDescent="0.2">
      <c r="A91" s="119" t="str">
        <f>IF(OR(B91&lt;&gt;"",D91&lt;&gt;""),"["&amp;TEXT($B$2,"##")&amp;"-"&amp;TEXT(ROW()-10,"##")&amp;"]","")</f>
        <v>[Account Management-81]</v>
      </c>
      <c r="B91" s="119" t="s">
        <v>217</v>
      </c>
      <c r="C91" s="119" t="s">
        <v>225</v>
      </c>
      <c r="D91" s="119" t="s">
        <v>219</v>
      </c>
      <c r="E91" s="108" t="s">
        <v>1028</v>
      </c>
      <c r="F91" s="108" t="s">
        <v>16</v>
      </c>
      <c r="G91" s="121">
        <v>42584</v>
      </c>
      <c r="H91" s="108"/>
      <c r="I91" s="112"/>
      <c r="J91" s="1"/>
      <c r="K91" s="1"/>
      <c r="L91" s="1"/>
      <c r="M91" s="1"/>
      <c r="N91" s="1"/>
      <c r="O91" s="1"/>
      <c r="P91" s="1"/>
      <c r="Q91" s="1"/>
      <c r="R91" s="1"/>
      <c r="S91" s="1"/>
      <c r="T91" s="1"/>
      <c r="U91" s="1"/>
      <c r="V91" s="1"/>
      <c r="W91" s="1"/>
      <c r="X91" s="1"/>
      <c r="Y91" s="1"/>
      <c r="Z91" s="1"/>
    </row>
    <row r="92" spans="1:26" ht="164.25" customHeight="1" x14ac:dyDescent="0.2">
      <c r="A92" s="119" t="str">
        <f t="shared" ref="A92:A103" si="23">IF(OR(B92&lt;&gt;"",D92&lt;&gt;""),"["&amp;TEXT($B$2,"##")&amp;"-"&amp;TEXT(ROW()-10,"##")&amp;"]","")</f>
        <v>[Account Management-82]</v>
      </c>
      <c r="B92" s="119" t="s">
        <v>859</v>
      </c>
      <c r="C92" s="119" t="s">
        <v>870</v>
      </c>
      <c r="D92" s="119" t="s">
        <v>871</v>
      </c>
      <c r="E92" s="108" t="s">
        <v>1030</v>
      </c>
      <c r="F92" s="108" t="s">
        <v>16</v>
      </c>
      <c r="G92" s="121">
        <v>42584</v>
      </c>
      <c r="H92" s="108"/>
      <c r="I92" s="112"/>
      <c r="J92" s="1"/>
      <c r="K92" s="1"/>
      <c r="L92" s="1"/>
      <c r="M92" s="1"/>
      <c r="N92" s="1"/>
      <c r="O92" s="1"/>
      <c r="P92" s="1"/>
      <c r="Q92" s="1"/>
      <c r="R92" s="1"/>
      <c r="S92" s="1"/>
      <c r="T92" s="1"/>
      <c r="U92" s="1"/>
      <c r="V92" s="1"/>
      <c r="W92" s="1"/>
      <c r="X92" s="1"/>
      <c r="Y92" s="1"/>
      <c r="Z92" s="1"/>
    </row>
    <row r="93" spans="1:26" ht="69" customHeight="1" x14ac:dyDescent="0.2">
      <c r="A93" s="119" t="str">
        <f t="shared" si="23"/>
        <v>[Account Management-83]</v>
      </c>
      <c r="B93" s="119" t="s">
        <v>860</v>
      </c>
      <c r="C93" s="119" t="s">
        <v>872</v>
      </c>
      <c r="D93" s="119" t="s">
        <v>873</v>
      </c>
      <c r="E93" s="108" t="s">
        <v>1030</v>
      </c>
      <c r="F93" s="108" t="s">
        <v>16</v>
      </c>
      <c r="G93" s="121">
        <v>42584</v>
      </c>
      <c r="H93" s="108"/>
      <c r="I93" s="112"/>
      <c r="J93" s="1"/>
      <c r="K93" s="1"/>
      <c r="L93" s="1"/>
      <c r="M93" s="1"/>
      <c r="N93" s="1"/>
      <c r="O93" s="1"/>
      <c r="P93" s="1"/>
      <c r="Q93" s="1"/>
      <c r="R93" s="1"/>
      <c r="S93" s="1"/>
      <c r="T93" s="1"/>
      <c r="U93" s="1"/>
      <c r="V93" s="1"/>
      <c r="W93" s="1"/>
      <c r="X93" s="1"/>
      <c r="Y93" s="1"/>
      <c r="Z93" s="1"/>
    </row>
    <row r="94" spans="1:26" ht="69" customHeight="1" x14ac:dyDescent="0.2">
      <c r="A94" s="119" t="str">
        <f t="shared" si="23"/>
        <v>[Account Management-84]</v>
      </c>
      <c r="B94" s="119" t="s">
        <v>861</v>
      </c>
      <c r="C94" s="119" t="s">
        <v>874</v>
      </c>
      <c r="D94" s="119" t="s">
        <v>875</v>
      </c>
      <c r="E94" s="108" t="s">
        <v>1030</v>
      </c>
      <c r="F94" s="108" t="s">
        <v>16</v>
      </c>
      <c r="G94" s="121">
        <v>42584</v>
      </c>
      <c r="H94" s="108"/>
      <c r="I94" s="112"/>
      <c r="J94" s="1"/>
      <c r="K94" s="1"/>
      <c r="L94" s="1"/>
      <c r="M94" s="1"/>
      <c r="N94" s="1"/>
      <c r="O94" s="1"/>
      <c r="P94" s="1"/>
      <c r="Q94" s="1"/>
      <c r="R94" s="1"/>
      <c r="S94" s="1"/>
      <c r="T94" s="1"/>
      <c r="U94" s="1"/>
      <c r="V94" s="1"/>
      <c r="W94" s="1"/>
      <c r="X94" s="1"/>
      <c r="Y94" s="1"/>
      <c r="Z94" s="1"/>
    </row>
    <row r="95" spans="1:26" ht="74.25" customHeight="1" x14ac:dyDescent="0.2">
      <c r="A95" s="119" t="str">
        <f t="shared" si="23"/>
        <v>[Account Management-85]</v>
      </c>
      <c r="B95" s="119" t="s">
        <v>862</v>
      </c>
      <c r="C95" s="119" t="s">
        <v>876</v>
      </c>
      <c r="D95" s="119" t="s">
        <v>877</v>
      </c>
      <c r="E95" s="108" t="s">
        <v>1030</v>
      </c>
      <c r="F95" s="108" t="s">
        <v>16</v>
      </c>
      <c r="G95" s="121">
        <v>42584</v>
      </c>
      <c r="H95" s="108"/>
      <c r="I95" s="112"/>
      <c r="J95" s="1"/>
      <c r="K95" s="1"/>
      <c r="L95" s="1"/>
      <c r="M95" s="1"/>
      <c r="N95" s="1"/>
      <c r="O95" s="1"/>
      <c r="P95" s="1"/>
      <c r="Q95" s="1"/>
      <c r="R95" s="1"/>
      <c r="S95" s="1"/>
      <c r="T95" s="1"/>
      <c r="U95" s="1"/>
      <c r="V95" s="1"/>
      <c r="W95" s="1"/>
      <c r="X95" s="1"/>
      <c r="Y95" s="1"/>
      <c r="Z95" s="1"/>
    </row>
    <row r="96" spans="1:26" ht="116.25" customHeight="1" x14ac:dyDescent="0.2">
      <c r="A96" s="119" t="str">
        <f t="shared" si="23"/>
        <v>[Account Management-86]</v>
      </c>
      <c r="B96" s="119" t="s">
        <v>863</v>
      </c>
      <c r="C96" s="119" t="s">
        <v>878</v>
      </c>
      <c r="D96" s="119" t="s">
        <v>879</v>
      </c>
      <c r="E96" s="108" t="s">
        <v>1030</v>
      </c>
      <c r="F96" s="108" t="s">
        <v>16</v>
      </c>
      <c r="G96" s="121">
        <v>42584</v>
      </c>
      <c r="H96" s="108"/>
      <c r="I96" s="112"/>
      <c r="J96" s="1"/>
      <c r="K96" s="1"/>
      <c r="L96" s="1"/>
      <c r="M96" s="1"/>
      <c r="N96" s="1"/>
      <c r="O96" s="1"/>
      <c r="P96" s="1"/>
      <c r="Q96" s="1"/>
      <c r="R96" s="1"/>
      <c r="S96" s="1"/>
      <c r="T96" s="1"/>
      <c r="U96" s="1"/>
      <c r="V96" s="1"/>
      <c r="W96" s="1"/>
      <c r="X96" s="1"/>
      <c r="Y96" s="1"/>
      <c r="Z96" s="1"/>
    </row>
    <row r="97" spans="1:26" ht="69" customHeight="1" x14ac:dyDescent="0.2">
      <c r="A97" s="119" t="str">
        <f t="shared" si="23"/>
        <v>[Account Management-87]</v>
      </c>
      <c r="B97" s="119" t="s">
        <v>864</v>
      </c>
      <c r="C97" s="119" t="s">
        <v>880</v>
      </c>
      <c r="D97" s="119" t="s">
        <v>881</v>
      </c>
      <c r="E97" s="108" t="s">
        <v>1030</v>
      </c>
      <c r="F97" s="108" t="s">
        <v>16</v>
      </c>
      <c r="G97" s="121">
        <v>42584</v>
      </c>
      <c r="H97" s="108"/>
      <c r="I97" s="112"/>
      <c r="J97" s="1"/>
      <c r="K97" s="1"/>
      <c r="L97" s="1"/>
      <c r="M97" s="1"/>
      <c r="N97" s="1"/>
      <c r="O97" s="1"/>
      <c r="P97" s="1"/>
      <c r="Q97" s="1"/>
      <c r="R97" s="1"/>
      <c r="S97" s="1"/>
      <c r="T97" s="1"/>
      <c r="U97" s="1"/>
      <c r="V97" s="1"/>
      <c r="W97" s="1"/>
      <c r="X97" s="1"/>
      <c r="Y97" s="1"/>
      <c r="Z97" s="1"/>
    </row>
    <row r="98" spans="1:26" ht="69" customHeight="1" x14ac:dyDescent="0.2">
      <c r="A98" s="119" t="str">
        <f t="shared" si="23"/>
        <v>[Account Management-88]</v>
      </c>
      <c r="B98" s="119" t="s">
        <v>866</v>
      </c>
      <c r="C98" s="119" t="s">
        <v>882</v>
      </c>
      <c r="D98" s="119" t="s">
        <v>883</v>
      </c>
      <c r="E98" s="108" t="s">
        <v>1030</v>
      </c>
      <c r="F98" s="108" t="s">
        <v>16</v>
      </c>
      <c r="G98" s="121">
        <v>42584</v>
      </c>
      <c r="H98" s="108"/>
      <c r="I98" s="112"/>
      <c r="J98" s="1"/>
      <c r="K98" s="1"/>
      <c r="L98" s="1"/>
      <c r="M98" s="1"/>
      <c r="N98" s="1"/>
      <c r="O98" s="1"/>
      <c r="P98" s="1"/>
      <c r="Q98" s="1"/>
      <c r="R98" s="1"/>
      <c r="S98" s="1"/>
      <c r="T98" s="1"/>
      <c r="U98" s="1"/>
      <c r="V98" s="1"/>
      <c r="W98" s="1"/>
      <c r="X98" s="1"/>
      <c r="Y98" s="1"/>
      <c r="Z98" s="1"/>
    </row>
    <row r="99" spans="1:26" ht="69" customHeight="1" x14ac:dyDescent="0.2">
      <c r="A99" s="119" t="str">
        <f t="shared" si="23"/>
        <v>[Account Management-89]</v>
      </c>
      <c r="B99" s="119" t="s">
        <v>865</v>
      </c>
      <c r="C99" s="119" t="s">
        <v>884</v>
      </c>
      <c r="D99" s="119" t="s">
        <v>885</v>
      </c>
      <c r="E99" s="108" t="s">
        <v>1030</v>
      </c>
      <c r="F99" s="108" t="s">
        <v>16</v>
      </c>
      <c r="G99" s="121">
        <v>42584</v>
      </c>
      <c r="H99" s="108"/>
      <c r="I99" s="112"/>
      <c r="J99" s="1"/>
      <c r="K99" s="1"/>
      <c r="L99" s="1"/>
      <c r="M99" s="1"/>
      <c r="N99" s="1"/>
      <c r="O99" s="1"/>
      <c r="P99" s="1"/>
      <c r="Q99" s="1"/>
      <c r="R99" s="1"/>
      <c r="S99" s="1"/>
      <c r="T99" s="1"/>
      <c r="U99" s="1"/>
      <c r="V99" s="1"/>
      <c r="W99" s="1"/>
      <c r="X99" s="1"/>
      <c r="Y99" s="1"/>
      <c r="Z99" s="1"/>
    </row>
    <row r="100" spans="1:26" ht="69" customHeight="1" x14ac:dyDescent="0.2">
      <c r="A100" s="119" t="str">
        <f t="shared" si="23"/>
        <v>[Account Management-90]</v>
      </c>
      <c r="B100" s="119" t="s">
        <v>868</v>
      </c>
      <c r="C100" s="119" t="s">
        <v>886</v>
      </c>
      <c r="D100" s="119" t="s">
        <v>887</v>
      </c>
      <c r="E100" s="108" t="s">
        <v>1030</v>
      </c>
      <c r="F100" s="108" t="s">
        <v>16</v>
      </c>
      <c r="G100" s="121">
        <v>42584</v>
      </c>
      <c r="H100" s="108"/>
      <c r="I100" s="112"/>
      <c r="J100" s="1"/>
      <c r="K100" s="1"/>
      <c r="L100" s="1"/>
      <c r="M100" s="1"/>
      <c r="N100" s="1"/>
      <c r="O100" s="1"/>
      <c r="P100" s="1"/>
      <c r="Q100" s="1"/>
      <c r="R100" s="1"/>
      <c r="S100" s="1"/>
      <c r="T100" s="1"/>
      <c r="U100" s="1"/>
      <c r="V100" s="1"/>
      <c r="W100" s="1"/>
      <c r="X100" s="1"/>
      <c r="Y100" s="1"/>
      <c r="Z100" s="1"/>
    </row>
    <row r="101" spans="1:26" ht="69" customHeight="1" x14ac:dyDescent="0.2">
      <c r="A101" s="119" t="str">
        <f t="shared" si="23"/>
        <v>[Account Management-91]</v>
      </c>
      <c r="B101" s="119" t="s">
        <v>867</v>
      </c>
      <c r="C101" s="119" t="s">
        <v>888</v>
      </c>
      <c r="D101" s="119" t="s">
        <v>889</v>
      </c>
      <c r="E101" s="108" t="s">
        <v>1030</v>
      </c>
      <c r="F101" s="108" t="s">
        <v>16</v>
      </c>
      <c r="G101" s="121">
        <v>42584</v>
      </c>
      <c r="H101" s="108"/>
      <c r="I101" s="112"/>
      <c r="J101" s="1"/>
      <c r="K101" s="1"/>
      <c r="L101" s="1"/>
      <c r="M101" s="1"/>
      <c r="N101" s="1"/>
      <c r="O101" s="1"/>
      <c r="P101" s="1"/>
      <c r="Q101" s="1"/>
      <c r="R101" s="1"/>
      <c r="S101" s="1"/>
      <c r="T101" s="1"/>
      <c r="U101" s="1"/>
      <c r="V101" s="1"/>
      <c r="W101" s="1"/>
      <c r="X101" s="1"/>
      <c r="Y101" s="1"/>
      <c r="Z101" s="1"/>
    </row>
    <row r="102" spans="1:26" ht="69" customHeight="1" x14ac:dyDescent="0.2">
      <c r="A102" s="119" t="str">
        <f t="shared" si="23"/>
        <v>[Account Management-92]</v>
      </c>
      <c r="B102" s="119" t="s">
        <v>869</v>
      </c>
      <c r="C102" s="119" t="s">
        <v>890</v>
      </c>
      <c r="D102" s="119" t="s">
        <v>891</v>
      </c>
      <c r="E102" s="108" t="s">
        <v>1030</v>
      </c>
      <c r="F102" s="108" t="s">
        <v>16</v>
      </c>
      <c r="G102" s="121">
        <v>42584</v>
      </c>
      <c r="H102" s="108"/>
      <c r="I102" s="112"/>
      <c r="J102" s="1"/>
      <c r="K102" s="1"/>
      <c r="L102" s="1"/>
      <c r="M102" s="1"/>
      <c r="N102" s="1"/>
      <c r="O102" s="1"/>
      <c r="P102" s="1"/>
      <c r="Q102" s="1"/>
      <c r="R102" s="1"/>
      <c r="S102" s="1"/>
      <c r="T102" s="1"/>
      <c r="U102" s="1"/>
      <c r="V102" s="1"/>
      <c r="W102" s="1"/>
      <c r="X102" s="1"/>
      <c r="Y102" s="1"/>
      <c r="Z102" s="1"/>
    </row>
    <row r="103" spans="1:26" ht="69" customHeight="1" x14ac:dyDescent="0.2">
      <c r="A103" s="119" t="str">
        <f t="shared" si="23"/>
        <v>[Account Management-93]</v>
      </c>
      <c r="B103" s="119" t="s">
        <v>557</v>
      </c>
      <c r="C103" s="119" t="s">
        <v>892</v>
      </c>
      <c r="D103" s="119" t="s">
        <v>893</v>
      </c>
      <c r="E103" s="108" t="s">
        <v>1030</v>
      </c>
      <c r="F103" s="108" t="s">
        <v>16</v>
      </c>
      <c r="G103" s="121">
        <v>42584</v>
      </c>
      <c r="H103" s="108"/>
      <c r="I103" s="112"/>
      <c r="J103" s="1"/>
      <c r="K103" s="1"/>
      <c r="L103" s="1"/>
      <c r="M103" s="1"/>
      <c r="N103" s="1"/>
      <c r="O103" s="1"/>
      <c r="P103" s="1"/>
      <c r="Q103" s="1"/>
      <c r="R103" s="1"/>
      <c r="S103" s="1"/>
      <c r="T103" s="1"/>
      <c r="U103" s="1"/>
      <c r="V103" s="1"/>
      <c r="W103" s="1"/>
      <c r="X103" s="1"/>
      <c r="Y103" s="1"/>
      <c r="Z103" s="1"/>
    </row>
    <row r="104" spans="1:26" ht="74.25" customHeight="1" x14ac:dyDescent="0.2">
      <c r="A104" s="119" t="str">
        <f>IF(OR(B104&lt;&gt;"",D104&lt;&gt;""),"["&amp;TEXT($B$2,"##")&amp;"-"&amp;TEXT(ROW()-10,"##")&amp;"]","")</f>
        <v>[Account Management-94]</v>
      </c>
      <c r="B104" s="119" t="s">
        <v>258</v>
      </c>
      <c r="C104" s="119" t="s">
        <v>255</v>
      </c>
      <c r="D104" s="119" t="s">
        <v>256</v>
      </c>
      <c r="E104" s="108" t="s">
        <v>1030</v>
      </c>
      <c r="F104" s="108" t="s">
        <v>16</v>
      </c>
      <c r="G104" s="121">
        <v>42584</v>
      </c>
      <c r="H104" s="108"/>
      <c r="I104" s="112"/>
      <c r="J104" s="1"/>
      <c r="K104" s="1"/>
      <c r="L104" s="1"/>
      <c r="M104" s="1"/>
      <c r="N104" s="1"/>
      <c r="O104" s="1"/>
      <c r="P104" s="1"/>
      <c r="Q104" s="1"/>
      <c r="R104" s="1"/>
      <c r="S104" s="1"/>
      <c r="T104" s="1"/>
      <c r="U104" s="1"/>
      <c r="V104" s="1"/>
      <c r="W104" s="1"/>
      <c r="X104" s="1"/>
      <c r="Y104" s="1"/>
      <c r="Z104" s="1"/>
    </row>
    <row r="105" spans="1:26" ht="92.25" customHeight="1" x14ac:dyDescent="0.2">
      <c r="A105" s="119" t="str">
        <f>IF(OR(B105&lt;&gt;"",D105&lt;&gt;""),"["&amp;TEXT($B$2,"##")&amp;"-"&amp;TEXT(ROW()-10,"##")&amp;"]","")</f>
        <v>[Account Management-95]</v>
      </c>
      <c r="B105" s="119" t="s">
        <v>257</v>
      </c>
      <c r="C105" s="119" t="s">
        <v>260</v>
      </c>
      <c r="D105" s="119"/>
      <c r="E105" s="108" t="s">
        <v>1030</v>
      </c>
      <c r="F105" s="108" t="s">
        <v>50</v>
      </c>
      <c r="G105" s="121">
        <v>42584</v>
      </c>
      <c r="H105" s="108"/>
      <c r="I105" s="112"/>
      <c r="J105" s="1"/>
      <c r="K105" s="1"/>
      <c r="L105" s="1"/>
      <c r="M105" s="1"/>
      <c r="N105" s="1"/>
      <c r="O105" s="1"/>
      <c r="P105" s="1"/>
      <c r="Q105" s="1"/>
      <c r="R105" s="1"/>
      <c r="S105" s="1"/>
      <c r="T105" s="1"/>
      <c r="U105" s="1"/>
      <c r="V105" s="1"/>
      <c r="W105" s="1"/>
      <c r="X105" s="1"/>
      <c r="Y105" s="1"/>
      <c r="Z105" s="1"/>
    </row>
    <row r="106" spans="1:26" ht="51.75" customHeight="1" x14ac:dyDescent="0.2">
      <c r="A106" s="119" t="str">
        <f>IF(OR(B106&lt;&gt;"",D106&lt;&gt;""),"["&amp;TEXT($B$2,"##")&amp;"-"&amp;TEXT(ROW()-10,"##")&amp;"]","")</f>
        <v>[Account Management-96]</v>
      </c>
      <c r="B106" s="119" t="s">
        <v>259</v>
      </c>
      <c r="C106" s="119" t="s">
        <v>261</v>
      </c>
      <c r="D106" s="119" t="s">
        <v>256</v>
      </c>
      <c r="E106" s="108" t="s">
        <v>1030</v>
      </c>
      <c r="F106" s="108" t="s">
        <v>16</v>
      </c>
      <c r="G106" s="121">
        <v>42584</v>
      </c>
      <c r="H106" s="108"/>
      <c r="I106" s="112"/>
      <c r="J106" s="1"/>
      <c r="K106" s="1"/>
      <c r="L106" s="1"/>
      <c r="M106" s="1"/>
      <c r="N106" s="1"/>
      <c r="O106" s="1"/>
      <c r="P106" s="1"/>
      <c r="Q106" s="1"/>
      <c r="R106" s="1"/>
      <c r="S106" s="1"/>
      <c r="T106" s="1"/>
      <c r="U106" s="1"/>
      <c r="V106" s="1"/>
      <c r="W106" s="1"/>
      <c r="X106" s="1"/>
      <c r="Y106" s="1"/>
      <c r="Z106" s="1"/>
    </row>
    <row r="107" spans="1:26" ht="12.75" customHeight="1" x14ac:dyDescent="0.2">
      <c r="A107" s="108"/>
      <c r="B107" s="108"/>
      <c r="C107" s="108"/>
      <c r="D107" s="108"/>
      <c r="E107" s="108"/>
      <c r="F107" s="108"/>
      <c r="G107" s="108"/>
      <c r="H107" s="108"/>
      <c r="I107" s="112"/>
      <c r="J107" s="1"/>
      <c r="K107" s="1"/>
      <c r="L107" s="1"/>
      <c r="M107" s="1"/>
      <c r="N107" s="1"/>
      <c r="O107" s="1"/>
      <c r="P107" s="1"/>
      <c r="Q107" s="1"/>
      <c r="R107" s="1"/>
      <c r="S107" s="1"/>
      <c r="T107" s="1"/>
      <c r="U107" s="1"/>
      <c r="V107" s="1"/>
      <c r="W107" s="1"/>
      <c r="X107" s="1"/>
      <c r="Y107" s="1"/>
      <c r="Z107" s="1"/>
    </row>
    <row r="108" spans="1:26" ht="12.75" customHeight="1" x14ac:dyDescent="0.2">
      <c r="A108" s="108"/>
      <c r="B108" s="108"/>
      <c r="C108" s="108"/>
      <c r="D108" s="108"/>
      <c r="E108" s="108"/>
      <c r="F108" s="108"/>
      <c r="G108" s="108"/>
      <c r="H108" s="108"/>
      <c r="I108" s="112"/>
      <c r="J108" s="1"/>
      <c r="K108" s="1"/>
      <c r="L108" s="1"/>
      <c r="M108" s="1"/>
      <c r="N108" s="1"/>
      <c r="O108" s="1"/>
      <c r="P108" s="1"/>
      <c r="Q108" s="1"/>
      <c r="R108" s="1"/>
      <c r="S108" s="1"/>
      <c r="T108" s="1"/>
      <c r="U108" s="1"/>
      <c r="V108" s="1"/>
      <c r="W108" s="1"/>
      <c r="X108" s="1"/>
      <c r="Y108" s="1"/>
      <c r="Z108" s="1"/>
    </row>
    <row r="109" spans="1:26" ht="12.75" customHeight="1" x14ac:dyDescent="0.2">
      <c r="A109" s="108"/>
      <c r="B109" s="108"/>
      <c r="C109" s="108"/>
      <c r="D109" s="108"/>
      <c r="E109" s="108"/>
      <c r="F109" s="108"/>
      <c r="G109" s="108"/>
      <c r="H109" s="108"/>
      <c r="I109" s="112"/>
      <c r="J109" s="1"/>
      <c r="K109" s="1"/>
      <c r="L109" s="1"/>
      <c r="M109" s="1"/>
      <c r="N109" s="1"/>
      <c r="O109" s="1"/>
      <c r="P109" s="1"/>
      <c r="Q109" s="1"/>
      <c r="R109" s="1"/>
      <c r="S109" s="1"/>
      <c r="T109" s="1"/>
      <c r="U109" s="1"/>
      <c r="V109" s="1"/>
      <c r="W109" s="1"/>
      <c r="X109" s="1"/>
      <c r="Y109" s="1"/>
      <c r="Z109" s="1"/>
    </row>
    <row r="110" spans="1:26" ht="12.75" customHeight="1" x14ac:dyDescent="0.2">
      <c r="A110" s="108"/>
      <c r="B110" s="108"/>
      <c r="C110" s="108"/>
      <c r="D110" s="108"/>
      <c r="E110" s="108"/>
      <c r="F110" s="108"/>
      <c r="G110" s="108"/>
      <c r="H110" s="108"/>
      <c r="I110" s="112"/>
      <c r="J110" s="1"/>
      <c r="K110" s="1"/>
      <c r="L110" s="1"/>
      <c r="M110" s="1"/>
      <c r="N110" s="1"/>
      <c r="O110" s="1"/>
      <c r="P110" s="1"/>
      <c r="Q110" s="1"/>
      <c r="R110" s="1"/>
      <c r="S110" s="1"/>
      <c r="T110" s="1"/>
      <c r="U110" s="1"/>
      <c r="V110" s="1"/>
      <c r="W110" s="1"/>
      <c r="X110" s="1"/>
      <c r="Y110" s="1"/>
      <c r="Z110" s="1"/>
    </row>
    <row r="111" spans="1:26" ht="12.75" customHeight="1" x14ac:dyDescent="0.2">
      <c r="A111" s="108"/>
      <c r="B111" s="108"/>
      <c r="C111" s="108"/>
      <c r="D111" s="108"/>
      <c r="E111" s="108"/>
      <c r="F111" s="108"/>
      <c r="G111" s="108"/>
      <c r="H111" s="108"/>
      <c r="I111" s="112"/>
      <c r="J111" s="1"/>
      <c r="K111" s="1"/>
      <c r="L111" s="1"/>
      <c r="M111" s="1"/>
      <c r="N111" s="1"/>
      <c r="O111" s="1"/>
      <c r="P111" s="1"/>
      <c r="Q111" s="1"/>
      <c r="R111" s="1"/>
      <c r="S111" s="1"/>
      <c r="T111" s="1"/>
      <c r="U111" s="1"/>
      <c r="V111" s="1"/>
      <c r="W111" s="1"/>
      <c r="X111" s="1"/>
      <c r="Y111" s="1"/>
      <c r="Z111" s="1"/>
    </row>
    <row r="112" spans="1:26" ht="12.75" customHeight="1" x14ac:dyDescent="0.2">
      <c r="A112" s="108"/>
      <c r="B112" s="108"/>
      <c r="C112" s="108"/>
      <c r="D112" s="108"/>
      <c r="E112" s="108"/>
      <c r="F112" s="108"/>
      <c r="G112" s="108"/>
      <c r="H112" s="108"/>
      <c r="I112" s="112"/>
      <c r="J112" s="1"/>
      <c r="K112" s="1"/>
      <c r="L112" s="1"/>
      <c r="M112" s="1"/>
      <c r="N112" s="1"/>
      <c r="O112" s="1"/>
      <c r="P112" s="1"/>
      <c r="Q112" s="1"/>
      <c r="R112" s="1"/>
      <c r="S112" s="1"/>
      <c r="T112" s="1"/>
      <c r="U112" s="1"/>
      <c r="V112" s="1"/>
      <c r="W112" s="1"/>
      <c r="X112" s="1"/>
      <c r="Y112" s="1"/>
      <c r="Z112" s="1"/>
    </row>
    <row r="113" spans="1:26" ht="12.75" customHeight="1" x14ac:dyDescent="0.2">
      <c r="A113" s="108"/>
      <c r="B113" s="108"/>
      <c r="C113" s="108"/>
      <c r="D113" s="108"/>
      <c r="E113" s="108"/>
      <c r="F113" s="108"/>
      <c r="G113" s="108"/>
      <c r="H113" s="108"/>
      <c r="I113" s="112"/>
      <c r="J113" s="1"/>
      <c r="K113" s="1"/>
      <c r="L113" s="1"/>
      <c r="M113" s="1"/>
      <c r="N113" s="1"/>
      <c r="O113" s="1"/>
      <c r="P113" s="1"/>
      <c r="Q113" s="1"/>
      <c r="R113" s="1"/>
      <c r="S113" s="1"/>
      <c r="T113" s="1"/>
      <c r="U113" s="1"/>
      <c r="V113" s="1"/>
      <c r="W113" s="1"/>
      <c r="X113" s="1"/>
      <c r="Y113" s="1"/>
      <c r="Z113" s="1"/>
    </row>
    <row r="114" spans="1:26" ht="12.75" customHeight="1" x14ac:dyDescent="0.2">
      <c r="A114" s="108"/>
      <c r="B114" s="108"/>
      <c r="C114" s="108"/>
      <c r="D114" s="108"/>
      <c r="E114" s="108"/>
      <c r="F114" s="108"/>
      <c r="G114" s="108"/>
      <c r="H114" s="108"/>
      <c r="I114" s="112"/>
      <c r="J114" s="1"/>
      <c r="K114" s="1"/>
      <c r="L114" s="1"/>
      <c r="M114" s="1"/>
      <c r="N114" s="1"/>
      <c r="O114" s="1"/>
      <c r="P114" s="1"/>
      <c r="Q114" s="1"/>
      <c r="R114" s="1"/>
      <c r="S114" s="1"/>
      <c r="T114" s="1"/>
      <c r="U114" s="1"/>
      <c r="V114" s="1"/>
      <c r="W114" s="1"/>
      <c r="X114" s="1"/>
      <c r="Y114" s="1"/>
      <c r="Z114" s="1"/>
    </row>
    <row r="115" spans="1:26" ht="12.75" customHeight="1" x14ac:dyDescent="0.2">
      <c r="A115" s="108"/>
      <c r="B115" s="108"/>
      <c r="C115" s="108"/>
      <c r="D115" s="108"/>
      <c r="E115" s="108"/>
      <c r="F115" s="108"/>
      <c r="G115" s="108"/>
      <c r="H115" s="108"/>
      <c r="I115" s="112"/>
      <c r="J115" s="1"/>
      <c r="K115" s="1"/>
      <c r="L115" s="1"/>
      <c r="M115" s="1"/>
      <c r="N115" s="1"/>
      <c r="O115" s="1"/>
      <c r="P115" s="1"/>
      <c r="Q115" s="1"/>
      <c r="R115" s="1"/>
      <c r="S115" s="1"/>
      <c r="T115" s="1"/>
      <c r="U115" s="1"/>
      <c r="V115" s="1"/>
      <c r="W115" s="1"/>
      <c r="X115" s="1"/>
      <c r="Y115" s="1"/>
      <c r="Z115" s="1"/>
    </row>
    <row r="116" spans="1:26" ht="12.75" customHeight="1" x14ac:dyDescent="0.2">
      <c r="A116" s="108"/>
      <c r="B116" s="108"/>
      <c r="C116" s="108"/>
      <c r="D116" s="108"/>
      <c r="E116" s="108"/>
      <c r="F116" s="108"/>
      <c r="G116" s="108"/>
      <c r="H116" s="108"/>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2"/>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2"/>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2"/>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2"/>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2"/>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2"/>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2"/>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2"/>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2"/>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2"/>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2"/>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2"/>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2"/>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2"/>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2"/>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2"/>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2"/>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2"/>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2"/>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2"/>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2"/>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2"/>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2"/>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2"/>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2"/>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2"/>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2"/>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2"/>
      <c r="J1029" s="1"/>
      <c r="K1029" s="1"/>
      <c r="L1029" s="1"/>
      <c r="M1029" s="1"/>
      <c r="N1029" s="1"/>
      <c r="O1029" s="1"/>
      <c r="P1029" s="1"/>
      <c r="Q1029" s="1"/>
      <c r="R1029" s="1"/>
      <c r="S1029" s="1"/>
      <c r="T1029" s="1"/>
      <c r="U1029" s="1"/>
      <c r="V1029" s="1"/>
      <c r="W1029" s="1"/>
      <c r="X1029" s="1"/>
      <c r="Y1029" s="1"/>
      <c r="Z1029" s="1"/>
    </row>
    <row r="1030" spans="1:26" ht="12.75" customHeight="1" x14ac:dyDescent="0.2">
      <c r="A1030" s="1"/>
      <c r="B1030" s="1"/>
      <c r="C1030" s="1"/>
      <c r="D1030" s="1"/>
      <c r="E1030" s="1"/>
      <c r="F1030" s="1"/>
      <c r="G1030" s="1"/>
      <c r="H1030" s="1"/>
      <c r="I1030" s="112"/>
      <c r="J1030" s="1"/>
      <c r="K1030" s="1"/>
      <c r="L1030" s="1"/>
      <c r="M1030" s="1"/>
      <c r="N1030" s="1"/>
      <c r="O1030" s="1"/>
      <c r="P1030" s="1"/>
      <c r="Q1030" s="1"/>
      <c r="R1030" s="1"/>
      <c r="S1030" s="1"/>
      <c r="T1030" s="1"/>
      <c r="U1030" s="1"/>
      <c r="V1030" s="1"/>
      <c r="W1030" s="1"/>
      <c r="X1030" s="1"/>
      <c r="Y1030" s="1"/>
      <c r="Z1030" s="1"/>
    </row>
    <row r="1031" spans="1:26" ht="12.75" customHeight="1" x14ac:dyDescent="0.2">
      <c r="A1031" s="1"/>
      <c r="B1031" s="1"/>
      <c r="C1031" s="1"/>
      <c r="D1031" s="1"/>
      <c r="E1031" s="1"/>
      <c r="F1031" s="1"/>
      <c r="G1031" s="1"/>
      <c r="H1031" s="1"/>
      <c r="I1031" s="112"/>
      <c r="J1031" s="1"/>
      <c r="K1031" s="1"/>
      <c r="L1031" s="1"/>
      <c r="M1031" s="1"/>
      <c r="N1031" s="1"/>
      <c r="O1031" s="1"/>
      <c r="P1031" s="1"/>
      <c r="Q1031" s="1"/>
      <c r="R1031" s="1"/>
      <c r="S1031" s="1"/>
      <c r="T1031" s="1"/>
      <c r="U1031" s="1"/>
      <c r="V1031" s="1"/>
      <c r="W1031" s="1"/>
      <c r="X1031" s="1"/>
      <c r="Y1031" s="1"/>
      <c r="Z1031" s="1"/>
    </row>
    <row r="1032" spans="1:26" ht="12.75" customHeight="1" x14ac:dyDescent="0.2">
      <c r="A1032" s="1"/>
      <c r="B1032" s="1"/>
      <c r="C1032" s="1"/>
      <c r="D1032" s="1"/>
      <c r="E1032" s="1"/>
      <c r="F1032" s="1"/>
      <c r="G1032" s="1"/>
      <c r="H1032" s="1"/>
      <c r="I1032" s="112"/>
      <c r="J1032" s="1"/>
      <c r="K1032" s="1"/>
      <c r="L1032" s="1"/>
      <c r="M1032" s="1"/>
      <c r="N1032" s="1"/>
      <c r="O1032" s="1"/>
      <c r="P1032" s="1"/>
      <c r="Q1032" s="1"/>
      <c r="R1032" s="1"/>
      <c r="S1032" s="1"/>
      <c r="T1032" s="1"/>
      <c r="U1032" s="1"/>
      <c r="V1032" s="1"/>
      <c r="W1032" s="1"/>
      <c r="X1032" s="1"/>
      <c r="Y1032" s="1"/>
      <c r="Z1032" s="1"/>
    </row>
    <row r="1033" spans="1:26" ht="12.75" customHeight="1" x14ac:dyDescent="0.2">
      <c r="A1033" s="1"/>
      <c r="B1033" s="1"/>
      <c r="C1033" s="1"/>
      <c r="D1033" s="1"/>
      <c r="E1033" s="1"/>
      <c r="F1033" s="1"/>
      <c r="G1033" s="1"/>
      <c r="H1033" s="1"/>
      <c r="I1033" s="112"/>
      <c r="J1033" s="1"/>
      <c r="K1033" s="1"/>
      <c r="L1033" s="1"/>
      <c r="M1033" s="1"/>
      <c r="N1033" s="1"/>
      <c r="O1033" s="1"/>
      <c r="P1033" s="1"/>
      <c r="Q1033" s="1"/>
      <c r="R1033" s="1"/>
      <c r="S1033" s="1"/>
      <c r="T1033" s="1"/>
      <c r="U1033" s="1"/>
      <c r="V1033" s="1"/>
      <c r="W1033" s="1"/>
      <c r="X1033" s="1"/>
      <c r="Y1033" s="1"/>
      <c r="Z1033" s="1"/>
    </row>
    <row r="1034" spans="1:26" ht="12.75" customHeight="1" x14ac:dyDescent="0.2">
      <c r="A1034" s="1"/>
      <c r="B1034" s="1"/>
      <c r="C1034" s="1"/>
      <c r="D1034" s="1"/>
      <c r="E1034" s="1"/>
      <c r="F1034" s="1"/>
      <c r="G1034" s="1"/>
      <c r="H1034" s="1"/>
      <c r="I1034" s="112"/>
      <c r="J1034" s="1"/>
      <c r="K1034" s="1"/>
      <c r="L1034" s="1"/>
      <c r="M1034" s="1"/>
      <c r="N1034" s="1"/>
      <c r="O1034" s="1"/>
      <c r="P1034" s="1"/>
      <c r="Q1034" s="1"/>
      <c r="R1034" s="1"/>
      <c r="S1034" s="1"/>
      <c r="T1034" s="1"/>
      <c r="U1034" s="1"/>
      <c r="V1034" s="1"/>
      <c r="W1034" s="1"/>
      <c r="X1034" s="1"/>
      <c r="Y1034" s="1"/>
      <c r="Z1034" s="1"/>
    </row>
    <row r="1035" spans="1:26" ht="12.75" customHeight="1" x14ac:dyDescent="0.2">
      <c r="A1035" s="1"/>
      <c r="B1035" s="1"/>
      <c r="C1035" s="1"/>
      <c r="D1035" s="1"/>
      <c r="E1035" s="1"/>
      <c r="F1035" s="1"/>
      <c r="G1035" s="1"/>
      <c r="H1035" s="1"/>
      <c r="I1035" s="112"/>
      <c r="J1035" s="1"/>
      <c r="K1035" s="1"/>
      <c r="L1035" s="1"/>
      <c r="M1035" s="1"/>
      <c r="N1035" s="1"/>
      <c r="O1035" s="1"/>
      <c r="P1035" s="1"/>
      <c r="Q1035" s="1"/>
      <c r="R1035" s="1"/>
      <c r="S1035" s="1"/>
      <c r="T1035" s="1"/>
      <c r="U1035" s="1"/>
      <c r="V1035" s="1"/>
      <c r="W1035" s="1"/>
      <c r="X1035" s="1"/>
      <c r="Y1035" s="1"/>
      <c r="Z1035" s="1"/>
    </row>
    <row r="1036" spans="1:26" ht="12.75" customHeight="1" x14ac:dyDescent="0.2">
      <c r="A1036" s="1"/>
      <c r="B1036" s="1"/>
      <c r="C1036" s="1"/>
      <c r="D1036" s="1"/>
      <c r="E1036" s="1"/>
      <c r="F1036" s="1"/>
      <c r="G1036" s="1"/>
      <c r="H1036" s="1"/>
      <c r="I1036" s="112"/>
      <c r="J1036" s="1"/>
      <c r="K1036" s="1"/>
      <c r="L1036" s="1"/>
      <c r="M1036" s="1"/>
      <c r="N1036" s="1"/>
      <c r="O1036" s="1"/>
      <c r="P1036" s="1"/>
      <c r="Q1036" s="1"/>
      <c r="R1036" s="1"/>
      <c r="S1036" s="1"/>
      <c r="T1036" s="1"/>
      <c r="U1036" s="1"/>
      <c r="V1036" s="1"/>
      <c r="W1036" s="1"/>
      <c r="X1036" s="1"/>
      <c r="Y1036" s="1"/>
      <c r="Z1036" s="1"/>
    </row>
    <row r="1037" spans="1:26" ht="12.75" customHeight="1" x14ac:dyDescent="0.2">
      <c r="A1037" s="1"/>
      <c r="B1037" s="1"/>
      <c r="C1037" s="1"/>
      <c r="D1037" s="1"/>
      <c r="E1037" s="1"/>
      <c r="F1037" s="1"/>
      <c r="G1037" s="1"/>
      <c r="H1037" s="1"/>
      <c r="I1037" s="112"/>
      <c r="J1037" s="1"/>
      <c r="K1037" s="1"/>
      <c r="L1037" s="1"/>
      <c r="M1037" s="1"/>
      <c r="N1037" s="1"/>
      <c r="O1037" s="1"/>
      <c r="P1037" s="1"/>
      <c r="Q1037" s="1"/>
      <c r="R1037" s="1"/>
      <c r="S1037" s="1"/>
      <c r="T1037" s="1"/>
      <c r="U1037" s="1"/>
      <c r="V1037" s="1"/>
      <c r="W1037" s="1"/>
      <c r="X1037" s="1"/>
      <c r="Y1037" s="1"/>
      <c r="Z1037" s="1"/>
    </row>
    <row r="1038" spans="1:26" ht="12.75" customHeight="1" x14ac:dyDescent="0.2">
      <c r="A1038" s="1"/>
      <c r="B1038" s="1"/>
      <c r="C1038" s="1"/>
      <c r="D1038" s="1"/>
      <c r="E1038" s="1"/>
      <c r="F1038" s="1"/>
      <c r="G1038" s="1"/>
      <c r="H1038" s="1"/>
      <c r="I1038" s="112"/>
      <c r="J1038" s="1"/>
      <c r="K1038" s="1"/>
      <c r="L1038" s="1"/>
      <c r="M1038" s="1"/>
      <c r="N1038" s="1"/>
      <c r="O1038" s="1"/>
      <c r="P1038" s="1"/>
      <c r="Q1038" s="1"/>
      <c r="R1038" s="1"/>
      <c r="S1038" s="1"/>
      <c r="T1038" s="1"/>
      <c r="U1038" s="1"/>
      <c r="V1038" s="1"/>
      <c r="W1038" s="1"/>
      <c r="X1038" s="1"/>
      <c r="Y1038" s="1"/>
      <c r="Z1038" s="1"/>
    </row>
    <row r="1039" spans="1:26" ht="12.75" customHeight="1" x14ac:dyDescent="0.2">
      <c r="A1039" s="1"/>
      <c r="B1039" s="1"/>
      <c r="C1039" s="1"/>
      <c r="D1039" s="1"/>
      <c r="E1039" s="1"/>
      <c r="F1039" s="1"/>
      <c r="G1039" s="1"/>
      <c r="H1039" s="1"/>
      <c r="I1039" s="112"/>
      <c r="J1039" s="1"/>
      <c r="K1039" s="1"/>
      <c r="L1039" s="1"/>
      <c r="M1039" s="1"/>
      <c r="N1039" s="1"/>
      <c r="O1039" s="1"/>
      <c r="P1039" s="1"/>
      <c r="Q1039" s="1"/>
      <c r="R1039" s="1"/>
      <c r="S1039" s="1"/>
      <c r="T1039" s="1"/>
      <c r="U1039" s="1"/>
      <c r="V1039" s="1"/>
      <c r="W1039" s="1"/>
      <c r="X1039" s="1"/>
      <c r="Y1039" s="1"/>
      <c r="Z1039" s="1"/>
    </row>
    <row r="1040" spans="1:26" ht="12.75" customHeight="1" x14ac:dyDescent="0.2">
      <c r="A1040" s="1"/>
      <c r="B1040" s="1"/>
      <c r="C1040" s="1"/>
      <c r="D1040" s="1"/>
      <c r="E1040" s="1"/>
      <c r="F1040" s="1"/>
      <c r="G1040" s="1"/>
      <c r="H1040" s="1"/>
      <c r="I1040" s="112"/>
      <c r="J1040" s="1"/>
      <c r="K1040" s="1"/>
      <c r="L1040" s="1"/>
      <c r="M1040" s="1"/>
      <c r="N1040" s="1"/>
      <c r="O1040" s="1"/>
      <c r="P1040" s="1"/>
      <c r="Q1040" s="1"/>
      <c r="R1040" s="1"/>
      <c r="S1040" s="1"/>
      <c r="T1040" s="1"/>
      <c r="U1040" s="1"/>
      <c r="V1040" s="1"/>
      <c r="W1040" s="1"/>
      <c r="X1040" s="1"/>
      <c r="Y1040" s="1"/>
      <c r="Z1040" s="1"/>
    </row>
    <row r="1041" spans="1:26" ht="12.75" customHeight="1" x14ac:dyDescent="0.2">
      <c r="A1041" s="1"/>
      <c r="B1041" s="1"/>
      <c r="C1041" s="1"/>
      <c r="D1041" s="1"/>
      <c r="E1041" s="1"/>
      <c r="F1041" s="1"/>
      <c r="G1041" s="1"/>
      <c r="H1041" s="1"/>
      <c r="I1041" s="112"/>
      <c r="J1041" s="1"/>
      <c r="K1041" s="1"/>
      <c r="L1041" s="1"/>
      <c r="M1041" s="1"/>
      <c r="N1041" s="1"/>
      <c r="O1041" s="1"/>
      <c r="P1041" s="1"/>
      <c r="Q1041" s="1"/>
      <c r="R1041" s="1"/>
      <c r="S1041" s="1"/>
      <c r="T1041" s="1"/>
      <c r="U1041" s="1"/>
      <c r="V1041" s="1"/>
      <c r="W1041" s="1"/>
      <c r="X1041" s="1"/>
      <c r="Y1041" s="1"/>
      <c r="Z1041" s="1"/>
    </row>
    <row r="1042" spans="1:26" ht="12.75" customHeight="1" x14ac:dyDescent="0.2">
      <c r="A1042" s="1"/>
      <c r="B1042" s="1"/>
      <c r="C1042" s="1"/>
      <c r="D1042" s="1"/>
      <c r="E1042" s="1"/>
      <c r="F1042" s="1"/>
      <c r="G1042" s="1"/>
      <c r="H1042" s="1"/>
      <c r="I1042" s="112"/>
      <c r="J1042" s="1"/>
      <c r="K1042" s="1"/>
      <c r="L1042" s="1"/>
      <c r="M1042" s="1"/>
      <c r="N1042" s="1"/>
      <c r="O1042" s="1"/>
      <c r="P1042" s="1"/>
      <c r="Q1042" s="1"/>
      <c r="R1042" s="1"/>
      <c r="S1042" s="1"/>
      <c r="T1042" s="1"/>
      <c r="U1042" s="1"/>
      <c r="V1042" s="1"/>
      <c r="W1042" s="1"/>
      <c r="X1042" s="1"/>
      <c r="Y1042" s="1"/>
      <c r="Z1042" s="1"/>
    </row>
    <row r="1043" spans="1:26" ht="12.75" customHeight="1" x14ac:dyDescent="0.2">
      <c r="A1043" s="1"/>
      <c r="B1043" s="1"/>
      <c r="C1043" s="1"/>
      <c r="D1043" s="1"/>
      <c r="E1043" s="1"/>
      <c r="F1043" s="1"/>
      <c r="G1043" s="1"/>
      <c r="H1043" s="1"/>
      <c r="I1043" s="112"/>
      <c r="J1043" s="1"/>
      <c r="K1043" s="1"/>
      <c r="L1043" s="1"/>
      <c r="M1043" s="1"/>
      <c r="N1043" s="1"/>
      <c r="O1043" s="1"/>
      <c r="P1043" s="1"/>
      <c r="Q1043" s="1"/>
      <c r="R1043" s="1"/>
      <c r="S1043" s="1"/>
      <c r="T1043" s="1"/>
      <c r="U1043" s="1"/>
      <c r="V1043" s="1"/>
      <c r="W1043" s="1"/>
      <c r="X1043" s="1"/>
      <c r="Y1043" s="1"/>
      <c r="Z1043" s="1"/>
    </row>
    <row r="1044" spans="1:26" ht="12.75" customHeight="1" x14ac:dyDescent="0.2">
      <c r="A1044" s="1"/>
      <c r="B1044" s="1"/>
      <c r="C1044" s="1"/>
      <c r="D1044" s="1"/>
      <c r="E1044" s="1"/>
      <c r="F1044" s="1"/>
      <c r="G1044" s="1"/>
      <c r="H1044" s="1"/>
      <c r="I1044" s="112"/>
      <c r="J1044" s="1"/>
      <c r="K1044" s="1"/>
      <c r="L1044" s="1"/>
      <c r="M1044" s="1"/>
      <c r="N1044" s="1"/>
      <c r="O1044" s="1"/>
      <c r="P1044" s="1"/>
      <c r="Q1044" s="1"/>
      <c r="R1044" s="1"/>
      <c r="S1044" s="1"/>
      <c r="T1044" s="1"/>
      <c r="U1044" s="1"/>
      <c r="V1044" s="1"/>
      <c r="W1044" s="1"/>
      <c r="X1044" s="1"/>
      <c r="Y1044" s="1"/>
      <c r="Z1044" s="1"/>
    </row>
    <row r="1045" spans="1:26" ht="12.75" customHeight="1" x14ac:dyDescent="0.2">
      <c r="A1045" s="1"/>
      <c r="B1045" s="1"/>
      <c r="C1045" s="1"/>
      <c r="D1045" s="1"/>
      <c r="E1045" s="1"/>
      <c r="F1045" s="1"/>
      <c r="G1045" s="1"/>
      <c r="H1045" s="1"/>
      <c r="I1045" s="112"/>
      <c r="J1045" s="1"/>
      <c r="K1045" s="1"/>
      <c r="L1045" s="1"/>
      <c r="M1045" s="1"/>
      <c r="N1045" s="1"/>
      <c r="O1045" s="1"/>
      <c r="P1045" s="1"/>
      <c r="Q1045" s="1"/>
      <c r="R1045" s="1"/>
      <c r="S1045" s="1"/>
      <c r="T1045" s="1"/>
      <c r="U1045" s="1"/>
      <c r="V1045" s="1"/>
      <c r="W1045" s="1"/>
      <c r="X1045" s="1"/>
      <c r="Y1045" s="1"/>
      <c r="Z1045" s="1"/>
    </row>
    <row r="1046" spans="1:26" ht="12.75" customHeight="1" x14ac:dyDescent="0.2">
      <c r="I1046" s="112"/>
      <c r="J1046" s="1"/>
      <c r="K1046" s="1"/>
      <c r="L1046" s="1"/>
      <c r="M1046" s="1"/>
      <c r="N1046" s="1"/>
      <c r="O1046" s="1"/>
      <c r="P1046" s="1"/>
      <c r="Q1046" s="1"/>
      <c r="R1046" s="1"/>
      <c r="S1046" s="1"/>
      <c r="T1046" s="1"/>
      <c r="U1046" s="1"/>
      <c r="V1046" s="1"/>
      <c r="W1046" s="1"/>
      <c r="X1046" s="1"/>
      <c r="Y1046" s="1"/>
      <c r="Z1046" s="1"/>
    </row>
    <row r="1047" spans="1:26" ht="12.75" customHeight="1" x14ac:dyDescent="0.2">
      <c r="I1047" s="112"/>
      <c r="J1047" s="1"/>
      <c r="K1047" s="1"/>
      <c r="L1047" s="1"/>
      <c r="M1047" s="1"/>
      <c r="N1047" s="1"/>
      <c r="O1047" s="1"/>
      <c r="P1047" s="1"/>
      <c r="Q1047" s="1"/>
      <c r="R1047" s="1"/>
      <c r="S1047" s="1"/>
      <c r="T1047" s="1"/>
      <c r="U1047" s="1"/>
      <c r="V1047" s="1"/>
      <c r="W1047" s="1"/>
      <c r="X1047" s="1"/>
      <c r="Y1047" s="1"/>
      <c r="Z1047" s="1"/>
    </row>
  </sheetData>
  <mergeCells count="10">
    <mergeCell ref="B2:F2"/>
    <mergeCell ref="B3:F3"/>
    <mergeCell ref="B4:F4"/>
    <mergeCell ref="E5:F5"/>
    <mergeCell ref="E6:F6"/>
    <mergeCell ref="B71:H71"/>
    <mergeCell ref="B90:H90"/>
    <mergeCell ref="B88:H88"/>
    <mergeCell ref="B55:H55"/>
    <mergeCell ref="B59:H59"/>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134:F166 F30:F54 F91:F116 F56:F58 F60:F70 F89 F72:F87 F7:F28">
      <formula1>$J$2:$J$6</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3"/>
  <sheetViews>
    <sheetView topLeftCell="A32" workbookViewId="0">
      <selection activeCell="E28" sqref="E28:E3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70</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71</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COUNTIF(F10:F149,"Pass")</f>
        <v>4</v>
      </c>
      <c r="B6" s="103">
        <f>COUNTIF(F10:F967,"Fail")</f>
        <v>0</v>
      </c>
      <c r="C6" s="103">
        <f>E6-D6-B6-A6</f>
        <v>14</v>
      </c>
      <c r="D6" s="104">
        <f>COUNTIF(F$10:F$967,"N/A")</f>
        <v>0</v>
      </c>
      <c r="E6" s="180">
        <f>COUNTA(A10:A147)</f>
        <v>18</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2" t="s">
        <v>247</v>
      </c>
      <c r="C9" s="185"/>
      <c r="D9" s="185"/>
      <c r="E9" s="185"/>
      <c r="F9" s="185"/>
      <c r="G9" s="185"/>
      <c r="H9" s="186"/>
      <c r="I9" s="106"/>
      <c r="J9" s="93"/>
      <c r="K9" s="1"/>
      <c r="L9" s="1"/>
      <c r="M9" s="1"/>
      <c r="N9" s="1"/>
      <c r="O9" s="1"/>
      <c r="P9" s="1"/>
      <c r="Q9" s="1"/>
      <c r="R9" s="1"/>
      <c r="S9" s="1"/>
      <c r="T9" s="1"/>
      <c r="U9" s="1"/>
      <c r="V9" s="1"/>
      <c r="W9" s="1"/>
      <c r="X9" s="1"/>
      <c r="Y9" s="1"/>
      <c r="Z9" s="1"/>
    </row>
    <row r="10" spans="1:26" ht="153" customHeight="1" x14ac:dyDescent="0.2">
      <c r="A10" s="119" t="str">
        <f t="shared" ref="A10" si="0">IF(OR(B10&lt;&gt;"",D10&lt;&gt;""),"["&amp;TEXT($B$2,"##")&amp;"-"&amp;TEXT(ROW()-10,"##")&amp;"]","")</f>
        <v>[Testing-]</v>
      </c>
      <c r="B10" s="119" t="s">
        <v>241</v>
      </c>
      <c r="C10" s="123" t="s">
        <v>236</v>
      </c>
      <c r="D10" s="120" t="s">
        <v>243</v>
      </c>
      <c r="E10" s="119"/>
      <c r="F10" s="119" t="s">
        <v>16</v>
      </c>
      <c r="G10" s="121">
        <v>42584</v>
      </c>
      <c r="H10" s="119"/>
      <c r="I10" s="111"/>
      <c r="J10" s="1"/>
      <c r="K10" s="1"/>
      <c r="L10" s="1"/>
      <c r="M10" s="1"/>
      <c r="N10" s="1"/>
      <c r="O10" s="1"/>
      <c r="P10" s="1"/>
      <c r="Q10" s="1"/>
      <c r="R10" s="1"/>
      <c r="S10" s="1"/>
      <c r="T10" s="1"/>
      <c r="U10" s="1"/>
      <c r="V10" s="1"/>
      <c r="W10" s="1"/>
      <c r="X10" s="1"/>
      <c r="Y10" s="1"/>
      <c r="Z10" s="1"/>
    </row>
    <row r="11" spans="1:26" ht="129.75" customHeight="1" x14ac:dyDescent="0.2">
      <c r="A11" s="119" t="str">
        <f t="shared" ref="A11:A17" si="1">IF(OR(B11&lt;&gt;"",D11&lt;&gt;""),"["&amp;TEXT($B$2,"##")&amp;"-"&amp;TEXT(ROW()-10,"##")&amp;"]","")</f>
        <v>[Testing-1]</v>
      </c>
      <c r="B11" s="119" t="s">
        <v>237</v>
      </c>
      <c r="C11" s="123" t="s">
        <v>238</v>
      </c>
      <c r="D11" s="120" t="s">
        <v>242</v>
      </c>
      <c r="E11" s="119"/>
      <c r="F11" s="119" t="s">
        <v>16</v>
      </c>
      <c r="G11" s="121">
        <v>42584</v>
      </c>
      <c r="H11" s="119"/>
      <c r="I11" s="111"/>
      <c r="J11" s="1"/>
      <c r="K11" s="1"/>
      <c r="L11" s="1"/>
      <c r="M11" s="1"/>
      <c r="N11" s="1"/>
      <c r="O11" s="1"/>
      <c r="P11" s="1"/>
      <c r="Q11" s="1"/>
      <c r="R11" s="1"/>
      <c r="S11" s="1"/>
      <c r="T11" s="1"/>
      <c r="U11" s="1"/>
      <c r="V11" s="1"/>
      <c r="W11" s="1"/>
      <c r="X11" s="1"/>
      <c r="Y11" s="1"/>
      <c r="Z11" s="1"/>
    </row>
    <row r="12" spans="1:26" ht="40.5" customHeight="1" x14ac:dyDescent="0.2">
      <c r="A12" s="119" t="str">
        <f t="shared" si="1"/>
        <v>[Testing-2]</v>
      </c>
      <c r="B12" s="119" t="s">
        <v>244</v>
      </c>
      <c r="C12" s="119"/>
      <c r="D12" s="120"/>
      <c r="E12" s="119"/>
      <c r="F12" s="119" t="s">
        <v>50</v>
      </c>
      <c r="G12" s="121">
        <v>42584</v>
      </c>
      <c r="H12" s="119"/>
      <c r="I12" s="111"/>
      <c r="J12" s="1"/>
      <c r="K12" s="1"/>
      <c r="L12" s="1"/>
      <c r="M12" s="1"/>
      <c r="N12" s="1"/>
      <c r="O12" s="1"/>
      <c r="P12" s="1"/>
      <c r="Q12" s="1"/>
      <c r="R12" s="1"/>
      <c r="S12" s="1"/>
      <c r="T12" s="1"/>
      <c r="U12" s="1"/>
      <c r="V12" s="1"/>
      <c r="W12" s="1"/>
      <c r="X12" s="1"/>
      <c r="Y12" s="1"/>
      <c r="Z12" s="1"/>
    </row>
    <row r="13" spans="1:26" ht="49.5" customHeight="1" x14ac:dyDescent="0.2">
      <c r="A13" s="119" t="str">
        <f t="shared" si="1"/>
        <v>[Testing-3]</v>
      </c>
      <c r="B13" s="119" t="s">
        <v>245</v>
      </c>
      <c r="C13" s="119"/>
      <c r="D13" s="123"/>
      <c r="E13" s="119"/>
      <c r="F13" s="119" t="s">
        <v>50</v>
      </c>
      <c r="G13" s="121">
        <v>42584</v>
      </c>
      <c r="H13" s="119"/>
      <c r="I13" s="111"/>
      <c r="J13" s="1"/>
      <c r="K13" s="1"/>
      <c r="L13" s="1"/>
      <c r="M13" s="1"/>
      <c r="N13" s="1"/>
      <c r="O13" s="1"/>
      <c r="P13" s="1"/>
      <c r="Q13" s="1"/>
      <c r="R13" s="1"/>
      <c r="S13" s="1"/>
      <c r="T13" s="1"/>
      <c r="U13" s="1"/>
      <c r="V13" s="1"/>
      <c r="W13" s="1"/>
      <c r="X13" s="1"/>
      <c r="Y13" s="1"/>
      <c r="Z13" s="1"/>
    </row>
    <row r="14" spans="1:26" ht="43.5" customHeight="1" x14ac:dyDescent="0.2">
      <c r="A14" s="119" t="str">
        <f t="shared" si="1"/>
        <v>[Testing-4]</v>
      </c>
      <c r="B14" s="119" t="s">
        <v>307</v>
      </c>
      <c r="C14" s="119"/>
      <c r="D14" s="120"/>
      <c r="E14" s="119"/>
      <c r="F14" s="119" t="s">
        <v>50</v>
      </c>
      <c r="G14" s="121">
        <v>42584</v>
      </c>
      <c r="H14" s="125"/>
      <c r="I14" s="111"/>
      <c r="J14" s="1"/>
      <c r="K14" s="1"/>
      <c r="L14" s="1"/>
      <c r="M14" s="1"/>
      <c r="N14" s="1"/>
      <c r="O14" s="1"/>
      <c r="P14" s="1"/>
      <c r="Q14" s="1"/>
      <c r="R14" s="1"/>
      <c r="S14" s="1"/>
      <c r="T14" s="1"/>
      <c r="U14" s="1"/>
      <c r="V14" s="1"/>
      <c r="W14" s="1"/>
      <c r="X14" s="1"/>
      <c r="Y14" s="1"/>
      <c r="Z14" s="1"/>
    </row>
    <row r="15" spans="1:26" ht="39.75" customHeight="1" x14ac:dyDescent="0.2">
      <c r="A15" s="119" t="str">
        <f t="shared" si="1"/>
        <v>[Testing-5]</v>
      </c>
      <c r="B15" s="119" t="s">
        <v>305</v>
      </c>
      <c r="C15" s="119"/>
      <c r="D15" s="123"/>
      <c r="E15" s="119"/>
      <c r="F15" s="119" t="s">
        <v>50</v>
      </c>
      <c r="G15" s="121">
        <v>42584</v>
      </c>
      <c r="H15" s="119"/>
      <c r="I15" s="111"/>
      <c r="J15" s="1"/>
      <c r="K15" s="1"/>
      <c r="L15" s="1"/>
      <c r="M15" s="1"/>
      <c r="N15" s="1"/>
      <c r="O15" s="1"/>
      <c r="P15" s="1"/>
      <c r="Q15" s="1"/>
      <c r="R15" s="1"/>
      <c r="S15" s="1"/>
      <c r="T15" s="1"/>
      <c r="U15" s="1"/>
      <c r="V15" s="1"/>
      <c r="W15" s="1"/>
      <c r="X15" s="1"/>
      <c r="Y15" s="1"/>
      <c r="Z15" s="1"/>
    </row>
    <row r="16" spans="1:26" ht="31.5" customHeight="1" x14ac:dyDescent="0.2">
      <c r="A16" s="119" t="str">
        <f t="shared" si="1"/>
        <v>[Testing-6]</v>
      </c>
      <c r="B16" s="119" t="s">
        <v>555</v>
      </c>
      <c r="C16" s="119"/>
      <c r="D16" s="123"/>
      <c r="E16" s="119"/>
      <c r="F16" s="119" t="s">
        <v>16</v>
      </c>
      <c r="G16" s="121">
        <v>42584</v>
      </c>
      <c r="H16" s="119"/>
      <c r="I16" s="111"/>
      <c r="J16" s="1"/>
      <c r="K16" s="1"/>
      <c r="L16" s="1"/>
      <c r="M16" s="1"/>
      <c r="N16" s="1"/>
      <c r="O16" s="1"/>
      <c r="P16" s="1"/>
      <c r="Q16" s="1"/>
      <c r="R16" s="1"/>
      <c r="S16" s="1"/>
      <c r="T16" s="1"/>
      <c r="U16" s="1"/>
      <c r="V16" s="1"/>
      <c r="W16" s="1"/>
      <c r="X16" s="1"/>
      <c r="Y16" s="1"/>
      <c r="Z16" s="1"/>
    </row>
    <row r="17" spans="1:26" ht="33.75" customHeight="1" x14ac:dyDescent="0.2">
      <c r="A17" s="119" t="str">
        <f t="shared" si="1"/>
        <v>[Testing-7]</v>
      </c>
      <c r="B17" s="119" t="s">
        <v>796</v>
      </c>
      <c r="C17" s="119"/>
      <c r="D17" s="123"/>
      <c r="E17" s="119"/>
      <c r="F17" s="119" t="s">
        <v>16</v>
      </c>
      <c r="G17" s="121">
        <v>42584</v>
      </c>
      <c r="H17" s="119"/>
      <c r="I17" s="111"/>
      <c r="J17" s="1"/>
      <c r="K17" s="1"/>
      <c r="L17" s="1"/>
      <c r="M17" s="1"/>
      <c r="N17" s="1"/>
      <c r="O17" s="1"/>
      <c r="P17" s="1"/>
      <c r="Q17" s="1"/>
      <c r="R17" s="1"/>
      <c r="S17" s="1"/>
      <c r="T17" s="1"/>
      <c r="U17" s="1"/>
      <c r="V17" s="1"/>
      <c r="W17" s="1"/>
      <c r="X17" s="1"/>
      <c r="Y17" s="1"/>
      <c r="Z17" s="1"/>
    </row>
    <row r="18" spans="1:26" ht="15.75" customHeight="1" x14ac:dyDescent="0.2">
      <c r="A18" s="141"/>
      <c r="B18" s="182" t="s">
        <v>246</v>
      </c>
      <c r="C18" s="183"/>
      <c r="D18" s="183"/>
      <c r="E18" s="183"/>
      <c r="F18" s="183"/>
      <c r="G18" s="183"/>
      <c r="H18" s="184"/>
      <c r="I18" s="111"/>
      <c r="J18" s="1"/>
      <c r="K18" s="1"/>
      <c r="L18" s="1"/>
      <c r="M18" s="1"/>
      <c r="N18" s="1"/>
      <c r="O18" s="1"/>
      <c r="P18" s="1"/>
      <c r="Q18" s="1"/>
      <c r="R18" s="1"/>
      <c r="S18" s="1"/>
      <c r="T18" s="1"/>
      <c r="U18" s="1"/>
      <c r="V18" s="1"/>
      <c r="W18" s="1"/>
      <c r="X18" s="1"/>
      <c r="Y18" s="1"/>
      <c r="Z18" s="1"/>
    </row>
    <row r="19" spans="1:26" ht="34.5" customHeight="1" x14ac:dyDescent="0.2">
      <c r="A19" s="119" t="str">
        <f t="shared" ref="A19:A30" si="2">IF(OR(B19&lt;&gt;"",D19&lt;&gt;""),"["&amp;TEXT($B$2,"##")&amp;"-"&amp;TEXT(ROW()-10,"##")&amp;"]","")</f>
        <v>[Testing-9]</v>
      </c>
      <c r="B19" s="119" t="s">
        <v>248</v>
      </c>
      <c r="C19" s="119"/>
      <c r="D19" s="123"/>
      <c r="E19" s="119"/>
      <c r="F19" s="119" t="s">
        <v>50</v>
      </c>
      <c r="G19" s="121">
        <v>42584</v>
      </c>
      <c r="H19" s="119"/>
      <c r="I19" s="111"/>
      <c r="J19" s="1"/>
      <c r="K19" s="1"/>
      <c r="L19" s="1"/>
      <c r="M19" s="1"/>
      <c r="N19" s="1"/>
      <c r="O19" s="1"/>
      <c r="P19" s="1"/>
      <c r="Q19" s="1"/>
      <c r="R19" s="1"/>
      <c r="S19" s="1"/>
      <c r="T19" s="1"/>
      <c r="U19" s="1"/>
      <c r="V19" s="1"/>
      <c r="W19" s="1"/>
      <c r="X19" s="1"/>
      <c r="Y19" s="1"/>
      <c r="Z19" s="1"/>
    </row>
    <row r="20" spans="1:26" ht="34.5" customHeight="1" x14ac:dyDescent="0.2">
      <c r="A20" s="119" t="str">
        <f t="shared" ref="A20" si="3">IF(OR(B20&lt;&gt;"",D20&lt;&gt;""),"["&amp;TEXT($B$2,"##")&amp;"-"&amp;TEXT(ROW()-10,"##")&amp;"]","")</f>
        <v>[Testing-10]</v>
      </c>
      <c r="B20" s="119" t="s">
        <v>797</v>
      </c>
      <c r="C20" s="119"/>
      <c r="D20" s="123"/>
      <c r="E20" s="119"/>
      <c r="F20" s="119" t="s">
        <v>50</v>
      </c>
      <c r="G20" s="121">
        <v>42584</v>
      </c>
      <c r="H20" s="119"/>
      <c r="I20" s="111"/>
      <c r="J20" s="1"/>
      <c r="K20" s="1"/>
      <c r="L20" s="1"/>
      <c r="M20" s="1"/>
      <c r="N20" s="1"/>
      <c r="O20" s="1"/>
      <c r="P20" s="1"/>
      <c r="Q20" s="1"/>
      <c r="R20" s="1"/>
      <c r="S20" s="1"/>
      <c r="T20" s="1"/>
      <c r="U20" s="1"/>
      <c r="V20" s="1"/>
      <c r="W20" s="1"/>
      <c r="X20" s="1"/>
      <c r="Y20" s="1"/>
      <c r="Z20" s="1"/>
    </row>
    <row r="21" spans="1:26" ht="34.5" customHeight="1" x14ac:dyDescent="0.2">
      <c r="A21" s="119" t="str">
        <f t="shared" ref="A21" si="4">IF(OR(B21&lt;&gt;"",D21&lt;&gt;""),"["&amp;TEXT($B$2,"##")&amp;"-"&amp;TEXT(ROW()-10,"##")&amp;"]","")</f>
        <v>[Testing-11]</v>
      </c>
      <c r="B21" s="119" t="s">
        <v>798</v>
      </c>
      <c r="C21" s="119"/>
      <c r="D21" s="123"/>
      <c r="E21" s="119"/>
      <c r="F21" s="119" t="s">
        <v>50</v>
      </c>
      <c r="G21" s="121">
        <v>42584</v>
      </c>
      <c r="H21" s="119"/>
      <c r="I21" s="111"/>
      <c r="J21" s="1"/>
      <c r="K21" s="1"/>
      <c r="L21" s="1"/>
      <c r="M21" s="1"/>
      <c r="N21" s="1"/>
      <c r="O21" s="1"/>
      <c r="P21" s="1"/>
      <c r="Q21" s="1"/>
      <c r="R21" s="1"/>
      <c r="S21" s="1"/>
      <c r="T21" s="1"/>
      <c r="U21" s="1"/>
      <c r="V21" s="1"/>
      <c r="W21" s="1"/>
      <c r="X21" s="1"/>
      <c r="Y21" s="1"/>
      <c r="Z21" s="1"/>
    </row>
    <row r="22" spans="1:26" ht="42.75" customHeight="1" x14ac:dyDescent="0.2">
      <c r="A22" s="119" t="str">
        <f t="shared" si="2"/>
        <v>[Testing-12]</v>
      </c>
      <c r="B22" s="119" t="s">
        <v>306</v>
      </c>
      <c r="C22" s="119"/>
      <c r="D22" s="123"/>
      <c r="E22" s="119"/>
      <c r="F22" s="119" t="s">
        <v>50</v>
      </c>
      <c r="G22" s="121">
        <v>42584</v>
      </c>
      <c r="H22" s="119"/>
      <c r="I22" s="111"/>
      <c r="J22" s="1"/>
      <c r="K22" s="1"/>
      <c r="L22" s="1"/>
      <c r="M22" s="1"/>
      <c r="N22" s="1"/>
      <c r="O22" s="1"/>
      <c r="P22" s="1"/>
      <c r="Q22" s="1"/>
      <c r="R22" s="1"/>
      <c r="S22" s="1"/>
      <c r="T22" s="1"/>
      <c r="U22" s="1"/>
      <c r="V22" s="1"/>
      <c r="W22" s="1"/>
      <c r="X22" s="1"/>
      <c r="Y22" s="1"/>
      <c r="Z22" s="1"/>
    </row>
    <row r="23" spans="1:26" ht="19.5" customHeight="1" x14ac:dyDescent="0.2">
      <c r="A23" s="141"/>
      <c r="B23" s="182" t="s">
        <v>252</v>
      </c>
      <c r="C23" s="183"/>
      <c r="D23" s="183"/>
      <c r="E23" s="183"/>
      <c r="F23" s="183"/>
      <c r="G23" s="183"/>
      <c r="H23" s="184"/>
      <c r="I23" s="111"/>
      <c r="J23" s="1"/>
      <c r="K23" s="1"/>
      <c r="L23" s="1"/>
      <c r="M23" s="1"/>
      <c r="N23" s="1"/>
      <c r="O23" s="1"/>
      <c r="P23" s="1"/>
      <c r="Q23" s="1"/>
      <c r="R23" s="1"/>
      <c r="S23" s="1"/>
      <c r="T23" s="1"/>
      <c r="U23" s="1"/>
      <c r="V23" s="1"/>
      <c r="W23" s="1"/>
      <c r="X23" s="1"/>
      <c r="Y23" s="1"/>
      <c r="Z23" s="1"/>
    </row>
    <row r="24" spans="1:26" ht="27.75" customHeight="1" x14ac:dyDescent="0.2">
      <c r="A24" s="119" t="str">
        <f t="shared" si="2"/>
        <v>[Testing-14]</v>
      </c>
      <c r="B24" s="146" t="s">
        <v>248</v>
      </c>
      <c r="C24" s="145"/>
      <c r="D24" s="145"/>
      <c r="E24" s="119"/>
      <c r="F24" s="119" t="s">
        <v>50</v>
      </c>
      <c r="G24" s="121">
        <v>42584</v>
      </c>
      <c r="H24" s="145"/>
      <c r="I24" s="111"/>
      <c r="J24" s="1"/>
      <c r="K24" s="1"/>
      <c r="L24" s="1"/>
      <c r="M24" s="1"/>
      <c r="N24" s="1"/>
      <c r="O24" s="1"/>
      <c r="P24" s="1"/>
      <c r="Q24" s="1"/>
      <c r="R24" s="1"/>
      <c r="S24" s="1"/>
      <c r="T24" s="1"/>
      <c r="U24" s="1"/>
      <c r="V24" s="1"/>
      <c r="W24" s="1"/>
      <c r="X24" s="1"/>
      <c r="Y24" s="1"/>
      <c r="Z24" s="1"/>
    </row>
    <row r="25" spans="1:26" ht="27.75" customHeight="1" x14ac:dyDescent="0.2">
      <c r="A25" s="119" t="str">
        <f t="shared" si="2"/>
        <v>[Testing-15]</v>
      </c>
      <c r="B25" s="119" t="s">
        <v>799</v>
      </c>
      <c r="C25" s="119"/>
      <c r="D25" s="123"/>
      <c r="E25" s="119"/>
      <c r="F25" s="119" t="s">
        <v>50</v>
      </c>
      <c r="G25" s="121">
        <v>42584</v>
      </c>
      <c r="H25" s="145"/>
      <c r="I25" s="111"/>
      <c r="J25" s="1"/>
      <c r="K25" s="1"/>
      <c r="L25" s="1"/>
      <c r="M25" s="1"/>
      <c r="N25" s="1"/>
      <c r="O25" s="1"/>
      <c r="P25" s="1"/>
      <c r="Q25" s="1"/>
      <c r="R25" s="1"/>
      <c r="S25" s="1"/>
      <c r="T25" s="1"/>
      <c r="U25" s="1"/>
      <c r="V25" s="1"/>
      <c r="W25" s="1"/>
      <c r="X25" s="1"/>
      <c r="Y25" s="1"/>
      <c r="Z25" s="1"/>
    </row>
    <row r="26" spans="1:26" ht="32.25" customHeight="1" x14ac:dyDescent="0.2">
      <c r="A26" s="119" t="str">
        <f t="shared" si="2"/>
        <v>[Testing-16]</v>
      </c>
      <c r="B26" s="144" t="s">
        <v>253</v>
      </c>
      <c r="C26" s="143"/>
      <c r="D26" s="142"/>
      <c r="E26" s="119"/>
      <c r="F26" s="119" t="s">
        <v>50</v>
      </c>
      <c r="G26" s="121">
        <v>42584</v>
      </c>
      <c r="H26" s="142"/>
      <c r="I26" s="111"/>
      <c r="J26" s="1"/>
      <c r="K26" s="1"/>
      <c r="L26" s="1"/>
      <c r="M26" s="1"/>
      <c r="N26" s="1"/>
      <c r="O26" s="1"/>
      <c r="P26" s="1"/>
      <c r="Q26" s="1"/>
      <c r="R26" s="1"/>
      <c r="S26" s="1"/>
      <c r="T26" s="1"/>
      <c r="U26" s="1"/>
      <c r="V26" s="1"/>
      <c r="W26" s="1"/>
      <c r="X26" s="1"/>
      <c r="Y26" s="1"/>
      <c r="Z26" s="1"/>
    </row>
    <row r="27" spans="1:26" ht="17.25" customHeight="1" x14ac:dyDescent="0.2">
      <c r="A27" s="141"/>
      <c r="B27" s="182" t="s">
        <v>249</v>
      </c>
      <c r="C27" s="183"/>
      <c r="D27" s="183"/>
      <c r="E27" s="183"/>
      <c r="F27" s="183"/>
      <c r="G27" s="183"/>
      <c r="H27" s="184"/>
      <c r="I27" s="111"/>
      <c r="J27" s="1"/>
      <c r="K27" s="1"/>
      <c r="L27" s="1"/>
      <c r="M27" s="1"/>
      <c r="N27" s="1"/>
      <c r="O27" s="1"/>
      <c r="P27" s="1"/>
      <c r="Q27" s="1"/>
      <c r="R27" s="1"/>
      <c r="S27" s="1"/>
      <c r="T27" s="1"/>
      <c r="U27" s="1"/>
      <c r="V27" s="1"/>
      <c r="W27" s="1"/>
      <c r="X27" s="1"/>
      <c r="Y27" s="1"/>
      <c r="Z27" s="1"/>
    </row>
    <row r="28" spans="1:26" ht="50.25" customHeight="1" x14ac:dyDescent="0.2">
      <c r="A28" s="119" t="str">
        <f t="shared" si="2"/>
        <v>[Testing-18]</v>
      </c>
      <c r="B28" s="119" t="s">
        <v>250</v>
      </c>
      <c r="C28" s="119"/>
      <c r="D28" s="120"/>
      <c r="E28" s="119"/>
      <c r="F28" s="119" t="s">
        <v>50</v>
      </c>
      <c r="G28" s="121">
        <v>42584</v>
      </c>
      <c r="H28" s="119"/>
      <c r="I28" s="111"/>
      <c r="J28" s="1"/>
      <c r="K28" s="1"/>
      <c r="L28" s="1"/>
      <c r="M28" s="1"/>
      <c r="N28" s="1"/>
      <c r="O28" s="1"/>
      <c r="P28" s="1"/>
      <c r="Q28" s="1"/>
      <c r="R28" s="1"/>
      <c r="S28" s="1"/>
      <c r="T28" s="1"/>
      <c r="U28" s="1"/>
      <c r="V28" s="1"/>
      <c r="W28" s="1"/>
      <c r="X28" s="1"/>
      <c r="Y28" s="1"/>
      <c r="Z28" s="1"/>
    </row>
    <row r="29" spans="1:26" ht="33.75" customHeight="1" x14ac:dyDescent="0.2">
      <c r="A29" s="119" t="str">
        <f t="shared" si="2"/>
        <v>[Testing-19]</v>
      </c>
      <c r="B29" s="119" t="s">
        <v>251</v>
      </c>
      <c r="C29" s="119"/>
      <c r="D29" s="120"/>
      <c r="E29" s="119"/>
      <c r="F29" s="119" t="s">
        <v>50</v>
      </c>
      <c r="G29" s="121">
        <v>42584</v>
      </c>
      <c r="H29" s="119"/>
      <c r="I29" s="111"/>
      <c r="J29" s="1"/>
      <c r="K29" s="1"/>
      <c r="L29" s="1"/>
      <c r="M29" s="1"/>
      <c r="N29" s="1"/>
      <c r="O29" s="1"/>
      <c r="P29" s="1"/>
      <c r="Q29" s="1"/>
      <c r="R29" s="1"/>
      <c r="S29" s="1"/>
      <c r="T29" s="1"/>
      <c r="U29" s="1"/>
      <c r="V29" s="1"/>
      <c r="W29" s="1"/>
      <c r="X29" s="1"/>
      <c r="Y29" s="1"/>
      <c r="Z29" s="1"/>
    </row>
    <row r="30" spans="1:26" ht="33" customHeight="1" x14ac:dyDescent="0.2">
      <c r="A30" s="119" t="str">
        <f t="shared" si="2"/>
        <v>[Testing-20]</v>
      </c>
      <c r="B30" s="119" t="s">
        <v>254</v>
      </c>
      <c r="C30" s="119"/>
      <c r="D30" s="123"/>
      <c r="E30" s="119"/>
      <c r="F30" s="119" t="s">
        <v>50</v>
      </c>
      <c r="G30" s="121">
        <v>42584</v>
      </c>
      <c r="H30" s="119"/>
      <c r="I30" s="111"/>
      <c r="J30" s="1"/>
      <c r="K30" s="1"/>
      <c r="L30" s="1"/>
      <c r="M30" s="1"/>
      <c r="N30" s="1"/>
      <c r="O30" s="1"/>
      <c r="P30" s="1"/>
      <c r="Q30" s="1"/>
      <c r="R30" s="1"/>
      <c r="S30" s="1"/>
      <c r="T30" s="1"/>
      <c r="U30" s="1"/>
      <c r="V30" s="1"/>
      <c r="W30" s="1"/>
      <c r="X30" s="1"/>
      <c r="Y30" s="1"/>
      <c r="Z30" s="1"/>
    </row>
    <row r="31" spans="1:26" ht="18" customHeight="1" x14ac:dyDescent="0.2">
      <c r="A31" s="119"/>
      <c r="B31" s="119"/>
      <c r="C31" s="119"/>
      <c r="D31" s="123"/>
      <c r="E31" s="119"/>
      <c r="F31" s="119"/>
      <c r="G31" s="121"/>
      <c r="H31" s="119"/>
      <c r="I31" s="111"/>
      <c r="J31" s="1"/>
      <c r="K31" s="1"/>
      <c r="L31" s="1"/>
      <c r="M31" s="1"/>
      <c r="N31" s="1"/>
      <c r="O31" s="1"/>
      <c r="P31" s="1"/>
      <c r="Q31" s="1"/>
      <c r="R31" s="1"/>
      <c r="S31" s="1"/>
      <c r="T31" s="1"/>
      <c r="U31" s="1"/>
      <c r="V31" s="1"/>
      <c r="W31" s="1"/>
      <c r="X31" s="1"/>
      <c r="Y31" s="1"/>
      <c r="Z31" s="1"/>
    </row>
    <row r="32" spans="1:26" ht="18.75" customHeight="1" x14ac:dyDescent="0.2">
      <c r="A32" s="119"/>
      <c r="B32" s="119"/>
      <c r="C32" s="119"/>
      <c r="D32" s="123"/>
      <c r="E32" s="119"/>
      <c r="F32" s="119"/>
      <c r="G32" s="121"/>
      <c r="H32" s="119"/>
      <c r="I32" s="111"/>
      <c r="J32" s="1"/>
      <c r="K32" s="1"/>
      <c r="L32" s="1"/>
      <c r="M32" s="1"/>
      <c r="N32" s="1"/>
      <c r="O32" s="1"/>
      <c r="P32" s="1"/>
      <c r="Q32" s="1"/>
      <c r="R32" s="1"/>
      <c r="S32" s="1"/>
      <c r="T32" s="1"/>
      <c r="U32" s="1"/>
      <c r="V32" s="1"/>
      <c r="W32" s="1"/>
      <c r="X32" s="1"/>
      <c r="Y32" s="1"/>
      <c r="Z32" s="1"/>
    </row>
    <row r="33" spans="1:26" ht="18" customHeight="1" x14ac:dyDescent="0.2">
      <c r="A33" s="119"/>
      <c r="B33" s="119"/>
      <c r="C33" s="119"/>
      <c r="D33" s="123"/>
      <c r="E33" s="119"/>
      <c r="F33" s="119"/>
      <c r="G33" s="121"/>
      <c r="H33" s="119"/>
      <c r="I33" s="112"/>
      <c r="J33" s="1"/>
      <c r="K33" s="1"/>
      <c r="L33" s="1"/>
      <c r="M33" s="1"/>
      <c r="N33" s="1"/>
      <c r="O33" s="1"/>
      <c r="P33" s="1"/>
      <c r="Q33" s="1"/>
      <c r="R33" s="1"/>
      <c r="S33" s="1"/>
      <c r="T33" s="1"/>
      <c r="U33" s="1"/>
      <c r="V33" s="1"/>
      <c r="W33" s="1"/>
      <c r="X33" s="1"/>
      <c r="Y33" s="1"/>
      <c r="Z33" s="1"/>
    </row>
    <row r="34" spans="1:26" ht="18" customHeight="1" x14ac:dyDescent="0.2">
      <c r="A34" s="119"/>
      <c r="B34" s="119"/>
      <c r="C34" s="119"/>
      <c r="D34" s="123"/>
      <c r="E34" s="119"/>
      <c r="F34" s="119"/>
      <c r="G34" s="121"/>
      <c r="H34" s="119"/>
      <c r="I34" s="112"/>
      <c r="J34" s="1"/>
      <c r="K34" s="1"/>
      <c r="L34" s="1"/>
      <c r="M34" s="1"/>
      <c r="N34" s="1"/>
      <c r="O34" s="1"/>
      <c r="P34" s="1"/>
      <c r="Q34" s="1"/>
      <c r="R34" s="1"/>
      <c r="S34" s="1"/>
      <c r="T34" s="1"/>
      <c r="U34" s="1"/>
      <c r="V34" s="1"/>
      <c r="W34" s="1"/>
      <c r="X34" s="1"/>
      <c r="Y34" s="1"/>
      <c r="Z34" s="1"/>
    </row>
    <row r="35" spans="1:26" ht="12.75" customHeight="1" x14ac:dyDescent="0.2">
      <c r="A35" s="119"/>
      <c r="B35" s="119"/>
      <c r="C35" s="119"/>
      <c r="D35" s="123"/>
      <c r="E35" s="119"/>
      <c r="F35" s="119"/>
      <c r="G35" s="121"/>
      <c r="H35" s="124"/>
      <c r="I35" s="112"/>
      <c r="J35" s="1"/>
      <c r="K35" s="1"/>
      <c r="L35" s="1"/>
      <c r="M35" s="1"/>
      <c r="N35" s="1"/>
      <c r="O35" s="1"/>
      <c r="P35" s="1"/>
      <c r="Q35" s="1"/>
      <c r="R35" s="1"/>
      <c r="S35" s="1"/>
      <c r="T35" s="1"/>
      <c r="U35" s="1"/>
      <c r="V35" s="1"/>
      <c r="W35" s="1"/>
      <c r="X35" s="1"/>
      <c r="Y35" s="1"/>
      <c r="Z35" s="1"/>
    </row>
    <row r="36" spans="1:26" ht="12.75" customHeight="1" x14ac:dyDescent="0.2">
      <c r="A36" s="108"/>
      <c r="B36" s="108"/>
      <c r="C36" s="108"/>
      <c r="D36" s="108"/>
      <c r="E36" s="110"/>
      <c r="F36" s="108"/>
      <c r="G36" s="114"/>
      <c r="H36" s="113"/>
      <c r="I36" s="112"/>
      <c r="J36" s="1"/>
      <c r="K36" s="1"/>
      <c r="L36" s="1"/>
      <c r="M36" s="1"/>
      <c r="N36" s="1"/>
      <c r="O36" s="1"/>
      <c r="P36" s="1"/>
      <c r="Q36" s="1"/>
      <c r="R36" s="1"/>
      <c r="S36" s="1"/>
      <c r="T36" s="1"/>
      <c r="U36" s="1"/>
      <c r="V36" s="1"/>
      <c r="W36" s="1"/>
      <c r="X36" s="1"/>
      <c r="Y36" s="1"/>
      <c r="Z36" s="1"/>
    </row>
    <row r="37" spans="1:26" ht="12.75" customHeight="1" x14ac:dyDescent="0.2">
      <c r="A37" s="108"/>
      <c r="B37" s="108"/>
      <c r="C37" s="108"/>
      <c r="D37" s="108"/>
      <c r="E37" s="110"/>
      <c r="F37" s="108"/>
      <c r="G37" s="114"/>
      <c r="H37" s="113"/>
      <c r="I37" s="112"/>
      <c r="J37" s="1"/>
      <c r="K37" s="1"/>
      <c r="L37" s="1"/>
      <c r="M37" s="1"/>
      <c r="N37" s="1"/>
      <c r="O37" s="1"/>
      <c r="P37" s="1"/>
      <c r="Q37" s="1"/>
      <c r="R37" s="1"/>
      <c r="S37" s="1"/>
      <c r="T37" s="1"/>
      <c r="U37" s="1"/>
      <c r="V37" s="1"/>
      <c r="W37" s="1"/>
      <c r="X37" s="1"/>
      <c r="Y37" s="1"/>
      <c r="Z37" s="1"/>
    </row>
    <row r="38" spans="1:26" ht="12.75" customHeight="1" x14ac:dyDescent="0.2">
      <c r="A38" s="108"/>
      <c r="B38" s="108"/>
      <c r="C38" s="108"/>
      <c r="D38" s="108"/>
      <c r="E38" s="108"/>
      <c r="F38" s="108"/>
      <c r="G38" s="108"/>
      <c r="H38" s="108"/>
      <c r="I38" s="112"/>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12"/>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12"/>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12"/>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2"/>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2"/>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2"/>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2"/>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8" ht="15" customHeight="1" x14ac:dyDescent="0.2">
      <c r="A993" s="1"/>
      <c r="B993" s="1"/>
      <c r="C993" s="1"/>
      <c r="D993" s="1"/>
      <c r="E993" s="1"/>
      <c r="F993" s="1"/>
      <c r="G993" s="1"/>
      <c r="H993" s="1"/>
    </row>
  </sheetData>
  <mergeCells count="9">
    <mergeCell ref="B9:H9"/>
    <mergeCell ref="B27:H27"/>
    <mergeCell ref="B2:F2"/>
    <mergeCell ref="B3:F3"/>
    <mergeCell ref="B4:F4"/>
    <mergeCell ref="E5:F5"/>
    <mergeCell ref="E6:F6"/>
    <mergeCell ref="B18:H18"/>
    <mergeCell ref="B23:H23"/>
  </mergeCells>
  <conditionalFormatting sqref="F16:F17">
    <cfRule type="colorScale" priority="1">
      <colorScale>
        <cfvo type="min"/>
        <cfvo type="max"/>
        <color rgb="FF57BB8A"/>
        <color rgb="FFFFFFFF"/>
      </colorScale>
    </cfRule>
  </conditionalFormatting>
  <dataValidations count="1">
    <dataValidation type="list" allowBlank="1" showInputMessage="1" showErrorMessage="1" prompt=" - " sqref="F1 F82:F114 F7:F8 F28:F38 F10:F17 F19:F22 F24:F26">
      <formula1>$J$2:$J$6</formula1>
    </dataValidation>
  </dataValidation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4"/>
  <sheetViews>
    <sheetView topLeftCell="A46" workbookViewId="0">
      <selection activeCell="E50" sqref="E5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72</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73</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COUNTIF(F10:F160,"Pass")</f>
        <v>28</v>
      </c>
      <c r="B6" s="103">
        <f>COUNTIF(F10:F978,"Fail")</f>
        <v>1</v>
      </c>
      <c r="C6" s="103">
        <f>E6-D6-B6-A6</f>
        <v>10</v>
      </c>
      <c r="D6" s="104">
        <f>COUNTIF(F$10:F$978,"N/A")</f>
        <v>0</v>
      </c>
      <c r="E6" s="180">
        <f>COUNTA(A10:A164)</f>
        <v>39</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2" t="s">
        <v>315</v>
      </c>
      <c r="C9" s="185"/>
      <c r="D9" s="185"/>
      <c r="E9" s="185"/>
      <c r="F9" s="185"/>
      <c r="G9" s="185"/>
      <c r="H9" s="186"/>
      <c r="I9" s="106"/>
      <c r="J9" s="93"/>
      <c r="K9" s="1"/>
      <c r="L9" s="1"/>
      <c r="M9" s="1"/>
      <c r="N9" s="1"/>
      <c r="O9" s="1"/>
      <c r="P9" s="1"/>
      <c r="Q9" s="1"/>
      <c r="R9" s="1"/>
      <c r="S9" s="1"/>
      <c r="T9" s="1"/>
      <c r="U9" s="1"/>
      <c r="V9" s="1"/>
      <c r="W9" s="1"/>
      <c r="X9" s="1"/>
      <c r="Y9" s="1"/>
      <c r="Z9" s="1"/>
    </row>
    <row r="10" spans="1:26" ht="238.5" customHeight="1" x14ac:dyDescent="0.2">
      <c r="A10" s="119" t="str">
        <f t="shared" ref="A10:A11" si="0">IF(OR(B10&lt;&gt;"",D10&lt;&gt;""),"["&amp;TEXT($B$2,"##")&amp;"-"&amp;TEXT(ROW()-10,"##")&amp;"]","")</f>
        <v>[Learning-]</v>
      </c>
      <c r="B10" s="108" t="s">
        <v>1031</v>
      </c>
      <c r="C10" s="108" t="s">
        <v>204</v>
      </c>
      <c r="D10" s="110" t="s">
        <v>161</v>
      </c>
      <c r="E10" s="108"/>
      <c r="F10" s="119" t="s">
        <v>16</v>
      </c>
      <c r="G10" s="121">
        <v>42584</v>
      </c>
      <c r="H10" s="125"/>
      <c r="I10" s="111"/>
      <c r="J10" s="1"/>
      <c r="K10" s="1"/>
      <c r="L10" s="1"/>
      <c r="M10" s="1"/>
      <c r="N10" s="1"/>
      <c r="O10" s="1"/>
      <c r="P10" s="1"/>
      <c r="Q10" s="1"/>
      <c r="R10" s="1"/>
      <c r="S10" s="1"/>
      <c r="T10" s="1"/>
      <c r="U10" s="1"/>
      <c r="V10" s="1"/>
      <c r="W10" s="1"/>
      <c r="X10" s="1"/>
      <c r="Y10" s="1"/>
      <c r="Z10" s="1"/>
    </row>
    <row r="11" spans="1:26" ht="238.5" customHeight="1" x14ac:dyDescent="0.2">
      <c r="A11" s="119" t="str">
        <f t="shared" si="0"/>
        <v>[Learning-1]</v>
      </c>
      <c r="B11" s="119" t="s">
        <v>239</v>
      </c>
      <c r="C11" s="119" t="s">
        <v>393</v>
      </c>
      <c r="D11" s="120" t="s">
        <v>394</v>
      </c>
      <c r="E11" s="108" t="s">
        <v>1032</v>
      </c>
      <c r="F11" s="119" t="s">
        <v>16</v>
      </c>
      <c r="G11" s="121">
        <v>42584</v>
      </c>
      <c r="H11" s="125"/>
      <c r="I11" s="111"/>
      <c r="J11" s="1"/>
      <c r="K11" s="1"/>
      <c r="L11" s="1"/>
      <c r="M11" s="1"/>
      <c r="N11" s="1"/>
      <c r="O11" s="1"/>
      <c r="P11" s="1"/>
      <c r="Q11" s="1"/>
      <c r="R11" s="1"/>
      <c r="S11" s="1"/>
      <c r="T11" s="1"/>
      <c r="U11" s="1"/>
      <c r="V11" s="1"/>
      <c r="W11" s="1"/>
      <c r="X11" s="1"/>
      <c r="Y11" s="1"/>
      <c r="Z11" s="1"/>
    </row>
    <row r="12" spans="1:26" ht="107.25" customHeight="1" x14ac:dyDescent="0.2">
      <c r="A12" s="119" t="str">
        <f t="shared" ref="A10:A12" si="1">IF(OR(B12&lt;&gt;"",D12&lt;&gt;""),"["&amp;TEXT($B$2,"##")&amp;"-"&amp;TEXT(ROW()-10,"##")&amp;"]","")</f>
        <v>[Learning-2]</v>
      </c>
      <c r="B12" s="148" t="s">
        <v>313</v>
      </c>
      <c r="C12" s="119" t="s">
        <v>395</v>
      </c>
      <c r="D12" s="120" t="s">
        <v>396</v>
      </c>
      <c r="E12" s="108" t="s">
        <v>1033</v>
      </c>
      <c r="F12" s="119" t="s">
        <v>50</v>
      </c>
      <c r="G12" s="121">
        <v>42584</v>
      </c>
      <c r="H12" s="119"/>
      <c r="I12" s="111"/>
      <c r="J12" s="1"/>
      <c r="K12" s="1"/>
      <c r="L12" s="1"/>
      <c r="M12" s="1"/>
      <c r="N12" s="1"/>
      <c r="O12" s="1"/>
      <c r="P12" s="1"/>
      <c r="Q12" s="1"/>
      <c r="R12" s="1"/>
      <c r="S12" s="1"/>
      <c r="T12" s="1"/>
      <c r="U12" s="1"/>
      <c r="V12" s="1"/>
      <c r="W12" s="1"/>
      <c r="X12" s="1"/>
      <c r="Y12" s="1"/>
      <c r="Z12" s="1"/>
    </row>
    <row r="13" spans="1:26" ht="116.25" customHeight="1" x14ac:dyDescent="0.2">
      <c r="A13" s="119" t="str">
        <f t="shared" ref="A13:A16" si="2">IF(OR(B13&lt;&gt;"",D13&lt;&gt;""),"["&amp;TEXT($B$2,"##")&amp;"-"&amp;TEXT(ROW()-10,"##")&amp;"]","")</f>
        <v>[Learning-3]</v>
      </c>
      <c r="B13" s="148" t="s">
        <v>314</v>
      </c>
      <c r="C13" s="119" t="s">
        <v>395</v>
      </c>
      <c r="D13" s="120" t="s">
        <v>397</v>
      </c>
      <c r="E13" s="108" t="s">
        <v>1033</v>
      </c>
      <c r="F13" s="119" t="s">
        <v>50</v>
      </c>
      <c r="G13" s="121">
        <v>42584</v>
      </c>
      <c r="H13" s="119"/>
      <c r="I13" s="111"/>
      <c r="J13" s="1"/>
      <c r="K13" s="1"/>
      <c r="L13" s="1"/>
      <c r="M13" s="1"/>
      <c r="N13" s="1"/>
      <c r="O13" s="1"/>
      <c r="P13" s="1"/>
      <c r="Q13" s="1"/>
      <c r="R13" s="1"/>
      <c r="S13" s="1"/>
      <c r="T13" s="1"/>
      <c r="U13" s="1"/>
      <c r="V13" s="1"/>
      <c r="W13" s="1"/>
      <c r="X13" s="1"/>
      <c r="Y13" s="1"/>
      <c r="Z13" s="1"/>
    </row>
    <row r="14" spans="1:26" ht="257.25" customHeight="1" x14ac:dyDescent="0.2">
      <c r="A14" s="119" t="str">
        <f t="shared" si="2"/>
        <v>[Learning-4]</v>
      </c>
      <c r="B14" s="119" t="s">
        <v>398</v>
      </c>
      <c r="C14" s="119" t="s">
        <v>399</v>
      </c>
      <c r="D14" s="120" t="s">
        <v>400</v>
      </c>
      <c r="E14" s="108" t="s">
        <v>1032</v>
      </c>
      <c r="F14" s="119" t="s">
        <v>16</v>
      </c>
      <c r="G14" s="121">
        <v>42584</v>
      </c>
      <c r="H14" s="119"/>
      <c r="I14" s="111"/>
      <c r="J14" s="1"/>
      <c r="K14" s="1"/>
      <c r="L14" s="1"/>
      <c r="M14" s="1"/>
      <c r="N14" s="1"/>
      <c r="O14" s="1"/>
      <c r="P14" s="1"/>
      <c r="Q14" s="1"/>
      <c r="R14" s="1"/>
      <c r="S14" s="1"/>
      <c r="T14" s="1"/>
      <c r="U14" s="1"/>
      <c r="V14" s="1"/>
      <c r="W14" s="1"/>
      <c r="X14" s="1"/>
      <c r="Y14" s="1"/>
      <c r="Z14" s="1"/>
    </row>
    <row r="15" spans="1:26" ht="83.25" customHeight="1" x14ac:dyDescent="0.2">
      <c r="A15" s="119" t="str">
        <f t="shared" si="2"/>
        <v>[Learning-5]</v>
      </c>
      <c r="B15" s="119" t="s">
        <v>401</v>
      </c>
      <c r="C15" s="119" t="s">
        <v>392</v>
      </c>
      <c r="D15" s="120" t="s">
        <v>382</v>
      </c>
      <c r="E15" s="108" t="s">
        <v>1032</v>
      </c>
      <c r="F15" s="119" t="s">
        <v>17</v>
      </c>
      <c r="G15" s="121">
        <v>42584</v>
      </c>
      <c r="H15" s="119"/>
      <c r="I15" s="111"/>
      <c r="J15" s="1"/>
      <c r="K15" s="1"/>
      <c r="L15" s="1"/>
      <c r="M15" s="1"/>
      <c r="N15" s="1"/>
      <c r="O15" s="1"/>
      <c r="P15" s="1"/>
      <c r="Q15" s="1"/>
      <c r="R15" s="1"/>
      <c r="S15" s="1"/>
      <c r="T15" s="1"/>
      <c r="U15" s="1"/>
      <c r="V15" s="1"/>
      <c r="W15" s="1"/>
      <c r="X15" s="1"/>
      <c r="Y15" s="1"/>
      <c r="Z15" s="1"/>
    </row>
    <row r="16" spans="1:26" ht="69" customHeight="1" x14ac:dyDescent="0.2">
      <c r="A16" s="119" t="str">
        <f t="shared" si="2"/>
        <v>[Learning-6]</v>
      </c>
      <c r="B16" s="119" t="s">
        <v>383</v>
      </c>
      <c r="C16" s="119" t="s">
        <v>391</v>
      </c>
      <c r="D16" s="120" t="s">
        <v>384</v>
      </c>
      <c r="E16" s="108" t="s">
        <v>1032</v>
      </c>
      <c r="F16" s="119" t="s">
        <v>16</v>
      </c>
      <c r="G16" s="121">
        <v>42584</v>
      </c>
      <c r="H16" s="119"/>
      <c r="I16" s="111"/>
      <c r="J16" s="1"/>
      <c r="K16" s="1"/>
      <c r="L16" s="1"/>
      <c r="M16" s="1"/>
      <c r="N16" s="1"/>
      <c r="O16" s="1"/>
      <c r="P16" s="1"/>
      <c r="Q16" s="1"/>
      <c r="R16" s="1"/>
      <c r="S16" s="1"/>
      <c r="T16" s="1"/>
      <c r="U16" s="1"/>
      <c r="V16" s="1"/>
      <c r="W16" s="1"/>
      <c r="X16" s="1"/>
      <c r="Y16" s="1"/>
      <c r="Z16" s="1"/>
    </row>
    <row r="17" spans="1:26" ht="102" customHeight="1" x14ac:dyDescent="0.2">
      <c r="A17" s="119" t="str">
        <f t="shared" ref="A17" si="3">IF(OR(B17&lt;&gt;"",D17&lt;&gt;""),"["&amp;TEXT($B$2,"##")&amp;"-"&amp;TEXT(ROW()-10,"##")&amp;"]","")</f>
        <v>[Learning-7]</v>
      </c>
      <c r="B17" s="119" t="s">
        <v>385</v>
      </c>
      <c r="C17" s="119" t="s">
        <v>390</v>
      </c>
      <c r="D17" s="120" t="s">
        <v>386</v>
      </c>
      <c r="E17" s="108" t="s">
        <v>1032</v>
      </c>
      <c r="F17" s="119" t="s">
        <v>50</v>
      </c>
      <c r="G17" s="121">
        <v>42584</v>
      </c>
      <c r="H17" s="119"/>
      <c r="I17" s="111"/>
      <c r="J17" s="1"/>
      <c r="K17" s="1"/>
      <c r="L17" s="1"/>
      <c r="M17" s="1"/>
      <c r="N17" s="1"/>
      <c r="O17" s="1"/>
      <c r="P17" s="1"/>
      <c r="Q17" s="1"/>
      <c r="R17" s="1"/>
      <c r="S17" s="1"/>
      <c r="T17" s="1"/>
      <c r="U17" s="1"/>
      <c r="V17" s="1"/>
      <c r="W17" s="1"/>
      <c r="X17" s="1"/>
      <c r="Y17" s="1"/>
      <c r="Z17" s="1"/>
    </row>
    <row r="18" spans="1:26" ht="84.75" customHeight="1" x14ac:dyDescent="0.2">
      <c r="A18" s="119" t="str">
        <f t="shared" ref="A18:A21" si="4">IF(OR(B18&lt;&gt;"",D18&lt;&gt;""),"["&amp;TEXT($B$2,"##")&amp;"-"&amp;TEXT(ROW()-10,"##")&amp;"]","")</f>
        <v>[Learning-8]</v>
      </c>
      <c r="B18" s="119" t="s">
        <v>387</v>
      </c>
      <c r="C18" s="119" t="s">
        <v>388</v>
      </c>
      <c r="D18" s="120" t="s">
        <v>389</v>
      </c>
      <c r="E18" s="108" t="s">
        <v>1032</v>
      </c>
      <c r="F18" s="119" t="s">
        <v>50</v>
      </c>
      <c r="G18" s="121">
        <v>42584</v>
      </c>
      <c r="H18" s="119"/>
      <c r="I18" s="111"/>
      <c r="J18" s="1"/>
      <c r="K18" s="1"/>
      <c r="L18" s="1"/>
      <c r="M18" s="1"/>
      <c r="N18" s="1"/>
      <c r="O18" s="1"/>
      <c r="P18" s="1"/>
      <c r="Q18" s="1"/>
      <c r="R18" s="1"/>
      <c r="S18" s="1"/>
      <c r="T18" s="1"/>
      <c r="U18" s="1"/>
      <c r="V18" s="1"/>
      <c r="W18" s="1"/>
      <c r="X18" s="1"/>
      <c r="Y18" s="1"/>
      <c r="Z18" s="1"/>
    </row>
    <row r="19" spans="1:26" ht="84.75" customHeight="1" x14ac:dyDescent="0.2">
      <c r="A19" s="119" t="str">
        <f t="shared" si="4"/>
        <v>[Learning-9]</v>
      </c>
      <c r="B19" s="119" t="s">
        <v>742</v>
      </c>
      <c r="C19" s="119" t="s">
        <v>747</v>
      </c>
      <c r="D19" s="120" t="s">
        <v>746</v>
      </c>
      <c r="E19" s="108" t="s">
        <v>1032</v>
      </c>
      <c r="F19" s="119" t="s">
        <v>16</v>
      </c>
      <c r="G19" s="121">
        <v>42584</v>
      </c>
      <c r="H19" s="119"/>
      <c r="I19" s="111"/>
      <c r="J19" s="1"/>
      <c r="K19" s="1"/>
      <c r="L19" s="1"/>
      <c r="M19" s="1"/>
      <c r="N19" s="1"/>
      <c r="O19" s="1"/>
      <c r="P19" s="1"/>
      <c r="Q19" s="1"/>
      <c r="R19" s="1"/>
      <c r="S19" s="1"/>
      <c r="T19" s="1"/>
      <c r="U19" s="1"/>
      <c r="V19" s="1"/>
      <c r="W19" s="1"/>
      <c r="X19" s="1"/>
      <c r="Y19" s="1"/>
      <c r="Z19" s="1"/>
    </row>
    <row r="20" spans="1:26" ht="84.75" customHeight="1" x14ac:dyDescent="0.2">
      <c r="A20" s="119" t="str">
        <f t="shared" ref="A20" si="5">IF(OR(B20&lt;&gt;"",D20&lt;&gt;""),"["&amp;TEXT($B$2,"##")&amp;"-"&amp;TEXT(ROW()-10,"##")&amp;"]","")</f>
        <v>[Learning-10]</v>
      </c>
      <c r="B20" s="119" t="s">
        <v>744</v>
      </c>
      <c r="C20" s="119" t="s">
        <v>745</v>
      </c>
      <c r="D20" s="120" t="s">
        <v>750</v>
      </c>
      <c r="E20" s="108" t="s">
        <v>1032</v>
      </c>
      <c r="F20" s="119" t="s">
        <v>16</v>
      </c>
      <c r="G20" s="121">
        <v>42584</v>
      </c>
      <c r="H20" s="119"/>
      <c r="I20" s="111"/>
      <c r="J20" s="1"/>
      <c r="K20" s="1"/>
      <c r="L20" s="1"/>
      <c r="M20" s="1"/>
      <c r="N20" s="1"/>
      <c r="O20" s="1"/>
      <c r="P20" s="1"/>
      <c r="Q20" s="1"/>
      <c r="R20" s="1"/>
      <c r="S20" s="1"/>
      <c r="T20" s="1"/>
      <c r="U20" s="1"/>
      <c r="V20" s="1"/>
      <c r="W20" s="1"/>
      <c r="X20" s="1"/>
      <c r="Y20" s="1"/>
      <c r="Z20" s="1"/>
    </row>
    <row r="21" spans="1:26" ht="107.25" customHeight="1" x14ac:dyDescent="0.2">
      <c r="A21" s="119" t="str">
        <f t="shared" si="4"/>
        <v>[Learning-11]</v>
      </c>
      <c r="B21" s="119" t="s">
        <v>743</v>
      </c>
      <c r="C21" s="119" t="s">
        <v>751</v>
      </c>
      <c r="D21" s="120" t="s">
        <v>752</v>
      </c>
      <c r="E21" s="108" t="s">
        <v>1032</v>
      </c>
      <c r="F21" s="119" t="s">
        <v>16</v>
      </c>
      <c r="G21" s="121">
        <v>42584</v>
      </c>
      <c r="H21" s="113"/>
      <c r="I21" s="112"/>
      <c r="J21" s="1"/>
      <c r="K21" s="1"/>
      <c r="L21" s="1"/>
      <c r="M21" s="1"/>
      <c r="N21" s="1"/>
      <c r="O21" s="1"/>
      <c r="P21" s="1"/>
      <c r="Q21" s="1"/>
      <c r="R21" s="1"/>
      <c r="S21" s="1"/>
      <c r="T21" s="1"/>
      <c r="U21" s="1"/>
      <c r="V21" s="1"/>
      <c r="W21" s="1"/>
      <c r="X21" s="1"/>
      <c r="Y21" s="1"/>
      <c r="Z21" s="1"/>
    </row>
    <row r="22" spans="1:26" ht="12.75" customHeight="1" x14ac:dyDescent="0.2">
      <c r="A22" s="141"/>
      <c r="B22" s="182" t="s">
        <v>304</v>
      </c>
      <c r="C22" s="185"/>
      <c r="D22" s="185"/>
      <c r="E22" s="185"/>
      <c r="F22" s="185"/>
      <c r="G22" s="185"/>
      <c r="H22" s="186"/>
      <c r="I22" s="112"/>
      <c r="J22" s="1"/>
      <c r="K22" s="1"/>
      <c r="L22" s="1"/>
      <c r="M22" s="1"/>
      <c r="N22" s="1"/>
      <c r="O22" s="1"/>
      <c r="P22" s="1"/>
      <c r="Q22" s="1"/>
      <c r="R22" s="1"/>
      <c r="S22" s="1"/>
      <c r="T22" s="1"/>
      <c r="U22" s="1"/>
      <c r="V22" s="1"/>
      <c r="W22" s="1"/>
      <c r="X22" s="1"/>
      <c r="Y22" s="1"/>
      <c r="Z22" s="1"/>
    </row>
    <row r="23" spans="1:26" ht="96" customHeight="1" x14ac:dyDescent="0.2">
      <c r="A23" s="119" t="str">
        <f t="shared" ref="A23" si="6">IF(OR(B23&lt;&gt;"",D23&lt;&gt;""),"["&amp;TEXT($B$2,"##")&amp;"-"&amp;TEXT(ROW()-10,"##")&amp;"]","")</f>
        <v>[Learning-13]</v>
      </c>
      <c r="B23" s="148" t="s">
        <v>408</v>
      </c>
      <c r="C23" s="119" t="s">
        <v>407</v>
      </c>
      <c r="D23" s="120" t="s">
        <v>409</v>
      </c>
      <c r="E23" s="108" t="s">
        <v>1034</v>
      </c>
      <c r="F23" s="119" t="s">
        <v>16</v>
      </c>
      <c r="G23" s="121">
        <v>42584</v>
      </c>
      <c r="H23" s="147"/>
      <c r="I23" s="112"/>
      <c r="J23" s="1"/>
      <c r="K23" s="1"/>
      <c r="L23" s="1"/>
      <c r="M23" s="1"/>
      <c r="N23" s="1"/>
      <c r="O23" s="1"/>
      <c r="P23" s="1"/>
      <c r="Q23" s="1"/>
      <c r="R23" s="1"/>
      <c r="S23" s="1"/>
      <c r="T23" s="1"/>
      <c r="U23" s="1"/>
      <c r="V23" s="1"/>
      <c r="W23" s="1"/>
      <c r="X23" s="1"/>
      <c r="Y23" s="1"/>
      <c r="Z23" s="1"/>
    </row>
    <row r="24" spans="1:26" ht="92.25" customHeight="1" x14ac:dyDescent="0.2">
      <c r="A24" s="119" t="str">
        <f t="shared" ref="A24" si="7">IF(OR(B24&lt;&gt;"",D24&lt;&gt;""),"["&amp;TEXT($B$2,"##")&amp;"-"&amp;TEXT(ROW()-10,"##")&amp;"]","")</f>
        <v>[Learning-14]</v>
      </c>
      <c r="B24" s="148" t="s">
        <v>410</v>
      </c>
      <c r="C24" s="119" t="s">
        <v>411</v>
      </c>
      <c r="D24" s="120" t="s">
        <v>412</v>
      </c>
      <c r="E24" s="108" t="s">
        <v>1034</v>
      </c>
      <c r="F24" s="119" t="s">
        <v>16</v>
      </c>
      <c r="G24" s="121">
        <v>42584</v>
      </c>
      <c r="H24" s="147"/>
      <c r="I24" s="112"/>
      <c r="J24" s="1"/>
      <c r="K24" s="1"/>
      <c r="L24" s="1"/>
      <c r="M24" s="1"/>
      <c r="N24" s="1"/>
      <c r="O24" s="1"/>
      <c r="P24" s="1"/>
      <c r="Q24" s="1"/>
      <c r="R24" s="1"/>
      <c r="S24" s="1"/>
      <c r="T24" s="1"/>
      <c r="U24" s="1"/>
      <c r="V24" s="1"/>
      <c r="W24" s="1"/>
      <c r="X24" s="1"/>
      <c r="Y24" s="1"/>
      <c r="Z24" s="1"/>
    </row>
    <row r="25" spans="1:26" ht="96" customHeight="1" x14ac:dyDescent="0.2">
      <c r="A25" s="119" t="str">
        <f t="shared" ref="A25" si="8">IF(OR(B25&lt;&gt;"",D25&lt;&gt;""),"["&amp;TEXT($B$2,"##")&amp;"-"&amp;TEXT(ROW()-10,"##")&amp;"]","")</f>
        <v>[Learning-15]</v>
      </c>
      <c r="B25" s="148" t="s">
        <v>413</v>
      </c>
      <c r="C25" s="119" t="s">
        <v>414</v>
      </c>
      <c r="D25" s="120" t="s">
        <v>415</v>
      </c>
      <c r="E25" s="108" t="s">
        <v>1034</v>
      </c>
      <c r="F25" s="119" t="s">
        <v>16</v>
      </c>
      <c r="G25" s="121">
        <v>42584</v>
      </c>
      <c r="H25" s="147"/>
      <c r="I25" s="112"/>
      <c r="J25" s="1"/>
      <c r="K25" s="1"/>
      <c r="L25" s="1"/>
      <c r="M25" s="1"/>
      <c r="N25" s="1"/>
      <c r="O25" s="1"/>
      <c r="P25" s="1"/>
      <c r="Q25" s="1"/>
      <c r="R25" s="1"/>
      <c r="S25" s="1"/>
      <c r="T25" s="1"/>
      <c r="U25" s="1"/>
      <c r="V25" s="1"/>
      <c r="W25" s="1"/>
      <c r="X25" s="1"/>
      <c r="Y25" s="1"/>
      <c r="Z25" s="1"/>
    </row>
    <row r="26" spans="1:26" ht="96" customHeight="1" x14ac:dyDescent="0.2">
      <c r="A26" s="119" t="str">
        <f t="shared" ref="A26" si="9">IF(OR(B26&lt;&gt;"",D26&lt;&gt;""),"["&amp;TEXT($B$2,"##")&amp;"-"&amp;TEXT(ROW()-10,"##")&amp;"]","")</f>
        <v>[Learning-16]</v>
      </c>
      <c r="B26" s="148" t="s">
        <v>416</v>
      </c>
      <c r="C26" s="119" t="s">
        <v>417</v>
      </c>
      <c r="D26" s="120" t="s">
        <v>418</v>
      </c>
      <c r="E26" s="108" t="s">
        <v>1034</v>
      </c>
      <c r="F26" s="119" t="s">
        <v>16</v>
      </c>
      <c r="G26" s="121">
        <v>42584</v>
      </c>
      <c r="H26" s="147"/>
      <c r="I26" s="112"/>
      <c r="J26" s="1"/>
      <c r="K26" s="1"/>
      <c r="L26" s="1"/>
      <c r="M26" s="1"/>
      <c r="N26" s="1"/>
      <c r="O26" s="1"/>
      <c r="P26" s="1"/>
      <c r="Q26" s="1"/>
      <c r="R26" s="1"/>
      <c r="S26" s="1"/>
      <c r="T26" s="1"/>
      <c r="U26" s="1"/>
      <c r="V26" s="1"/>
      <c r="W26" s="1"/>
      <c r="X26" s="1"/>
      <c r="Y26" s="1"/>
      <c r="Z26" s="1"/>
    </row>
    <row r="27" spans="1:26" ht="99.75" customHeight="1" x14ac:dyDescent="0.2">
      <c r="A27" s="119" t="str">
        <f t="shared" ref="A27" si="10">IF(OR(B27&lt;&gt;"",D27&lt;&gt;""),"["&amp;TEXT($B$2,"##")&amp;"-"&amp;TEXT(ROW()-10,"##")&amp;"]","")</f>
        <v>[Learning-17]</v>
      </c>
      <c r="B27" s="148" t="s">
        <v>419</v>
      </c>
      <c r="C27" s="119" t="s">
        <v>420</v>
      </c>
      <c r="D27" s="120" t="s">
        <v>421</v>
      </c>
      <c r="E27" s="108" t="s">
        <v>1034</v>
      </c>
      <c r="F27" s="119" t="s">
        <v>16</v>
      </c>
      <c r="G27" s="121">
        <v>42584</v>
      </c>
      <c r="H27" s="147"/>
      <c r="I27" s="112"/>
      <c r="J27" s="1"/>
      <c r="K27" s="1"/>
      <c r="L27" s="1"/>
      <c r="M27" s="1"/>
      <c r="N27" s="1"/>
      <c r="O27" s="1"/>
      <c r="P27" s="1"/>
      <c r="Q27" s="1"/>
      <c r="R27" s="1"/>
      <c r="S27" s="1"/>
      <c r="T27" s="1"/>
      <c r="U27" s="1"/>
      <c r="V27" s="1"/>
      <c r="W27" s="1"/>
      <c r="X27" s="1"/>
      <c r="Y27" s="1"/>
      <c r="Z27" s="1"/>
    </row>
    <row r="28" spans="1:26" ht="114" customHeight="1" x14ac:dyDescent="0.2">
      <c r="A28" s="119" t="str">
        <f t="shared" ref="A28" si="11">IF(OR(B28&lt;&gt;"",D28&lt;&gt;""),"["&amp;TEXT($B$2,"##")&amp;"-"&amp;TEXT(ROW()-10,"##")&amp;"]","")</f>
        <v>[Learning-18]</v>
      </c>
      <c r="B28" s="148" t="s">
        <v>422</v>
      </c>
      <c r="C28" s="119" t="s">
        <v>423</v>
      </c>
      <c r="D28" s="120" t="s">
        <v>424</v>
      </c>
      <c r="E28" s="108" t="s">
        <v>1034</v>
      </c>
      <c r="F28" s="119" t="s">
        <v>16</v>
      </c>
      <c r="G28" s="121">
        <v>42584</v>
      </c>
      <c r="H28" s="147"/>
      <c r="I28" s="112"/>
      <c r="J28" s="1"/>
      <c r="K28" s="1"/>
      <c r="L28" s="1"/>
      <c r="M28" s="1"/>
      <c r="N28" s="1"/>
      <c r="O28" s="1"/>
      <c r="P28" s="1"/>
      <c r="Q28" s="1"/>
      <c r="R28" s="1"/>
      <c r="S28" s="1"/>
      <c r="T28" s="1"/>
      <c r="U28" s="1"/>
      <c r="V28" s="1"/>
      <c r="W28" s="1"/>
      <c r="X28" s="1"/>
      <c r="Y28" s="1"/>
      <c r="Z28" s="1"/>
    </row>
    <row r="29" spans="1:26" ht="150" customHeight="1" x14ac:dyDescent="0.2">
      <c r="A29" s="119" t="str">
        <f t="shared" ref="A29" si="12">IF(OR(B29&lt;&gt;"",D29&lt;&gt;""),"["&amp;TEXT($B$2,"##")&amp;"-"&amp;TEXT(ROW()-10,"##")&amp;"]","")</f>
        <v>[Learning-19]</v>
      </c>
      <c r="B29" s="148" t="s">
        <v>312</v>
      </c>
      <c r="C29" s="119" t="s">
        <v>425</v>
      </c>
      <c r="D29" s="120" t="s">
        <v>426</v>
      </c>
      <c r="E29" s="108" t="s">
        <v>1034</v>
      </c>
      <c r="F29" s="119" t="s">
        <v>16</v>
      </c>
      <c r="G29" s="121">
        <v>42584</v>
      </c>
      <c r="H29" s="147"/>
      <c r="I29" s="112"/>
      <c r="J29" s="1"/>
      <c r="K29" s="1"/>
      <c r="L29" s="1"/>
      <c r="M29" s="1"/>
      <c r="N29" s="1"/>
      <c r="O29" s="1"/>
      <c r="P29" s="1"/>
      <c r="Q29" s="1"/>
      <c r="R29" s="1"/>
      <c r="S29" s="1"/>
      <c r="T29" s="1"/>
      <c r="U29" s="1"/>
      <c r="V29" s="1"/>
      <c r="W29" s="1"/>
      <c r="X29" s="1"/>
      <c r="Y29" s="1"/>
      <c r="Z29" s="1"/>
    </row>
    <row r="30" spans="1:26" ht="140.25" customHeight="1" x14ac:dyDescent="0.2">
      <c r="A30" s="119" t="str">
        <f t="shared" ref="A30" si="13">IF(OR(B30&lt;&gt;"",D30&lt;&gt;""),"["&amp;TEXT($B$2,"##")&amp;"-"&amp;TEXT(ROW()-10,"##")&amp;"]","")</f>
        <v>[Learning-20]</v>
      </c>
      <c r="B30" s="148" t="s">
        <v>429</v>
      </c>
      <c r="C30" s="119" t="s">
        <v>428</v>
      </c>
      <c r="D30" s="120" t="s">
        <v>427</v>
      </c>
      <c r="E30" s="108" t="s">
        <v>1035</v>
      </c>
      <c r="F30" s="119" t="s">
        <v>50</v>
      </c>
      <c r="G30" s="121">
        <v>42584</v>
      </c>
      <c r="H30" s="147"/>
      <c r="I30" s="112"/>
      <c r="J30" s="1"/>
      <c r="K30" s="1"/>
      <c r="L30" s="1"/>
      <c r="M30" s="1"/>
      <c r="N30" s="1"/>
      <c r="O30" s="1"/>
      <c r="P30" s="1"/>
      <c r="Q30" s="1"/>
      <c r="R30" s="1"/>
      <c r="S30" s="1"/>
      <c r="T30" s="1"/>
      <c r="U30" s="1"/>
      <c r="V30" s="1"/>
      <c r="W30" s="1"/>
      <c r="X30" s="1"/>
      <c r="Y30" s="1"/>
      <c r="Z30" s="1"/>
    </row>
    <row r="31" spans="1:26" ht="102.75" customHeight="1" x14ac:dyDescent="0.2">
      <c r="A31" s="119" t="str">
        <f t="shared" ref="A31" si="14">IF(OR(B31&lt;&gt;"",D31&lt;&gt;""),"["&amp;TEXT($B$2,"##")&amp;"-"&amp;TEXT(ROW()-10,"##")&amp;"]","")</f>
        <v>[Learning-21]</v>
      </c>
      <c r="B31" s="148" t="s">
        <v>435</v>
      </c>
      <c r="C31" s="119" t="s">
        <v>430</v>
      </c>
      <c r="D31" s="120" t="s">
        <v>431</v>
      </c>
      <c r="E31" s="108" t="s">
        <v>1034</v>
      </c>
      <c r="F31" s="119" t="s">
        <v>50</v>
      </c>
      <c r="G31" s="121">
        <v>42584</v>
      </c>
      <c r="H31" s="147"/>
      <c r="I31" s="112"/>
      <c r="J31" s="1"/>
      <c r="K31" s="1"/>
      <c r="L31" s="1"/>
      <c r="M31" s="1"/>
      <c r="N31" s="1"/>
      <c r="O31" s="1"/>
      <c r="P31" s="1"/>
      <c r="Q31" s="1"/>
      <c r="R31" s="1"/>
      <c r="S31" s="1"/>
      <c r="T31" s="1"/>
      <c r="U31" s="1"/>
      <c r="V31" s="1"/>
      <c r="W31" s="1"/>
      <c r="X31" s="1"/>
      <c r="Y31" s="1"/>
      <c r="Z31" s="1"/>
    </row>
    <row r="32" spans="1:26" ht="109.5" customHeight="1" x14ac:dyDescent="0.2">
      <c r="A32" s="119" t="str">
        <f t="shared" ref="A32" si="15">IF(OR(B32&lt;&gt;"",D32&lt;&gt;""),"["&amp;TEXT($B$2,"##")&amp;"-"&amp;TEXT(ROW()-10,"##")&amp;"]","")</f>
        <v>[Learning-22]</v>
      </c>
      <c r="B32" s="148" t="s">
        <v>432</v>
      </c>
      <c r="C32" s="119" t="s">
        <v>434</v>
      </c>
      <c r="D32" s="120" t="s">
        <v>433</v>
      </c>
      <c r="E32" s="108" t="s">
        <v>1034</v>
      </c>
      <c r="F32" s="119" t="s">
        <v>50</v>
      </c>
      <c r="G32" s="121">
        <v>42584</v>
      </c>
      <c r="H32" s="147"/>
      <c r="I32" s="112"/>
      <c r="J32" s="1"/>
      <c r="K32" s="1"/>
      <c r="L32" s="1"/>
      <c r="M32" s="1"/>
      <c r="N32" s="1"/>
      <c r="O32" s="1"/>
      <c r="P32" s="1"/>
      <c r="Q32" s="1"/>
      <c r="R32" s="1"/>
      <c r="S32" s="1"/>
      <c r="T32" s="1"/>
      <c r="U32" s="1"/>
      <c r="V32" s="1"/>
      <c r="W32" s="1"/>
      <c r="X32" s="1"/>
      <c r="Y32" s="1"/>
      <c r="Z32" s="1"/>
    </row>
    <row r="33" spans="1:26" ht="108" customHeight="1" x14ac:dyDescent="0.2">
      <c r="A33" s="119" t="str">
        <f t="shared" ref="A33" si="16">IF(OR(B33&lt;&gt;"",D33&lt;&gt;""),"["&amp;TEXT($B$2,"##")&amp;"-"&amp;TEXT(ROW()-10,"##")&amp;"]","")</f>
        <v>[Learning-23]</v>
      </c>
      <c r="B33" s="148" t="s">
        <v>239</v>
      </c>
      <c r="C33" s="119" t="s">
        <v>402</v>
      </c>
      <c r="D33" s="120" t="s">
        <v>403</v>
      </c>
      <c r="E33" s="108" t="s">
        <v>1034</v>
      </c>
      <c r="F33" s="119" t="s">
        <v>50</v>
      </c>
      <c r="G33" s="121">
        <v>42584</v>
      </c>
      <c r="H33" s="147"/>
      <c r="I33" s="112"/>
      <c r="J33" s="1"/>
      <c r="K33" s="1"/>
      <c r="L33" s="1"/>
      <c r="M33" s="1"/>
      <c r="N33" s="1"/>
      <c r="O33" s="1"/>
      <c r="P33" s="1"/>
      <c r="Q33" s="1"/>
      <c r="R33" s="1"/>
      <c r="S33" s="1"/>
      <c r="T33" s="1"/>
      <c r="U33" s="1"/>
      <c r="V33" s="1"/>
      <c r="W33" s="1"/>
      <c r="X33" s="1"/>
      <c r="Y33" s="1"/>
      <c r="Z33" s="1"/>
    </row>
    <row r="34" spans="1:26" ht="134.25" customHeight="1" x14ac:dyDescent="0.2">
      <c r="A34" s="119" t="str">
        <f t="shared" ref="A34" si="17">IF(OR(B34&lt;&gt;"",D34&lt;&gt;""),"["&amp;TEXT($B$2,"##")&amp;"-"&amp;TEXT(ROW()-10,"##")&amp;"]","")</f>
        <v>[Learning-24]</v>
      </c>
      <c r="B34" s="148" t="s">
        <v>313</v>
      </c>
      <c r="C34" s="119" t="s">
        <v>404</v>
      </c>
      <c r="D34" s="120" t="s">
        <v>405</v>
      </c>
      <c r="E34" s="108" t="s">
        <v>1036</v>
      </c>
      <c r="F34" s="119" t="s">
        <v>50</v>
      </c>
      <c r="G34" s="121">
        <v>42584</v>
      </c>
      <c r="H34" s="147"/>
      <c r="I34" s="112"/>
      <c r="J34" s="1"/>
      <c r="K34" s="1"/>
      <c r="L34" s="1"/>
      <c r="M34" s="1"/>
      <c r="N34" s="1"/>
      <c r="O34" s="1"/>
      <c r="P34" s="1"/>
      <c r="Q34" s="1"/>
      <c r="R34" s="1"/>
      <c r="S34" s="1"/>
      <c r="T34" s="1"/>
      <c r="U34" s="1"/>
      <c r="V34" s="1"/>
      <c r="W34" s="1"/>
      <c r="X34" s="1"/>
      <c r="Y34" s="1"/>
      <c r="Z34" s="1"/>
    </row>
    <row r="35" spans="1:26" ht="135" customHeight="1" x14ac:dyDescent="0.2">
      <c r="A35" s="119" t="str">
        <f t="shared" ref="A35" si="18">IF(OR(B35&lt;&gt;"",D35&lt;&gt;""),"["&amp;TEXT($B$2,"##")&amp;"-"&amp;TEXT(ROW()-10,"##")&amp;"]","")</f>
        <v>[Learning-25]</v>
      </c>
      <c r="B35" s="148" t="s">
        <v>314</v>
      </c>
      <c r="C35" s="119" t="s">
        <v>404</v>
      </c>
      <c r="D35" s="120" t="s">
        <v>406</v>
      </c>
      <c r="E35" s="108" t="s">
        <v>1036</v>
      </c>
      <c r="F35" s="119" t="s">
        <v>50</v>
      </c>
      <c r="G35" s="121">
        <v>42584</v>
      </c>
      <c r="H35" s="147"/>
      <c r="I35" s="112"/>
      <c r="J35" s="1"/>
      <c r="K35" s="1"/>
      <c r="L35" s="1"/>
      <c r="M35" s="1"/>
      <c r="N35" s="1"/>
      <c r="O35" s="1"/>
      <c r="P35" s="1"/>
      <c r="Q35" s="1"/>
      <c r="R35" s="1"/>
      <c r="S35" s="1"/>
      <c r="T35" s="1"/>
      <c r="U35" s="1"/>
      <c r="V35" s="1"/>
      <c r="W35" s="1"/>
      <c r="X35" s="1"/>
      <c r="Y35" s="1"/>
      <c r="Z35" s="1"/>
    </row>
    <row r="36" spans="1:26" ht="95.25" customHeight="1" x14ac:dyDescent="0.2">
      <c r="A36" s="119" t="str">
        <f>IF(OR(B36&lt;&gt;"",D36&lt;&gt;""),"["&amp;TEXT($B$2,"##")&amp;"-"&amp;TEXT(ROW()-10,"##")&amp;"]","")</f>
        <v>[Learning-26]</v>
      </c>
      <c r="B36" s="119" t="s">
        <v>436</v>
      </c>
      <c r="C36" s="119" t="s">
        <v>437</v>
      </c>
      <c r="D36" s="120" t="s">
        <v>438</v>
      </c>
      <c r="E36" s="108" t="s">
        <v>1034</v>
      </c>
      <c r="F36" s="119" t="s">
        <v>16</v>
      </c>
      <c r="G36" s="121">
        <v>42584</v>
      </c>
      <c r="H36" s="147"/>
      <c r="I36" s="112"/>
      <c r="J36" s="1"/>
      <c r="K36" s="1"/>
      <c r="L36" s="1"/>
      <c r="M36" s="1"/>
      <c r="N36" s="1"/>
      <c r="O36" s="1"/>
      <c r="P36" s="1"/>
      <c r="Q36" s="1"/>
      <c r="R36" s="1"/>
      <c r="S36" s="1"/>
      <c r="T36" s="1"/>
      <c r="U36" s="1"/>
      <c r="V36" s="1"/>
      <c r="W36" s="1"/>
      <c r="X36" s="1"/>
      <c r="Y36" s="1"/>
      <c r="Z36" s="1"/>
    </row>
    <row r="37" spans="1:26" ht="113.25" customHeight="1" x14ac:dyDescent="0.2">
      <c r="A37" s="119" t="str">
        <f t="shared" ref="A37:A49" si="19">IF(OR(B37&lt;&gt;"",D37&lt;&gt;""),"["&amp;TEXT($B$2,"##")&amp;"-"&amp;TEXT(ROW()-10,"##")&amp;"]","")</f>
        <v>[Learning-27]</v>
      </c>
      <c r="B37" s="119" t="s">
        <v>742</v>
      </c>
      <c r="C37" s="119" t="s">
        <v>754</v>
      </c>
      <c r="D37" s="120" t="s">
        <v>755</v>
      </c>
      <c r="E37" s="108" t="s">
        <v>1034</v>
      </c>
      <c r="F37" s="119" t="s">
        <v>16</v>
      </c>
      <c r="G37" s="121">
        <v>42584</v>
      </c>
      <c r="H37" s="147"/>
      <c r="I37" s="112"/>
      <c r="J37" s="1"/>
      <c r="K37" s="1"/>
      <c r="L37" s="1"/>
      <c r="M37" s="1"/>
      <c r="N37" s="1"/>
      <c r="O37" s="1"/>
      <c r="P37" s="1"/>
      <c r="Q37" s="1"/>
      <c r="R37" s="1"/>
      <c r="S37" s="1"/>
      <c r="T37" s="1"/>
      <c r="U37" s="1"/>
      <c r="V37" s="1"/>
      <c r="W37" s="1"/>
      <c r="X37" s="1"/>
      <c r="Y37" s="1"/>
      <c r="Z37" s="1"/>
    </row>
    <row r="38" spans="1:26" ht="111.75" customHeight="1" x14ac:dyDescent="0.2">
      <c r="A38" s="119" t="str">
        <f t="shared" si="19"/>
        <v>[Learning-28]</v>
      </c>
      <c r="B38" s="119" t="s">
        <v>744</v>
      </c>
      <c r="C38" s="119" t="s">
        <v>753</v>
      </c>
      <c r="D38" s="120" t="s">
        <v>756</v>
      </c>
      <c r="E38" s="108" t="s">
        <v>1034</v>
      </c>
      <c r="F38" s="119" t="s">
        <v>16</v>
      </c>
      <c r="G38" s="121">
        <v>42584</v>
      </c>
      <c r="H38" s="147"/>
      <c r="I38" s="112"/>
      <c r="J38" s="1"/>
      <c r="K38" s="1"/>
      <c r="L38" s="1"/>
      <c r="M38" s="1"/>
      <c r="N38" s="1"/>
      <c r="O38" s="1"/>
      <c r="P38" s="1"/>
      <c r="Q38" s="1"/>
      <c r="R38" s="1"/>
      <c r="S38" s="1"/>
      <c r="T38" s="1"/>
      <c r="U38" s="1"/>
      <c r="V38" s="1"/>
      <c r="W38" s="1"/>
      <c r="X38" s="1"/>
      <c r="Y38" s="1"/>
      <c r="Z38" s="1"/>
    </row>
    <row r="39" spans="1:26" ht="158.25" customHeight="1" x14ac:dyDescent="0.2">
      <c r="A39" s="119" t="str">
        <f t="shared" si="19"/>
        <v>[Learning-29]</v>
      </c>
      <c r="B39" s="119" t="s">
        <v>549</v>
      </c>
      <c r="C39" s="119" t="s">
        <v>769</v>
      </c>
      <c r="D39" s="123" t="s">
        <v>770</v>
      </c>
      <c r="E39" s="108" t="s">
        <v>1034</v>
      </c>
      <c r="F39" s="119" t="s">
        <v>16</v>
      </c>
      <c r="G39" s="121">
        <v>42585</v>
      </c>
      <c r="H39" s="147"/>
      <c r="I39" s="112"/>
      <c r="J39" s="1"/>
      <c r="K39" s="1"/>
      <c r="L39" s="1"/>
      <c r="M39" s="1"/>
      <c r="N39" s="1"/>
      <c r="O39" s="1"/>
      <c r="P39" s="1"/>
      <c r="Q39" s="1"/>
      <c r="R39" s="1"/>
      <c r="S39" s="1"/>
      <c r="T39" s="1"/>
      <c r="U39" s="1"/>
      <c r="V39" s="1"/>
      <c r="W39" s="1"/>
      <c r="X39" s="1"/>
      <c r="Y39" s="1"/>
      <c r="Z39" s="1"/>
    </row>
    <row r="40" spans="1:26" ht="95.25" customHeight="1" x14ac:dyDescent="0.2">
      <c r="A40" s="119" t="str">
        <f t="shared" si="19"/>
        <v>[Learning-30]</v>
      </c>
      <c r="B40" s="119" t="s">
        <v>550</v>
      </c>
      <c r="C40" s="119" t="s">
        <v>772</v>
      </c>
      <c r="D40" s="123" t="s">
        <v>771</v>
      </c>
      <c r="E40" s="108" t="s">
        <v>1034</v>
      </c>
      <c r="F40" s="119" t="s">
        <v>16</v>
      </c>
      <c r="G40" s="121">
        <v>42585</v>
      </c>
      <c r="H40" s="147"/>
      <c r="I40" s="112"/>
      <c r="J40" s="1"/>
      <c r="K40" s="1"/>
      <c r="L40" s="1"/>
      <c r="M40" s="1"/>
      <c r="N40" s="1"/>
      <c r="O40" s="1"/>
      <c r="P40" s="1"/>
      <c r="Q40" s="1"/>
      <c r="R40" s="1"/>
      <c r="S40" s="1"/>
      <c r="T40" s="1"/>
      <c r="U40" s="1"/>
      <c r="V40" s="1"/>
      <c r="W40" s="1"/>
      <c r="X40" s="1"/>
      <c r="Y40" s="1"/>
      <c r="Z40" s="1"/>
    </row>
    <row r="41" spans="1:26" ht="95.25" customHeight="1" x14ac:dyDescent="0.2">
      <c r="A41" s="119" t="str">
        <f t="shared" si="19"/>
        <v>[Learning-31]</v>
      </c>
      <c r="B41" s="119" t="s">
        <v>551</v>
      </c>
      <c r="C41" s="119" t="s">
        <v>773</v>
      </c>
      <c r="D41" s="123" t="s">
        <v>774</v>
      </c>
      <c r="E41" s="108" t="s">
        <v>1034</v>
      </c>
      <c r="F41" s="119" t="s">
        <v>16</v>
      </c>
      <c r="G41" s="121">
        <v>42585</v>
      </c>
      <c r="H41" s="147"/>
      <c r="I41" s="112"/>
      <c r="J41" s="1"/>
      <c r="K41" s="1"/>
      <c r="L41" s="1"/>
      <c r="M41" s="1"/>
      <c r="N41" s="1"/>
      <c r="O41" s="1"/>
      <c r="P41" s="1"/>
      <c r="Q41" s="1"/>
      <c r="R41" s="1"/>
      <c r="S41" s="1"/>
      <c r="T41" s="1"/>
      <c r="U41" s="1"/>
      <c r="V41" s="1"/>
      <c r="W41" s="1"/>
      <c r="X41" s="1"/>
      <c r="Y41" s="1"/>
      <c r="Z41" s="1"/>
    </row>
    <row r="42" spans="1:26" ht="95.25" customHeight="1" x14ac:dyDescent="0.2">
      <c r="A42" s="119" t="str">
        <f t="shared" si="19"/>
        <v>[Learning-32]</v>
      </c>
      <c r="B42" s="119" t="s">
        <v>552</v>
      </c>
      <c r="C42" s="119" t="s">
        <v>776</v>
      </c>
      <c r="D42" s="123" t="s">
        <v>775</v>
      </c>
      <c r="E42" s="108" t="s">
        <v>1034</v>
      </c>
      <c r="F42" s="119" t="s">
        <v>16</v>
      </c>
      <c r="G42" s="121">
        <v>42585</v>
      </c>
      <c r="H42" s="147"/>
      <c r="I42" s="112"/>
      <c r="J42" s="1"/>
      <c r="K42" s="1"/>
      <c r="L42" s="1"/>
      <c r="M42" s="1"/>
      <c r="N42" s="1"/>
      <c r="O42" s="1"/>
      <c r="P42" s="1"/>
      <c r="Q42" s="1"/>
      <c r="R42" s="1"/>
      <c r="S42" s="1"/>
      <c r="T42" s="1"/>
      <c r="U42" s="1"/>
      <c r="V42" s="1"/>
      <c r="W42" s="1"/>
      <c r="X42" s="1"/>
      <c r="Y42" s="1"/>
      <c r="Z42" s="1"/>
    </row>
    <row r="43" spans="1:26" ht="95.25" customHeight="1" x14ac:dyDescent="0.2">
      <c r="A43" s="119" t="str">
        <f t="shared" si="19"/>
        <v>[Learning-33]</v>
      </c>
      <c r="B43" s="119" t="s">
        <v>553</v>
      </c>
      <c r="C43" s="119" t="s">
        <v>777</v>
      </c>
      <c r="D43" s="123" t="s">
        <v>778</v>
      </c>
      <c r="E43" s="108" t="s">
        <v>1034</v>
      </c>
      <c r="F43" s="119" t="s">
        <v>16</v>
      </c>
      <c r="G43" s="121">
        <v>42585</v>
      </c>
      <c r="H43" s="147"/>
      <c r="I43" s="112"/>
      <c r="J43" s="1"/>
      <c r="K43" s="1"/>
      <c r="L43" s="1"/>
      <c r="M43" s="1"/>
      <c r="N43" s="1"/>
      <c r="O43" s="1"/>
      <c r="P43" s="1"/>
      <c r="Q43" s="1"/>
      <c r="R43" s="1"/>
      <c r="S43" s="1"/>
      <c r="T43" s="1"/>
      <c r="U43" s="1"/>
      <c r="V43" s="1"/>
      <c r="W43" s="1"/>
      <c r="X43" s="1"/>
      <c r="Y43" s="1"/>
      <c r="Z43" s="1"/>
    </row>
    <row r="44" spans="1:26" ht="95.25" customHeight="1" x14ac:dyDescent="0.2">
      <c r="A44" s="119" t="str">
        <f t="shared" si="19"/>
        <v>[Learning-34]</v>
      </c>
      <c r="B44" s="119" t="s">
        <v>554</v>
      </c>
      <c r="C44" s="119" t="s">
        <v>780</v>
      </c>
      <c r="D44" s="123" t="s">
        <v>779</v>
      </c>
      <c r="E44" s="108" t="s">
        <v>1034</v>
      </c>
      <c r="F44" s="119" t="s">
        <v>16</v>
      </c>
      <c r="G44" s="121">
        <v>42585</v>
      </c>
      <c r="H44" s="147"/>
      <c r="I44" s="112"/>
      <c r="J44" s="1"/>
      <c r="K44" s="1"/>
      <c r="L44" s="1"/>
      <c r="M44" s="1"/>
      <c r="N44" s="1"/>
      <c r="O44" s="1"/>
      <c r="P44" s="1"/>
      <c r="Q44" s="1"/>
      <c r="R44" s="1"/>
      <c r="S44" s="1"/>
      <c r="T44" s="1"/>
      <c r="U44" s="1"/>
      <c r="V44" s="1"/>
      <c r="W44" s="1"/>
      <c r="X44" s="1"/>
      <c r="Y44" s="1"/>
      <c r="Z44" s="1"/>
    </row>
    <row r="45" spans="1:26" ht="95.25" customHeight="1" x14ac:dyDescent="0.2">
      <c r="A45" s="119" t="str">
        <f t="shared" si="19"/>
        <v>[Learning-35]</v>
      </c>
      <c r="B45" s="119" t="s">
        <v>781</v>
      </c>
      <c r="C45" s="119" t="s">
        <v>786</v>
      </c>
      <c r="D45" s="123" t="s">
        <v>790</v>
      </c>
      <c r="E45" s="108" t="s">
        <v>1034</v>
      </c>
      <c r="F45" s="119" t="s">
        <v>16</v>
      </c>
      <c r="G45" s="121">
        <v>42584</v>
      </c>
      <c r="H45" s="147"/>
      <c r="I45" s="112"/>
      <c r="J45" s="1"/>
      <c r="K45" s="1"/>
      <c r="L45" s="1"/>
      <c r="M45" s="1"/>
      <c r="N45" s="1"/>
      <c r="O45" s="1"/>
      <c r="P45" s="1"/>
      <c r="Q45" s="1"/>
      <c r="R45" s="1"/>
      <c r="S45" s="1"/>
      <c r="T45" s="1"/>
      <c r="U45" s="1"/>
      <c r="V45" s="1"/>
      <c r="W45" s="1"/>
      <c r="X45" s="1"/>
      <c r="Y45" s="1"/>
      <c r="Z45" s="1"/>
    </row>
    <row r="46" spans="1:26" ht="95.25" customHeight="1" x14ac:dyDescent="0.2">
      <c r="A46" s="119" t="str">
        <f t="shared" si="19"/>
        <v>[Learning-36]</v>
      </c>
      <c r="B46" s="119" t="s">
        <v>782</v>
      </c>
      <c r="C46" s="119" t="s">
        <v>787</v>
      </c>
      <c r="D46" s="123" t="s">
        <v>791</v>
      </c>
      <c r="E46" s="108" t="s">
        <v>1034</v>
      </c>
      <c r="F46" s="119" t="s">
        <v>16</v>
      </c>
      <c r="G46" s="121">
        <v>42584</v>
      </c>
      <c r="H46" s="147"/>
      <c r="I46" s="112"/>
      <c r="J46" s="1"/>
      <c r="K46" s="1"/>
      <c r="L46" s="1"/>
      <c r="M46" s="1"/>
      <c r="N46" s="1"/>
      <c r="O46" s="1"/>
      <c r="P46" s="1"/>
      <c r="Q46" s="1"/>
      <c r="R46" s="1"/>
      <c r="S46" s="1"/>
      <c r="T46" s="1"/>
      <c r="U46" s="1"/>
      <c r="V46" s="1"/>
      <c r="W46" s="1"/>
      <c r="X46" s="1"/>
      <c r="Y46" s="1"/>
      <c r="Z46" s="1"/>
    </row>
    <row r="47" spans="1:26" ht="95.25" customHeight="1" x14ac:dyDescent="0.2">
      <c r="A47" s="119" t="str">
        <f t="shared" si="19"/>
        <v>[Learning-37]</v>
      </c>
      <c r="B47" s="119" t="s">
        <v>783</v>
      </c>
      <c r="C47" s="119" t="s">
        <v>792</v>
      </c>
      <c r="D47" s="123" t="s">
        <v>793</v>
      </c>
      <c r="E47" s="108" t="s">
        <v>1034</v>
      </c>
      <c r="F47" s="119" t="s">
        <v>16</v>
      </c>
      <c r="G47" s="121">
        <v>42584</v>
      </c>
      <c r="H47" s="147"/>
      <c r="I47" s="112"/>
      <c r="J47" s="1"/>
      <c r="K47" s="1"/>
      <c r="L47" s="1"/>
      <c r="M47" s="1"/>
      <c r="N47" s="1"/>
      <c r="O47" s="1"/>
      <c r="P47" s="1"/>
      <c r="Q47" s="1"/>
      <c r="R47" s="1"/>
      <c r="S47" s="1"/>
      <c r="T47" s="1"/>
      <c r="U47" s="1"/>
      <c r="V47" s="1"/>
      <c r="W47" s="1"/>
      <c r="X47" s="1"/>
      <c r="Y47" s="1"/>
      <c r="Z47" s="1"/>
    </row>
    <row r="48" spans="1:26" ht="95.25" customHeight="1" x14ac:dyDescent="0.2">
      <c r="A48" s="119" t="str">
        <f t="shared" si="19"/>
        <v>[Learning-38]</v>
      </c>
      <c r="B48" s="119" t="s">
        <v>784</v>
      </c>
      <c r="C48" s="119" t="s">
        <v>788</v>
      </c>
      <c r="D48" s="123" t="s">
        <v>794</v>
      </c>
      <c r="E48" s="108" t="s">
        <v>1034</v>
      </c>
      <c r="F48" s="119" t="s">
        <v>16</v>
      </c>
      <c r="G48" s="121">
        <v>42584</v>
      </c>
      <c r="H48" s="147"/>
      <c r="I48" s="112"/>
      <c r="J48" s="1"/>
      <c r="K48" s="1"/>
      <c r="L48" s="1"/>
      <c r="M48" s="1"/>
      <c r="N48" s="1"/>
      <c r="O48" s="1"/>
      <c r="P48" s="1"/>
      <c r="Q48" s="1"/>
      <c r="R48" s="1"/>
      <c r="S48" s="1"/>
      <c r="T48" s="1"/>
      <c r="U48" s="1"/>
      <c r="V48" s="1"/>
      <c r="W48" s="1"/>
      <c r="X48" s="1"/>
      <c r="Y48" s="1"/>
      <c r="Z48" s="1"/>
    </row>
    <row r="49" spans="1:26" ht="99" customHeight="1" x14ac:dyDescent="0.2">
      <c r="A49" s="119" t="str">
        <f t="shared" si="19"/>
        <v>[Learning-39]</v>
      </c>
      <c r="B49" s="119" t="s">
        <v>785</v>
      </c>
      <c r="C49" s="119" t="s">
        <v>789</v>
      </c>
      <c r="D49" s="123" t="s">
        <v>795</v>
      </c>
      <c r="E49" s="108" t="s">
        <v>1034</v>
      </c>
      <c r="F49" s="119" t="s">
        <v>16</v>
      </c>
      <c r="G49" s="121">
        <v>42584</v>
      </c>
      <c r="H49" s="108"/>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2"/>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2"/>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2"/>
      <c r="J1004" s="1"/>
      <c r="K1004" s="1"/>
      <c r="L1004" s="1"/>
      <c r="M1004" s="1"/>
      <c r="N1004" s="1"/>
      <c r="O1004" s="1"/>
      <c r="P1004" s="1"/>
      <c r="Q1004" s="1"/>
      <c r="R1004" s="1"/>
      <c r="S1004" s="1"/>
      <c r="T1004" s="1"/>
      <c r="U1004" s="1"/>
      <c r="V1004" s="1"/>
      <c r="W1004" s="1"/>
      <c r="X1004" s="1"/>
      <c r="Y1004" s="1"/>
      <c r="Z1004" s="1"/>
    </row>
  </sheetData>
  <mergeCells count="7">
    <mergeCell ref="B22:H22"/>
    <mergeCell ref="B9:H9"/>
    <mergeCell ref="B2:F2"/>
    <mergeCell ref="B3:F3"/>
    <mergeCell ref="B4:F4"/>
    <mergeCell ref="E5:F5"/>
    <mergeCell ref="E6:F6"/>
  </mergeCells>
  <conditionalFormatting sqref="F12">
    <cfRule type="colorScale" priority="63">
      <colorScale>
        <cfvo type="min"/>
        <cfvo type="max"/>
        <color rgb="FF57BB8A"/>
        <color rgb="FFFFFFFF"/>
      </colorScale>
    </cfRule>
  </conditionalFormatting>
  <conditionalFormatting sqref="F13">
    <cfRule type="colorScale" priority="61">
      <colorScale>
        <cfvo type="min"/>
        <cfvo type="max"/>
        <color rgb="FF57BB8A"/>
        <color rgb="FFFFFFFF"/>
      </colorScale>
    </cfRule>
  </conditionalFormatting>
  <conditionalFormatting sqref="F14">
    <cfRule type="colorScale" priority="60">
      <colorScale>
        <cfvo type="min"/>
        <cfvo type="max"/>
        <color rgb="FF57BB8A"/>
        <color rgb="FFFFFFFF"/>
      </colorScale>
    </cfRule>
  </conditionalFormatting>
  <conditionalFormatting sqref="F23">
    <cfRule type="colorScale" priority="39">
      <colorScale>
        <cfvo type="min"/>
        <cfvo type="max"/>
        <color rgb="FF57BB8A"/>
        <color rgb="FFFFFFFF"/>
      </colorScale>
    </cfRule>
  </conditionalFormatting>
  <conditionalFormatting sqref="F24">
    <cfRule type="colorScale" priority="36">
      <colorScale>
        <cfvo type="min"/>
        <cfvo type="max"/>
        <color rgb="FF57BB8A"/>
        <color rgb="FFFFFFFF"/>
      </colorScale>
    </cfRule>
  </conditionalFormatting>
  <conditionalFormatting sqref="F25">
    <cfRule type="colorScale" priority="35">
      <colorScale>
        <cfvo type="min"/>
        <cfvo type="max"/>
        <color rgb="FF57BB8A"/>
        <color rgb="FFFFFFFF"/>
      </colorScale>
    </cfRule>
  </conditionalFormatting>
  <conditionalFormatting sqref="F26">
    <cfRule type="colorScale" priority="34">
      <colorScale>
        <cfvo type="min"/>
        <cfvo type="max"/>
        <color rgb="FF57BB8A"/>
        <color rgb="FFFFFFFF"/>
      </colorScale>
    </cfRule>
  </conditionalFormatting>
  <conditionalFormatting sqref="F27">
    <cfRule type="colorScale" priority="33">
      <colorScale>
        <cfvo type="min"/>
        <cfvo type="max"/>
        <color rgb="FF57BB8A"/>
        <color rgb="FFFFFFFF"/>
      </colorScale>
    </cfRule>
  </conditionalFormatting>
  <conditionalFormatting sqref="F28">
    <cfRule type="colorScale" priority="32">
      <colorScale>
        <cfvo type="min"/>
        <cfvo type="max"/>
        <color rgb="FF57BB8A"/>
        <color rgb="FFFFFFFF"/>
      </colorScale>
    </cfRule>
  </conditionalFormatting>
  <conditionalFormatting sqref="F29">
    <cfRule type="colorScale" priority="31">
      <colorScale>
        <cfvo type="min"/>
        <cfvo type="max"/>
        <color rgb="FF57BB8A"/>
        <color rgb="FFFFFFFF"/>
      </colorScale>
    </cfRule>
  </conditionalFormatting>
  <conditionalFormatting sqref="F30">
    <cfRule type="colorScale" priority="30">
      <colorScale>
        <cfvo type="min"/>
        <cfvo type="max"/>
        <color rgb="FF57BB8A"/>
        <color rgb="FFFFFFFF"/>
      </colorScale>
    </cfRule>
  </conditionalFormatting>
  <conditionalFormatting sqref="F31">
    <cfRule type="colorScale" priority="29">
      <colorScale>
        <cfvo type="min"/>
        <cfvo type="max"/>
        <color rgb="FF57BB8A"/>
        <color rgb="FFFFFFFF"/>
      </colorScale>
    </cfRule>
  </conditionalFormatting>
  <conditionalFormatting sqref="F32">
    <cfRule type="colorScale" priority="28">
      <colorScale>
        <cfvo type="min"/>
        <cfvo type="max"/>
        <color rgb="FF57BB8A"/>
        <color rgb="FFFFFFFF"/>
      </colorScale>
    </cfRule>
  </conditionalFormatting>
  <conditionalFormatting sqref="F33">
    <cfRule type="colorScale" priority="27">
      <colorScale>
        <cfvo type="min"/>
        <cfvo type="max"/>
        <color rgb="FF57BB8A"/>
        <color rgb="FFFFFFFF"/>
      </colorScale>
    </cfRule>
  </conditionalFormatting>
  <conditionalFormatting sqref="F34">
    <cfRule type="colorScale" priority="26">
      <colorScale>
        <cfvo type="min"/>
        <cfvo type="max"/>
        <color rgb="FF57BB8A"/>
        <color rgb="FFFFFFFF"/>
      </colorScale>
    </cfRule>
  </conditionalFormatting>
  <conditionalFormatting sqref="F35">
    <cfRule type="colorScale" priority="25">
      <colorScale>
        <cfvo type="min"/>
        <cfvo type="max"/>
        <color rgb="FF57BB8A"/>
        <color rgb="FFFFFFFF"/>
      </colorScale>
    </cfRule>
  </conditionalFormatting>
  <conditionalFormatting sqref="F17">
    <cfRule type="colorScale" priority="23">
      <colorScale>
        <cfvo type="min"/>
        <cfvo type="max"/>
        <color rgb="FF57BB8A"/>
        <color rgb="FFFFFFFF"/>
      </colorScale>
    </cfRule>
  </conditionalFormatting>
  <conditionalFormatting sqref="F15:F16">
    <cfRule type="colorScale" priority="64">
      <colorScale>
        <cfvo type="min"/>
        <cfvo type="max"/>
        <color rgb="FF57BB8A"/>
        <color rgb="FFFFFFFF"/>
      </colorScale>
    </cfRule>
  </conditionalFormatting>
  <conditionalFormatting sqref="F18">
    <cfRule type="colorScale" priority="65">
      <colorScale>
        <cfvo type="min"/>
        <cfvo type="max"/>
        <color rgb="FF57BB8A"/>
        <color rgb="FFFFFFFF"/>
      </colorScale>
    </cfRule>
  </conditionalFormatting>
  <conditionalFormatting sqref="F36">
    <cfRule type="colorScale" priority="9">
      <colorScale>
        <cfvo type="min"/>
        <cfvo type="max"/>
        <color rgb="FF57BB8A"/>
        <color rgb="FFFFFFFF"/>
      </colorScale>
    </cfRule>
  </conditionalFormatting>
  <conditionalFormatting sqref="F19">
    <cfRule type="colorScale" priority="8">
      <colorScale>
        <cfvo type="min"/>
        <cfvo type="max"/>
        <color rgb="FF57BB8A"/>
        <color rgb="FFFFFFFF"/>
      </colorScale>
    </cfRule>
  </conditionalFormatting>
  <conditionalFormatting sqref="F21">
    <cfRule type="colorScale" priority="7">
      <colorScale>
        <cfvo type="min"/>
        <cfvo type="max"/>
        <color rgb="FF57BB8A"/>
        <color rgb="FFFFFFFF"/>
      </colorScale>
    </cfRule>
  </conditionalFormatting>
  <conditionalFormatting sqref="F20">
    <cfRule type="colorScale" priority="6">
      <colorScale>
        <cfvo type="min"/>
        <cfvo type="max"/>
        <color rgb="FF57BB8A"/>
        <color rgb="FFFFFFFF"/>
      </colorScale>
    </cfRule>
  </conditionalFormatting>
  <conditionalFormatting sqref="F37">
    <cfRule type="colorScale" priority="5">
      <colorScale>
        <cfvo type="min"/>
        <cfvo type="max"/>
        <color rgb="FF57BB8A"/>
        <color rgb="FFFFFFFF"/>
      </colorScale>
    </cfRule>
  </conditionalFormatting>
  <conditionalFormatting sqref="F38">
    <cfRule type="colorScale" priority="4">
      <colorScale>
        <cfvo type="min"/>
        <cfvo type="max"/>
        <color rgb="FF57BB8A"/>
        <color rgb="FFFFFFFF"/>
      </colorScale>
    </cfRule>
  </conditionalFormatting>
  <conditionalFormatting sqref="F45:F49">
    <cfRule type="colorScale" priority="3">
      <colorScale>
        <cfvo type="min"/>
        <cfvo type="max"/>
        <color rgb="FF57BB8A"/>
        <color rgb="FFFFFFFF"/>
      </colorScale>
    </cfRule>
  </conditionalFormatting>
  <conditionalFormatting sqref="F11">
    <cfRule type="colorScale" priority="2">
      <colorScale>
        <cfvo type="min"/>
        <cfvo type="max"/>
        <color rgb="FF57BB8A"/>
        <color rgb="FFFFFFFF"/>
      </colorScale>
    </cfRule>
  </conditionalFormatting>
  <conditionalFormatting sqref="F10">
    <cfRule type="colorScale" priority="1">
      <colorScale>
        <cfvo type="min"/>
        <cfvo type="max"/>
        <color rgb="FF57BB8A"/>
        <color rgb="FFFFFFFF"/>
      </colorScale>
    </cfRule>
  </conditionalFormatting>
  <dataValidations count="1">
    <dataValidation type="list" allowBlank="1" showInputMessage="1" showErrorMessage="1" prompt=" - " sqref="F1 F93:F125 F7:F8 F23:F49 F10:F21">
      <formula1>$J$2:$J$6</formula1>
    </dataValidation>
  </dataValidation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2"/>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74</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75</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COUNTIF(F10:F148,"Pass")</f>
        <v>0</v>
      </c>
      <c r="B6" s="103">
        <f>COUNTIF(F10:F966,"Fail")</f>
        <v>0</v>
      </c>
      <c r="C6" s="103">
        <f>E6-D6-B6-A6</f>
        <v>0</v>
      </c>
      <c r="D6" s="104">
        <f>COUNTIF(F$10:F$966,"N/A")</f>
        <v>0</v>
      </c>
      <c r="E6" s="180">
        <f>COUNTA(A10:A146)</f>
        <v>0</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9"/>
      <c r="C9" s="185"/>
      <c r="D9" s="185"/>
      <c r="E9" s="185"/>
      <c r="F9" s="185"/>
      <c r="G9" s="185"/>
      <c r="H9" s="186"/>
      <c r="I9" s="106"/>
      <c r="J9" s="93"/>
      <c r="K9" s="1"/>
      <c r="L9" s="1"/>
      <c r="M9" s="1"/>
      <c r="N9" s="1"/>
      <c r="O9" s="1"/>
      <c r="P9" s="1"/>
      <c r="Q9" s="1"/>
      <c r="R9" s="1"/>
      <c r="S9" s="1"/>
      <c r="T9" s="1"/>
      <c r="U9" s="1"/>
      <c r="V9" s="1"/>
      <c r="W9" s="1"/>
      <c r="X9" s="1"/>
      <c r="Y9" s="1"/>
      <c r="Z9" s="1"/>
    </row>
    <row r="10" spans="1:26" ht="18.75" customHeight="1" x14ac:dyDescent="0.2">
      <c r="A10" s="119"/>
      <c r="B10" s="119"/>
      <c r="C10" s="119"/>
      <c r="D10" s="120"/>
      <c r="E10" s="119"/>
      <c r="F10" s="119"/>
      <c r="G10" s="121"/>
      <c r="H10" s="119"/>
      <c r="I10" s="111"/>
      <c r="J10" s="1"/>
      <c r="K10" s="1"/>
      <c r="L10" s="1"/>
      <c r="M10" s="1"/>
      <c r="N10" s="1"/>
      <c r="O10" s="1"/>
      <c r="P10" s="1"/>
      <c r="Q10" s="1"/>
      <c r="R10" s="1"/>
      <c r="S10" s="1"/>
      <c r="T10" s="1"/>
      <c r="U10" s="1"/>
      <c r="V10" s="1"/>
      <c r="W10" s="1"/>
      <c r="X10" s="1"/>
      <c r="Y10" s="1"/>
      <c r="Z10" s="1"/>
    </row>
    <row r="11" spans="1:26" ht="17.25" customHeight="1" x14ac:dyDescent="0.2">
      <c r="A11" s="119"/>
      <c r="B11" s="119"/>
      <c r="C11" s="119"/>
      <c r="D11" s="120"/>
      <c r="E11" s="119"/>
      <c r="F11" s="119"/>
      <c r="G11" s="122"/>
      <c r="H11" s="119"/>
      <c r="I11" s="111"/>
      <c r="J11" s="1"/>
      <c r="K11" s="1"/>
      <c r="L11" s="1"/>
      <c r="M11" s="1"/>
      <c r="N11" s="1"/>
      <c r="O11" s="1"/>
      <c r="P11" s="1"/>
      <c r="Q11" s="1"/>
      <c r="R11" s="1"/>
      <c r="S11" s="1"/>
      <c r="T11" s="1"/>
      <c r="U11" s="1"/>
      <c r="V11" s="1"/>
      <c r="W11" s="1"/>
      <c r="X11" s="1"/>
      <c r="Y11" s="1"/>
      <c r="Z11" s="1"/>
    </row>
    <row r="12" spans="1:26" ht="15.75" customHeight="1" x14ac:dyDescent="0.2">
      <c r="A12" s="119"/>
      <c r="B12" s="119"/>
      <c r="C12" s="119"/>
      <c r="D12" s="120"/>
      <c r="E12" s="119"/>
      <c r="F12" s="119"/>
      <c r="G12" s="121"/>
      <c r="H12" s="119"/>
      <c r="I12" s="111"/>
      <c r="J12" s="1"/>
      <c r="K12" s="1"/>
      <c r="L12" s="1"/>
      <c r="M12" s="1"/>
      <c r="N12" s="1"/>
      <c r="O12" s="1"/>
      <c r="P12" s="1"/>
      <c r="Q12" s="1"/>
      <c r="R12" s="1"/>
      <c r="S12" s="1"/>
      <c r="T12" s="1"/>
      <c r="U12" s="1"/>
      <c r="V12" s="1"/>
      <c r="W12" s="1"/>
      <c r="X12" s="1"/>
      <c r="Y12" s="1"/>
      <c r="Z12" s="1"/>
    </row>
    <row r="13" spans="1:26" ht="17.25" customHeight="1" x14ac:dyDescent="0.2">
      <c r="A13" s="119"/>
      <c r="B13" s="119"/>
      <c r="C13" s="119"/>
      <c r="D13" s="123"/>
      <c r="E13" s="119"/>
      <c r="F13" s="119"/>
      <c r="G13" s="121"/>
      <c r="H13" s="119"/>
      <c r="I13" s="111"/>
      <c r="J13" s="1"/>
      <c r="K13" s="1"/>
      <c r="L13" s="1"/>
      <c r="M13" s="1"/>
      <c r="N13" s="1"/>
      <c r="O13" s="1"/>
      <c r="P13" s="1"/>
      <c r="Q13" s="1"/>
      <c r="R13" s="1"/>
      <c r="S13" s="1"/>
      <c r="T13" s="1"/>
      <c r="U13" s="1"/>
      <c r="V13" s="1"/>
      <c r="W13" s="1"/>
      <c r="X13" s="1"/>
      <c r="Y13" s="1"/>
      <c r="Z13" s="1"/>
    </row>
    <row r="14" spans="1:26" ht="18.75" customHeight="1" x14ac:dyDescent="0.2">
      <c r="A14" s="119"/>
      <c r="B14" s="119"/>
      <c r="C14" s="119"/>
      <c r="D14" s="120"/>
      <c r="E14" s="119"/>
      <c r="F14" s="119"/>
      <c r="G14" s="121"/>
      <c r="H14" s="125"/>
      <c r="I14" s="111"/>
      <c r="J14" s="1"/>
      <c r="K14" s="1"/>
      <c r="L14" s="1"/>
      <c r="M14" s="1"/>
      <c r="N14" s="1"/>
      <c r="O14" s="1"/>
      <c r="P14" s="1"/>
      <c r="Q14" s="1"/>
      <c r="R14" s="1"/>
      <c r="S14" s="1"/>
      <c r="T14" s="1"/>
      <c r="U14" s="1"/>
      <c r="V14" s="1"/>
      <c r="W14" s="1"/>
      <c r="X14" s="1"/>
      <c r="Y14" s="1"/>
      <c r="Z14" s="1"/>
    </row>
    <row r="15" spans="1:26" ht="15" customHeight="1" x14ac:dyDescent="0.2">
      <c r="A15" s="141"/>
      <c r="B15" s="189"/>
      <c r="C15" s="185"/>
      <c r="D15" s="185"/>
      <c r="E15" s="185"/>
      <c r="F15" s="185"/>
      <c r="G15" s="185"/>
      <c r="H15" s="186"/>
      <c r="I15" s="111"/>
      <c r="J15" s="1"/>
      <c r="K15" s="1"/>
      <c r="L15" s="1"/>
      <c r="M15" s="1"/>
      <c r="N15" s="1"/>
      <c r="O15" s="1"/>
      <c r="P15" s="1"/>
      <c r="Q15" s="1"/>
      <c r="R15" s="1"/>
      <c r="S15" s="1"/>
      <c r="T15" s="1"/>
      <c r="U15" s="1"/>
      <c r="V15" s="1"/>
      <c r="W15" s="1"/>
      <c r="X15" s="1"/>
      <c r="Y15" s="1"/>
      <c r="Z15" s="1"/>
    </row>
    <row r="16" spans="1:26" ht="18" customHeight="1" x14ac:dyDescent="0.2">
      <c r="A16" s="119"/>
      <c r="B16" s="119"/>
      <c r="C16" s="119"/>
      <c r="D16" s="120"/>
      <c r="E16" s="119"/>
      <c r="F16" s="119"/>
      <c r="G16" s="121"/>
      <c r="H16" s="119"/>
      <c r="I16" s="111"/>
      <c r="J16" s="1"/>
      <c r="K16" s="1"/>
      <c r="L16" s="1"/>
      <c r="M16" s="1"/>
      <c r="N16" s="1"/>
      <c r="O16" s="1"/>
      <c r="P16" s="1"/>
      <c r="Q16" s="1"/>
      <c r="R16" s="1"/>
      <c r="S16" s="1"/>
      <c r="T16" s="1"/>
      <c r="U16" s="1"/>
      <c r="V16" s="1"/>
      <c r="W16" s="1"/>
      <c r="X16" s="1"/>
      <c r="Y16" s="1"/>
      <c r="Z16" s="1"/>
    </row>
    <row r="17" spans="1:26" ht="18" customHeight="1" x14ac:dyDescent="0.2">
      <c r="A17" s="119"/>
      <c r="B17" s="119"/>
      <c r="C17" s="119"/>
      <c r="D17" s="120"/>
      <c r="E17" s="119"/>
      <c r="F17" s="119"/>
      <c r="G17" s="121"/>
      <c r="H17" s="119"/>
      <c r="I17" s="111"/>
      <c r="J17" s="1"/>
      <c r="K17" s="1"/>
      <c r="L17" s="1"/>
      <c r="M17" s="1"/>
      <c r="N17" s="1"/>
      <c r="O17" s="1"/>
      <c r="P17" s="1"/>
      <c r="Q17" s="1"/>
      <c r="R17" s="1"/>
      <c r="S17" s="1"/>
      <c r="T17" s="1"/>
      <c r="U17" s="1"/>
      <c r="V17" s="1"/>
      <c r="W17" s="1"/>
      <c r="X17" s="1"/>
      <c r="Y17" s="1"/>
      <c r="Z17" s="1"/>
    </row>
    <row r="18" spans="1:26" ht="21.75" customHeight="1" x14ac:dyDescent="0.2">
      <c r="A18" s="119"/>
      <c r="B18" s="119"/>
      <c r="C18" s="119"/>
      <c r="D18" s="123"/>
      <c r="E18" s="119"/>
      <c r="F18" s="119"/>
      <c r="G18" s="121"/>
      <c r="H18" s="119"/>
      <c r="I18" s="111"/>
      <c r="J18" s="1"/>
      <c r="K18" s="1"/>
      <c r="L18" s="1"/>
      <c r="M18" s="1"/>
      <c r="N18" s="1"/>
      <c r="O18" s="1"/>
      <c r="P18" s="1"/>
      <c r="Q18" s="1"/>
      <c r="R18" s="1"/>
      <c r="S18" s="1"/>
      <c r="T18" s="1"/>
      <c r="U18" s="1"/>
      <c r="V18" s="1"/>
      <c r="W18" s="1"/>
      <c r="X18" s="1"/>
      <c r="Y18" s="1"/>
      <c r="Z18" s="1"/>
    </row>
    <row r="19" spans="1:26" ht="24.75" customHeight="1" x14ac:dyDescent="0.2">
      <c r="A19" s="119"/>
      <c r="B19" s="119"/>
      <c r="C19" s="119"/>
      <c r="D19" s="123"/>
      <c r="E19" s="119"/>
      <c r="F19" s="119"/>
      <c r="G19" s="121"/>
      <c r="H19" s="119"/>
      <c r="I19" s="111"/>
      <c r="J19" s="1"/>
      <c r="K19" s="1"/>
      <c r="L19" s="1"/>
      <c r="M19" s="1"/>
      <c r="N19" s="1"/>
      <c r="O19" s="1"/>
      <c r="P19" s="1"/>
      <c r="Q19" s="1"/>
      <c r="R19" s="1"/>
      <c r="S19" s="1"/>
      <c r="T19" s="1"/>
      <c r="U19" s="1"/>
      <c r="V19" s="1"/>
      <c r="W19" s="1"/>
      <c r="X19" s="1"/>
      <c r="Y19" s="1"/>
      <c r="Z19" s="1"/>
    </row>
    <row r="20" spans="1:26" ht="19.5" customHeight="1" x14ac:dyDescent="0.2">
      <c r="A20" s="119"/>
      <c r="B20" s="119"/>
      <c r="C20" s="119"/>
      <c r="D20" s="123"/>
      <c r="E20" s="119"/>
      <c r="F20" s="119"/>
      <c r="G20" s="121"/>
      <c r="H20" s="119"/>
      <c r="I20" s="111"/>
      <c r="J20" s="1"/>
      <c r="K20" s="1"/>
      <c r="L20" s="1"/>
      <c r="M20" s="1"/>
      <c r="N20" s="1"/>
      <c r="O20" s="1"/>
      <c r="P20" s="1"/>
      <c r="Q20" s="1"/>
      <c r="R20" s="1"/>
      <c r="S20" s="1"/>
      <c r="T20" s="1"/>
      <c r="U20" s="1"/>
      <c r="V20" s="1"/>
      <c r="W20" s="1"/>
      <c r="X20" s="1"/>
      <c r="Y20" s="1"/>
      <c r="Z20" s="1"/>
    </row>
    <row r="21" spans="1:26" ht="21" customHeight="1" x14ac:dyDescent="0.2">
      <c r="A21" s="119"/>
      <c r="B21" s="119"/>
      <c r="C21" s="119"/>
      <c r="D21" s="123"/>
      <c r="E21" s="119"/>
      <c r="F21" s="119"/>
      <c r="G21" s="121"/>
      <c r="H21" s="119"/>
      <c r="I21" s="111"/>
      <c r="J21" s="1"/>
      <c r="K21" s="1"/>
      <c r="L21" s="1"/>
      <c r="M21" s="1"/>
      <c r="N21" s="1"/>
      <c r="O21" s="1"/>
      <c r="P21" s="1"/>
      <c r="Q21" s="1"/>
      <c r="R21" s="1"/>
      <c r="S21" s="1"/>
      <c r="T21" s="1"/>
      <c r="U21" s="1"/>
      <c r="V21" s="1"/>
      <c r="W21" s="1"/>
      <c r="X21" s="1"/>
      <c r="Y21" s="1"/>
      <c r="Z21" s="1"/>
    </row>
    <row r="22" spans="1:26" ht="20.25" customHeight="1" x14ac:dyDescent="0.2">
      <c r="A22" s="119"/>
      <c r="B22" s="119"/>
      <c r="C22" s="119"/>
      <c r="D22" s="123"/>
      <c r="E22" s="119"/>
      <c r="F22" s="119"/>
      <c r="G22" s="121"/>
      <c r="H22" s="119"/>
      <c r="I22" s="112"/>
      <c r="J22" s="1"/>
      <c r="K22" s="1"/>
      <c r="L22" s="1"/>
      <c r="M22" s="1"/>
      <c r="N22" s="1"/>
      <c r="O22" s="1"/>
      <c r="P22" s="1"/>
      <c r="Q22" s="1"/>
      <c r="R22" s="1"/>
      <c r="S22" s="1"/>
      <c r="T22" s="1"/>
      <c r="U22" s="1"/>
      <c r="V22" s="1"/>
      <c r="W22" s="1"/>
      <c r="X22" s="1"/>
      <c r="Y22" s="1"/>
      <c r="Z22" s="1"/>
    </row>
    <row r="23" spans="1:26" ht="16.5" customHeight="1" x14ac:dyDescent="0.2">
      <c r="A23" s="119"/>
      <c r="B23" s="119"/>
      <c r="C23" s="119"/>
      <c r="D23" s="123"/>
      <c r="E23" s="119"/>
      <c r="F23" s="119"/>
      <c r="G23" s="121"/>
      <c r="H23" s="124"/>
      <c r="I23" s="112"/>
      <c r="J23" s="1"/>
      <c r="K23" s="1"/>
      <c r="L23" s="1"/>
      <c r="M23" s="1"/>
      <c r="N23" s="1"/>
      <c r="O23" s="1"/>
      <c r="P23" s="1"/>
      <c r="Q23" s="1"/>
      <c r="R23" s="1"/>
      <c r="S23" s="1"/>
      <c r="T23" s="1"/>
      <c r="U23" s="1"/>
      <c r="V23" s="1"/>
      <c r="W23" s="1"/>
      <c r="X23" s="1"/>
      <c r="Y23" s="1"/>
      <c r="Z23" s="1"/>
    </row>
    <row r="24" spans="1:26" ht="17.25" customHeight="1" x14ac:dyDescent="0.2">
      <c r="A24" s="119"/>
      <c r="B24" s="119"/>
      <c r="C24" s="119"/>
      <c r="D24" s="123"/>
      <c r="E24" s="119"/>
      <c r="F24" s="119"/>
      <c r="G24" s="121"/>
      <c r="H24" s="124"/>
      <c r="I24" s="112"/>
      <c r="J24" s="1"/>
      <c r="K24" s="1"/>
      <c r="L24" s="1"/>
      <c r="M24" s="1"/>
      <c r="N24" s="1"/>
      <c r="O24" s="1"/>
      <c r="P24" s="1"/>
      <c r="Q24" s="1"/>
      <c r="R24" s="1"/>
      <c r="S24" s="1"/>
      <c r="T24" s="1"/>
      <c r="U24" s="1"/>
      <c r="V24" s="1"/>
      <c r="W24" s="1"/>
      <c r="X24" s="1"/>
      <c r="Y24" s="1"/>
      <c r="Z24" s="1"/>
    </row>
    <row r="25" spans="1:26" ht="18" customHeight="1" x14ac:dyDescent="0.2">
      <c r="A25" s="119"/>
      <c r="B25" s="119"/>
      <c r="C25" s="119"/>
      <c r="D25" s="123"/>
      <c r="E25" s="119"/>
      <c r="F25" s="119"/>
      <c r="G25" s="121"/>
      <c r="H25" s="124"/>
      <c r="I25" s="112"/>
      <c r="J25" s="1"/>
      <c r="K25" s="1"/>
      <c r="L25" s="1"/>
      <c r="M25" s="1"/>
      <c r="N25" s="1"/>
      <c r="O25" s="1"/>
      <c r="P25" s="1"/>
      <c r="Q25" s="1"/>
      <c r="R25" s="1"/>
      <c r="S25" s="1"/>
      <c r="T25" s="1"/>
      <c r="U25" s="1"/>
      <c r="V25" s="1"/>
      <c r="W25" s="1"/>
      <c r="X25" s="1"/>
      <c r="Y25" s="1"/>
      <c r="Z25" s="1"/>
    </row>
    <row r="26" spans="1:26" ht="132" customHeight="1" x14ac:dyDescent="0.2">
      <c r="A26" s="119"/>
      <c r="B26" s="119"/>
      <c r="C26" s="119"/>
      <c r="D26" s="123"/>
      <c r="E26" s="119"/>
      <c r="F26" s="119"/>
      <c r="G26" s="121"/>
      <c r="H26" s="124"/>
      <c r="I26" s="112"/>
      <c r="J26" s="1"/>
      <c r="K26" s="1"/>
      <c r="L26" s="1"/>
      <c r="M26" s="1"/>
      <c r="N26" s="1"/>
      <c r="O26" s="1"/>
      <c r="P26" s="1"/>
      <c r="Q26" s="1"/>
      <c r="R26" s="1"/>
      <c r="S26" s="1"/>
      <c r="T26" s="1"/>
      <c r="U26" s="1"/>
      <c r="V26" s="1"/>
      <c r="W26" s="1"/>
      <c r="X26" s="1"/>
      <c r="Y26" s="1"/>
      <c r="Z26" s="1"/>
    </row>
    <row r="27" spans="1:26" ht="87.75" customHeight="1" x14ac:dyDescent="0.2">
      <c r="A27" s="119"/>
      <c r="B27" s="119"/>
      <c r="C27" s="119"/>
      <c r="D27" s="123"/>
      <c r="E27" s="119"/>
      <c r="F27" s="119"/>
      <c r="G27" s="121"/>
      <c r="H27" s="124"/>
      <c r="I27" s="112"/>
      <c r="J27" s="1"/>
      <c r="K27" s="1"/>
      <c r="L27" s="1"/>
      <c r="M27" s="1"/>
      <c r="N27" s="1"/>
      <c r="O27" s="1"/>
      <c r="P27" s="1"/>
      <c r="Q27" s="1"/>
      <c r="R27" s="1"/>
      <c r="S27" s="1"/>
      <c r="T27" s="1"/>
      <c r="U27" s="1"/>
      <c r="V27" s="1"/>
      <c r="W27" s="1"/>
      <c r="X27" s="1"/>
      <c r="Y27" s="1"/>
      <c r="Z27" s="1"/>
    </row>
    <row r="28" spans="1:26" ht="94.5" customHeight="1" x14ac:dyDescent="0.2">
      <c r="A28" s="119"/>
      <c r="B28" s="119"/>
      <c r="C28" s="119"/>
      <c r="D28" s="123"/>
      <c r="E28" s="119"/>
      <c r="F28" s="119"/>
      <c r="G28" s="121"/>
      <c r="H28" s="124"/>
      <c r="I28" s="112"/>
      <c r="J28" s="1"/>
      <c r="K28" s="1"/>
      <c r="L28" s="1"/>
      <c r="M28" s="1"/>
      <c r="N28" s="1"/>
      <c r="O28" s="1"/>
      <c r="P28" s="1"/>
      <c r="Q28" s="1"/>
      <c r="R28" s="1"/>
      <c r="S28" s="1"/>
      <c r="T28" s="1"/>
      <c r="U28" s="1"/>
      <c r="V28" s="1"/>
      <c r="W28" s="1"/>
      <c r="X28" s="1"/>
      <c r="Y28" s="1"/>
      <c r="Z28" s="1"/>
    </row>
    <row r="29" spans="1:26" ht="83.25" customHeight="1" x14ac:dyDescent="0.2">
      <c r="A29" s="119"/>
      <c r="B29" s="119"/>
      <c r="C29" s="119"/>
      <c r="D29" s="123"/>
      <c r="E29" s="119"/>
      <c r="F29" s="119"/>
      <c r="G29" s="121"/>
      <c r="H29" s="124"/>
      <c r="I29" s="112"/>
      <c r="J29" s="1"/>
      <c r="K29" s="1"/>
      <c r="L29" s="1"/>
      <c r="M29" s="1"/>
      <c r="N29" s="1"/>
      <c r="O29" s="1"/>
      <c r="P29" s="1"/>
      <c r="Q29" s="1"/>
      <c r="R29" s="1"/>
      <c r="S29" s="1"/>
      <c r="T29" s="1"/>
      <c r="U29" s="1"/>
      <c r="V29" s="1"/>
      <c r="W29" s="1"/>
      <c r="X29" s="1"/>
      <c r="Y29" s="1"/>
      <c r="Z29" s="1"/>
    </row>
    <row r="30" spans="1:26" ht="73.5" customHeight="1" x14ac:dyDescent="0.2">
      <c r="A30" s="119"/>
      <c r="B30" s="119"/>
      <c r="C30" s="119"/>
      <c r="D30" s="119"/>
      <c r="E30" s="119"/>
      <c r="F30" s="119"/>
      <c r="G30" s="121"/>
      <c r="H30" s="124"/>
      <c r="I30" s="112"/>
      <c r="J30" s="1"/>
      <c r="K30" s="1"/>
      <c r="L30" s="1"/>
      <c r="M30" s="1"/>
      <c r="N30" s="1"/>
      <c r="O30" s="1"/>
      <c r="P30" s="1"/>
      <c r="Q30" s="1"/>
      <c r="R30" s="1"/>
      <c r="S30" s="1"/>
      <c r="T30" s="1"/>
      <c r="U30" s="1"/>
      <c r="V30" s="1"/>
      <c r="W30" s="1"/>
      <c r="X30" s="1"/>
      <c r="Y30" s="1"/>
      <c r="Z30" s="1"/>
    </row>
    <row r="31" spans="1:26" ht="69" customHeight="1" x14ac:dyDescent="0.2">
      <c r="A31" s="119"/>
      <c r="B31" s="119"/>
      <c r="C31" s="119"/>
      <c r="D31" s="123"/>
      <c r="E31" s="119"/>
      <c r="F31" s="119"/>
      <c r="G31" s="121"/>
      <c r="H31" s="119"/>
      <c r="I31" s="112"/>
      <c r="J31" s="1"/>
      <c r="K31" s="1"/>
      <c r="L31" s="1"/>
      <c r="M31" s="1"/>
      <c r="N31" s="1"/>
      <c r="O31" s="1"/>
      <c r="P31" s="1"/>
      <c r="Q31" s="1"/>
      <c r="R31" s="1"/>
      <c r="S31" s="1"/>
      <c r="T31" s="1"/>
      <c r="U31" s="1"/>
      <c r="V31" s="1"/>
      <c r="W31" s="1"/>
      <c r="X31" s="1"/>
      <c r="Y31" s="1"/>
      <c r="Z31" s="1"/>
    </row>
    <row r="32" spans="1:26" ht="57" customHeight="1" x14ac:dyDescent="0.2">
      <c r="A32" s="119"/>
      <c r="B32" s="119"/>
      <c r="C32" s="119"/>
      <c r="D32" s="123"/>
      <c r="E32" s="119"/>
      <c r="F32" s="119"/>
      <c r="G32" s="122"/>
      <c r="H32" s="119"/>
      <c r="I32" s="112"/>
      <c r="J32" s="1"/>
      <c r="K32" s="1"/>
      <c r="L32" s="1"/>
      <c r="M32" s="1"/>
      <c r="N32" s="1"/>
      <c r="O32" s="1"/>
      <c r="P32" s="1"/>
      <c r="Q32" s="1"/>
      <c r="R32" s="1"/>
      <c r="S32" s="1"/>
      <c r="T32" s="1"/>
      <c r="U32" s="1"/>
      <c r="V32" s="1"/>
      <c r="W32" s="1"/>
      <c r="X32" s="1"/>
      <c r="Y32" s="1"/>
      <c r="Z32" s="1"/>
    </row>
    <row r="33" spans="1:26" ht="42.75" customHeight="1" x14ac:dyDescent="0.2">
      <c r="A33" s="119"/>
      <c r="B33" s="119"/>
      <c r="C33" s="119"/>
      <c r="D33" s="123"/>
      <c r="E33" s="119"/>
      <c r="F33" s="119"/>
      <c r="G33" s="121"/>
      <c r="H33" s="124"/>
      <c r="I33" s="112"/>
      <c r="J33" s="1"/>
      <c r="K33" s="1"/>
      <c r="L33" s="1"/>
      <c r="M33" s="1"/>
      <c r="N33" s="1"/>
      <c r="O33" s="1"/>
      <c r="P33" s="1"/>
      <c r="Q33" s="1"/>
      <c r="R33" s="1"/>
      <c r="S33" s="1"/>
      <c r="T33" s="1"/>
      <c r="U33" s="1"/>
      <c r="V33" s="1"/>
      <c r="W33" s="1"/>
      <c r="X33" s="1"/>
      <c r="Y33" s="1"/>
      <c r="Z33" s="1"/>
    </row>
    <row r="34" spans="1:26" ht="50.25" customHeight="1" x14ac:dyDescent="0.2">
      <c r="A34" s="119"/>
      <c r="B34" s="119"/>
      <c r="C34" s="119"/>
      <c r="D34" s="123"/>
      <c r="E34" s="119"/>
      <c r="F34" s="119"/>
      <c r="G34" s="121"/>
      <c r="H34" s="124"/>
      <c r="I34" s="112"/>
      <c r="J34" s="1"/>
      <c r="K34" s="1"/>
      <c r="L34" s="1"/>
      <c r="M34" s="1"/>
      <c r="N34" s="1"/>
      <c r="O34" s="1"/>
      <c r="P34" s="1"/>
      <c r="Q34" s="1"/>
      <c r="R34" s="1"/>
      <c r="S34" s="1"/>
      <c r="T34" s="1"/>
      <c r="U34" s="1"/>
      <c r="V34" s="1"/>
      <c r="W34" s="1"/>
      <c r="X34" s="1"/>
      <c r="Y34" s="1"/>
      <c r="Z34" s="1"/>
    </row>
    <row r="35" spans="1:26" ht="12.75" customHeight="1" x14ac:dyDescent="0.2">
      <c r="A35" s="108"/>
      <c r="B35" s="108"/>
      <c r="C35" s="108"/>
      <c r="D35" s="108"/>
      <c r="E35" s="110"/>
      <c r="F35" s="108"/>
      <c r="G35" s="114"/>
      <c r="H35" s="113"/>
      <c r="I35" s="112"/>
      <c r="J35" s="1"/>
      <c r="K35" s="1"/>
      <c r="L35" s="1"/>
      <c r="M35" s="1"/>
      <c r="N35" s="1"/>
      <c r="O35" s="1"/>
      <c r="P35" s="1"/>
      <c r="Q35" s="1"/>
      <c r="R35" s="1"/>
      <c r="S35" s="1"/>
      <c r="T35" s="1"/>
      <c r="U35" s="1"/>
      <c r="V35" s="1"/>
      <c r="W35" s="1"/>
      <c r="X35" s="1"/>
      <c r="Y35" s="1"/>
      <c r="Z35" s="1"/>
    </row>
    <row r="36" spans="1:26" ht="12.75" customHeight="1" x14ac:dyDescent="0.2">
      <c r="A36" s="108"/>
      <c r="B36" s="108"/>
      <c r="C36" s="108"/>
      <c r="D36" s="108"/>
      <c r="E36" s="110"/>
      <c r="F36" s="108"/>
      <c r="G36" s="114"/>
      <c r="H36" s="113"/>
      <c r="I36" s="112"/>
      <c r="J36" s="1"/>
      <c r="K36" s="1"/>
      <c r="L36" s="1"/>
      <c r="M36" s="1"/>
      <c r="N36" s="1"/>
      <c r="O36" s="1"/>
      <c r="P36" s="1"/>
      <c r="Q36" s="1"/>
      <c r="R36" s="1"/>
      <c r="S36" s="1"/>
      <c r="T36" s="1"/>
      <c r="U36" s="1"/>
      <c r="V36" s="1"/>
      <c r="W36" s="1"/>
      <c r="X36" s="1"/>
      <c r="Y36" s="1"/>
      <c r="Z36" s="1"/>
    </row>
    <row r="37" spans="1:26" ht="12.75" customHeight="1" x14ac:dyDescent="0.2">
      <c r="A37" s="108"/>
      <c r="B37" s="108"/>
      <c r="C37" s="108"/>
      <c r="D37" s="108"/>
      <c r="E37" s="108"/>
      <c r="F37" s="108"/>
      <c r="G37" s="108"/>
      <c r="H37" s="108"/>
      <c r="I37" s="112"/>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12"/>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12"/>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12"/>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12"/>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2"/>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2"/>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2"/>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2"/>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sheetData>
  <mergeCells count="7">
    <mergeCell ref="B9:H9"/>
    <mergeCell ref="B15:H15"/>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81:F113 F16:F37 F7:F8 F10:F14">
      <formula1>$J$2:$J$6</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5"/>
  <sheetViews>
    <sheetView topLeftCell="A29" workbookViewId="0">
      <selection activeCell="B30" sqref="B3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76</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77</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COUNTIF(F10:F151,"Pass")</f>
        <v>21</v>
      </c>
      <c r="B6" s="103">
        <f>COUNTIF(F10:F969,"Fail")</f>
        <v>0</v>
      </c>
      <c r="C6" s="103">
        <f>E6-D6-B6-A6</f>
        <v>8</v>
      </c>
      <c r="D6" s="104">
        <f>COUNTIF(F$10:F$969,"N/A")</f>
        <v>0</v>
      </c>
      <c r="E6" s="180">
        <f>COUNTA(A10:A160)</f>
        <v>29</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2" t="s">
        <v>316</v>
      </c>
      <c r="C9" s="183"/>
      <c r="D9" s="183"/>
      <c r="E9" s="183"/>
      <c r="F9" s="183"/>
      <c r="G9" s="183"/>
      <c r="H9" s="184"/>
      <c r="I9" s="106"/>
      <c r="J9" s="93"/>
      <c r="K9" s="1"/>
      <c r="L9" s="1"/>
      <c r="M9" s="1"/>
      <c r="N9" s="1"/>
      <c r="O9" s="1"/>
      <c r="P9" s="1"/>
      <c r="Q9" s="1"/>
      <c r="R9" s="1"/>
      <c r="S9" s="1"/>
      <c r="T9" s="1"/>
      <c r="U9" s="1"/>
      <c r="V9" s="1"/>
      <c r="W9" s="1"/>
      <c r="X9" s="1"/>
      <c r="Y9" s="1"/>
      <c r="Z9" s="1"/>
    </row>
    <row r="10" spans="1:26" ht="196.5" customHeight="1" x14ac:dyDescent="0.2">
      <c r="A10" s="119" t="str">
        <f t="shared" ref="A10:A36" si="0">IF(OR(B10&lt;&gt;"",D10&lt;&gt;""),"["&amp;TEXT($B$2,"##")&amp;"-"&amp;TEXT(ROW()-10,"##")&amp;"]","")</f>
        <v>[Displaying Editor Dashboard-]</v>
      </c>
      <c r="B10" s="119" t="s">
        <v>319</v>
      </c>
      <c r="C10" s="119" t="s">
        <v>377</v>
      </c>
      <c r="D10" s="110" t="s">
        <v>320</v>
      </c>
      <c r="E10" s="119"/>
      <c r="F10" s="119" t="s">
        <v>16</v>
      </c>
      <c r="G10" s="121">
        <v>42585</v>
      </c>
      <c r="H10" s="119"/>
      <c r="I10" s="111"/>
      <c r="J10" s="1"/>
      <c r="K10" s="1"/>
      <c r="L10" s="1"/>
      <c r="M10" s="1"/>
      <c r="N10" s="1"/>
      <c r="O10" s="1"/>
      <c r="P10" s="1"/>
      <c r="Q10" s="1"/>
      <c r="R10" s="1"/>
      <c r="S10" s="1"/>
      <c r="T10" s="1"/>
      <c r="U10" s="1"/>
      <c r="V10" s="1"/>
      <c r="W10" s="1"/>
      <c r="X10" s="1"/>
      <c r="Y10" s="1"/>
      <c r="Z10" s="1"/>
    </row>
    <row r="11" spans="1:26" ht="224.25" customHeight="1" x14ac:dyDescent="0.2">
      <c r="A11" s="119" t="str">
        <f t="shared" si="0"/>
        <v>[Displaying Editor Dashboard-1]</v>
      </c>
      <c r="B11" s="119" t="s">
        <v>154</v>
      </c>
      <c r="C11" s="119" t="s">
        <v>376</v>
      </c>
      <c r="D11" s="120" t="s">
        <v>378</v>
      </c>
      <c r="E11" s="108" t="s">
        <v>1037</v>
      </c>
      <c r="F11" s="119" t="s">
        <v>50</v>
      </c>
      <c r="G11" s="121">
        <v>42585</v>
      </c>
      <c r="H11" s="119"/>
      <c r="I11" s="111"/>
      <c r="J11" s="1"/>
      <c r="K11" s="1"/>
      <c r="L11" s="1"/>
      <c r="M11" s="1"/>
      <c r="N11" s="1"/>
      <c r="O11" s="1"/>
      <c r="P11" s="1"/>
      <c r="Q11" s="1"/>
      <c r="R11" s="1"/>
      <c r="S11" s="1"/>
      <c r="T11" s="1"/>
      <c r="U11" s="1"/>
      <c r="V11" s="1"/>
      <c r="W11" s="1"/>
      <c r="X11" s="1"/>
      <c r="Y11" s="1"/>
      <c r="Z11" s="1"/>
    </row>
    <row r="12" spans="1:26" ht="224.25" customHeight="1" x14ac:dyDescent="0.2">
      <c r="A12" s="119" t="str">
        <f t="shared" si="0"/>
        <v>[Displaying Editor Dashboard-2]</v>
      </c>
      <c r="B12" s="119" t="s">
        <v>321</v>
      </c>
      <c r="C12" s="119" t="s">
        <v>336</v>
      </c>
      <c r="D12" s="120" t="s">
        <v>338</v>
      </c>
      <c r="E12" s="108" t="s">
        <v>1037</v>
      </c>
      <c r="F12" s="119" t="s">
        <v>16</v>
      </c>
      <c r="G12" s="121">
        <v>42585</v>
      </c>
      <c r="H12" s="119"/>
      <c r="I12" s="111"/>
      <c r="J12" s="1"/>
      <c r="K12" s="1"/>
      <c r="L12" s="1"/>
      <c r="M12" s="1"/>
      <c r="N12" s="1"/>
      <c r="O12" s="1"/>
      <c r="P12" s="1"/>
      <c r="Q12" s="1"/>
      <c r="R12" s="1"/>
      <c r="S12" s="1"/>
      <c r="T12" s="1"/>
      <c r="U12" s="1"/>
      <c r="V12" s="1"/>
      <c r="W12" s="1"/>
      <c r="X12" s="1"/>
      <c r="Y12" s="1"/>
      <c r="Z12" s="1"/>
    </row>
    <row r="13" spans="1:26" ht="99" customHeight="1" x14ac:dyDescent="0.2">
      <c r="A13" s="119" t="str">
        <f t="shared" si="0"/>
        <v>[Displaying Editor Dashboard-3]</v>
      </c>
      <c r="B13" s="119" t="s">
        <v>322</v>
      </c>
      <c r="C13" s="119" t="s">
        <v>337</v>
      </c>
      <c r="D13" s="120" t="s">
        <v>440</v>
      </c>
      <c r="E13" s="108" t="s">
        <v>1037</v>
      </c>
      <c r="F13" s="119" t="s">
        <v>16</v>
      </c>
      <c r="G13" s="121">
        <v>42585</v>
      </c>
      <c r="H13" s="119"/>
      <c r="I13" s="111"/>
      <c r="J13" s="1"/>
      <c r="K13" s="1"/>
      <c r="L13" s="1"/>
      <c r="M13" s="1"/>
      <c r="N13" s="1"/>
      <c r="O13" s="1"/>
      <c r="P13" s="1"/>
      <c r="Q13" s="1"/>
      <c r="R13" s="1"/>
      <c r="S13" s="1"/>
      <c r="T13" s="1"/>
      <c r="U13" s="1"/>
      <c r="V13" s="1"/>
      <c r="W13" s="1"/>
      <c r="X13" s="1"/>
      <c r="Y13" s="1"/>
      <c r="Z13" s="1"/>
    </row>
    <row r="14" spans="1:26" ht="233.25" customHeight="1" x14ac:dyDescent="0.2">
      <c r="A14" s="119" t="str">
        <f t="shared" si="0"/>
        <v>[Displaying Editor Dashboard-4]</v>
      </c>
      <c r="B14" s="119" t="s">
        <v>323</v>
      </c>
      <c r="C14" s="119" t="s">
        <v>350</v>
      </c>
      <c r="D14" s="120" t="s">
        <v>441</v>
      </c>
      <c r="E14" s="108" t="s">
        <v>1038</v>
      </c>
      <c r="F14" s="119" t="s">
        <v>16</v>
      </c>
      <c r="G14" s="121">
        <v>42585</v>
      </c>
      <c r="H14" s="119"/>
      <c r="I14" s="111"/>
      <c r="J14" s="1"/>
      <c r="K14" s="1"/>
      <c r="L14" s="1"/>
      <c r="M14" s="1"/>
      <c r="N14" s="1"/>
      <c r="O14" s="1"/>
      <c r="P14" s="1"/>
      <c r="Q14" s="1"/>
      <c r="R14" s="1"/>
      <c r="S14" s="1"/>
      <c r="T14" s="1"/>
      <c r="U14" s="1"/>
      <c r="V14" s="1"/>
      <c r="W14" s="1"/>
      <c r="X14" s="1"/>
      <c r="Y14" s="1"/>
      <c r="Z14" s="1"/>
    </row>
    <row r="15" spans="1:26" ht="246" customHeight="1" x14ac:dyDescent="0.2">
      <c r="A15" s="119" t="str">
        <f t="shared" si="0"/>
        <v>[Displaying Editor Dashboard-5]</v>
      </c>
      <c r="B15" s="119" t="s">
        <v>330</v>
      </c>
      <c r="C15" s="119" t="s">
        <v>349</v>
      </c>
      <c r="D15" s="120" t="s">
        <v>442</v>
      </c>
      <c r="E15" s="108" t="s">
        <v>1038</v>
      </c>
      <c r="F15" s="119" t="s">
        <v>16</v>
      </c>
      <c r="G15" s="121">
        <v>42585</v>
      </c>
      <c r="H15" s="125"/>
      <c r="I15" s="111"/>
      <c r="J15" s="1"/>
      <c r="K15" s="1"/>
      <c r="L15" s="1"/>
      <c r="M15" s="1"/>
      <c r="N15" s="1"/>
      <c r="O15" s="1"/>
      <c r="P15" s="1"/>
      <c r="Q15" s="1"/>
      <c r="R15" s="1"/>
      <c r="S15" s="1"/>
      <c r="T15" s="1"/>
      <c r="U15" s="1"/>
      <c r="V15" s="1"/>
      <c r="W15" s="1"/>
      <c r="X15" s="1"/>
      <c r="Y15" s="1"/>
      <c r="Z15" s="1"/>
    </row>
    <row r="16" spans="1:26" ht="96.75" customHeight="1" x14ac:dyDescent="0.2">
      <c r="A16" s="119" t="str">
        <f t="shared" si="0"/>
        <v>[Displaying Editor Dashboard-6]</v>
      </c>
      <c r="B16" s="119" t="s">
        <v>331</v>
      </c>
      <c r="C16" s="119" t="s">
        <v>339</v>
      </c>
      <c r="D16" s="120" t="s">
        <v>443</v>
      </c>
      <c r="E16" s="108" t="s">
        <v>1037</v>
      </c>
      <c r="F16" s="119" t="s">
        <v>16</v>
      </c>
      <c r="G16" s="121">
        <v>42585</v>
      </c>
      <c r="H16" s="125"/>
      <c r="I16" s="111"/>
      <c r="J16" s="1"/>
      <c r="K16" s="1"/>
      <c r="L16" s="1"/>
      <c r="M16" s="1"/>
      <c r="N16" s="1"/>
      <c r="O16" s="1"/>
      <c r="P16" s="1"/>
      <c r="Q16" s="1"/>
      <c r="R16" s="1"/>
      <c r="S16" s="1"/>
      <c r="T16" s="1"/>
      <c r="U16" s="1"/>
      <c r="V16" s="1"/>
      <c r="W16" s="1"/>
      <c r="X16" s="1"/>
      <c r="Y16" s="1"/>
      <c r="Z16" s="1"/>
    </row>
    <row r="17" spans="1:26" ht="256.5" customHeight="1" x14ac:dyDescent="0.2">
      <c r="A17" s="119" t="str">
        <f t="shared" si="0"/>
        <v>[Displaying Editor Dashboard-7]</v>
      </c>
      <c r="B17" s="119" t="s">
        <v>332</v>
      </c>
      <c r="C17" s="119" t="s">
        <v>348</v>
      </c>
      <c r="D17" s="120" t="s">
        <v>444</v>
      </c>
      <c r="E17" s="108" t="s">
        <v>1039</v>
      </c>
      <c r="F17" s="119" t="s">
        <v>16</v>
      </c>
      <c r="G17" s="121">
        <v>42585</v>
      </c>
      <c r="H17" s="119"/>
      <c r="I17" s="111"/>
      <c r="J17" s="1"/>
      <c r="K17" s="1"/>
      <c r="L17" s="1"/>
      <c r="M17" s="1"/>
      <c r="N17" s="1"/>
      <c r="O17" s="1"/>
      <c r="P17" s="1"/>
      <c r="Q17" s="1"/>
      <c r="R17" s="1"/>
      <c r="S17" s="1"/>
      <c r="T17" s="1"/>
      <c r="U17" s="1"/>
      <c r="V17" s="1"/>
      <c r="W17" s="1"/>
      <c r="X17" s="1"/>
      <c r="Y17" s="1"/>
      <c r="Z17" s="1"/>
    </row>
    <row r="18" spans="1:26" ht="256.5" customHeight="1" x14ac:dyDescent="0.2">
      <c r="A18" s="119" t="str">
        <f t="shared" si="0"/>
        <v>[Displaying Editor Dashboard-8]</v>
      </c>
      <c r="B18" s="119" t="s">
        <v>333</v>
      </c>
      <c r="C18" s="119" t="s">
        <v>347</v>
      </c>
      <c r="D18" s="120" t="s">
        <v>445</v>
      </c>
      <c r="E18" s="108" t="s">
        <v>1039</v>
      </c>
      <c r="F18" s="119" t="s">
        <v>16</v>
      </c>
      <c r="G18" s="121">
        <v>42585</v>
      </c>
      <c r="H18" s="119"/>
      <c r="I18" s="111"/>
      <c r="J18" s="1"/>
      <c r="K18" s="1"/>
      <c r="L18" s="1"/>
      <c r="M18" s="1"/>
      <c r="N18" s="1"/>
      <c r="O18" s="1"/>
      <c r="P18" s="1"/>
      <c r="Q18" s="1"/>
      <c r="R18" s="1"/>
      <c r="S18" s="1"/>
      <c r="T18" s="1"/>
      <c r="U18" s="1"/>
      <c r="V18" s="1"/>
      <c r="W18" s="1"/>
      <c r="X18" s="1"/>
      <c r="Y18" s="1"/>
      <c r="Z18" s="1"/>
    </row>
    <row r="19" spans="1:26" ht="186" customHeight="1" x14ac:dyDescent="0.2">
      <c r="A19" s="119" t="str">
        <f t="shared" si="0"/>
        <v>[Displaying Editor Dashboard-9]</v>
      </c>
      <c r="B19" s="119" t="s">
        <v>340</v>
      </c>
      <c r="C19" s="119" t="s">
        <v>346</v>
      </c>
      <c r="D19" s="123" t="s">
        <v>341</v>
      </c>
      <c r="E19" s="108" t="s">
        <v>1037</v>
      </c>
      <c r="F19" s="119" t="s">
        <v>16</v>
      </c>
      <c r="G19" s="121">
        <v>42585</v>
      </c>
      <c r="H19" s="119"/>
      <c r="I19" s="111"/>
      <c r="J19" s="1"/>
      <c r="K19" s="1"/>
      <c r="L19" s="1"/>
      <c r="M19" s="1"/>
      <c r="N19" s="1"/>
      <c r="O19" s="1"/>
      <c r="P19" s="1"/>
      <c r="Q19" s="1"/>
      <c r="R19" s="1"/>
      <c r="S19" s="1"/>
      <c r="T19" s="1"/>
      <c r="U19" s="1"/>
      <c r="V19" s="1"/>
      <c r="W19" s="1"/>
      <c r="X19" s="1"/>
      <c r="Y19" s="1"/>
      <c r="Z19" s="1"/>
    </row>
    <row r="20" spans="1:26" ht="186" customHeight="1" x14ac:dyDescent="0.2">
      <c r="A20" s="119" t="str">
        <f t="shared" ref="A20:A30" si="1">IF(OR(B20&lt;&gt;"",D20&lt;&gt;""),"["&amp;TEXT($B$2,"##")&amp;"-"&amp;TEXT(ROW()-10,"##")&amp;"]","")</f>
        <v>[Displaying Editor Dashboard-10]</v>
      </c>
      <c r="B20" s="119" t="s">
        <v>334</v>
      </c>
      <c r="C20" s="119" t="s">
        <v>345</v>
      </c>
      <c r="D20" s="123" t="s">
        <v>343</v>
      </c>
      <c r="E20" s="108" t="s">
        <v>1037</v>
      </c>
      <c r="F20" s="119" t="s">
        <v>16</v>
      </c>
      <c r="G20" s="121">
        <v>42585</v>
      </c>
      <c r="H20" s="119"/>
      <c r="I20" s="111"/>
      <c r="J20" s="1"/>
      <c r="K20" s="1"/>
      <c r="L20" s="1"/>
      <c r="M20" s="1"/>
      <c r="N20" s="1"/>
      <c r="O20" s="1"/>
      <c r="P20" s="1"/>
      <c r="Q20" s="1"/>
      <c r="R20" s="1"/>
      <c r="S20" s="1"/>
      <c r="T20" s="1"/>
      <c r="U20" s="1"/>
      <c r="V20" s="1"/>
      <c r="W20" s="1"/>
      <c r="X20" s="1"/>
      <c r="Y20" s="1"/>
      <c r="Z20" s="1"/>
    </row>
    <row r="21" spans="1:26" ht="186" customHeight="1" x14ac:dyDescent="0.2">
      <c r="A21" s="119" t="str">
        <f t="shared" si="1"/>
        <v>[Displaying Editor Dashboard-11]</v>
      </c>
      <c r="B21" s="119" t="s">
        <v>712</v>
      </c>
      <c r="C21" s="119" t="s">
        <v>740</v>
      </c>
      <c r="D21" s="123" t="s">
        <v>741</v>
      </c>
      <c r="E21" s="108" t="s">
        <v>1037</v>
      </c>
      <c r="F21" s="119" t="s">
        <v>16</v>
      </c>
      <c r="G21" s="121">
        <v>42585</v>
      </c>
      <c r="H21" s="119"/>
      <c r="I21" s="111"/>
      <c r="J21" s="1"/>
      <c r="K21" s="1"/>
      <c r="L21" s="1"/>
      <c r="M21" s="1"/>
      <c r="N21" s="1"/>
      <c r="O21" s="1"/>
      <c r="P21" s="1"/>
      <c r="Q21" s="1"/>
      <c r="R21" s="1"/>
      <c r="S21" s="1"/>
      <c r="T21" s="1"/>
      <c r="U21" s="1"/>
      <c r="V21" s="1"/>
      <c r="W21" s="1"/>
      <c r="X21" s="1"/>
      <c r="Y21" s="1"/>
      <c r="Z21" s="1"/>
    </row>
    <row r="22" spans="1:26" ht="186" customHeight="1" x14ac:dyDescent="0.2">
      <c r="A22" s="119" t="str">
        <f t="shared" si="1"/>
        <v>[Displaying Editor Dashboard-12]</v>
      </c>
      <c r="B22" s="119" t="s">
        <v>713</v>
      </c>
      <c r="C22" s="119" t="s">
        <v>738</v>
      </c>
      <c r="D22" s="123" t="s">
        <v>739</v>
      </c>
      <c r="E22" s="108" t="s">
        <v>1037</v>
      </c>
      <c r="F22" s="119" t="s">
        <v>16</v>
      </c>
      <c r="G22" s="121">
        <v>42585</v>
      </c>
      <c r="H22" s="119"/>
      <c r="I22" s="111"/>
      <c r="J22" s="1"/>
      <c r="K22" s="1"/>
      <c r="L22" s="1"/>
      <c r="M22" s="1"/>
      <c r="N22" s="1"/>
      <c r="O22" s="1"/>
      <c r="P22" s="1"/>
      <c r="Q22" s="1"/>
      <c r="R22" s="1"/>
      <c r="S22" s="1"/>
      <c r="T22" s="1"/>
      <c r="U22" s="1"/>
      <c r="V22" s="1"/>
      <c r="W22" s="1"/>
      <c r="X22" s="1"/>
      <c r="Y22" s="1"/>
      <c r="Z22" s="1"/>
    </row>
    <row r="23" spans="1:26" ht="186" customHeight="1" x14ac:dyDescent="0.2">
      <c r="A23" s="119" t="str">
        <f t="shared" si="1"/>
        <v>[Displaying Editor Dashboard-13]</v>
      </c>
      <c r="B23" s="119" t="s">
        <v>714</v>
      </c>
      <c r="C23" s="119" t="s">
        <v>735</v>
      </c>
      <c r="D23" s="123" t="s">
        <v>734</v>
      </c>
      <c r="E23" s="108" t="s">
        <v>1037</v>
      </c>
      <c r="F23" s="119" t="s">
        <v>16</v>
      </c>
      <c r="G23" s="121">
        <v>42585</v>
      </c>
      <c r="H23" s="119"/>
      <c r="I23" s="111"/>
      <c r="J23" s="1"/>
      <c r="K23" s="1"/>
      <c r="L23" s="1"/>
      <c r="M23" s="1"/>
      <c r="N23" s="1"/>
      <c r="O23" s="1"/>
      <c r="P23" s="1"/>
      <c r="Q23" s="1"/>
      <c r="R23" s="1"/>
      <c r="S23" s="1"/>
      <c r="T23" s="1"/>
      <c r="U23" s="1"/>
      <c r="V23" s="1"/>
      <c r="W23" s="1"/>
      <c r="X23" s="1"/>
      <c r="Y23" s="1"/>
      <c r="Z23" s="1"/>
    </row>
    <row r="24" spans="1:26" ht="186" customHeight="1" x14ac:dyDescent="0.2">
      <c r="A24" s="119" t="str">
        <f t="shared" si="1"/>
        <v>[Displaying Editor Dashboard-14]</v>
      </c>
      <c r="B24" s="119" t="s">
        <v>715</v>
      </c>
      <c r="C24" s="119" t="s">
        <v>732</v>
      </c>
      <c r="D24" s="123" t="s">
        <v>733</v>
      </c>
      <c r="E24" s="108" t="s">
        <v>1038</v>
      </c>
      <c r="F24" s="119" t="s">
        <v>16</v>
      </c>
      <c r="G24" s="121">
        <v>42585</v>
      </c>
      <c r="H24" s="119"/>
      <c r="I24" s="111"/>
      <c r="J24" s="1"/>
      <c r="K24" s="1"/>
      <c r="L24" s="1"/>
      <c r="M24" s="1"/>
      <c r="N24" s="1"/>
      <c r="O24" s="1"/>
      <c r="P24" s="1"/>
      <c r="Q24" s="1"/>
      <c r="R24" s="1"/>
      <c r="S24" s="1"/>
      <c r="T24" s="1"/>
      <c r="U24" s="1"/>
      <c r="V24" s="1"/>
      <c r="W24" s="1"/>
      <c r="X24" s="1"/>
      <c r="Y24" s="1"/>
      <c r="Z24" s="1"/>
    </row>
    <row r="25" spans="1:26" ht="186" customHeight="1" x14ac:dyDescent="0.2">
      <c r="A25" s="119" t="str">
        <f t="shared" si="1"/>
        <v>[Displaying Editor Dashboard-15]</v>
      </c>
      <c r="B25" s="119" t="s">
        <v>716</v>
      </c>
      <c r="C25" s="119" t="s">
        <v>730</v>
      </c>
      <c r="D25" s="123" t="s">
        <v>731</v>
      </c>
      <c r="E25" s="108" t="s">
        <v>1038</v>
      </c>
      <c r="F25" s="119" t="s">
        <v>16</v>
      </c>
      <c r="G25" s="121">
        <v>42585</v>
      </c>
      <c r="H25" s="119"/>
      <c r="I25" s="111"/>
      <c r="J25" s="1"/>
      <c r="K25" s="1"/>
      <c r="L25" s="1"/>
      <c r="M25" s="1"/>
      <c r="N25" s="1"/>
      <c r="O25" s="1"/>
      <c r="P25" s="1"/>
      <c r="Q25" s="1"/>
      <c r="R25" s="1"/>
      <c r="S25" s="1"/>
      <c r="T25" s="1"/>
      <c r="U25" s="1"/>
      <c r="V25" s="1"/>
      <c r="W25" s="1"/>
      <c r="X25" s="1"/>
      <c r="Y25" s="1"/>
      <c r="Z25" s="1"/>
    </row>
    <row r="26" spans="1:26" ht="186" customHeight="1" x14ac:dyDescent="0.2">
      <c r="A26" s="119" t="str">
        <f t="shared" si="1"/>
        <v>[Displaying Editor Dashboard-16]</v>
      </c>
      <c r="B26" s="119" t="s">
        <v>717</v>
      </c>
      <c r="C26" s="119" t="s">
        <v>737</v>
      </c>
      <c r="D26" s="123" t="s">
        <v>736</v>
      </c>
      <c r="E26" s="108" t="s">
        <v>1037</v>
      </c>
      <c r="F26" s="119" t="s">
        <v>16</v>
      </c>
      <c r="G26" s="121">
        <v>42585</v>
      </c>
      <c r="H26" s="119"/>
      <c r="I26" s="111"/>
      <c r="J26" s="1"/>
      <c r="K26" s="1"/>
      <c r="L26" s="1"/>
      <c r="M26" s="1"/>
      <c r="N26" s="1"/>
      <c r="O26" s="1"/>
      <c r="P26" s="1"/>
      <c r="Q26" s="1"/>
      <c r="R26" s="1"/>
      <c r="S26" s="1"/>
      <c r="T26" s="1"/>
      <c r="U26" s="1"/>
      <c r="V26" s="1"/>
      <c r="W26" s="1"/>
      <c r="X26" s="1"/>
      <c r="Y26" s="1"/>
      <c r="Z26" s="1"/>
    </row>
    <row r="27" spans="1:26" ht="186" customHeight="1" x14ac:dyDescent="0.2">
      <c r="A27" s="119" t="str">
        <f t="shared" si="1"/>
        <v>[Displaying Editor Dashboard-17]</v>
      </c>
      <c r="B27" s="119" t="s">
        <v>718</v>
      </c>
      <c r="C27" s="119" t="s">
        <v>728</v>
      </c>
      <c r="D27" s="123" t="s">
        <v>729</v>
      </c>
      <c r="E27" s="108" t="s">
        <v>1039</v>
      </c>
      <c r="F27" s="119" t="s">
        <v>16</v>
      </c>
      <c r="G27" s="121">
        <v>42585</v>
      </c>
      <c r="H27" s="119"/>
      <c r="I27" s="111"/>
      <c r="J27" s="1"/>
      <c r="K27" s="1"/>
      <c r="L27" s="1"/>
      <c r="M27" s="1"/>
      <c r="N27" s="1"/>
      <c r="O27" s="1"/>
      <c r="P27" s="1"/>
      <c r="Q27" s="1"/>
      <c r="R27" s="1"/>
      <c r="S27" s="1"/>
      <c r="T27" s="1"/>
      <c r="U27" s="1"/>
      <c r="V27" s="1"/>
      <c r="W27" s="1"/>
      <c r="X27" s="1"/>
      <c r="Y27" s="1"/>
      <c r="Z27" s="1"/>
    </row>
    <row r="28" spans="1:26" ht="186" customHeight="1" x14ac:dyDescent="0.2">
      <c r="A28" s="119" t="str">
        <f t="shared" si="1"/>
        <v>[Displaying Editor Dashboard-18]</v>
      </c>
      <c r="B28" s="119" t="s">
        <v>725</v>
      </c>
      <c r="C28" s="119" t="s">
        <v>726</v>
      </c>
      <c r="D28" s="123" t="s">
        <v>727</v>
      </c>
      <c r="E28" s="108" t="s">
        <v>1039</v>
      </c>
      <c r="F28" s="119" t="s">
        <v>16</v>
      </c>
      <c r="G28" s="121">
        <v>42585</v>
      </c>
      <c r="H28" s="119"/>
      <c r="I28" s="111"/>
      <c r="J28" s="1"/>
      <c r="K28" s="1"/>
      <c r="L28" s="1"/>
      <c r="M28" s="1"/>
      <c r="N28" s="1"/>
      <c r="O28" s="1"/>
      <c r="P28" s="1"/>
      <c r="Q28" s="1"/>
      <c r="R28" s="1"/>
      <c r="S28" s="1"/>
      <c r="T28" s="1"/>
      <c r="U28" s="1"/>
      <c r="V28" s="1"/>
      <c r="W28" s="1"/>
      <c r="X28" s="1"/>
      <c r="Y28" s="1"/>
      <c r="Z28" s="1"/>
    </row>
    <row r="29" spans="1:26" ht="186" customHeight="1" x14ac:dyDescent="0.2">
      <c r="A29" s="119" t="str">
        <f t="shared" si="1"/>
        <v>[Displaying Editor Dashboard-19]</v>
      </c>
      <c r="B29" s="119" t="s">
        <v>719</v>
      </c>
      <c r="C29" s="119" t="s">
        <v>723</v>
      </c>
      <c r="D29" s="123" t="s">
        <v>724</v>
      </c>
      <c r="E29" s="108" t="s">
        <v>1037</v>
      </c>
      <c r="F29" s="119" t="s">
        <v>16</v>
      </c>
      <c r="G29" s="121">
        <v>42585</v>
      </c>
      <c r="H29" s="119"/>
      <c r="I29" s="111"/>
      <c r="J29" s="1"/>
      <c r="K29" s="1"/>
      <c r="L29" s="1"/>
      <c r="M29" s="1"/>
      <c r="N29" s="1"/>
      <c r="O29" s="1"/>
      <c r="P29" s="1"/>
      <c r="Q29" s="1"/>
      <c r="R29" s="1"/>
      <c r="S29" s="1"/>
      <c r="T29" s="1"/>
      <c r="U29" s="1"/>
      <c r="V29" s="1"/>
      <c r="W29" s="1"/>
      <c r="X29" s="1"/>
      <c r="Y29" s="1"/>
      <c r="Z29" s="1"/>
    </row>
    <row r="30" spans="1:26" ht="135" customHeight="1" x14ac:dyDescent="0.2">
      <c r="A30" s="119" t="str">
        <f t="shared" si="1"/>
        <v>[Displaying Editor Dashboard-20]</v>
      </c>
      <c r="B30" s="119" t="s">
        <v>720</v>
      </c>
      <c r="C30" s="119" t="s">
        <v>721</v>
      </c>
      <c r="D30" s="123" t="s">
        <v>722</v>
      </c>
      <c r="E30" s="108" t="s">
        <v>1037</v>
      </c>
      <c r="F30" s="119" t="s">
        <v>16</v>
      </c>
      <c r="G30" s="121">
        <v>42585</v>
      </c>
      <c r="H30" s="119"/>
      <c r="I30" s="111"/>
      <c r="J30" s="1"/>
      <c r="K30" s="1"/>
      <c r="L30" s="1"/>
      <c r="M30" s="1"/>
      <c r="N30" s="1"/>
      <c r="O30" s="1"/>
      <c r="P30" s="1"/>
      <c r="Q30" s="1"/>
      <c r="R30" s="1"/>
      <c r="S30" s="1"/>
      <c r="T30" s="1"/>
      <c r="U30" s="1"/>
      <c r="V30" s="1"/>
      <c r="W30" s="1"/>
      <c r="X30" s="1"/>
      <c r="Y30" s="1"/>
      <c r="Z30" s="1"/>
    </row>
    <row r="31" spans="1:26" ht="15" customHeight="1" x14ac:dyDescent="0.2">
      <c r="A31" s="141"/>
      <c r="B31" s="182" t="s">
        <v>335</v>
      </c>
      <c r="C31" s="183"/>
      <c r="D31" s="183"/>
      <c r="E31" s="183"/>
      <c r="F31" s="183"/>
      <c r="G31" s="183"/>
      <c r="H31" s="184"/>
      <c r="I31" s="111"/>
      <c r="J31" s="1"/>
      <c r="K31" s="1"/>
      <c r="L31" s="1"/>
      <c r="M31" s="1"/>
      <c r="N31" s="1"/>
      <c r="O31" s="1"/>
      <c r="P31" s="1"/>
      <c r="Q31" s="1"/>
      <c r="R31" s="1"/>
      <c r="S31" s="1"/>
      <c r="T31" s="1"/>
      <c r="U31" s="1"/>
      <c r="V31" s="1"/>
      <c r="W31" s="1"/>
      <c r="X31" s="1"/>
      <c r="Y31" s="1"/>
      <c r="Z31" s="1"/>
    </row>
    <row r="32" spans="1:26" ht="189.75" customHeight="1" x14ac:dyDescent="0.2">
      <c r="A32" s="119" t="str">
        <f t="shared" si="0"/>
        <v>[Displaying Editor Dashboard-22]</v>
      </c>
      <c r="B32" s="119" t="s">
        <v>239</v>
      </c>
      <c r="C32" s="119" t="s">
        <v>344</v>
      </c>
      <c r="D32" s="123" t="s">
        <v>351</v>
      </c>
      <c r="E32" s="108" t="s">
        <v>1037</v>
      </c>
      <c r="F32" s="119" t="s">
        <v>16</v>
      </c>
      <c r="G32" s="121">
        <v>42585</v>
      </c>
      <c r="H32" s="119"/>
      <c r="I32" s="111"/>
      <c r="J32" s="1"/>
      <c r="K32" s="1"/>
      <c r="L32" s="1"/>
      <c r="M32" s="1"/>
      <c r="N32" s="1"/>
      <c r="O32" s="1"/>
      <c r="P32" s="1"/>
      <c r="Q32" s="1"/>
      <c r="R32" s="1"/>
      <c r="S32" s="1"/>
      <c r="T32" s="1"/>
      <c r="U32" s="1"/>
      <c r="V32" s="1"/>
      <c r="W32" s="1"/>
      <c r="X32" s="1"/>
      <c r="Y32" s="1"/>
      <c r="Z32" s="1"/>
    </row>
    <row r="33" spans="1:26" ht="142.5" customHeight="1" x14ac:dyDescent="0.2">
      <c r="A33" s="119" t="str">
        <f t="shared" si="0"/>
        <v>[Displaying Editor Dashboard-23]</v>
      </c>
      <c r="B33" s="119" t="s">
        <v>352</v>
      </c>
      <c r="C33" s="119" t="s">
        <v>354</v>
      </c>
      <c r="D33" s="123" t="s">
        <v>378</v>
      </c>
      <c r="E33" s="108" t="s">
        <v>1037</v>
      </c>
      <c r="F33" s="119" t="s">
        <v>50</v>
      </c>
      <c r="G33" s="121">
        <v>42585</v>
      </c>
      <c r="H33" s="119"/>
      <c r="I33" s="111"/>
      <c r="J33" s="1"/>
      <c r="K33" s="1"/>
      <c r="L33" s="1"/>
      <c r="M33" s="1"/>
      <c r="N33" s="1"/>
      <c r="O33" s="1"/>
      <c r="P33" s="1"/>
      <c r="Q33" s="1"/>
      <c r="R33" s="1"/>
      <c r="S33" s="1"/>
      <c r="T33" s="1"/>
      <c r="U33" s="1"/>
      <c r="V33" s="1"/>
      <c r="W33" s="1"/>
      <c r="X33" s="1"/>
      <c r="Y33" s="1"/>
      <c r="Z33" s="1"/>
    </row>
    <row r="34" spans="1:26" ht="126.75" customHeight="1" x14ac:dyDescent="0.2">
      <c r="A34" s="119" t="str">
        <f t="shared" si="0"/>
        <v>[Displaying Editor Dashboard-24]</v>
      </c>
      <c r="B34" s="119" t="s">
        <v>353</v>
      </c>
      <c r="C34" s="119" t="s">
        <v>355</v>
      </c>
      <c r="D34" s="123" t="s">
        <v>378</v>
      </c>
      <c r="E34" s="108" t="s">
        <v>1037</v>
      </c>
      <c r="F34" s="119" t="s">
        <v>50</v>
      </c>
      <c r="G34" s="121">
        <v>42585</v>
      </c>
      <c r="H34" s="119"/>
      <c r="I34" s="111"/>
      <c r="J34" s="1"/>
      <c r="K34" s="1"/>
      <c r="L34" s="1"/>
      <c r="M34" s="1"/>
      <c r="N34" s="1"/>
      <c r="O34" s="1"/>
      <c r="P34" s="1"/>
      <c r="Q34" s="1"/>
      <c r="R34" s="1"/>
      <c r="S34" s="1"/>
      <c r="T34" s="1"/>
      <c r="U34" s="1"/>
      <c r="V34" s="1"/>
      <c r="W34" s="1"/>
      <c r="X34" s="1"/>
      <c r="Y34" s="1"/>
      <c r="Z34" s="1"/>
    </row>
    <row r="35" spans="1:26" ht="111.75" customHeight="1" x14ac:dyDescent="0.2">
      <c r="A35" s="119" t="str">
        <f t="shared" si="0"/>
        <v>[Displaying Editor Dashboard-25]</v>
      </c>
      <c r="B35" s="148" t="s">
        <v>701</v>
      </c>
      <c r="C35" s="119" t="s">
        <v>703</v>
      </c>
      <c r="D35" s="123" t="s">
        <v>705</v>
      </c>
      <c r="E35" s="108" t="s">
        <v>1040</v>
      </c>
      <c r="F35" s="119" t="s">
        <v>50</v>
      </c>
      <c r="G35" s="121">
        <v>42584</v>
      </c>
      <c r="H35" s="113"/>
      <c r="I35" s="112"/>
      <c r="J35" s="1"/>
      <c r="K35" s="1"/>
      <c r="L35" s="1"/>
      <c r="M35" s="1"/>
      <c r="N35" s="1"/>
      <c r="O35" s="1"/>
      <c r="P35" s="1"/>
      <c r="Q35" s="1"/>
      <c r="R35" s="1"/>
      <c r="S35" s="1"/>
      <c r="T35" s="1"/>
      <c r="U35" s="1"/>
      <c r="V35" s="1"/>
      <c r="W35" s="1"/>
      <c r="X35" s="1"/>
      <c r="Y35" s="1"/>
      <c r="Z35" s="1"/>
    </row>
    <row r="36" spans="1:26" ht="120.75" customHeight="1" x14ac:dyDescent="0.2">
      <c r="A36" s="119" t="str">
        <f t="shared" si="0"/>
        <v>[Displaying Editor Dashboard-26]</v>
      </c>
      <c r="B36" s="148" t="s">
        <v>702</v>
      </c>
      <c r="C36" s="119" t="s">
        <v>703</v>
      </c>
      <c r="D36" s="123" t="s">
        <v>704</v>
      </c>
      <c r="E36" s="108" t="s">
        <v>1040</v>
      </c>
      <c r="F36" s="119" t="s">
        <v>50</v>
      </c>
      <c r="G36" s="121">
        <v>42584</v>
      </c>
      <c r="H36" s="113"/>
      <c r="I36" s="112"/>
      <c r="J36" s="1"/>
      <c r="K36" s="1"/>
      <c r="L36" s="1"/>
      <c r="M36" s="1"/>
      <c r="N36" s="1"/>
      <c r="O36" s="1"/>
      <c r="P36" s="1"/>
      <c r="Q36" s="1"/>
      <c r="R36" s="1"/>
      <c r="S36" s="1"/>
      <c r="T36" s="1"/>
      <c r="U36" s="1"/>
      <c r="V36" s="1"/>
      <c r="W36" s="1"/>
      <c r="X36" s="1"/>
      <c r="Y36" s="1"/>
      <c r="Z36" s="1"/>
    </row>
    <row r="37" spans="1:26" ht="171" customHeight="1" x14ac:dyDescent="0.2">
      <c r="A37" s="119" t="str">
        <f t="shared" ref="A37:A38" si="2">IF(OR(B37&lt;&gt;"",D37&lt;&gt;""),"["&amp;TEXT($B$2,"##")&amp;"-"&amp;TEXT(ROW()-10,"##")&amp;"]","")</f>
        <v>[Displaying Editor Dashboard-27]</v>
      </c>
      <c r="B37" s="119" t="s">
        <v>706</v>
      </c>
      <c r="C37" s="119" t="s">
        <v>708</v>
      </c>
      <c r="D37" s="123" t="s">
        <v>710</v>
      </c>
      <c r="E37" s="108" t="s">
        <v>1037</v>
      </c>
      <c r="F37" s="119" t="s">
        <v>50</v>
      </c>
      <c r="G37" s="121">
        <v>42585</v>
      </c>
      <c r="H37" s="113"/>
      <c r="I37" s="112"/>
      <c r="J37" s="1"/>
      <c r="K37" s="1"/>
      <c r="L37" s="1"/>
      <c r="M37" s="1"/>
      <c r="N37" s="1"/>
      <c r="O37" s="1"/>
      <c r="P37" s="1"/>
      <c r="Q37" s="1"/>
      <c r="R37" s="1"/>
      <c r="S37" s="1"/>
      <c r="T37" s="1"/>
      <c r="U37" s="1"/>
      <c r="V37" s="1"/>
      <c r="W37" s="1"/>
      <c r="X37" s="1"/>
      <c r="Y37" s="1"/>
      <c r="Z37" s="1"/>
    </row>
    <row r="38" spans="1:26" ht="130.5" customHeight="1" x14ac:dyDescent="0.2">
      <c r="A38" s="119" t="str">
        <f t="shared" si="2"/>
        <v>[Displaying Editor Dashboard-28]</v>
      </c>
      <c r="B38" s="119" t="s">
        <v>707</v>
      </c>
      <c r="C38" s="119" t="s">
        <v>709</v>
      </c>
      <c r="D38" s="123" t="s">
        <v>711</v>
      </c>
      <c r="E38" s="108" t="s">
        <v>1037</v>
      </c>
      <c r="F38" s="119" t="s">
        <v>50</v>
      </c>
      <c r="G38" s="121">
        <v>42585</v>
      </c>
      <c r="H38" s="113"/>
      <c r="I38" s="112"/>
      <c r="J38" s="1"/>
      <c r="K38" s="1"/>
      <c r="L38" s="1"/>
      <c r="M38" s="1"/>
      <c r="N38" s="1"/>
      <c r="O38" s="1"/>
      <c r="P38" s="1"/>
      <c r="Q38" s="1"/>
      <c r="R38" s="1"/>
      <c r="S38" s="1"/>
      <c r="T38" s="1"/>
      <c r="U38" s="1"/>
      <c r="V38" s="1"/>
      <c r="W38" s="1"/>
      <c r="X38" s="1"/>
      <c r="Y38" s="1"/>
      <c r="Z38" s="1"/>
    </row>
    <row r="39" spans="1:26" ht="120.75" customHeight="1" x14ac:dyDescent="0.2">
      <c r="A39" s="119" t="str">
        <f t="shared" ref="A39" si="3">IF(OR(B39&lt;&gt;"",D39&lt;&gt;""),"["&amp;TEXT($B$2,"##")&amp;"-"&amp;TEXT(ROW()-10,"##")&amp;"]","")</f>
        <v>[Displaying Editor Dashboard-29]</v>
      </c>
      <c r="B39" s="119" t="s">
        <v>461</v>
      </c>
      <c r="C39" s="119" t="s">
        <v>748</v>
      </c>
      <c r="D39" s="123" t="s">
        <v>749</v>
      </c>
      <c r="E39" s="108" t="s">
        <v>1037</v>
      </c>
      <c r="F39" s="119" t="s">
        <v>50</v>
      </c>
      <c r="G39" s="121">
        <v>42585</v>
      </c>
      <c r="H39" s="113"/>
      <c r="I39" s="112"/>
      <c r="J39" s="1"/>
      <c r="K39" s="1"/>
      <c r="L39" s="1"/>
      <c r="M39" s="1"/>
      <c r="N39" s="1"/>
      <c r="O39" s="1"/>
      <c r="P39" s="1"/>
      <c r="Q39" s="1"/>
      <c r="R39" s="1"/>
      <c r="S39" s="1"/>
      <c r="T39" s="1"/>
      <c r="U39" s="1"/>
      <c r="V39" s="1"/>
      <c r="W39" s="1"/>
      <c r="X39" s="1"/>
      <c r="Y39" s="1"/>
      <c r="Z39" s="1"/>
    </row>
    <row r="40" spans="1:26" ht="12.75" customHeight="1" x14ac:dyDescent="0.2">
      <c r="A40" s="108"/>
      <c r="B40" s="108"/>
      <c r="C40" s="108"/>
      <c r="D40" s="108"/>
      <c r="E40" s="108"/>
      <c r="F40" s="108"/>
      <c r="G40" s="108"/>
      <c r="H40" s="108"/>
      <c r="I40" s="112"/>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12"/>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2"/>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2"/>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2"/>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2"/>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sheetData>
  <mergeCells count="7">
    <mergeCell ref="B9:H9"/>
    <mergeCell ref="B31:H31"/>
    <mergeCell ref="B2:F2"/>
    <mergeCell ref="B3:F3"/>
    <mergeCell ref="B4:F4"/>
    <mergeCell ref="E5:F5"/>
    <mergeCell ref="E6:F6"/>
  </mergeCells>
  <conditionalFormatting sqref="F12">
    <cfRule type="colorScale" priority="3">
      <colorScale>
        <cfvo type="min"/>
        <cfvo type="max"/>
        <color rgb="FF57BB8A"/>
        <color rgb="FFFFFFFF"/>
      </colorScale>
    </cfRule>
  </conditionalFormatting>
  <conditionalFormatting sqref="F35">
    <cfRule type="colorScale" priority="2">
      <colorScale>
        <cfvo type="min"/>
        <cfvo type="max"/>
        <color rgb="FF57BB8A"/>
        <color rgb="FFFFFFFF"/>
      </colorScale>
    </cfRule>
  </conditionalFormatting>
  <conditionalFormatting sqref="F36">
    <cfRule type="colorScale" priority="1">
      <colorScale>
        <cfvo type="min"/>
        <cfvo type="max"/>
        <color rgb="FF57BB8A"/>
        <color rgb="FFFFFFFF"/>
      </colorScale>
    </cfRule>
  </conditionalFormatting>
  <dataValidations count="1">
    <dataValidation type="list" allowBlank="1" showInputMessage="1" showErrorMessage="1" prompt=" - " sqref="F1 F84:F116 F7:F8 F10:F30 F32:F40">
      <formula1>$J$2:$J$6</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29"/>
  <sheetViews>
    <sheetView workbookViewId="0">
      <selection activeCell="E129" sqref="E129"/>
    </sheetView>
  </sheetViews>
  <sheetFormatPr defaultColWidth="15.125" defaultRowHeight="15" customHeight="1" x14ac:dyDescent="0.15"/>
  <cols>
    <col min="1" max="1" width="20.125" customWidth="1"/>
    <col min="2" max="2" width="22.875" customWidth="1"/>
    <col min="3" max="3" width="23.125" customWidth="1"/>
    <col min="4" max="4" width="27.25" customWidth="1"/>
    <col min="5" max="5" width="19.2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78</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79</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COUNTIF(F10:F149,"Pass")</f>
        <v>95</v>
      </c>
      <c r="B6" s="103">
        <f>COUNTIF(F10:F1003,"Fail")</f>
        <v>17</v>
      </c>
      <c r="C6" s="103">
        <f>E6-D6-B6-A6</f>
        <v>4</v>
      </c>
      <c r="D6" s="104">
        <f>COUNTIF(F$10:F$1003,"N/A")</f>
        <v>0</v>
      </c>
      <c r="E6" s="180">
        <f>COUNTA(A10:A158)</f>
        <v>116</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2" t="s">
        <v>356</v>
      </c>
      <c r="C9" s="183"/>
      <c r="D9" s="183"/>
      <c r="E9" s="183"/>
      <c r="F9" s="183"/>
      <c r="G9" s="183"/>
      <c r="H9" s="184"/>
      <c r="I9" s="106"/>
      <c r="J9" s="93"/>
      <c r="K9" s="1"/>
      <c r="L9" s="1"/>
      <c r="M9" s="1"/>
      <c r="N9" s="1"/>
      <c r="O9" s="1"/>
      <c r="P9" s="1"/>
      <c r="Q9" s="1"/>
      <c r="R9" s="1"/>
      <c r="S9" s="1"/>
      <c r="T9" s="1"/>
      <c r="U9" s="1"/>
      <c r="V9" s="1"/>
      <c r="W9" s="1"/>
      <c r="X9" s="1"/>
      <c r="Y9" s="1"/>
      <c r="Z9" s="1"/>
    </row>
    <row r="10" spans="1:26" ht="233.25" customHeight="1" x14ac:dyDescent="0.2">
      <c r="A10" s="119" t="str">
        <f t="shared" ref="A10" si="0">IF(OR(B10&lt;&gt;"",D10&lt;&gt;""),"["&amp;TEXT($B$2,"##")&amp;"-"&amp;TEXT(ROW()-10,"##")&amp;"]","")</f>
        <v>[Lesson Management-]</v>
      </c>
      <c r="B10" s="119" t="s">
        <v>323</v>
      </c>
      <c r="C10" s="119" t="s">
        <v>350</v>
      </c>
      <c r="D10" s="120" t="s">
        <v>441</v>
      </c>
      <c r="E10" s="108"/>
      <c r="F10" s="119" t="s">
        <v>16</v>
      </c>
      <c r="G10" s="121">
        <v>42585</v>
      </c>
      <c r="H10" s="119"/>
      <c r="I10" s="111"/>
      <c r="J10" s="1"/>
      <c r="K10" s="1"/>
      <c r="L10" s="1"/>
      <c r="M10" s="1"/>
      <c r="N10" s="1"/>
      <c r="O10" s="1"/>
      <c r="P10" s="1"/>
      <c r="Q10" s="1"/>
      <c r="R10" s="1"/>
      <c r="S10" s="1"/>
      <c r="T10" s="1"/>
      <c r="U10" s="1"/>
      <c r="V10" s="1"/>
      <c r="W10" s="1"/>
      <c r="X10" s="1"/>
      <c r="Y10" s="1"/>
      <c r="Z10" s="1"/>
    </row>
    <row r="11" spans="1:26" ht="129.75" customHeight="1" x14ac:dyDescent="0.2">
      <c r="A11" s="119" t="str">
        <f t="shared" ref="A11" si="1">IF(OR(B11&lt;&gt;"",D11&lt;&gt;""),"["&amp;TEXT($B$2,"##")&amp;"-"&amp;TEXT(ROW()-10,"##")&amp;"]","")</f>
        <v>[Lesson Management-1]</v>
      </c>
      <c r="B11" s="119" t="s">
        <v>239</v>
      </c>
      <c r="C11" s="119" t="s">
        <v>439</v>
      </c>
      <c r="D11" s="123" t="s">
        <v>446</v>
      </c>
      <c r="E11" s="108" t="s">
        <v>1041</v>
      </c>
      <c r="F11" s="119" t="s">
        <v>16</v>
      </c>
      <c r="G11" s="121">
        <v>42585</v>
      </c>
      <c r="H11" s="119"/>
      <c r="I11" s="111"/>
      <c r="J11" s="1"/>
      <c r="K11" s="1"/>
      <c r="L11" s="1"/>
      <c r="M11" s="1"/>
      <c r="N11" s="1"/>
      <c r="O11" s="1"/>
      <c r="P11" s="1"/>
      <c r="Q11" s="1"/>
      <c r="R11" s="1"/>
      <c r="S11" s="1"/>
      <c r="T11" s="1"/>
      <c r="U11" s="1"/>
      <c r="V11" s="1"/>
      <c r="W11" s="1"/>
      <c r="X11" s="1"/>
      <c r="Y11" s="1"/>
      <c r="Z11" s="1"/>
    </row>
    <row r="12" spans="1:26" ht="129" customHeight="1" x14ac:dyDescent="0.2">
      <c r="A12" s="119" t="str">
        <f t="shared" ref="A12:A41" si="2">IF(OR(B12&lt;&gt;"",D12&lt;&gt;""),"["&amp;TEXT($B$2,"##")&amp;"-"&amp;TEXT(ROW()-10,"##")&amp;"]","")</f>
        <v>[Lesson Management-2]</v>
      </c>
      <c r="B12" s="119" t="s">
        <v>447</v>
      </c>
      <c r="C12" s="119" t="s">
        <v>513</v>
      </c>
      <c r="D12" s="123" t="s">
        <v>448</v>
      </c>
      <c r="E12" s="108" t="s">
        <v>1041</v>
      </c>
      <c r="F12" s="119" t="s">
        <v>16</v>
      </c>
      <c r="G12" s="121">
        <v>42585</v>
      </c>
      <c r="H12" s="119"/>
      <c r="I12" s="111"/>
      <c r="J12" s="1"/>
      <c r="K12" s="1"/>
      <c r="L12" s="1"/>
      <c r="M12" s="1"/>
      <c r="N12" s="1"/>
      <c r="O12" s="1"/>
      <c r="P12" s="1"/>
      <c r="Q12" s="1"/>
      <c r="R12" s="1"/>
      <c r="S12" s="1"/>
      <c r="T12" s="1"/>
      <c r="U12" s="1"/>
      <c r="V12" s="1"/>
      <c r="W12" s="1"/>
      <c r="X12" s="1"/>
      <c r="Y12" s="1"/>
      <c r="Z12" s="1"/>
    </row>
    <row r="13" spans="1:26" ht="310.5" customHeight="1" x14ac:dyDescent="0.2">
      <c r="A13" s="119" t="str">
        <f t="shared" si="2"/>
        <v>[Lesson Management-3]</v>
      </c>
      <c r="B13" s="119" t="s">
        <v>357</v>
      </c>
      <c r="C13" s="119" t="s">
        <v>514</v>
      </c>
      <c r="D13" s="123" t="s">
        <v>460</v>
      </c>
      <c r="E13" s="108" t="s">
        <v>1041</v>
      </c>
      <c r="F13" s="119" t="s">
        <v>16</v>
      </c>
      <c r="G13" s="121">
        <v>42585</v>
      </c>
      <c r="H13" s="119"/>
      <c r="I13" s="111"/>
      <c r="J13" s="1"/>
      <c r="K13" s="1"/>
      <c r="L13" s="1"/>
      <c r="M13" s="1"/>
      <c r="N13" s="1"/>
      <c r="O13" s="1"/>
      <c r="P13" s="1"/>
      <c r="Q13" s="1"/>
      <c r="R13" s="1"/>
      <c r="S13" s="1"/>
      <c r="T13" s="1"/>
      <c r="U13" s="1"/>
      <c r="V13" s="1"/>
      <c r="W13" s="1"/>
      <c r="X13" s="1"/>
      <c r="Y13" s="1"/>
      <c r="Z13" s="1"/>
    </row>
    <row r="14" spans="1:26" ht="310.5" customHeight="1" x14ac:dyDescent="0.2">
      <c r="A14" s="119" t="str">
        <f t="shared" si="2"/>
        <v>[Lesson Management-4]</v>
      </c>
      <c r="B14" s="119" t="s">
        <v>461</v>
      </c>
      <c r="C14" s="119" t="s">
        <v>462</v>
      </c>
      <c r="D14" s="123" t="s">
        <v>463</v>
      </c>
      <c r="E14" s="108" t="s">
        <v>1041</v>
      </c>
      <c r="F14" s="119" t="s">
        <v>16</v>
      </c>
      <c r="G14" s="121">
        <v>42585</v>
      </c>
      <c r="H14" s="119"/>
      <c r="I14" s="111"/>
      <c r="J14" s="1"/>
      <c r="K14" s="1"/>
      <c r="L14" s="1"/>
      <c r="M14" s="1"/>
      <c r="N14" s="1"/>
      <c r="O14" s="1"/>
      <c r="P14" s="1"/>
      <c r="Q14" s="1"/>
      <c r="R14" s="1"/>
      <c r="S14" s="1"/>
      <c r="T14" s="1"/>
      <c r="U14" s="1"/>
      <c r="V14" s="1"/>
      <c r="W14" s="1"/>
      <c r="X14" s="1"/>
      <c r="Y14" s="1"/>
      <c r="Z14" s="1"/>
    </row>
    <row r="15" spans="1:26" ht="283.5" customHeight="1" x14ac:dyDescent="0.2">
      <c r="A15" s="119" t="str">
        <f t="shared" si="2"/>
        <v>[Lesson Management-5]</v>
      </c>
      <c r="B15" s="119" t="s">
        <v>449</v>
      </c>
      <c r="C15" s="119" t="s">
        <v>515</v>
      </c>
      <c r="D15" s="123" t="s">
        <v>464</v>
      </c>
      <c r="E15" s="108" t="s">
        <v>1041</v>
      </c>
      <c r="F15" s="119" t="s">
        <v>16</v>
      </c>
      <c r="G15" s="121">
        <v>42585</v>
      </c>
      <c r="H15" s="119"/>
      <c r="I15" s="111"/>
      <c r="J15" s="1"/>
      <c r="K15" s="1"/>
      <c r="L15" s="1"/>
      <c r="M15" s="1"/>
      <c r="N15" s="1"/>
      <c r="O15" s="1"/>
      <c r="P15" s="1"/>
      <c r="Q15" s="1"/>
      <c r="R15" s="1"/>
      <c r="S15" s="1"/>
      <c r="T15" s="1"/>
      <c r="U15" s="1"/>
      <c r="V15" s="1"/>
      <c r="W15" s="1"/>
      <c r="X15" s="1"/>
      <c r="Y15" s="1"/>
      <c r="Z15" s="1"/>
    </row>
    <row r="16" spans="1:26" ht="258" customHeight="1" x14ac:dyDescent="0.2">
      <c r="A16" s="119" t="str">
        <f t="shared" si="2"/>
        <v>[Lesson Management-6]</v>
      </c>
      <c r="B16" s="119" t="s">
        <v>450</v>
      </c>
      <c r="C16" s="119" t="s">
        <v>516</v>
      </c>
      <c r="D16" s="123" t="s">
        <v>465</v>
      </c>
      <c r="E16" s="108" t="s">
        <v>1041</v>
      </c>
      <c r="F16" s="119" t="s">
        <v>16</v>
      </c>
      <c r="G16" s="121">
        <v>42585</v>
      </c>
      <c r="H16" s="119"/>
      <c r="I16" s="111"/>
      <c r="J16" s="1"/>
      <c r="K16" s="1"/>
      <c r="L16" s="1"/>
      <c r="M16" s="1"/>
      <c r="N16" s="1"/>
      <c r="O16" s="1"/>
      <c r="P16" s="1"/>
      <c r="Q16" s="1"/>
      <c r="R16" s="1"/>
      <c r="S16" s="1"/>
      <c r="T16" s="1"/>
      <c r="U16" s="1"/>
      <c r="V16" s="1"/>
      <c r="W16" s="1"/>
      <c r="X16" s="1"/>
      <c r="Y16" s="1"/>
      <c r="Z16" s="1"/>
    </row>
    <row r="17" spans="1:26" ht="364.5" customHeight="1" x14ac:dyDescent="0.2">
      <c r="A17" s="119" t="str">
        <f t="shared" si="2"/>
        <v>[Lesson Management-7]</v>
      </c>
      <c r="B17" s="119" t="s">
        <v>945</v>
      </c>
      <c r="C17" s="119" t="s">
        <v>517</v>
      </c>
      <c r="D17" s="123" t="s">
        <v>466</v>
      </c>
      <c r="E17" s="108" t="s">
        <v>1041</v>
      </c>
      <c r="F17" s="119" t="s">
        <v>16</v>
      </c>
      <c r="G17" s="121">
        <v>42585</v>
      </c>
      <c r="H17" s="119"/>
      <c r="I17" s="111"/>
      <c r="J17" s="1"/>
      <c r="K17" s="1"/>
      <c r="L17" s="1"/>
      <c r="M17" s="1"/>
      <c r="N17" s="1"/>
      <c r="O17" s="1"/>
      <c r="P17" s="1"/>
      <c r="Q17" s="1"/>
      <c r="R17" s="1"/>
      <c r="S17" s="1"/>
      <c r="T17" s="1"/>
      <c r="U17" s="1"/>
      <c r="V17" s="1"/>
      <c r="W17" s="1"/>
      <c r="X17" s="1"/>
      <c r="Y17" s="1"/>
      <c r="Z17" s="1"/>
    </row>
    <row r="18" spans="1:26" ht="204" customHeight="1" x14ac:dyDescent="0.2">
      <c r="A18" s="119" t="str">
        <f t="shared" si="2"/>
        <v>[Lesson Management-8]</v>
      </c>
      <c r="B18" s="119" t="s">
        <v>359</v>
      </c>
      <c r="C18" s="119" t="s">
        <v>518</v>
      </c>
      <c r="D18" s="123" t="s">
        <v>467</v>
      </c>
      <c r="E18" s="108" t="s">
        <v>1041</v>
      </c>
      <c r="F18" s="119" t="s">
        <v>16</v>
      </c>
      <c r="G18" s="121">
        <v>42585</v>
      </c>
      <c r="H18" s="119"/>
      <c r="I18" s="111"/>
      <c r="J18" s="1"/>
      <c r="K18" s="1"/>
      <c r="L18" s="1"/>
      <c r="M18" s="1"/>
      <c r="N18" s="1"/>
      <c r="O18" s="1"/>
      <c r="P18" s="1"/>
      <c r="Q18" s="1"/>
      <c r="R18" s="1"/>
      <c r="S18" s="1"/>
      <c r="T18" s="1"/>
      <c r="U18" s="1"/>
      <c r="V18" s="1"/>
      <c r="W18" s="1"/>
      <c r="X18" s="1"/>
      <c r="Y18" s="1"/>
      <c r="Z18" s="1"/>
    </row>
    <row r="19" spans="1:26" ht="204" customHeight="1" x14ac:dyDescent="0.2">
      <c r="A19" s="119" t="str">
        <f t="shared" ref="A19:A20" si="3">IF(OR(B19&lt;&gt;"",D19&lt;&gt;""),"["&amp;TEXT($B$2,"##")&amp;"-"&amp;TEXT(ROW()-10,"##")&amp;"]","")</f>
        <v>[Lesson Management-9]</v>
      </c>
      <c r="B19" s="119" t="s">
        <v>468</v>
      </c>
      <c r="C19" s="119" t="s">
        <v>519</v>
      </c>
      <c r="D19" s="123" t="s">
        <v>469</v>
      </c>
      <c r="E19" s="108" t="s">
        <v>1045</v>
      </c>
      <c r="F19" s="119" t="s">
        <v>16</v>
      </c>
      <c r="G19" s="121">
        <v>42585</v>
      </c>
      <c r="H19" s="119"/>
      <c r="I19" s="111"/>
      <c r="J19" s="1"/>
      <c r="K19" s="1"/>
      <c r="L19" s="1"/>
      <c r="M19" s="1"/>
      <c r="N19" s="1"/>
      <c r="O19" s="1"/>
      <c r="P19" s="1"/>
      <c r="Q19" s="1"/>
      <c r="R19" s="1"/>
      <c r="S19" s="1"/>
      <c r="T19" s="1"/>
      <c r="U19" s="1"/>
      <c r="V19" s="1"/>
      <c r="W19" s="1"/>
      <c r="X19" s="1"/>
      <c r="Y19" s="1"/>
      <c r="Z19" s="1"/>
    </row>
    <row r="20" spans="1:26" ht="204" customHeight="1" x14ac:dyDescent="0.2">
      <c r="A20" s="119" t="str">
        <f t="shared" si="3"/>
        <v>[Lesson Management-10]</v>
      </c>
      <c r="B20" s="119" t="s">
        <v>472</v>
      </c>
      <c r="C20" s="119" t="s">
        <v>520</v>
      </c>
      <c r="D20" s="123" t="s">
        <v>471</v>
      </c>
      <c r="E20" s="108" t="s">
        <v>1045</v>
      </c>
      <c r="F20" s="119" t="s">
        <v>16</v>
      </c>
      <c r="G20" s="121">
        <v>42585</v>
      </c>
      <c r="H20" s="119"/>
      <c r="I20" s="111"/>
      <c r="J20" s="1"/>
      <c r="K20" s="1"/>
      <c r="L20" s="1"/>
      <c r="M20" s="1"/>
      <c r="N20" s="1"/>
      <c r="O20" s="1"/>
      <c r="P20" s="1"/>
      <c r="Q20" s="1"/>
      <c r="R20" s="1"/>
      <c r="S20" s="1"/>
      <c r="T20" s="1"/>
      <c r="U20" s="1"/>
      <c r="V20" s="1"/>
      <c r="W20" s="1"/>
      <c r="X20" s="1"/>
      <c r="Y20" s="1"/>
      <c r="Z20" s="1"/>
    </row>
    <row r="21" spans="1:26" ht="204" customHeight="1" x14ac:dyDescent="0.2">
      <c r="A21" s="119" t="str">
        <f t="shared" ref="A21" si="4">IF(OR(B21&lt;&gt;"",D21&lt;&gt;""),"["&amp;TEXT($B$2,"##")&amp;"-"&amp;TEXT(ROW()-10,"##")&amp;"]","")</f>
        <v>[Lesson Management-11]</v>
      </c>
      <c r="B21" s="119" t="s">
        <v>470</v>
      </c>
      <c r="C21" s="119" t="s">
        <v>521</v>
      </c>
      <c r="D21" s="123" t="s">
        <v>471</v>
      </c>
      <c r="E21" s="108" t="s">
        <v>1045</v>
      </c>
      <c r="F21" s="119" t="s">
        <v>16</v>
      </c>
      <c r="G21" s="121">
        <v>42585</v>
      </c>
      <c r="H21" s="119"/>
      <c r="I21" s="111"/>
      <c r="J21" s="1"/>
      <c r="K21" s="1"/>
      <c r="L21" s="1"/>
      <c r="M21" s="1"/>
      <c r="N21" s="1"/>
      <c r="O21" s="1"/>
      <c r="P21" s="1"/>
      <c r="Q21" s="1"/>
      <c r="R21" s="1"/>
      <c r="S21" s="1"/>
      <c r="T21" s="1"/>
      <c r="U21" s="1"/>
      <c r="V21" s="1"/>
      <c r="W21" s="1"/>
      <c r="X21" s="1"/>
      <c r="Y21" s="1"/>
      <c r="Z21" s="1"/>
    </row>
    <row r="22" spans="1:26" ht="134.25" customHeight="1" x14ac:dyDescent="0.2">
      <c r="A22" s="119" t="str">
        <f>IF(OR(B31&lt;&gt;"",D22&lt;&gt;""),"["&amp;TEXT($B$2,"##")&amp;"-"&amp;TEXT(ROW()-10,"##")&amp;"]","")</f>
        <v>[Lesson Management-12]</v>
      </c>
      <c r="B22" s="150" t="s">
        <v>451</v>
      </c>
      <c r="C22" s="119" t="s">
        <v>522</v>
      </c>
      <c r="D22" s="123" t="s">
        <v>485</v>
      </c>
      <c r="E22" s="108" t="s">
        <v>1041</v>
      </c>
      <c r="F22" s="119" t="s">
        <v>16</v>
      </c>
      <c r="G22" s="121">
        <v>42585</v>
      </c>
      <c r="H22" s="125"/>
      <c r="I22" s="111"/>
      <c r="J22" s="1"/>
      <c r="K22" s="1"/>
      <c r="L22" s="1"/>
      <c r="M22" s="1"/>
      <c r="N22" s="1"/>
      <c r="O22" s="1"/>
      <c r="P22" s="1"/>
      <c r="Q22" s="1"/>
      <c r="R22" s="1"/>
      <c r="S22" s="1"/>
      <c r="T22" s="1"/>
      <c r="U22" s="1"/>
      <c r="V22" s="1"/>
      <c r="W22" s="1"/>
      <c r="X22" s="1"/>
      <c r="Y22" s="1"/>
      <c r="Z22" s="1"/>
    </row>
    <row r="23" spans="1:26" ht="129.75" customHeight="1" x14ac:dyDescent="0.2">
      <c r="A23" s="119" t="str">
        <f t="shared" si="2"/>
        <v>[Lesson Management-13]</v>
      </c>
      <c r="B23" s="150" t="s">
        <v>452</v>
      </c>
      <c r="C23" s="119" t="s">
        <v>522</v>
      </c>
      <c r="D23" s="123" t="s">
        <v>484</v>
      </c>
      <c r="E23" s="108" t="s">
        <v>1041</v>
      </c>
      <c r="F23" s="119" t="s">
        <v>16</v>
      </c>
      <c r="G23" s="121">
        <v>42585</v>
      </c>
      <c r="H23" s="125"/>
      <c r="I23" s="111"/>
      <c r="J23" s="1"/>
      <c r="K23" s="1"/>
      <c r="L23" s="1"/>
      <c r="M23" s="1"/>
      <c r="N23" s="1"/>
      <c r="O23" s="1"/>
      <c r="P23" s="1"/>
      <c r="Q23" s="1"/>
      <c r="R23" s="1"/>
      <c r="S23" s="1"/>
      <c r="T23" s="1"/>
      <c r="U23" s="1"/>
      <c r="V23" s="1"/>
      <c r="W23" s="1"/>
      <c r="X23" s="1"/>
      <c r="Y23" s="1"/>
      <c r="Z23" s="1"/>
    </row>
    <row r="24" spans="1:26" ht="136.5" customHeight="1" x14ac:dyDescent="0.2">
      <c r="A24" s="119" t="str">
        <f t="shared" si="2"/>
        <v>[Lesson Management-14]</v>
      </c>
      <c r="B24" s="150" t="s">
        <v>453</v>
      </c>
      <c r="C24" s="119" t="s">
        <v>523</v>
      </c>
      <c r="D24" s="123" t="s">
        <v>486</v>
      </c>
      <c r="E24" s="108" t="s">
        <v>1041</v>
      </c>
      <c r="F24" s="119" t="s">
        <v>16</v>
      </c>
      <c r="G24" s="121">
        <v>42585</v>
      </c>
      <c r="H24" s="125"/>
      <c r="I24" s="111"/>
      <c r="J24" s="1"/>
      <c r="K24" s="1"/>
      <c r="L24" s="1"/>
      <c r="M24" s="1"/>
      <c r="N24" s="1"/>
      <c r="O24" s="1"/>
      <c r="P24" s="1"/>
      <c r="Q24" s="1"/>
      <c r="R24" s="1"/>
      <c r="S24" s="1"/>
      <c r="T24" s="1"/>
      <c r="U24" s="1"/>
      <c r="V24" s="1"/>
      <c r="W24" s="1"/>
      <c r="X24" s="1"/>
      <c r="Y24" s="1"/>
      <c r="Z24" s="1"/>
    </row>
    <row r="25" spans="1:26" ht="135" customHeight="1" x14ac:dyDescent="0.2">
      <c r="A25" s="119" t="str">
        <f t="shared" si="2"/>
        <v>[Lesson Management-15]</v>
      </c>
      <c r="B25" s="150" t="s">
        <v>454</v>
      </c>
      <c r="C25" s="119" t="s">
        <v>523</v>
      </c>
      <c r="D25" s="123" t="s">
        <v>487</v>
      </c>
      <c r="E25" s="108" t="s">
        <v>1041</v>
      </c>
      <c r="F25" s="119" t="s">
        <v>16</v>
      </c>
      <c r="G25" s="121">
        <v>42585</v>
      </c>
      <c r="H25" s="125"/>
      <c r="I25" s="111"/>
      <c r="J25" s="1"/>
      <c r="K25" s="1"/>
      <c r="L25" s="1"/>
      <c r="M25" s="1"/>
      <c r="N25" s="1"/>
      <c r="O25" s="1"/>
      <c r="P25" s="1"/>
      <c r="Q25" s="1"/>
      <c r="R25" s="1"/>
      <c r="S25" s="1"/>
      <c r="T25" s="1"/>
      <c r="U25" s="1"/>
      <c r="V25" s="1"/>
      <c r="W25" s="1"/>
      <c r="X25" s="1"/>
      <c r="Y25" s="1"/>
      <c r="Z25" s="1"/>
    </row>
    <row r="26" spans="1:26" ht="138.75" customHeight="1" x14ac:dyDescent="0.2">
      <c r="A26" s="119" t="str">
        <f t="shared" si="2"/>
        <v>[Lesson Management-16]</v>
      </c>
      <c r="B26" s="149" t="s">
        <v>455</v>
      </c>
      <c r="C26" s="119" t="s">
        <v>488</v>
      </c>
      <c r="D26" s="123" t="s">
        <v>489</v>
      </c>
      <c r="E26" s="108" t="s">
        <v>1041</v>
      </c>
      <c r="F26" s="119" t="s">
        <v>16</v>
      </c>
      <c r="G26" s="121">
        <v>42585</v>
      </c>
      <c r="H26" s="125"/>
      <c r="I26" s="111"/>
      <c r="J26" s="1"/>
      <c r="K26" s="1"/>
      <c r="L26" s="1"/>
      <c r="M26" s="1"/>
      <c r="N26" s="1"/>
      <c r="O26" s="1"/>
      <c r="P26" s="1"/>
      <c r="Q26" s="1"/>
      <c r="R26" s="1"/>
      <c r="S26" s="1"/>
      <c r="T26" s="1"/>
      <c r="U26" s="1"/>
      <c r="V26" s="1"/>
      <c r="W26" s="1"/>
      <c r="X26" s="1"/>
      <c r="Y26" s="1"/>
      <c r="Z26" s="1"/>
    </row>
    <row r="27" spans="1:26" ht="134.25" customHeight="1" x14ac:dyDescent="0.2">
      <c r="A27" s="119" t="str">
        <f t="shared" si="2"/>
        <v>[Lesson Management-17]</v>
      </c>
      <c r="B27" s="119" t="s">
        <v>456</v>
      </c>
      <c r="C27" s="119" t="s">
        <v>524</v>
      </c>
      <c r="D27" s="123" t="s">
        <v>492</v>
      </c>
      <c r="E27" s="108" t="s">
        <v>1041</v>
      </c>
      <c r="F27" s="119" t="s">
        <v>16</v>
      </c>
      <c r="G27" s="121">
        <v>42585</v>
      </c>
      <c r="H27" s="125"/>
      <c r="I27" s="111"/>
      <c r="J27" s="1"/>
      <c r="K27" s="1"/>
      <c r="L27" s="1"/>
      <c r="M27" s="1"/>
      <c r="N27" s="1"/>
      <c r="O27" s="1"/>
      <c r="P27" s="1"/>
      <c r="Q27" s="1"/>
      <c r="R27" s="1"/>
      <c r="S27" s="1"/>
      <c r="T27" s="1"/>
      <c r="U27" s="1"/>
      <c r="V27" s="1"/>
      <c r="W27" s="1"/>
      <c r="X27" s="1"/>
      <c r="Y27" s="1"/>
      <c r="Z27" s="1"/>
    </row>
    <row r="28" spans="1:26" ht="141" customHeight="1" x14ac:dyDescent="0.2">
      <c r="A28" s="119" t="str">
        <f t="shared" si="2"/>
        <v>[Lesson Management-18]</v>
      </c>
      <c r="B28" s="119" t="s">
        <v>457</v>
      </c>
      <c r="C28" s="119" t="s">
        <v>525</v>
      </c>
      <c r="D28" s="123" t="s">
        <v>493</v>
      </c>
      <c r="E28" s="108" t="s">
        <v>1041</v>
      </c>
      <c r="F28" s="119" t="s">
        <v>16</v>
      </c>
      <c r="G28" s="121">
        <v>42585</v>
      </c>
      <c r="H28" s="125"/>
      <c r="I28" s="111"/>
      <c r="J28" s="1"/>
      <c r="K28" s="1"/>
      <c r="L28" s="1"/>
      <c r="M28" s="1"/>
      <c r="N28" s="1"/>
      <c r="O28" s="1"/>
      <c r="P28" s="1"/>
      <c r="Q28" s="1"/>
      <c r="R28" s="1"/>
      <c r="S28" s="1"/>
      <c r="T28" s="1"/>
      <c r="U28" s="1"/>
      <c r="V28" s="1"/>
      <c r="W28" s="1"/>
      <c r="X28" s="1"/>
      <c r="Y28" s="1"/>
      <c r="Z28" s="1"/>
    </row>
    <row r="29" spans="1:26" ht="138.75" customHeight="1" x14ac:dyDescent="0.2">
      <c r="A29" s="119" t="str">
        <f t="shared" si="2"/>
        <v>[Lesson Management-19]</v>
      </c>
      <c r="B29" s="119" t="s">
        <v>458</v>
      </c>
      <c r="C29" s="119" t="s">
        <v>524</v>
      </c>
      <c r="D29" s="123" t="s">
        <v>490</v>
      </c>
      <c r="E29" s="108" t="s">
        <v>1041</v>
      </c>
      <c r="F29" s="119" t="s">
        <v>16</v>
      </c>
      <c r="G29" s="121">
        <v>42585</v>
      </c>
      <c r="H29" s="125"/>
      <c r="I29" s="111"/>
      <c r="J29" s="1"/>
      <c r="K29" s="1"/>
      <c r="L29" s="1"/>
      <c r="M29" s="1"/>
      <c r="N29" s="1"/>
      <c r="O29" s="1"/>
      <c r="P29" s="1"/>
      <c r="Q29" s="1"/>
      <c r="R29" s="1"/>
      <c r="S29" s="1"/>
      <c r="T29" s="1"/>
      <c r="U29" s="1"/>
      <c r="V29" s="1"/>
      <c r="W29" s="1"/>
      <c r="X29" s="1"/>
      <c r="Y29" s="1"/>
      <c r="Z29" s="1"/>
    </row>
    <row r="30" spans="1:26" ht="135" customHeight="1" x14ac:dyDescent="0.2">
      <c r="A30" s="119" t="str">
        <f t="shared" si="2"/>
        <v>[Lesson Management-20]</v>
      </c>
      <c r="B30" s="119" t="s">
        <v>459</v>
      </c>
      <c r="C30" s="119" t="s">
        <v>525</v>
      </c>
      <c r="D30" s="123" t="s">
        <v>491</v>
      </c>
      <c r="E30" s="108" t="s">
        <v>1041</v>
      </c>
      <c r="F30" s="119" t="s">
        <v>16</v>
      </c>
      <c r="G30" s="121">
        <v>42585</v>
      </c>
      <c r="H30" s="125"/>
      <c r="I30" s="111"/>
      <c r="J30" s="1"/>
      <c r="K30" s="1"/>
      <c r="L30" s="1"/>
      <c r="M30" s="1"/>
      <c r="N30" s="1"/>
      <c r="O30" s="1"/>
      <c r="P30" s="1"/>
      <c r="Q30" s="1"/>
      <c r="R30" s="1"/>
      <c r="S30" s="1"/>
      <c r="T30" s="1"/>
      <c r="U30" s="1"/>
      <c r="V30" s="1"/>
      <c r="W30" s="1"/>
      <c r="X30" s="1"/>
      <c r="Y30" s="1"/>
      <c r="Z30" s="1"/>
    </row>
    <row r="31" spans="1:26" ht="122.25" customHeight="1" x14ac:dyDescent="0.2">
      <c r="A31" s="119" t="str">
        <f t="shared" si="2"/>
        <v>[Lesson Management-21]</v>
      </c>
      <c r="B31" s="119" t="s">
        <v>360</v>
      </c>
      <c r="C31" s="119" t="s">
        <v>526</v>
      </c>
      <c r="D31" s="123" t="s">
        <v>475</v>
      </c>
      <c r="E31" s="108" t="s">
        <v>1041</v>
      </c>
      <c r="F31" s="119" t="s">
        <v>16</v>
      </c>
      <c r="G31" s="121">
        <v>42585</v>
      </c>
      <c r="H31" s="125"/>
      <c r="I31" s="111"/>
      <c r="J31" s="1"/>
      <c r="K31" s="1"/>
      <c r="L31" s="1"/>
      <c r="M31" s="1"/>
      <c r="N31" s="1"/>
      <c r="O31" s="1"/>
      <c r="P31" s="1"/>
      <c r="Q31" s="1"/>
      <c r="R31" s="1"/>
      <c r="S31" s="1"/>
      <c r="T31" s="1"/>
      <c r="U31" s="1"/>
      <c r="V31" s="1"/>
      <c r="W31" s="1"/>
      <c r="X31" s="1"/>
      <c r="Y31" s="1"/>
      <c r="Z31" s="1"/>
    </row>
    <row r="32" spans="1:26" ht="124.5" customHeight="1" x14ac:dyDescent="0.2">
      <c r="A32" s="119" t="str">
        <f t="shared" si="2"/>
        <v>[Lesson Management-22]</v>
      </c>
      <c r="B32" s="119" t="s">
        <v>361</v>
      </c>
      <c r="C32" s="119" t="s">
        <v>527</v>
      </c>
      <c r="D32" s="123" t="s">
        <v>474</v>
      </c>
      <c r="E32" s="108" t="s">
        <v>1041</v>
      </c>
      <c r="F32" s="119" t="s">
        <v>16</v>
      </c>
      <c r="G32" s="121">
        <v>42585</v>
      </c>
      <c r="H32" s="125"/>
      <c r="I32" s="111"/>
      <c r="J32" s="1"/>
      <c r="K32" s="1"/>
      <c r="L32" s="1"/>
      <c r="M32" s="1"/>
      <c r="N32" s="1"/>
      <c r="O32" s="1"/>
      <c r="P32" s="1"/>
      <c r="Q32" s="1"/>
      <c r="R32" s="1"/>
      <c r="S32" s="1"/>
      <c r="T32" s="1"/>
      <c r="U32" s="1"/>
      <c r="V32" s="1"/>
      <c r="W32" s="1"/>
      <c r="X32" s="1"/>
      <c r="Y32" s="1"/>
      <c r="Z32" s="1"/>
    </row>
    <row r="33" spans="1:26" ht="123.75" customHeight="1" x14ac:dyDescent="0.2">
      <c r="A33" s="119" t="str">
        <f t="shared" si="2"/>
        <v>[Lesson Management-23]</v>
      </c>
      <c r="B33" s="119" t="s">
        <v>362</v>
      </c>
      <c r="C33" s="119" t="s">
        <v>526</v>
      </c>
      <c r="D33" s="123" t="s">
        <v>477</v>
      </c>
      <c r="E33" s="108" t="s">
        <v>1041</v>
      </c>
      <c r="F33" s="119" t="s">
        <v>16</v>
      </c>
      <c r="G33" s="121">
        <v>42585</v>
      </c>
      <c r="H33" s="119"/>
      <c r="I33" s="111"/>
      <c r="J33" s="1"/>
      <c r="K33" s="1"/>
      <c r="L33" s="1"/>
      <c r="M33" s="1"/>
      <c r="N33" s="1"/>
      <c r="O33" s="1"/>
      <c r="P33" s="1"/>
      <c r="Q33" s="1"/>
      <c r="R33" s="1"/>
      <c r="S33" s="1"/>
      <c r="T33" s="1"/>
      <c r="U33" s="1"/>
      <c r="V33" s="1"/>
      <c r="W33" s="1"/>
      <c r="X33" s="1"/>
      <c r="Y33" s="1"/>
      <c r="Z33" s="1"/>
    </row>
    <row r="34" spans="1:26" ht="120" customHeight="1" x14ac:dyDescent="0.2">
      <c r="A34" s="119" t="str">
        <f t="shared" si="2"/>
        <v>[Lesson Management-24]</v>
      </c>
      <c r="B34" s="119" t="s">
        <v>363</v>
      </c>
      <c r="C34" s="119" t="s">
        <v>527</v>
      </c>
      <c r="D34" s="123" t="s">
        <v>476</v>
      </c>
      <c r="E34" s="108" t="s">
        <v>1041</v>
      </c>
      <c r="F34" s="119" t="s">
        <v>16</v>
      </c>
      <c r="G34" s="121">
        <v>42585</v>
      </c>
      <c r="H34" s="119"/>
      <c r="I34" s="111"/>
      <c r="J34" s="1"/>
      <c r="K34" s="1"/>
      <c r="L34" s="1"/>
      <c r="M34" s="1"/>
      <c r="N34" s="1"/>
      <c r="O34" s="1"/>
      <c r="P34" s="1"/>
      <c r="Q34" s="1"/>
      <c r="R34" s="1"/>
      <c r="S34" s="1"/>
      <c r="T34" s="1"/>
      <c r="U34" s="1"/>
      <c r="V34" s="1"/>
      <c r="W34" s="1"/>
      <c r="X34" s="1"/>
      <c r="Y34" s="1"/>
      <c r="Z34" s="1"/>
    </row>
    <row r="35" spans="1:26" ht="133.5" customHeight="1" x14ac:dyDescent="0.2">
      <c r="A35" s="119" t="str">
        <f t="shared" si="2"/>
        <v>[Lesson Management-25]</v>
      </c>
      <c r="B35" s="119" t="s">
        <v>364</v>
      </c>
      <c r="C35" s="119" t="s">
        <v>478</v>
      </c>
      <c r="D35" s="123" t="s">
        <v>479</v>
      </c>
      <c r="E35" s="108" t="s">
        <v>1041</v>
      </c>
      <c r="F35" s="119" t="s">
        <v>16</v>
      </c>
      <c r="G35" s="121">
        <v>42585</v>
      </c>
      <c r="H35" s="119"/>
      <c r="I35" s="111"/>
      <c r="J35" s="1"/>
      <c r="K35" s="1"/>
      <c r="L35" s="1"/>
      <c r="M35" s="1"/>
      <c r="N35" s="1"/>
      <c r="O35" s="1"/>
      <c r="P35" s="1"/>
      <c r="Q35" s="1"/>
      <c r="R35" s="1"/>
      <c r="S35" s="1"/>
      <c r="T35" s="1"/>
      <c r="U35" s="1"/>
      <c r="V35" s="1"/>
      <c r="W35" s="1"/>
      <c r="X35" s="1"/>
      <c r="Y35" s="1"/>
      <c r="Z35" s="1"/>
    </row>
    <row r="36" spans="1:26" ht="135" customHeight="1" x14ac:dyDescent="0.2">
      <c r="A36" s="119" t="str">
        <f t="shared" si="2"/>
        <v>[Lesson Management-26]</v>
      </c>
      <c r="B36" s="119" t="s">
        <v>365</v>
      </c>
      <c r="C36" s="119" t="s">
        <v>528</v>
      </c>
      <c r="D36" s="123" t="s">
        <v>480</v>
      </c>
      <c r="E36" s="108" t="s">
        <v>1041</v>
      </c>
      <c r="F36" s="119" t="s">
        <v>16</v>
      </c>
      <c r="G36" s="121">
        <v>42585</v>
      </c>
      <c r="H36" s="119"/>
      <c r="I36" s="111"/>
      <c r="J36" s="1"/>
      <c r="K36" s="1"/>
      <c r="L36" s="1"/>
      <c r="M36" s="1"/>
      <c r="N36" s="1"/>
      <c r="O36" s="1"/>
      <c r="P36" s="1"/>
      <c r="Q36" s="1"/>
      <c r="R36" s="1"/>
      <c r="S36" s="1"/>
      <c r="T36" s="1"/>
      <c r="U36" s="1"/>
      <c r="V36" s="1"/>
      <c r="W36" s="1"/>
      <c r="X36" s="1"/>
      <c r="Y36" s="1"/>
      <c r="Z36" s="1"/>
    </row>
    <row r="37" spans="1:26" ht="135" customHeight="1" x14ac:dyDescent="0.2">
      <c r="A37" s="119" t="str">
        <f t="shared" si="2"/>
        <v>[Lesson Management-27]</v>
      </c>
      <c r="B37" s="119" t="s">
        <v>366</v>
      </c>
      <c r="C37" s="119" t="s">
        <v>529</v>
      </c>
      <c r="D37" s="123" t="s">
        <v>481</v>
      </c>
      <c r="E37" s="108" t="s">
        <v>1041</v>
      </c>
      <c r="F37" s="119" t="s">
        <v>16</v>
      </c>
      <c r="G37" s="121">
        <v>42585</v>
      </c>
      <c r="H37" s="119"/>
      <c r="I37" s="111"/>
      <c r="J37" s="1"/>
      <c r="K37" s="1"/>
      <c r="L37" s="1"/>
      <c r="M37" s="1"/>
      <c r="N37" s="1"/>
      <c r="O37" s="1"/>
      <c r="P37" s="1"/>
      <c r="Q37" s="1"/>
      <c r="R37" s="1"/>
      <c r="S37" s="1"/>
      <c r="T37" s="1"/>
      <c r="U37" s="1"/>
      <c r="V37" s="1"/>
      <c r="W37" s="1"/>
      <c r="X37" s="1"/>
      <c r="Y37" s="1"/>
      <c r="Z37" s="1"/>
    </row>
    <row r="38" spans="1:26" ht="126" customHeight="1" x14ac:dyDescent="0.2">
      <c r="A38" s="119" t="str">
        <f t="shared" si="2"/>
        <v>[Lesson Management-28]</v>
      </c>
      <c r="B38" s="119" t="s">
        <v>367</v>
      </c>
      <c r="C38" s="119" t="s">
        <v>528</v>
      </c>
      <c r="D38" s="123" t="s">
        <v>482</v>
      </c>
      <c r="E38" s="108" t="s">
        <v>1041</v>
      </c>
      <c r="F38" s="119" t="s">
        <v>16</v>
      </c>
      <c r="G38" s="121">
        <v>42585</v>
      </c>
      <c r="H38" s="119"/>
      <c r="I38" s="111"/>
      <c r="J38" s="1"/>
      <c r="K38" s="1"/>
      <c r="L38" s="1"/>
      <c r="M38" s="1"/>
      <c r="N38" s="1"/>
      <c r="O38" s="1"/>
      <c r="P38" s="1"/>
      <c r="Q38" s="1"/>
      <c r="R38" s="1"/>
      <c r="S38" s="1"/>
      <c r="T38" s="1"/>
      <c r="U38" s="1"/>
      <c r="V38" s="1"/>
      <c r="W38" s="1"/>
      <c r="X38" s="1"/>
      <c r="Y38" s="1"/>
      <c r="Z38" s="1"/>
    </row>
    <row r="39" spans="1:26" ht="127.5" customHeight="1" x14ac:dyDescent="0.2">
      <c r="A39" s="119" t="str">
        <f t="shared" si="2"/>
        <v>[Lesson Management-29]</v>
      </c>
      <c r="B39" s="119" t="s">
        <v>368</v>
      </c>
      <c r="C39" s="119" t="s">
        <v>529</v>
      </c>
      <c r="D39" s="123" t="s">
        <v>483</v>
      </c>
      <c r="E39" s="108" t="s">
        <v>1041</v>
      </c>
      <c r="F39" s="119" t="s">
        <v>16</v>
      </c>
      <c r="G39" s="121">
        <v>42585</v>
      </c>
      <c r="H39" s="119"/>
      <c r="I39" s="111"/>
      <c r="J39" s="1"/>
      <c r="K39" s="1"/>
      <c r="L39" s="1"/>
      <c r="M39" s="1"/>
      <c r="N39" s="1"/>
      <c r="O39" s="1"/>
      <c r="P39" s="1"/>
      <c r="Q39" s="1"/>
      <c r="R39" s="1"/>
      <c r="S39" s="1"/>
      <c r="T39" s="1"/>
      <c r="U39" s="1"/>
      <c r="V39" s="1"/>
      <c r="W39" s="1"/>
      <c r="X39" s="1"/>
      <c r="Y39" s="1"/>
      <c r="Z39" s="1"/>
    </row>
    <row r="40" spans="1:26" ht="154.5" customHeight="1" x14ac:dyDescent="0.2">
      <c r="A40" s="119" t="str">
        <f t="shared" si="2"/>
        <v>[Lesson Management-30]</v>
      </c>
      <c r="B40" s="148" t="s">
        <v>473</v>
      </c>
      <c r="C40" s="119" t="s">
        <v>494</v>
      </c>
      <c r="D40" s="123" t="s">
        <v>495</v>
      </c>
      <c r="E40" s="108" t="s">
        <v>1042</v>
      </c>
      <c r="F40" s="119" t="s">
        <v>50</v>
      </c>
      <c r="G40" s="121">
        <v>42584</v>
      </c>
      <c r="H40" s="119"/>
      <c r="I40" s="111"/>
      <c r="J40" s="1"/>
      <c r="K40" s="1"/>
      <c r="L40" s="1"/>
      <c r="M40" s="1"/>
      <c r="N40" s="1"/>
      <c r="O40" s="1"/>
      <c r="P40" s="1"/>
      <c r="Q40" s="1"/>
      <c r="R40" s="1"/>
      <c r="S40" s="1"/>
      <c r="T40" s="1"/>
      <c r="U40" s="1"/>
      <c r="V40" s="1"/>
      <c r="W40" s="1"/>
      <c r="X40" s="1"/>
      <c r="Y40" s="1"/>
      <c r="Z40" s="1"/>
    </row>
    <row r="41" spans="1:26" ht="140.25" customHeight="1" x14ac:dyDescent="0.2">
      <c r="A41" s="119" t="str">
        <f t="shared" si="2"/>
        <v>[Lesson Management-31]</v>
      </c>
      <c r="B41" s="148" t="s">
        <v>947</v>
      </c>
      <c r="C41" s="119" t="s">
        <v>494</v>
      </c>
      <c r="D41" s="123" t="s">
        <v>496</v>
      </c>
      <c r="E41" s="108" t="s">
        <v>1042</v>
      </c>
      <c r="F41" s="119" t="s">
        <v>50</v>
      </c>
      <c r="G41" s="121">
        <v>42584</v>
      </c>
      <c r="H41" s="119"/>
      <c r="I41" s="111"/>
      <c r="J41" s="1"/>
      <c r="K41" s="1"/>
      <c r="L41" s="1"/>
      <c r="M41" s="1"/>
      <c r="N41" s="1"/>
      <c r="O41" s="1"/>
      <c r="P41" s="1"/>
      <c r="Q41" s="1"/>
      <c r="R41" s="1"/>
      <c r="S41" s="1"/>
      <c r="T41" s="1"/>
      <c r="U41" s="1"/>
      <c r="V41" s="1"/>
      <c r="W41" s="1"/>
      <c r="X41" s="1"/>
      <c r="Y41" s="1"/>
      <c r="Z41" s="1"/>
    </row>
    <row r="42" spans="1:26" ht="15" customHeight="1" x14ac:dyDescent="0.2">
      <c r="A42" s="141"/>
      <c r="B42" s="182" t="s">
        <v>304</v>
      </c>
      <c r="C42" s="183"/>
      <c r="D42" s="183"/>
      <c r="E42" s="183"/>
      <c r="F42" s="183"/>
      <c r="G42" s="183"/>
      <c r="H42" s="184"/>
      <c r="I42" s="111"/>
      <c r="J42" s="1"/>
      <c r="K42" s="1"/>
      <c r="L42" s="1"/>
      <c r="M42" s="1"/>
      <c r="N42" s="1"/>
      <c r="O42" s="1"/>
      <c r="P42" s="1"/>
      <c r="Q42" s="1"/>
      <c r="R42" s="1"/>
      <c r="S42" s="1"/>
      <c r="T42" s="1"/>
      <c r="U42" s="1"/>
      <c r="V42" s="1"/>
      <c r="W42" s="1"/>
      <c r="X42" s="1"/>
      <c r="Y42" s="1"/>
      <c r="Z42" s="1"/>
    </row>
    <row r="43" spans="1:26" ht="145.5" customHeight="1" x14ac:dyDescent="0.2">
      <c r="A43" s="119" t="str">
        <f t="shared" ref="A43:A95" si="5">IF(OR(B43&lt;&gt;"",D43&lt;&gt;""),"["&amp;TEXT($B$2,"##")&amp;"-"&amp;TEXT(ROW()-10,"##")&amp;"]","")</f>
        <v>[Lesson Management-33]</v>
      </c>
      <c r="B43" s="119" t="s">
        <v>497</v>
      </c>
      <c r="C43" s="119" t="s">
        <v>499</v>
      </c>
      <c r="D43" s="123" t="s">
        <v>500</v>
      </c>
      <c r="E43" s="108" t="s">
        <v>1043</v>
      </c>
      <c r="F43" s="119" t="s">
        <v>16</v>
      </c>
      <c r="G43" s="121">
        <v>42585</v>
      </c>
      <c r="H43" s="119"/>
      <c r="I43" s="111"/>
      <c r="J43" s="1"/>
      <c r="K43" s="1"/>
      <c r="L43" s="1"/>
      <c r="M43" s="1"/>
      <c r="N43" s="1"/>
      <c r="O43" s="1"/>
      <c r="P43" s="1"/>
      <c r="Q43" s="1"/>
      <c r="R43" s="1"/>
      <c r="S43" s="1"/>
      <c r="T43" s="1"/>
      <c r="U43" s="1"/>
      <c r="V43" s="1"/>
      <c r="W43" s="1"/>
      <c r="X43" s="1"/>
      <c r="Y43" s="1"/>
      <c r="Z43" s="1"/>
    </row>
    <row r="44" spans="1:26" ht="150.75" customHeight="1" x14ac:dyDescent="0.2">
      <c r="A44" s="119" t="str">
        <f t="shared" si="5"/>
        <v>[Lesson Management-34]</v>
      </c>
      <c r="B44" s="119" t="s">
        <v>498</v>
      </c>
      <c r="C44" s="119" t="s">
        <v>501</v>
      </c>
      <c r="D44" s="123" t="s">
        <v>502</v>
      </c>
      <c r="E44" s="108" t="s">
        <v>1043</v>
      </c>
      <c r="F44" s="119" t="s">
        <v>16</v>
      </c>
      <c r="G44" s="121">
        <v>42585</v>
      </c>
      <c r="H44" s="119"/>
      <c r="I44" s="111"/>
      <c r="J44" s="1"/>
      <c r="K44" s="1"/>
      <c r="L44" s="1"/>
      <c r="M44" s="1"/>
      <c r="N44" s="1"/>
      <c r="O44" s="1"/>
      <c r="P44" s="1"/>
      <c r="Q44" s="1"/>
      <c r="R44" s="1"/>
      <c r="S44" s="1"/>
      <c r="T44" s="1"/>
      <c r="U44" s="1"/>
      <c r="V44" s="1"/>
      <c r="W44" s="1"/>
      <c r="X44" s="1"/>
      <c r="Y44" s="1"/>
      <c r="Z44" s="1"/>
    </row>
    <row r="45" spans="1:26" ht="147.75" customHeight="1" x14ac:dyDescent="0.2">
      <c r="A45" s="119" t="str">
        <f t="shared" si="5"/>
        <v>[Lesson Management-35]</v>
      </c>
      <c r="B45" s="119" t="s">
        <v>413</v>
      </c>
      <c r="C45" s="119" t="s">
        <v>503</v>
      </c>
      <c r="D45" s="123" t="s">
        <v>504</v>
      </c>
      <c r="E45" s="108" t="s">
        <v>1043</v>
      </c>
      <c r="F45" s="119" t="s">
        <v>16</v>
      </c>
      <c r="G45" s="121">
        <v>42585</v>
      </c>
      <c r="H45" s="119"/>
      <c r="I45" s="111"/>
      <c r="J45" s="1"/>
      <c r="K45" s="1"/>
      <c r="L45" s="1"/>
      <c r="M45" s="1"/>
      <c r="N45" s="1"/>
      <c r="O45" s="1"/>
      <c r="P45" s="1"/>
      <c r="Q45" s="1"/>
      <c r="R45" s="1"/>
      <c r="S45" s="1"/>
      <c r="T45" s="1"/>
      <c r="U45" s="1"/>
      <c r="V45" s="1"/>
      <c r="W45" s="1"/>
      <c r="X45" s="1"/>
      <c r="Y45" s="1"/>
      <c r="Z45" s="1"/>
    </row>
    <row r="46" spans="1:26" ht="147.75" customHeight="1" x14ac:dyDescent="0.2">
      <c r="A46" s="119" t="str">
        <f t="shared" si="5"/>
        <v>[Lesson Management-36]</v>
      </c>
      <c r="B46" s="119" t="s">
        <v>416</v>
      </c>
      <c r="C46" s="119" t="s">
        <v>505</v>
      </c>
      <c r="D46" s="123" t="s">
        <v>506</v>
      </c>
      <c r="E46" s="108" t="s">
        <v>1043</v>
      </c>
      <c r="F46" s="119" t="s">
        <v>16</v>
      </c>
      <c r="G46" s="121">
        <v>42585</v>
      </c>
      <c r="H46" s="119"/>
      <c r="I46" s="111"/>
      <c r="J46" s="1"/>
      <c r="K46" s="1"/>
      <c r="L46" s="1"/>
      <c r="M46" s="1"/>
      <c r="N46" s="1"/>
      <c r="O46" s="1"/>
      <c r="P46" s="1"/>
      <c r="Q46" s="1"/>
      <c r="R46" s="1"/>
      <c r="S46" s="1"/>
      <c r="T46" s="1"/>
      <c r="U46" s="1"/>
      <c r="V46" s="1"/>
      <c r="W46" s="1"/>
      <c r="X46" s="1"/>
      <c r="Y46" s="1"/>
      <c r="Z46" s="1"/>
    </row>
    <row r="47" spans="1:26" ht="146.25" customHeight="1" x14ac:dyDescent="0.2">
      <c r="A47" s="119" t="str">
        <f t="shared" si="5"/>
        <v>[Lesson Management-37]</v>
      </c>
      <c r="B47" s="119" t="s">
        <v>419</v>
      </c>
      <c r="C47" s="119" t="s">
        <v>507</v>
      </c>
      <c r="D47" s="123" t="s">
        <v>508</v>
      </c>
      <c r="E47" s="108" t="s">
        <v>1043</v>
      </c>
      <c r="F47" s="119" t="s">
        <v>16</v>
      </c>
      <c r="G47" s="121">
        <v>42585</v>
      </c>
      <c r="H47" s="119"/>
      <c r="I47" s="111"/>
      <c r="J47" s="1"/>
      <c r="K47" s="1"/>
      <c r="L47" s="1"/>
      <c r="M47" s="1"/>
      <c r="N47" s="1"/>
      <c r="O47" s="1"/>
      <c r="P47" s="1"/>
      <c r="Q47" s="1"/>
      <c r="R47" s="1"/>
      <c r="S47" s="1"/>
      <c r="T47" s="1"/>
      <c r="U47" s="1"/>
      <c r="V47" s="1"/>
      <c r="W47" s="1"/>
      <c r="X47" s="1"/>
      <c r="Y47" s="1"/>
      <c r="Z47" s="1"/>
    </row>
    <row r="48" spans="1:26" ht="147.75" customHeight="1" x14ac:dyDescent="0.2">
      <c r="A48" s="119" t="str">
        <f t="shared" si="5"/>
        <v>[Lesson Management-38]</v>
      </c>
      <c r="B48" s="119" t="s">
        <v>422</v>
      </c>
      <c r="C48" s="119" t="s">
        <v>509</v>
      </c>
      <c r="D48" s="123" t="s">
        <v>510</v>
      </c>
      <c r="E48" s="108" t="s">
        <v>1043</v>
      </c>
      <c r="F48" s="119" t="s">
        <v>16</v>
      </c>
      <c r="G48" s="121">
        <v>42585</v>
      </c>
      <c r="H48" s="119"/>
      <c r="I48" s="112"/>
      <c r="J48" s="1"/>
      <c r="K48" s="1"/>
      <c r="L48" s="1"/>
      <c r="M48" s="1"/>
      <c r="N48" s="1"/>
      <c r="O48" s="1"/>
      <c r="P48" s="1"/>
      <c r="Q48" s="1"/>
      <c r="R48" s="1"/>
      <c r="S48" s="1"/>
      <c r="T48" s="1"/>
      <c r="U48" s="1"/>
      <c r="V48" s="1"/>
      <c r="W48" s="1"/>
      <c r="X48" s="1"/>
      <c r="Y48" s="1"/>
      <c r="Z48" s="1"/>
    </row>
    <row r="49" spans="1:26" ht="147.75" customHeight="1" x14ac:dyDescent="0.2">
      <c r="A49" s="119" t="str">
        <f t="shared" si="5"/>
        <v>[Lesson Management-39]</v>
      </c>
      <c r="B49" s="119" t="s">
        <v>549</v>
      </c>
      <c r="C49" s="119" t="s">
        <v>757</v>
      </c>
      <c r="D49" s="123" t="s">
        <v>758</v>
      </c>
      <c r="E49" s="108" t="s">
        <v>1043</v>
      </c>
      <c r="F49" s="119" t="s">
        <v>16</v>
      </c>
      <c r="G49" s="121">
        <v>42585</v>
      </c>
      <c r="H49" s="119"/>
      <c r="I49" s="112"/>
      <c r="J49" s="1"/>
      <c r="K49" s="1"/>
      <c r="L49" s="1"/>
      <c r="M49" s="1"/>
      <c r="N49" s="1"/>
      <c r="O49" s="1"/>
      <c r="P49" s="1"/>
      <c r="Q49" s="1"/>
      <c r="R49" s="1"/>
      <c r="S49" s="1"/>
      <c r="T49" s="1"/>
      <c r="U49" s="1"/>
      <c r="V49" s="1"/>
      <c r="W49" s="1"/>
      <c r="X49" s="1"/>
      <c r="Y49" s="1"/>
      <c r="Z49" s="1"/>
    </row>
    <row r="50" spans="1:26" ht="147.75" customHeight="1" x14ac:dyDescent="0.2">
      <c r="A50" s="119" t="str">
        <f t="shared" si="5"/>
        <v>[Lesson Management-40]</v>
      </c>
      <c r="B50" s="119" t="s">
        <v>550</v>
      </c>
      <c r="C50" s="119" t="s">
        <v>760</v>
      </c>
      <c r="D50" s="123" t="s">
        <v>759</v>
      </c>
      <c r="E50" s="108" t="s">
        <v>1043</v>
      </c>
      <c r="F50" s="119" t="s">
        <v>16</v>
      </c>
      <c r="G50" s="121">
        <v>42585</v>
      </c>
      <c r="H50" s="119"/>
      <c r="I50" s="112"/>
      <c r="J50" s="1"/>
      <c r="K50" s="1"/>
      <c r="L50" s="1"/>
      <c r="M50" s="1"/>
      <c r="N50" s="1"/>
      <c r="O50" s="1"/>
      <c r="P50" s="1"/>
      <c r="Q50" s="1"/>
      <c r="R50" s="1"/>
      <c r="S50" s="1"/>
      <c r="T50" s="1"/>
      <c r="U50" s="1"/>
      <c r="V50" s="1"/>
      <c r="W50" s="1"/>
      <c r="X50" s="1"/>
      <c r="Y50" s="1"/>
      <c r="Z50" s="1"/>
    </row>
    <row r="51" spans="1:26" ht="147.75" customHeight="1" x14ac:dyDescent="0.2">
      <c r="A51" s="119" t="str">
        <f t="shared" si="5"/>
        <v>[Lesson Management-41]</v>
      </c>
      <c r="B51" s="119" t="s">
        <v>551</v>
      </c>
      <c r="C51" s="119" t="s">
        <v>761</v>
      </c>
      <c r="D51" s="123" t="s">
        <v>762</v>
      </c>
      <c r="E51" s="108" t="s">
        <v>1043</v>
      </c>
      <c r="F51" s="119" t="s">
        <v>16</v>
      </c>
      <c r="G51" s="121">
        <v>42585</v>
      </c>
      <c r="H51" s="119"/>
      <c r="I51" s="112"/>
      <c r="J51" s="1"/>
      <c r="K51" s="1"/>
      <c r="L51" s="1"/>
      <c r="M51" s="1"/>
      <c r="N51" s="1"/>
      <c r="O51" s="1"/>
      <c r="P51" s="1"/>
      <c r="Q51" s="1"/>
      <c r="R51" s="1"/>
      <c r="S51" s="1"/>
      <c r="T51" s="1"/>
      <c r="U51" s="1"/>
      <c r="V51" s="1"/>
      <c r="W51" s="1"/>
      <c r="X51" s="1"/>
      <c r="Y51" s="1"/>
      <c r="Z51" s="1"/>
    </row>
    <row r="52" spans="1:26" ht="147.75" customHeight="1" x14ac:dyDescent="0.2">
      <c r="A52" s="119" t="str">
        <f t="shared" si="5"/>
        <v>[Lesson Management-42]</v>
      </c>
      <c r="B52" s="119" t="s">
        <v>552</v>
      </c>
      <c r="C52" s="119" t="s">
        <v>764</v>
      </c>
      <c r="D52" s="123" t="s">
        <v>763</v>
      </c>
      <c r="E52" s="108" t="s">
        <v>1043</v>
      </c>
      <c r="F52" s="119" t="s">
        <v>16</v>
      </c>
      <c r="G52" s="121">
        <v>42585</v>
      </c>
      <c r="H52" s="119"/>
      <c r="I52" s="112"/>
      <c r="J52" s="1"/>
      <c r="K52" s="1"/>
      <c r="L52" s="1"/>
      <c r="M52" s="1"/>
      <c r="N52" s="1"/>
      <c r="O52" s="1"/>
      <c r="P52" s="1"/>
      <c r="Q52" s="1"/>
      <c r="R52" s="1"/>
      <c r="S52" s="1"/>
      <c r="T52" s="1"/>
      <c r="U52" s="1"/>
      <c r="V52" s="1"/>
      <c r="W52" s="1"/>
      <c r="X52" s="1"/>
      <c r="Y52" s="1"/>
      <c r="Z52" s="1"/>
    </row>
    <row r="53" spans="1:26" ht="147.75" customHeight="1" x14ac:dyDescent="0.2">
      <c r="A53" s="119" t="str">
        <f t="shared" si="5"/>
        <v>[Lesson Management-43]</v>
      </c>
      <c r="B53" s="119" t="s">
        <v>553</v>
      </c>
      <c r="C53" s="119" t="s">
        <v>765</v>
      </c>
      <c r="D53" s="123" t="s">
        <v>766</v>
      </c>
      <c r="E53" s="108" t="s">
        <v>1043</v>
      </c>
      <c r="F53" s="119" t="s">
        <v>16</v>
      </c>
      <c r="G53" s="121">
        <v>42585</v>
      </c>
      <c r="H53" s="119"/>
      <c r="I53" s="112"/>
      <c r="J53" s="1"/>
      <c r="K53" s="1"/>
      <c r="L53" s="1"/>
      <c r="M53" s="1"/>
      <c r="N53" s="1"/>
      <c r="O53" s="1"/>
      <c r="P53" s="1"/>
      <c r="Q53" s="1"/>
      <c r="R53" s="1"/>
      <c r="S53" s="1"/>
      <c r="T53" s="1"/>
      <c r="U53" s="1"/>
      <c r="V53" s="1"/>
      <c r="W53" s="1"/>
      <c r="X53" s="1"/>
      <c r="Y53" s="1"/>
      <c r="Z53" s="1"/>
    </row>
    <row r="54" spans="1:26" ht="147.75" customHeight="1" x14ac:dyDescent="0.2">
      <c r="A54" s="119" t="str">
        <f t="shared" si="5"/>
        <v>[Lesson Management-44]</v>
      </c>
      <c r="B54" s="119" t="s">
        <v>554</v>
      </c>
      <c r="C54" s="119" t="s">
        <v>768</v>
      </c>
      <c r="D54" s="123" t="s">
        <v>767</v>
      </c>
      <c r="E54" s="108" t="s">
        <v>1043</v>
      </c>
      <c r="F54" s="119" t="s">
        <v>16</v>
      </c>
      <c r="G54" s="121">
        <v>42585</v>
      </c>
      <c r="H54" s="119"/>
      <c r="I54" s="112"/>
      <c r="J54" s="1"/>
      <c r="K54" s="1"/>
      <c r="L54" s="1"/>
      <c r="M54" s="1"/>
      <c r="N54" s="1"/>
      <c r="O54" s="1"/>
      <c r="P54" s="1"/>
      <c r="Q54" s="1"/>
      <c r="R54" s="1"/>
      <c r="S54" s="1"/>
      <c r="T54" s="1"/>
      <c r="U54" s="1"/>
      <c r="V54" s="1"/>
      <c r="W54" s="1"/>
      <c r="X54" s="1"/>
      <c r="Y54" s="1"/>
      <c r="Z54" s="1"/>
    </row>
    <row r="55" spans="1:26" ht="155.25" customHeight="1" x14ac:dyDescent="0.2">
      <c r="A55" s="119" t="str">
        <f t="shared" si="5"/>
        <v>[Lesson Management-45]</v>
      </c>
      <c r="B55" s="119" t="s">
        <v>449</v>
      </c>
      <c r="C55" s="119" t="s">
        <v>530</v>
      </c>
      <c r="D55" s="123" t="s">
        <v>511</v>
      </c>
      <c r="E55" s="108" t="s">
        <v>1043</v>
      </c>
      <c r="F55" s="119" t="s">
        <v>16</v>
      </c>
      <c r="G55" s="121">
        <v>42585</v>
      </c>
      <c r="H55" s="124"/>
      <c r="I55" s="112"/>
      <c r="J55" s="1"/>
      <c r="K55" s="1"/>
      <c r="L55" s="1"/>
      <c r="M55" s="1"/>
      <c r="N55" s="1"/>
      <c r="O55" s="1"/>
      <c r="P55" s="1"/>
      <c r="Q55" s="1"/>
      <c r="R55" s="1"/>
      <c r="S55" s="1"/>
      <c r="T55" s="1"/>
      <c r="U55" s="1"/>
      <c r="V55" s="1"/>
      <c r="W55" s="1"/>
      <c r="X55" s="1"/>
      <c r="Y55" s="1"/>
      <c r="Z55" s="1"/>
    </row>
    <row r="56" spans="1:26" ht="162.75" customHeight="1" x14ac:dyDescent="0.2">
      <c r="A56" s="119" t="str">
        <f t="shared" si="5"/>
        <v>[Lesson Management-46]</v>
      </c>
      <c r="B56" s="119" t="s">
        <v>450</v>
      </c>
      <c r="C56" s="119" t="s">
        <v>531</v>
      </c>
      <c r="D56" s="123" t="s">
        <v>512</v>
      </c>
      <c r="E56" s="108" t="s">
        <v>1043</v>
      </c>
      <c r="F56" s="119" t="s">
        <v>16</v>
      </c>
      <c r="G56" s="121">
        <v>42585</v>
      </c>
      <c r="H56" s="124"/>
      <c r="I56" s="112"/>
      <c r="J56" s="1"/>
      <c r="K56" s="1"/>
      <c r="L56" s="1"/>
      <c r="M56" s="1"/>
      <c r="N56" s="1"/>
      <c r="O56" s="1"/>
      <c r="P56" s="1"/>
      <c r="Q56" s="1"/>
      <c r="R56" s="1"/>
      <c r="S56" s="1"/>
      <c r="T56" s="1"/>
      <c r="U56" s="1"/>
      <c r="V56" s="1"/>
      <c r="W56" s="1"/>
      <c r="X56" s="1"/>
      <c r="Y56" s="1"/>
      <c r="Z56" s="1"/>
    </row>
    <row r="57" spans="1:26" ht="405.75" customHeight="1" x14ac:dyDescent="0.2">
      <c r="A57" s="119" t="str">
        <f t="shared" si="5"/>
        <v>[Lesson Management-47]</v>
      </c>
      <c r="B57" s="119" t="s">
        <v>358</v>
      </c>
      <c r="C57" s="119" t="s">
        <v>533</v>
      </c>
      <c r="D57" s="123" t="s">
        <v>532</v>
      </c>
      <c r="E57" s="108" t="s">
        <v>1043</v>
      </c>
      <c r="F57" s="119" t="s">
        <v>16</v>
      </c>
      <c r="G57" s="121">
        <v>42585</v>
      </c>
      <c r="H57" s="124"/>
      <c r="I57" s="112"/>
      <c r="J57" s="1"/>
      <c r="K57" s="1"/>
      <c r="L57" s="1"/>
      <c r="M57" s="1"/>
      <c r="N57" s="1"/>
      <c r="O57" s="1"/>
      <c r="P57" s="1"/>
      <c r="Q57" s="1"/>
      <c r="R57" s="1"/>
      <c r="S57" s="1"/>
      <c r="T57" s="1"/>
      <c r="U57" s="1"/>
      <c r="V57" s="1"/>
      <c r="W57" s="1"/>
      <c r="X57" s="1"/>
      <c r="Y57" s="1"/>
      <c r="Z57" s="1"/>
    </row>
    <row r="58" spans="1:26" ht="160.5" customHeight="1" x14ac:dyDescent="0.2">
      <c r="A58" s="119" t="str">
        <f t="shared" si="5"/>
        <v>[Lesson Management-48]</v>
      </c>
      <c r="B58" s="119" t="s">
        <v>359</v>
      </c>
      <c r="C58" s="119" t="s">
        <v>535</v>
      </c>
      <c r="D58" s="123" t="s">
        <v>534</v>
      </c>
      <c r="E58" s="108" t="s">
        <v>1043</v>
      </c>
      <c r="F58" s="119" t="s">
        <v>16</v>
      </c>
      <c r="G58" s="121">
        <v>42585</v>
      </c>
      <c r="H58" s="124"/>
      <c r="I58" s="112"/>
      <c r="J58" s="1"/>
      <c r="K58" s="1"/>
      <c r="L58" s="1"/>
      <c r="M58" s="1"/>
      <c r="N58" s="1"/>
      <c r="O58" s="1"/>
      <c r="P58" s="1"/>
      <c r="Q58" s="1"/>
      <c r="R58" s="1"/>
      <c r="S58" s="1"/>
      <c r="T58" s="1"/>
      <c r="U58" s="1"/>
      <c r="V58" s="1"/>
      <c r="W58" s="1"/>
      <c r="X58" s="1"/>
      <c r="Y58" s="1"/>
      <c r="Z58" s="1"/>
    </row>
    <row r="59" spans="1:26" ht="184.5" customHeight="1" x14ac:dyDescent="0.2">
      <c r="A59" s="119" t="str">
        <f t="shared" si="5"/>
        <v>[Lesson Management-49]</v>
      </c>
      <c r="B59" s="119" t="s">
        <v>468</v>
      </c>
      <c r="C59" s="119" t="s">
        <v>536</v>
      </c>
      <c r="D59" s="123" t="s">
        <v>537</v>
      </c>
      <c r="E59" s="108" t="s">
        <v>1044</v>
      </c>
      <c r="F59" s="119" t="s">
        <v>16</v>
      </c>
      <c r="G59" s="121">
        <v>42585</v>
      </c>
      <c r="H59" s="124"/>
      <c r="I59" s="112"/>
      <c r="J59" s="1"/>
      <c r="K59" s="1"/>
      <c r="L59" s="1"/>
      <c r="M59" s="1"/>
      <c r="N59" s="1"/>
      <c r="O59" s="1"/>
      <c r="P59" s="1"/>
      <c r="Q59" s="1"/>
      <c r="R59" s="1"/>
      <c r="S59" s="1"/>
      <c r="T59" s="1"/>
      <c r="U59" s="1"/>
      <c r="V59" s="1"/>
      <c r="W59" s="1"/>
      <c r="X59" s="1"/>
      <c r="Y59" s="1"/>
      <c r="Z59" s="1"/>
    </row>
    <row r="60" spans="1:26" ht="172.5" customHeight="1" x14ac:dyDescent="0.2">
      <c r="A60" s="119" t="str">
        <f t="shared" si="5"/>
        <v>[Lesson Management-50]</v>
      </c>
      <c r="B60" s="119" t="s">
        <v>472</v>
      </c>
      <c r="C60" s="119" t="s">
        <v>538</v>
      </c>
      <c r="D60" s="123" t="s">
        <v>539</v>
      </c>
      <c r="E60" s="108" t="s">
        <v>1044</v>
      </c>
      <c r="F60" s="119" t="s">
        <v>16</v>
      </c>
      <c r="G60" s="121">
        <v>42585</v>
      </c>
      <c r="H60" s="124"/>
      <c r="I60" s="112"/>
      <c r="J60" s="1"/>
      <c r="K60" s="1"/>
      <c r="L60" s="1"/>
      <c r="M60" s="1"/>
      <c r="N60" s="1"/>
      <c r="O60" s="1"/>
      <c r="P60" s="1"/>
      <c r="Q60" s="1"/>
      <c r="R60" s="1"/>
      <c r="S60" s="1"/>
      <c r="T60" s="1"/>
      <c r="U60" s="1"/>
      <c r="V60" s="1"/>
      <c r="W60" s="1"/>
      <c r="X60" s="1"/>
      <c r="Y60" s="1"/>
      <c r="Z60" s="1"/>
    </row>
    <row r="61" spans="1:26" ht="175.5" customHeight="1" x14ac:dyDescent="0.2">
      <c r="A61" s="119" t="str">
        <f t="shared" si="5"/>
        <v>[Lesson Management-51]</v>
      </c>
      <c r="B61" s="119" t="s">
        <v>470</v>
      </c>
      <c r="C61" s="119" t="s">
        <v>540</v>
      </c>
      <c r="D61" s="123" t="s">
        <v>539</v>
      </c>
      <c r="E61" s="108" t="s">
        <v>1044</v>
      </c>
      <c r="F61" s="119" t="s">
        <v>16</v>
      </c>
      <c r="G61" s="121">
        <v>42585</v>
      </c>
      <c r="H61" s="124"/>
      <c r="I61" s="112"/>
      <c r="J61" s="1"/>
      <c r="K61" s="1"/>
      <c r="L61" s="1"/>
      <c r="M61" s="1"/>
      <c r="N61" s="1"/>
      <c r="O61" s="1"/>
      <c r="P61" s="1"/>
      <c r="Q61" s="1"/>
      <c r="R61" s="1"/>
      <c r="S61" s="1"/>
      <c r="T61" s="1"/>
      <c r="U61" s="1"/>
      <c r="V61" s="1"/>
      <c r="W61" s="1"/>
      <c r="X61" s="1"/>
      <c r="Y61" s="1"/>
      <c r="Z61" s="1"/>
    </row>
    <row r="62" spans="1:26" ht="159.75" customHeight="1" x14ac:dyDescent="0.2">
      <c r="A62" s="119" t="str">
        <f t="shared" si="5"/>
        <v>[Lesson Management-52]</v>
      </c>
      <c r="B62" s="119" t="s">
        <v>541</v>
      </c>
      <c r="C62" s="119" t="s">
        <v>542</v>
      </c>
      <c r="D62" s="123" t="s">
        <v>543</v>
      </c>
      <c r="E62" s="108" t="s">
        <v>1043</v>
      </c>
      <c r="F62" s="119" t="s">
        <v>16</v>
      </c>
      <c r="G62" s="121">
        <v>42585</v>
      </c>
      <c r="H62" s="124"/>
      <c r="I62" s="112"/>
      <c r="J62" s="1"/>
      <c r="K62" s="1"/>
      <c r="L62" s="1"/>
      <c r="M62" s="1"/>
      <c r="N62" s="1"/>
      <c r="O62" s="1"/>
      <c r="P62" s="1"/>
      <c r="Q62" s="1"/>
      <c r="R62" s="1"/>
      <c r="S62" s="1"/>
      <c r="T62" s="1"/>
      <c r="U62" s="1"/>
      <c r="V62" s="1"/>
      <c r="W62" s="1"/>
      <c r="X62" s="1"/>
      <c r="Y62" s="1"/>
      <c r="Z62" s="1"/>
    </row>
    <row r="63" spans="1:26" ht="156.75" customHeight="1" x14ac:dyDescent="0.2">
      <c r="A63" s="119" t="str">
        <f t="shared" si="5"/>
        <v>[Lesson Management-53]</v>
      </c>
      <c r="B63" s="119" t="s">
        <v>369</v>
      </c>
      <c r="C63" s="119" t="s">
        <v>544</v>
      </c>
      <c r="D63" s="123" t="s">
        <v>545</v>
      </c>
      <c r="E63" s="108" t="s">
        <v>1043</v>
      </c>
      <c r="F63" s="119" t="s">
        <v>16</v>
      </c>
      <c r="G63" s="121">
        <v>42585</v>
      </c>
      <c r="H63" s="124"/>
      <c r="I63" s="112"/>
      <c r="J63" s="1"/>
      <c r="K63" s="1"/>
      <c r="L63" s="1"/>
      <c r="M63" s="1"/>
      <c r="N63" s="1"/>
      <c r="O63" s="1"/>
      <c r="P63" s="1"/>
      <c r="Q63" s="1"/>
      <c r="R63" s="1"/>
      <c r="S63" s="1"/>
      <c r="T63" s="1"/>
      <c r="U63" s="1"/>
      <c r="V63" s="1"/>
      <c r="W63" s="1"/>
      <c r="X63" s="1"/>
      <c r="Y63" s="1"/>
      <c r="Z63" s="1"/>
    </row>
    <row r="64" spans="1:26" ht="17.25" customHeight="1" x14ac:dyDescent="0.2">
      <c r="A64" s="119"/>
      <c r="B64" s="182" t="s">
        <v>370</v>
      </c>
      <c r="C64" s="183"/>
      <c r="D64" s="183"/>
      <c r="E64" s="183"/>
      <c r="F64" s="183"/>
      <c r="G64" s="183"/>
      <c r="H64" s="184"/>
      <c r="I64" s="112"/>
      <c r="J64" s="1"/>
      <c r="K64" s="1"/>
      <c r="L64" s="1"/>
      <c r="M64" s="1"/>
      <c r="N64" s="1"/>
      <c r="O64" s="1"/>
      <c r="P64" s="1"/>
      <c r="Q64" s="1"/>
      <c r="R64" s="1"/>
      <c r="S64" s="1"/>
      <c r="T64" s="1"/>
      <c r="U64" s="1"/>
      <c r="V64" s="1"/>
      <c r="W64" s="1"/>
      <c r="X64" s="1"/>
      <c r="Y64" s="1"/>
      <c r="Z64" s="1"/>
    </row>
    <row r="65" spans="1:26" ht="246" customHeight="1" x14ac:dyDescent="0.2">
      <c r="A65" s="119" t="str">
        <f t="shared" ref="A65" si="6">IF(OR(B65&lt;&gt;"",D65&lt;&gt;""),"["&amp;TEXT($B$2,"##")&amp;"-"&amp;TEXT(ROW()-10,"##")&amp;"]","")</f>
        <v>[Lesson Management-55]</v>
      </c>
      <c r="B65" s="119" t="s">
        <v>330</v>
      </c>
      <c r="C65" s="119" t="s">
        <v>349</v>
      </c>
      <c r="D65" s="120" t="s">
        <v>442</v>
      </c>
      <c r="E65" s="108"/>
      <c r="F65" s="119" t="s">
        <v>16</v>
      </c>
      <c r="G65" s="121">
        <v>42585</v>
      </c>
      <c r="H65" s="125"/>
      <c r="I65" s="111"/>
      <c r="J65" s="1"/>
      <c r="K65" s="1"/>
      <c r="L65" s="1"/>
      <c r="M65" s="1"/>
      <c r="N65" s="1"/>
      <c r="O65" s="1"/>
      <c r="P65" s="1"/>
      <c r="Q65" s="1"/>
      <c r="R65" s="1"/>
      <c r="S65" s="1"/>
      <c r="T65" s="1"/>
      <c r="U65" s="1"/>
      <c r="V65" s="1"/>
      <c r="W65" s="1"/>
      <c r="X65" s="1"/>
      <c r="Y65" s="1"/>
      <c r="Z65" s="1"/>
    </row>
    <row r="66" spans="1:26" ht="139.5" customHeight="1" x14ac:dyDescent="0.2">
      <c r="A66" s="119" t="str">
        <f t="shared" ref="A66" si="7">IF(OR(B66&lt;&gt;"",D66&lt;&gt;""),"["&amp;TEXT($B$2,"##")&amp;"-"&amp;TEXT(ROW()-10,"##")&amp;"]","")</f>
        <v>[Lesson Management-56]</v>
      </c>
      <c r="B66" s="119" t="s">
        <v>371</v>
      </c>
      <c r="C66" s="119" t="s">
        <v>546</v>
      </c>
      <c r="D66" s="123" t="s">
        <v>607</v>
      </c>
      <c r="E66" s="108" t="s">
        <v>1046</v>
      </c>
      <c r="F66" s="119" t="s">
        <v>16</v>
      </c>
      <c r="G66" s="121">
        <v>42585</v>
      </c>
      <c r="H66" s="124"/>
      <c r="I66" s="112"/>
      <c r="J66" s="1"/>
      <c r="K66" s="1"/>
      <c r="L66" s="1"/>
      <c r="M66" s="1"/>
      <c r="N66" s="1"/>
      <c r="O66" s="1"/>
      <c r="P66" s="1"/>
      <c r="Q66" s="1"/>
      <c r="R66" s="1"/>
      <c r="S66" s="1"/>
      <c r="T66" s="1"/>
      <c r="U66" s="1"/>
      <c r="V66" s="1"/>
      <c r="W66" s="1"/>
      <c r="X66" s="1"/>
      <c r="Y66" s="1"/>
      <c r="Z66" s="1"/>
    </row>
    <row r="67" spans="1:26" ht="234.75" customHeight="1" x14ac:dyDescent="0.2">
      <c r="A67" s="119" t="str">
        <f t="shared" si="5"/>
        <v>[Lesson Management-57]</v>
      </c>
      <c r="B67" s="119" t="s">
        <v>241</v>
      </c>
      <c r="C67" s="119" t="s">
        <v>547</v>
      </c>
      <c r="D67" s="120" t="s">
        <v>606</v>
      </c>
      <c r="E67" s="108" t="s">
        <v>1046</v>
      </c>
      <c r="F67" s="119" t="s">
        <v>16</v>
      </c>
      <c r="G67" s="121">
        <v>42585</v>
      </c>
      <c r="H67" s="124"/>
      <c r="I67" s="112"/>
      <c r="J67" s="1"/>
      <c r="K67" s="1"/>
      <c r="L67" s="1"/>
      <c r="M67" s="1"/>
      <c r="N67" s="1"/>
      <c r="O67" s="1"/>
      <c r="P67" s="1"/>
      <c r="Q67" s="1"/>
      <c r="R67" s="1"/>
      <c r="S67" s="1"/>
      <c r="T67" s="1"/>
      <c r="U67" s="1"/>
      <c r="V67" s="1"/>
      <c r="W67" s="1"/>
      <c r="X67" s="1"/>
      <c r="Y67" s="1"/>
      <c r="Z67" s="1"/>
    </row>
    <row r="68" spans="1:26" ht="162" customHeight="1" x14ac:dyDescent="0.2">
      <c r="A68" s="119" t="str">
        <f t="shared" si="5"/>
        <v>[Lesson Management-58]</v>
      </c>
      <c r="B68" s="119" t="s">
        <v>372</v>
      </c>
      <c r="C68" s="119" t="s">
        <v>548</v>
      </c>
      <c r="D68" s="123" t="s">
        <v>605</v>
      </c>
      <c r="E68" s="108" t="s">
        <v>1046</v>
      </c>
      <c r="F68" s="119" t="s">
        <v>16</v>
      </c>
      <c r="G68" s="121">
        <v>42585</v>
      </c>
      <c r="H68" s="124"/>
      <c r="I68" s="112"/>
      <c r="J68" s="1"/>
      <c r="K68" s="1"/>
      <c r="L68" s="1"/>
      <c r="M68" s="1"/>
      <c r="N68" s="1"/>
      <c r="O68" s="1"/>
      <c r="P68" s="1"/>
      <c r="Q68" s="1"/>
      <c r="R68" s="1"/>
      <c r="S68" s="1"/>
      <c r="T68" s="1"/>
      <c r="U68" s="1"/>
      <c r="V68" s="1"/>
      <c r="W68" s="1"/>
      <c r="X68" s="1"/>
      <c r="Y68" s="1"/>
      <c r="Z68" s="1"/>
    </row>
    <row r="69" spans="1:26" ht="142.5" customHeight="1" x14ac:dyDescent="0.2">
      <c r="A69" s="119" t="str">
        <f t="shared" si="5"/>
        <v>[Lesson Management-59]</v>
      </c>
      <c r="B69" s="119" t="s">
        <v>373</v>
      </c>
      <c r="C69" s="119" t="s">
        <v>558</v>
      </c>
      <c r="D69" s="123" t="s">
        <v>604</v>
      </c>
      <c r="E69" s="108" t="s">
        <v>1046</v>
      </c>
      <c r="F69" s="119" t="s">
        <v>16</v>
      </c>
      <c r="G69" s="121">
        <v>42585</v>
      </c>
      <c r="H69" s="124"/>
      <c r="I69" s="112"/>
      <c r="J69" s="1"/>
      <c r="K69" s="1"/>
      <c r="L69" s="1"/>
      <c r="M69" s="1"/>
      <c r="N69" s="1"/>
      <c r="O69" s="1"/>
      <c r="P69" s="1"/>
      <c r="Q69" s="1"/>
      <c r="R69" s="1"/>
      <c r="S69" s="1"/>
      <c r="T69" s="1"/>
      <c r="U69" s="1"/>
      <c r="V69" s="1"/>
      <c r="W69" s="1"/>
      <c r="X69" s="1"/>
      <c r="Y69" s="1"/>
      <c r="Z69" s="1"/>
    </row>
    <row r="70" spans="1:26" ht="135" customHeight="1" x14ac:dyDescent="0.2">
      <c r="A70" s="119" t="str">
        <f t="shared" si="5"/>
        <v>[Lesson Management-60]</v>
      </c>
      <c r="B70" s="119" t="s">
        <v>308</v>
      </c>
      <c r="C70" s="119" t="s">
        <v>559</v>
      </c>
      <c r="D70" s="123" t="s">
        <v>603</v>
      </c>
      <c r="E70" s="108" t="s">
        <v>1046</v>
      </c>
      <c r="F70" s="119" t="s">
        <v>16</v>
      </c>
      <c r="G70" s="121">
        <v>42585</v>
      </c>
      <c r="H70" s="119"/>
      <c r="I70" s="112"/>
      <c r="J70" s="1"/>
      <c r="K70" s="1"/>
      <c r="L70" s="1"/>
      <c r="M70" s="1"/>
      <c r="N70" s="1"/>
      <c r="O70" s="1"/>
      <c r="P70" s="1"/>
      <c r="Q70" s="1"/>
      <c r="R70" s="1"/>
      <c r="S70" s="1"/>
      <c r="T70" s="1"/>
      <c r="U70" s="1"/>
      <c r="V70" s="1"/>
      <c r="W70" s="1"/>
      <c r="X70" s="1"/>
      <c r="Y70" s="1"/>
      <c r="Z70" s="1"/>
    </row>
    <row r="71" spans="1:26" ht="144.75" customHeight="1" x14ac:dyDescent="0.2">
      <c r="A71" s="119" t="str">
        <f t="shared" si="5"/>
        <v>[Lesson Management-61]</v>
      </c>
      <c r="B71" s="119" t="s">
        <v>374</v>
      </c>
      <c r="C71" s="119" t="s">
        <v>560</v>
      </c>
      <c r="D71" s="123" t="s">
        <v>602</v>
      </c>
      <c r="E71" s="108" t="s">
        <v>1046</v>
      </c>
      <c r="F71" s="119" t="s">
        <v>16</v>
      </c>
      <c r="G71" s="121">
        <v>42585</v>
      </c>
      <c r="H71" s="119"/>
      <c r="I71" s="112"/>
      <c r="J71" s="1"/>
      <c r="K71" s="1"/>
      <c r="L71" s="1"/>
      <c r="M71" s="1"/>
      <c r="N71" s="1"/>
      <c r="O71" s="1"/>
      <c r="P71" s="1"/>
      <c r="Q71" s="1"/>
      <c r="R71" s="1"/>
      <c r="S71" s="1"/>
      <c r="T71" s="1"/>
      <c r="U71" s="1"/>
      <c r="V71" s="1"/>
      <c r="W71" s="1"/>
      <c r="X71" s="1"/>
      <c r="Y71" s="1"/>
      <c r="Z71" s="1"/>
    </row>
    <row r="72" spans="1:26" ht="142.5" customHeight="1" x14ac:dyDescent="0.2">
      <c r="A72" s="119" t="str">
        <f t="shared" si="5"/>
        <v>[Lesson Management-62]</v>
      </c>
      <c r="B72" s="119" t="s">
        <v>309</v>
      </c>
      <c r="C72" s="119" t="s">
        <v>561</v>
      </c>
      <c r="D72" s="123" t="s">
        <v>601</v>
      </c>
      <c r="E72" s="108" t="s">
        <v>1046</v>
      </c>
      <c r="F72" s="119" t="s">
        <v>16</v>
      </c>
      <c r="G72" s="121">
        <v>42585</v>
      </c>
      <c r="H72" s="124"/>
      <c r="I72" s="112"/>
      <c r="J72" s="1"/>
      <c r="K72" s="1"/>
      <c r="L72" s="1"/>
      <c r="M72" s="1"/>
      <c r="N72" s="1"/>
      <c r="O72" s="1"/>
      <c r="P72" s="1"/>
      <c r="Q72" s="1"/>
      <c r="R72" s="1"/>
      <c r="S72" s="1"/>
      <c r="T72" s="1"/>
      <c r="U72" s="1"/>
      <c r="V72" s="1"/>
      <c r="W72" s="1"/>
      <c r="X72" s="1"/>
      <c r="Y72" s="1"/>
      <c r="Z72" s="1"/>
    </row>
    <row r="73" spans="1:26" ht="135" customHeight="1" x14ac:dyDescent="0.2">
      <c r="A73" s="119" t="str">
        <f t="shared" si="5"/>
        <v>[Lesson Management-63]</v>
      </c>
      <c r="B73" s="119" t="s">
        <v>310</v>
      </c>
      <c r="C73" s="119" t="s">
        <v>562</v>
      </c>
      <c r="D73" s="123" t="s">
        <v>600</v>
      </c>
      <c r="E73" s="108" t="s">
        <v>1046</v>
      </c>
      <c r="F73" s="119" t="s">
        <v>16</v>
      </c>
      <c r="G73" s="121">
        <v>42585</v>
      </c>
      <c r="H73" s="124"/>
      <c r="I73" s="112"/>
      <c r="J73" s="1"/>
      <c r="K73" s="1"/>
      <c r="L73" s="1"/>
      <c r="M73" s="1"/>
      <c r="N73" s="1"/>
      <c r="O73" s="1"/>
      <c r="P73" s="1"/>
      <c r="Q73" s="1"/>
      <c r="R73" s="1"/>
      <c r="S73" s="1"/>
      <c r="T73" s="1"/>
      <c r="U73" s="1"/>
      <c r="V73" s="1"/>
      <c r="W73" s="1"/>
      <c r="X73" s="1"/>
      <c r="Y73" s="1"/>
      <c r="Z73" s="1"/>
    </row>
    <row r="74" spans="1:26" ht="144.75" customHeight="1" x14ac:dyDescent="0.2">
      <c r="A74" s="119" t="str">
        <f t="shared" si="5"/>
        <v>[Lesson Management-64]</v>
      </c>
      <c r="B74" s="119" t="s">
        <v>311</v>
      </c>
      <c r="C74" s="119" t="s">
        <v>563</v>
      </c>
      <c r="D74" s="123" t="s">
        <v>599</v>
      </c>
      <c r="E74" s="108" t="s">
        <v>1046</v>
      </c>
      <c r="F74" s="119" t="s">
        <v>16</v>
      </c>
      <c r="G74" s="121">
        <v>42585</v>
      </c>
      <c r="H74" s="113"/>
      <c r="I74" s="112"/>
      <c r="J74" s="1"/>
      <c r="K74" s="1"/>
      <c r="L74" s="1"/>
      <c r="M74" s="1"/>
      <c r="N74" s="1"/>
      <c r="O74" s="1"/>
      <c r="P74" s="1"/>
      <c r="Q74" s="1"/>
      <c r="R74" s="1"/>
      <c r="S74" s="1"/>
      <c r="T74" s="1"/>
      <c r="U74" s="1"/>
      <c r="V74" s="1"/>
      <c r="W74" s="1"/>
      <c r="X74" s="1"/>
      <c r="Y74" s="1"/>
      <c r="Z74" s="1"/>
    </row>
    <row r="75" spans="1:26" ht="141.75" customHeight="1" x14ac:dyDescent="0.2">
      <c r="A75" s="119" t="str">
        <f t="shared" ref="A75:A80" si="8">IF(OR(B75&lt;&gt;"",D75&lt;&gt;""),"["&amp;TEXT($B$2,"##")&amp;"-"&amp;TEXT(ROW()-10,"##")&amp;"]","")</f>
        <v>[Lesson Management-65]</v>
      </c>
      <c r="B75" s="119" t="s">
        <v>549</v>
      </c>
      <c r="C75" s="119" t="s">
        <v>564</v>
      </c>
      <c r="D75" s="123" t="s">
        <v>598</v>
      </c>
      <c r="E75" s="108" t="s">
        <v>1046</v>
      </c>
      <c r="F75" s="119" t="s">
        <v>16</v>
      </c>
      <c r="G75" s="121">
        <v>42585</v>
      </c>
      <c r="H75" s="113"/>
      <c r="I75" s="112"/>
      <c r="J75" s="1"/>
      <c r="K75" s="1"/>
      <c r="L75" s="1"/>
      <c r="M75" s="1"/>
      <c r="N75" s="1"/>
      <c r="O75" s="1"/>
      <c r="P75" s="1"/>
      <c r="Q75" s="1"/>
      <c r="R75" s="1"/>
      <c r="S75" s="1"/>
      <c r="T75" s="1"/>
      <c r="U75" s="1"/>
      <c r="V75" s="1"/>
      <c r="W75" s="1"/>
      <c r="X75" s="1"/>
      <c r="Y75" s="1"/>
      <c r="Z75" s="1"/>
    </row>
    <row r="76" spans="1:26" ht="135.75" customHeight="1" x14ac:dyDescent="0.2">
      <c r="A76" s="119" t="str">
        <f t="shared" si="8"/>
        <v>[Lesson Management-66]</v>
      </c>
      <c r="B76" s="119" t="s">
        <v>550</v>
      </c>
      <c r="C76" s="119" t="s">
        <v>565</v>
      </c>
      <c r="D76" s="123" t="s">
        <v>597</v>
      </c>
      <c r="E76" s="108" t="s">
        <v>1046</v>
      </c>
      <c r="F76" s="119" t="s">
        <v>16</v>
      </c>
      <c r="G76" s="121">
        <v>42585</v>
      </c>
      <c r="H76" s="113"/>
      <c r="I76" s="112"/>
      <c r="J76" s="1"/>
      <c r="K76" s="1"/>
      <c r="L76" s="1"/>
      <c r="M76" s="1"/>
      <c r="N76" s="1"/>
      <c r="O76" s="1"/>
      <c r="P76" s="1"/>
      <c r="Q76" s="1"/>
      <c r="R76" s="1"/>
      <c r="S76" s="1"/>
      <c r="T76" s="1"/>
      <c r="U76" s="1"/>
      <c r="V76" s="1"/>
      <c r="W76" s="1"/>
      <c r="X76" s="1"/>
      <c r="Y76" s="1"/>
      <c r="Z76" s="1"/>
    </row>
    <row r="77" spans="1:26" ht="144.75" customHeight="1" x14ac:dyDescent="0.2">
      <c r="A77" s="119" t="str">
        <f t="shared" si="8"/>
        <v>[Lesson Management-67]</v>
      </c>
      <c r="B77" s="119" t="s">
        <v>551</v>
      </c>
      <c r="C77" s="119" t="s">
        <v>566</v>
      </c>
      <c r="D77" s="123" t="s">
        <v>596</v>
      </c>
      <c r="E77" s="108" t="s">
        <v>1046</v>
      </c>
      <c r="F77" s="119" t="s">
        <v>16</v>
      </c>
      <c r="G77" s="121">
        <v>42585</v>
      </c>
      <c r="H77" s="113"/>
      <c r="I77" s="112"/>
      <c r="J77" s="1"/>
      <c r="K77" s="1"/>
      <c r="L77" s="1"/>
      <c r="M77" s="1"/>
      <c r="N77" s="1"/>
      <c r="O77" s="1"/>
      <c r="P77" s="1"/>
      <c r="Q77" s="1"/>
      <c r="R77" s="1"/>
      <c r="S77" s="1"/>
      <c r="T77" s="1"/>
      <c r="U77" s="1"/>
      <c r="V77" s="1"/>
      <c r="W77" s="1"/>
      <c r="X77" s="1"/>
      <c r="Y77" s="1"/>
      <c r="Z77" s="1"/>
    </row>
    <row r="78" spans="1:26" ht="141.75" customHeight="1" x14ac:dyDescent="0.2">
      <c r="A78" s="119" t="str">
        <f t="shared" si="8"/>
        <v>[Lesson Management-68]</v>
      </c>
      <c r="B78" s="119" t="s">
        <v>552</v>
      </c>
      <c r="C78" s="119" t="s">
        <v>567</v>
      </c>
      <c r="D78" s="123" t="s">
        <v>595</v>
      </c>
      <c r="E78" s="108" t="s">
        <v>1046</v>
      </c>
      <c r="F78" s="119" t="s">
        <v>16</v>
      </c>
      <c r="G78" s="121">
        <v>42585</v>
      </c>
      <c r="H78" s="113"/>
      <c r="I78" s="112"/>
      <c r="J78" s="1"/>
      <c r="K78" s="1"/>
      <c r="L78" s="1"/>
      <c r="M78" s="1"/>
      <c r="N78" s="1"/>
      <c r="O78" s="1"/>
      <c r="P78" s="1"/>
      <c r="Q78" s="1"/>
      <c r="R78" s="1"/>
      <c r="S78" s="1"/>
      <c r="T78" s="1"/>
      <c r="U78" s="1"/>
      <c r="V78" s="1"/>
      <c r="W78" s="1"/>
      <c r="X78" s="1"/>
      <c r="Y78" s="1"/>
      <c r="Z78" s="1"/>
    </row>
    <row r="79" spans="1:26" ht="135.75" customHeight="1" x14ac:dyDescent="0.2">
      <c r="A79" s="119" t="str">
        <f t="shared" si="8"/>
        <v>[Lesson Management-69]</v>
      </c>
      <c r="B79" s="119" t="s">
        <v>553</v>
      </c>
      <c r="C79" s="119" t="s">
        <v>568</v>
      </c>
      <c r="D79" s="123" t="s">
        <v>594</v>
      </c>
      <c r="E79" s="108" t="s">
        <v>1046</v>
      </c>
      <c r="F79" s="119" t="s">
        <v>16</v>
      </c>
      <c r="G79" s="121">
        <v>42585</v>
      </c>
      <c r="H79" s="113"/>
      <c r="I79" s="112"/>
      <c r="J79" s="1"/>
      <c r="K79" s="1"/>
      <c r="L79" s="1"/>
      <c r="M79" s="1"/>
      <c r="N79" s="1"/>
      <c r="O79" s="1"/>
      <c r="P79" s="1"/>
      <c r="Q79" s="1"/>
      <c r="R79" s="1"/>
      <c r="S79" s="1"/>
      <c r="T79" s="1"/>
      <c r="U79" s="1"/>
      <c r="V79" s="1"/>
      <c r="W79" s="1"/>
      <c r="X79" s="1"/>
      <c r="Y79" s="1"/>
      <c r="Z79" s="1"/>
    </row>
    <row r="80" spans="1:26" ht="144.75" customHeight="1" x14ac:dyDescent="0.2">
      <c r="A80" s="119" t="str">
        <f t="shared" si="8"/>
        <v>[Lesson Management-70]</v>
      </c>
      <c r="B80" s="119" t="s">
        <v>554</v>
      </c>
      <c r="C80" s="119" t="s">
        <v>569</v>
      </c>
      <c r="D80" s="123" t="s">
        <v>593</v>
      </c>
      <c r="E80" s="108" t="s">
        <v>1046</v>
      </c>
      <c r="F80" s="119" t="s">
        <v>16</v>
      </c>
      <c r="G80" s="121">
        <v>42585</v>
      </c>
      <c r="H80" s="113"/>
      <c r="I80" s="112"/>
      <c r="J80" s="1"/>
      <c r="K80" s="1"/>
      <c r="L80" s="1"/>
      <c r="M80" s="1"/>
      <c r="N80" s="1"/>
      <c r="O80" s="1"/>
      <c r="P80" s="1"/>
      <c r="Q80" s="1"/>
      <c r="R80" s="1"/>
      <c r="S80" s="1"/>
      <c r="T80" s="1"/>
      <c r="U80" s="1"/>
      <c r="V80" s="1"/>
      <c r="W80" s="1"/>
      <c r="X80" s="1"/>
      <c r="Y80" s="1"/>
      <c r="Z80" s="1"/>
    </row>
    <row r="81" spans="1:26" ht="153.75" customHeight="1" x14ac:dyDescent="0.2">
      <c r="A81" s="108" t="str">
        <f t="shared" si="5"/>
        <v>[Lesson Management-71]</v>
      </c>
      <c r="B81" s="119" t="s">
        <v>570</v>
      </c>
      <c r="C81" s="119" t="s">
        <v>571</v>
      </c>
      <c r="D81" s="123" t="s">
        <v>592</v>
      </c>
      <c r="E81" s="108" t="s">
        <v>1046</v>
      </c>
      <c r="F81" s="119" t="s">
        <v>16</v>
      </c>
      <c r="G81" s="121">
        <v>42586</v>
      </c>
      <c r="H81" s="113"/>
      <c r="I81" s="112"/>
      <c r="J81" s="1"/>
      <c r="K81" s="1"/>
      <c r="L81" s="1"/>
      <c r="M81" s="1"/>
      <c r="N81" s="1"/>
      <c r="O81" s="1"/>
      <c r="P81" s="1"/>
      <c r="Q81" s="1"/>
      <c r="R81" s="1"/>
      <c r="S81" s="1"/>
      <c r="T81" s="1"/>
      <c r="U81" s="1"/>
      <c r="V81" s="1"/>
      <c r="W81" s="1"/>
      <c r="X81" s="1"/>
      <c r="Y81" s="1"/>
      <c r="Z81" s="1"/>
    </row>
    <row r="82" spans="1:26" ht="126" customHeight="1" x14ac:dyDescent="0.2">
      <c r="A82" s="108" t="str">
        <f t="shared" si="5"/>
        <v>[Lesson Management-72]</v>
      </c>
      <c r="B82" s="119" t="s">
        <v>589</v>
      </c>
      <c r="C82" s="119" t="s">
        <v>590</v>
      </c>
      <c r="D82" s="123" t="s">
        <v>591</v>
      </c>
      <c r="E82" s="108" t="s">
        <v>1046</v>
      </c>
      <c r="F82" s="119" t="s">
        <v>50</v>
      </c>
      <c r="G82" s="121">
        <v>42586</v>
      </c>
      <c r="H82" s="108"/>
      <c r="I82" s="112"/>
      <c r="J82" s="1"/>
      <c r="K82" s="1"/>
      <c r="L82" s="1"/>
      <c r="M82" s="1"/>
      <c r="N82" s="1"/>
      <c r="O82" s="1"/>
      <c r="P82" s="1"/>
      <c r="Q82" s="1"/>
      <c r="R82" s="1"/>
      <c r="S82" s="1"/>
      <c r="T82" s="1"/>
      <c r="U82" s="1"/>
      <c r="V82" s="1"/>
      <c r="W82" s="1"/>
      <c r="X82" s="1"/>
      <c r="Y82" s="1"/>
      <c r="Z82" s="1"/>
    </row>
    <row r="83" spans="1:26" ht="142.5" customHeight="1" x14ac:dyDescent="0.2">
      <c r="A83" s="108" t="str">
        <f t="shared" si="5"/>
        <v>[Lesson Management-73]</v>
      </c>
      <c r="B83" s="119" t="s">
        <v>622</v>
      </c>
      <c r="C83" s="119" t="s">
        <v>623</v>
      </c>
      <c r="D83" s="123" t="s">
        <v>624</v>
      </c>
      <c r="E83" s="108" t="s">
        <v>1046</v>
      </c>
      <c r="F83" s="119" t="s">
        <v>50</v>
      </c>
      <c r="G83" s="121">
        <v>42586</v>
      </c>
      <c r="H83" s="113"/>
      <c r="I83" s="112"/>
      <c r="J83" s="1"/>
      <c r="K83" s="1"/>
      <c r="L83" s="1"/>
      <c r="M83" s="1"/>
      <c r="N83" s="1"/>
      <c r="O83" s="1"/>
      <c r="P83" s="1"/>
      <c r="Q83" s="1"/>
      <c r="R83" s="1"/>
      <c r="S83" s="1"/>
      <c r="T83" s="1"/>
      <c r="U83" s="1"/>
      <c r="V83" s="1"/>
      <c r="W83" s="1"/>
      <c r="X83" s="1"/>
      <c r="Y83" s="1"/>
      <c r="Z83" s="1"/>
    </row>
    <row r="84" spans="1:26" ht="170.25" customHeight="1" x14ac:dyDescent="0.2">
      <c r="A84" s="108" t="str">
        <f t="shared" ref="A84:A87" si="9">IF(OR(B84&lt;&gt;"",D84&lt;&gt;""),"["&amp;TEXT($B$2,"##")&amp;"-"&amp;TEXT(ROW()-10,"##")&amp;"]","")</f>
        <v>[Lesson Management-74]</v>
      </c>
      <c r="B84" s="119" t="s">
        <v>555</v>
      </c>
      <c r="C84" s="119" t="s">
        <v>608</v>
      </c>
      <c r="D84" s="123" t="s">
        <v>609</v>
      </c>
      <c r="E84" s="108" t="s">
        <v>1046</v>
      </c>
      <c r="F84" s="119" t="s">
        <v>16</v>
      </c>
      <c r="G84" s="121">
        <v>42586</v>
      </c>
      <c r="H84" s="113"/>
      <c r="I84" s="112"/>
      <c r="J84" s="1"/>
      <c r="K84" s="1"/>
      <c r="L84" s="1"/>
      <c r="M84" s="1"/>
      <c r="N84" s="1"/>
      <c r="O84" s="1"/>
      <c r="P84" s="1"/>
      <c r="Q84" s="1"/>
      <c r="R84" s="1"/>
      <c r="S84" s="1"/>
      <c r="T84" s="1"/>
      <c r="U84" s="1"/>
      <c r="V84" s="1"/>
      <c r="W84" s="1"/>
      <c r="X84" s="1"/>
      <c r="Y84" s="1"/>
      <c r="Z84" s="1"/>
    </row>
    <row r="85" spans="1:26" ht="164.25" customHeight="1" x14ac:dyDescent="0.2">
      <c r="A85" s="108" t="str">
        <f t="shared" si="9"/>
        <v>[Lesson Management-75]</v>
      </c>
      <c r="B85" s="119" t="s">
        <v>556</v>
      </c>
      <c r="C85" s="119" t="s">
        <v>610</v>
      </c>
      <c r="D85" s="123" t="s">
        <v>611</v>
      </c>
      <c r="E85" s="108" t="s">
        <v>1046</v>
      </c>
      <c r="F85" s="119" t="s">
        <v>16</v>
      </c>
      <c r="G85" s="121">
        <v>42586</v>
      </c>
      <c r="H85" s="113"/>
      <c r="I85" s="112"/>
      <c r="J85" s="1"/>
      <c r="K85" s="1"/>
      <c r="L85" s="1"/>
      <c r="M85" s="1"/>
      <c r="N85" s="1"/>
      <c r="O85" s="1"/>
      <c r="P85" s="1"/>
      <c r="Q85" s="1"/>
      <c r="R85" s="1"/>
      <c r="S85" s="1"/>
      <c r="T85" s="1"/>
      <c r="U85" s="1"/>
      <c r="V85" s="1"/>
      <c r="W85" s="1"/>
      <c r="X85" s="1"/>
      <c r="Y85" s="1"/>
      <c r="Z85" s="1"/>
    </row>
    <row r="86" spans="1:26" ht="202.5" customHeight="1" x14ac:dyDescent="0.2">
      <c r="A86" s="108" t="str">
        <f t="shared" si="9"/>
        <v>[Lesson Management-76]</v>
      </c>
      <c r="B86" s="119" t="s">
        <v>557</v>
      </c>
      <c r="C86" s="119" t="s">
        <v>612</v>
      </c>
      <c r="D86" s="123" t="s">
        <v>613</v>
      </c>
      <c r="E86" s="108" t="s">
        <v>1046</v>
      </c>
      <c r="F86" s="119" t="s">
        <v>16</v>
      </c>
      <c r="G86" s="121">
        <v>42586</v>
      </c>
      <c r="H86" s="113"/>
      <c r="I86" s="112"/>
      <c r="J86" s="1"/>
      <c r="K86" s="1"/>
      <c r="L86" s="1"/>
      <c r="M86" s="1"/>
      <c r="N86" s="1"/>
      <c r="O86" s="1"/>
      <c r="P86" s="1"/>
      <c r="Q86" s="1"/>
      <c r="R86" s="1"/>
      <c r="S86" s="1"/>
      <c r="T86" s="1"/>
      <c r="U86" s="1"/>
      <c r="V86" s="1"/>
      <c r="W86" s="1"/>
      <c r="X86" s="1"/>
      <c r="Y86" s="1"/>
      <c r="Z86" s="1"/>
    </row>
    <row r="87" spans="1:26" ht="209.25" customHeight="1" x14ac:dyDescent="0.2">
      <c r="A87" s="108" t="str">
        <f t="shared" si="9"/>
        <v>[Lesson Management-77]</v>
      </c>
      <c r="B87" s="108" t="s">
        <v>575</v>
      </c>
      <c r="C87" s="119" t="s">
        <v>576</v>
      </c>
      <c r="D87" s="123" t="s">
        <v>614</v>
      </c>
      <c r="E87" s="108" t="s">
        <v>1046</v>
      </c>
      <c r="F87" s="119" t="s">
        <v>17</v>
      </c>
      <c r="G87" s="121">
        <v>42586</v>
      </c>
      <c r="H87" s="113"/>
      <c r="I87" s="112"/>
      <c r="J87" s="1"/>
      <c r="K87" s="1"/>
      <c r="L87" s="1"/>
      <c r="M87" s="1"/>
      <c r="N87" s="1"/>
      <c r="O87" s="1"/>
      <c r="P87" s="1"/>
      <c r="Q87" s="1"/>
      <c r="R87" s="1"/>
      <c r="S87" s="1"/>
      <c r="T87" s="1"/>
      <c r="U87" s="1"/>
      <c r="V87" s="1"/>
      <c r="W87" s="1"/>
      <c r="X87" s="1"/>
      <c r="Y87" s="1"/>
      <c r="Z87" s="1"/>
    </row>
    <row r="88" spans="1:26" ht="172.5" customHeight="1" x14ac:dyDescent="0.2">
      <c r="A88" s="108" t="str">
        <f t="shared" si="5"/>
        <v>[Lesson Management-78]</v>
      </c>
      <c r="B88" s="108" t="s">
        <v>574</v>
      </c>
      <c r="C88" s="119" t="s">
        <v>573</v>
      </c>
      <c r="D88" s="123" t="s">
        <v>615</v>
      </c>
      <c r="E88" s="108" t="s">
        <v>1046</v>
      </c>
      <c r="F88" s="119" t="s">
        <v>17</v>
      </c>
      <c r="G88" s="121">
        <v>42586</v>
      </c>
      <c r="H88" s="108"/>
      <c r="I88" s="112"/>
      <c r="J88" s="1"/>
      <c r="K88" s="1"/>
      <c r="L88" s="1"/>
      <c r="M88" s="1"/>
      <c r="N88" s="1"/>
      <c r="O88" s="1"/>
      <c r="P88" s="1"/>
      <c r="Q88" s="1"/>
      <c r="R88" s="1"/>
      <c r="S88" s="1"/>
      <c r="T88" s="1"/>
      <c r="U88" s="1"/>
      <c r="V88" s="1"/>
      <c r="W88" s="1"/>
      <c r="X88" s="1"/>
      <c r="Y88" s="1"/>
      <c r="Z88" s="1"/>
    </row>
    <row r="89" spans="1:26" ht="150.75" customHeight="1" x14ac:dyDescent="0.2">
      <c r="A89" s="108" t="str">
        <f t="shared" si="5"/>
        <v>[Lesson Management-79]</v>
      </c>
      <c r="B89" s="108" t="s">
        <v>572</v>
      </c>
      <c r="C89" s="119" t="s">
        <v>573</v>
      </c>
      <c r="D89" s="123" t="s">
        <v>615</v>
      </c>
      <c r="E89" s="108" t="s">
        <v>1046</v>
      </c>
      <c r="F89" s="119" t="s">
        <v>17</v>
      </c>
      <c r="G89" s="121">
        <v>42586</v>
      </c>
      <c r="H89" s="113"/>
      <c r="I89" s="112"/>
      <c r="J89" s="1"/>
      <c r="K89" s="1"/>
      <c r="L89" s="1"/>
      <c r="M89" s="1"/>
      <c r="N89" s="1"/>
      <c r="O89" s="1"/>
      <c r="P89" s="1"/>
      <c r="Q89" s="1"/>
      <c r="R89" s="1"/>
      <c r="S89" s="1"/>
      <c r="T89" s="1"/>
      <c r="U89" s="1"/>
      <c r="V89" s="1"/>
      <c r="W89" s="1"/>
      <c r="X89" s="1"/>
      <c r="Y89" s="1"/>
      <c r="Z89" s="1"/>
    </row>
    <row r="90" spans="1:26" ht="155.25" customHeight="1" x14ac:dyDescent="0.2">
      <c r="A90" s="108" t="str">
        <f t="shared" si="5"/>
        <v>[Lesson Management-80]</v>
      </c>
      <c r="B90" s="108" t="s">
        <v>577</v>
      </c>
      <c r="C90" s="119" t="s">
        <v>578</v>
      </c>
      <c r="D90" s="123" t="s">
        <v>616</v>
      </c>
      <c r="E90" s="108" t="s">
        <v>1046</v>
      </c>
      <c r="F90" s="119" t="s">
        <v>17</v>
      </c>
      <c r="G90" s="121">
        <v>42586</v>
      </c>
      <c r="H90" s="108"/>
      <c r="I90" s="112"/>
      <c r="J90" s="1"/>
      <c r="K90" s="1"/>
      <c r="L90" s="1"/>
      <c r="M90" s="1"/>
      <c r="N90" s="1"/>
      <c r="O90" s="1"/>
      <c r="P90" s="1"/>
      <c r="Q90" s="1"/>
      <c r="R90" s="1"/>
      <c r="S90" s="1"/>
      <c r="T90" s="1"/>
      <c r="U90" s="1"/>
      <c r="V90" s="1"/>
      <c r="W90" s="1"/>
      <c r="X90" s="1"/>
      <c r="Y90" s="1"/>
      <c r="Z90" s="1"/>
    </row>
    <row r="91" spans="1:26" ht="150.75" customHeight="1" x14ac:dyDescent="0.2">
      <c r="A91" s="108" t="str">
        <f t="shared" si="5"/>
        <v>[Lesson Management-81]</v>
      </c>
      <c r="B91" s="108" t="s">
        <v>579</v>
      </c>
      <c r="C91" s="119" t="s">
        <v>580</v>
      </c>
      <c r="D91" s="123" t="s">
        <v>617</v>
      </c>
      <c r="E91" s="108" t="s">
        <v>1046</v>
      </c>
      <c r="F91" s="119" t="s">
        <v>17</v>
      </c>
      <c r="G91" s="121">
        <v>42586</v>
      </c>
      <c r="H91" s="113"/>
      <c r="I91" s="112"/>
      <c r="J91" s="1"/>
      <c r="K91" s="1"/>
      <c r="L91" s="1"/>
      <c r="M91" s="1"/>
      <c r="N91" s="1"/>
      <c r="O91" s="1"/>
      <c r="P91" s="1"/>
      <c r="Q91" s="1"/>
      <c r="R91" s="1"/>
      <c r="S91" s="1"/>
      <c r="T91" s="1"/>
      <c r="U91" s="1"/>
      <c r="V91" s="1"/>
      <c r="W91" s="1"/>
      <c r="X91" s="1"/>
      <c r="Y91" s="1"/>
      <c r="Z91" s="1"/>
    </row>
    <row r="92" spans="1:26" ht="153" customHeight="1" x14ac:dyDescent="0.2">
      <c r="A92" s="108" t="str">
        <f t="shared" si="5"/>
        <v>[Lesson Management-82]</v>
      </c>
      <c r="B92" s="108" t="s">
        <v>581</v>
      </c>
      <c r="C92" s="119" t="s">
        <v>582</v>
      </c>
      <c r="D92" s="123" t="s">
        <v>618</v>
      </c>
      <c r="E92" s="108" t="s">
        <v>1046</v>
      </c>
      <c r="F92" s="119" t="s">
        <v>17</v>
      </c>
      <c r="G92" s="121">
        <v>42586</v>
      </c>
      <c r="H92" s="108"/>
      <c r="I92" s="112"/>
      <c r="J92" s="1"/>
      <c r="K92" s="1"/>
      <c r="L92" s="1"/>
      <c r="M92" s="1"/>
      <c r="N92" s="1"/>
      <c r="O92" s="1"/>
      <c r="P92" s="1"/>
      <c r="Q92" s="1"/>
      <c r="R92" s="1"/>
      <c r="S92" s="1"/>
      <c r="T92" s="1"/>
      <c r="U92" s="1"/>
      <c r="V92" s="1"/>
      <c r="W92" s="1"/>
      <c r="X92" s="1"/>
      <c r="Y92" s="1"/>
      <c r="Z92" s="1"/>
    </row>
    <row r="93" spans="1:26" ht="155.25" customHeight="1" x14ac:dyDescent="0.2">
      <c r="A93" s="108" t="str">
        <f t="shared" si="5"/>
        <v>[Lesson Management-83]</v>
      </c>
      <c r="B93" s="108" t="s">
        <v>583</v>
      </c>
      <c r="C93" s="119" t="s">
        <v>584</v>
      </c>
      <c r="D93" s="123" t="s">
        <v>619</v>
      </c>
      <c r="E93" s="108" t="s">
        <v>1046</v>
      </c>
      <c r="F93" s="119" t="s">
        <v>17</v>
      </c>
      <c r="G93" s="121">
        <v>42586</v>
      </c>
      <c r="H93" s="113"/>
      <c r="I93" s="112"/>
      <c r="J93" s="1"/>
      <c r="K93" s="1"/>
      <c r="L93" s="1"/>
      <c r="M93" s="1"/>
      <c r="N93" s="1"/>
      <c r="O93" s="1"/>
      <c r="P93" s="1"/>
      <c r="Q93" s="1"/>
      <c r="R93" s="1"/>
      <c r="S93" s="1"/>
      <c r="T93" s="1"/>
      <c r="U93" s="1"/>
      <c r="V93" s="1"/>
      <c r="W93" s="1"/>
      <c r="X93" s="1"/>
      <c r="Y93" s="1"/>
      <c r="Z93" s="1"/>
    </row>
    <row r="94" spans="1:26" ht="159" customHeight="1" x14ac:dyDescent="0.2">
      <c r="A94" s="108" t="str">
        <f t="shared" si="5"/>
        <v>[Lesson Management-84]</v>
      </c>
      <c r="B94" s="108" t="s">
        <v>585</v>
      </c>
      <c r="C94" s="119" t="s">
        <v>586</v>
      </c>
      <c r="D94" s="123" t="s">
        <v>620</v>
      </c>
      <c r="E94" s="108" t="s">
        <v>1046</v>
      </c>
      <c r="F94" s="119" t="s">
        <v>17</v>
      </c>
      <c r="G94" s="121">
        <v>42586</v>
      </c>
      <c r="H94" s="108"/>
      <c r="I94" s="112"/>
      <c r="J94" s="1"/>
      <c r="K94" s="1"/>
      <c r="L94" s="1"/>
      <c r="M94" s="1"/>
      <c r="N94" s="1"/>
      <c r="O94" s="1"/>
      <c r="P94" s="1"/>
      <c r="Q94" s="1"/>
      <c r="R94" s="1"/>
      <c r="S94" s="1"/>
      <c r="T94" s="1"/>
      <c r="U94" s="1"/>
      <c r="V94" s="1"/>
      <c r="W94" s="1"/>
      <c r="X94" s="1"/>
      <c r="Y94" s="1"/>
      <c r="Z94" s="1"/>
    </row>
    <row r="95" spans="1:26" ht="169.5" customHeight="1" x14ac:dyDescent="0.2">
      <c r="A95" s="108" t="str">
        <f t="shared" si="5"/>
        <v>[Lesson Management-85]</v>
      </c>
      <c r="B95" s="108" t="s">
        <v>587</v>
      </c>
      <c r="C95" s="119" t="s">
        <v>588</v>
      </c>
      <c r="D95" s="123" t="s">
        <v>621</v>
      </c>
      <c r="E95" s="108" t="s">
        <v>1046</v>
      </c>
      <c r="F95" s="119" t="s">
        <v>17</v>
      </c>
      <c r="G95" s="121">
        <v>42586</v>
      </c>
      <c r="H95" s="113"/>
      <c r="I95" s="112"/>
      <c r="J95" s="1"/>
      <c r="K95" s="1"/>
      <c r="L95" s="1"/>
      <c r="M95" s="1"/>
      <c r="N95" s="1"/>
      <c r="O95" s="1"/>
      <c r="P95" s="1"/>
      <c r="Q95" s="1"/>
      <c r="R95" s="1"/>
      <c r="S95" s="1"/>
      <c r="T95" s="1"/>
      <c r="U95" s="1"/>
      <c r="V95" s="1"/>
      <c r="W95" s="1"/>
      <c r="X95" s="1"/>
      <c r="Y95" s="1"/>
      <c r="Z95" s="1"/>
    </row>
    <row r="96" spans="1:26" ht="12.75" customHeight="1" x14ac:dyDescent="0.2">
      <c r="A96" s="141"/>
      <c r="B96" s="182" t="s">
        <v>625</v>
      </c>
      <c r="C96" s="183"/>
      <c r="D96" s="183"/>
      <c r="E96" s="183"/>
      <c r="F96" s="183"/>
      <c r="G96" s="183"/>
      <c r="H96" s="184"/>
      <c r="I96" s="112"/>
      <c r="J96" s="1"/>
      <c r="K96" s="1"/>
      <c r="L96" s="1"/>
      <c r="M96" s="1"/>
      <c r="N96" s="1"/>
      <c r="O96" s="1"/>
      <c r="P96" s="1"/>
      <c r="Q96" s="1"/>
      <c r="R96" s="1"/>
      <c r="S96" s="1"/>
      <c r="T96" s="1"/>
      <c r="U96" s="1"/>
      <c r="V96" s="1"/>
      <c r="W96" s="1"/>
      <c r="X96" s="1"/>
      <c r="Y96" s="1"/>
      <c r="Z96" s="1"/>
    </row>
    <row r="97" spans="1:26" ht="163.5" customHeight="1" x14ac:dyDescent="0.2">
      <c r="A97" s="119" t="str">
        <f t="shared" ref="A97:A111" si="10">IF(OR(B97&lt;&gt;"",D97&lt;&gt;""),"["&amp;TEXT($B$2,"##")&amp;"-"&amp;TEXT(ROW()-10,"##")&amp;"]","")</f>
        <v>[Lesson Management-87]</v>
      </c>
      <c r="B97" s="119" t="s">
        <v>371</v>
      </c>
      <c r="C97" s="119" t="s">
        <v>626</v>
      </c>
      <c r="D97" s="123" t="s">
        <v>627</v>
      </c>
      <c r="E97" s="108" t="s">
        <v>1047</v>
      </c>
      <c r="F97" s="119" t="s">
        <v>16</v>
      </c>
      <c r="G97" s="121">
        <v>42585</v>
      </c>
      <c r="H97" s="113"/>
      <c r="I97" s="112"/>
      <c r="J97" s="1"/>
      <c r="K97" s="1"/>
      <c r="L97" s="1"/>
      <c r="M97" s="1"/>
      <c r="N97" s="1"/>
      <c r="O97" s="1"/>
      <c r="P97" s="1"/>
      <c r="Q97" s="1"/>
      <c r="R97" s="1"/>
      <c r="S97" s="1"/>
      <c r="T97" s="1"/>
      <c r="U97" s="1"/>
      <c r="V97" s="1"/>
      <c r="W97" s="1"/>
      <c r="X97" s="1"/>
      <c r="Y97" s="1"/>
      <c r="Z97" s="1"/>
    </row>
    <row r="98" spans="1:26" ht="244.5" customHeight="1" x14ac:dyDescent="0.2">
      <c r="A98" s="119" t="str">
        <f t="shared" si="10"/>
        <v>[Lesson Management-88]</v>
      </c>
      <c r="B98" s="119" t="s">
        <v>241</v>
      </c>
      <c r="C98" s="119" t="s">
        <v>628</v>
      </c>
      <c r="D98" s="120" t="s">
        <v>629</v>
      </c>
      <c r="E98" s="108" t="s">
        <v>1047</v>
      </c>
      <c r="F98" s="119" t="s">
        <v>16</v>
      </c>
      <c r="G98" s="121">
        <v>42585</v>
      </c>
      <c r="H98" s="108"/>
      <c r="I98" s="112"/>
      <c r="J98" s="1"/>
      <c r="K98" s="1"/>
      <c r="L98" s="1"/>
      <c r="M98" s="1"/>
      <c r="N98" s="1"/>
      <c r="O98" s="1"/>
      <c r="P98" s="1"/>
      <c r="Q98" s="1"/>
      <c r="R98" s="1"/>
      <c r="S98" s="1"/>
      <c r="T98" s="1"/>
      <c r="U98" s="1"/>
      <c r="V98" s="1"/>
      <c r="W98" s="1"/>
      <c r="X98" s="1"/>
      <c r="Y98" s="1"/>
      <c r="Z98" s="1"/>
    </row>
    <row r="99" spans="1:26" ht="177.75" customHeight="1" x14ac:dyDescent="0.2">
      <c r="A99" s="119" t="str">
        <f t="shared" si="10"/>
        <v>[Lesson Management-89]</v>
      </c>
      <c r="B99" s="119" t="s">
        <v>372</v>
      </c>
      <c r="C99" s="119" t="s">
        <v>630</v>
      </c>
      <c r="D99" s="123" t="s">
        <v>631</v>
      </c>
      <c r="E99" s="108" t="s">
        <v>1047</v>
      </c>
      <c r="F99" s="119" t="s">
        <v>16</v>
      </c>
      <c r="G99" s="121">
        <v>42585</v>
      </c>
      <c r="H99" s="113"/>
      <c r="I99" s="112"/>
      <c r="J99" s="1"/>
      <c r="K99" s="1"/>
      <c r="L99" s="1"/>
      <c r="M99" s="1"/>
      <c r="N99" s="1"/>
      <c r="O99" s="1"/>
      <c r="P99" s="1"/>
      <c r="Q99" s="1"/>
      <c r="R99" s="1"/>
      <c r="S99" s="1"/>
      <c r="T99" s="1"/>
      <c r="U99" s="1"/>
      <c r="V99" s="1"/>
      <c r="W99" s="1"/>
      <c r="X99" s="1"/>
      <c r="Y99" s="1"/>
      <c r="Z99" s="1"/>
    </row>
    <row r="100" spans="1:26" ht="193.5" customHeight="1" x14ac:dyDescent="0.2">
      <c r="A100" s="119" t="str">
        <f t="shared" si="10"/>
        <v>[Lesson Management-90]</v>
      </c>
      <c r="B100" s="119" t="s">
        <v>373</v>
      </c>
      <c r="C100" s="119" t="s">
        <v>633</v>
      </c>
      <c r="D100" s="123" t="s">
        <v>632</v>
      </c>
      <c r="E100" s="108" t="s">
        <v>1047</v>
      </c>
      <c r="F100" s="119" t="s">
        <v>16</v>
      </c>
      <c r="G100" s="121">
        <v>42585</v>
      </c>
      <c r="H100" s="108"/>
      <c r="I100" s="112"/>
      <c r="J100" s="1"/>
      <c r="K100" s="1"/>
      <c r="L100" s="1"/>
      <c r="M100" s="1"/>
      <c r="N100" s="1"/>
      <c r="O100" s="1"/>
      <c r="P100" s="1"/>
      <c r="Q100" s="1"/>
      <c r="R100" s="1"/>
      <c r="S100" s="1"/>
      <c r="T100" s="1"/>
      <c r="U100" s="1"/>
      <c r="V100" s="1"/>
      <c r="W100" s="1"/>
      <c r="X100" s="1"/>
      <c r="Y100" s="1"/>
      <c r="Z100" s="1"/>
    </row>
    <row r="101" spans="1:26" ht="149.25" customHeight="1" x14ac:dyDescent="0.2">
      <c r="A101" s="119" t="str">
        <f t="shared" si="10"/>
        <v>[Lesson Management-91]</v>
      </c>
      <c r="B101" s="119" t="s">
        <v>308</v>
      </c>
      <c r="C101" s="119" t="s">
        <v>634</v>
      </c>
      <c r="D101" s="123" t="s">
        <v>635</v>
      </c>
      <c r="E101" s="108" t="s">
        <v>1047</v>
      </c>
      <c r="F101" s="119" t="s">
        <v>16</v>
      </c>
      <c r="G101" s="121">
        <v>42585</v>
      </c>
      <c r="H101" s="113"/>
      <c r="I101" s="112"/>
      <c r="J101" s="1"/>
      <c r="K101" s="1"/>
      <c r="L101" s="1"/>
      <c r="M101" s="1"/>
      <c r="N101" s="1"/>
      <c r="O101" s="1"/>
      <c r="P101" s="1"/>
      <c r="Q101" s="1"/>
      <c r="R101" s="1"/>
      <c r="S101" s="1"/>
      <c r="T101" s="1"/>
      <c r="U101" s="1"/>
      <c r="V101" s="1"/>
      <c r="W101" s="1"/>
      <c r="X101" s="1"/>
      <c r="Y101" s="1"/>
      <c r="Z101" s="1"/>
    </row>
    <row r="102" spans="1:26" ht="177.75" customHeight="1" x14ac:dyDescent="0.2">
      <c r="A102" s="119" t="str">
        <f t="shared" si="10"/>
        <v>[Lesson Management-92]</v>
      </c>
      <c r="B102" s="119" t="s">
        <v>374</v>
      </c>
      <c r="C102" s="119" t="s">
        <v>637</v>
      </c>
      <c r="D102" s="123" t="s">
        <v>636</v>
      </c>
      <c r="E102" s="108" t="s">
        <v>1047</v>
      </c>
      <c r="F102" s="119" t="s">
        <v>16</v>
      </c>
      <c r="G102" s="121">
        <v>42585</v>
      </c>
      <c r="H102" s="108"/>
      <c r="I102" s="112"/>
      <c r="J102" s="1"/>
      <c r="K102" s="1"/>
      <c r="L102" s="1"/>
      <c r="M102" s="1"/>
      <c r="N102" s="1"/>
      <c r="O102" s="1"/>
      <c r="P102" s="1"/>
      <c r="Q102" s="1"/>
      <c r="R102" s="1"/>
      <c r="S102" s="1"/>
      <c r="T102" s="1"/>
      <c r="U102" s="1"/>
      <c r="V102" s="1"/>
      <c r="W102" s="1"/>
      <c r="X102" s="1"/>
      <c r="Y102" s="1"/>
      <c r="Z102" s="1"/>
    </row>
    <row r="103" spans="1:26" ht="189.75" customHeight="1" x14ac:dyDescent="0.2">
      <c r="A103" s="119" t="str">
        <f t="shared" si="10"/>
        <v>[Lesson Management-93]</v>
      </c>
      <c r="B103" s="119" t="s">
        <v>309</v>
      </c>
      <c r="C103" s="119" t="s">
        <v>638</v>
      </c>
      <c r="D103" s="123" t="s">
        <v>639</v>
      </c>
      <c r="E103" s="108" t="s">
        <v>1047</v>
      </c>
      <c r="F103" s="119" t="s">
        <v>16</v>
      </c>
      <c r="G103" s="121">
        <v>42585</v>
      </c>
      <c r="H103" s="113"/>
      <c r="I103" s="112"/>
      <c r="J103" s="1"/>
      <c r="K103" s="1"/>
      <c r="L103" s="1"/>
      <c r="M103" s="1"/>
      <c r="N103" s="1"/>
      <c r="O103" s="1"/>
      <c r="P103" s="1"/>
      <c r="Q103" s="1"/>
      <c r="R103" s="1"/>
      <c r="S103" s="1"/>
      <c r="T103" s="1"/>
      <c r="U103" s="1"/>
      <c r="V103" s="1"/>
      <c r="W103" s="1"/>
      <c r="X103" s="1"/>
      <c r="Y103" s="1"/>
      <c r="Z103" s="1"/>
    </row>
    <row r="104" spans="1:26" ht="161.25" customHeight="1" x14ac:dyDescent="0.2">
      <c r="A104" s="119" t="str">
        <f t="shared" si="10"/>
        <v>[Lesson Management-94]</v>
      </c>
      <c r="B104" s="119" t="s">
        <v>310</v>
      </c>
      <c r="C104" s="119" t="s">
        <v>641</v>
      </c>
      <c r="D104" s="123" t="s">
        <v>640</v>
      </c>
      <c r="E104" s="108" t="s">
        <v>1047</v>
      </c>
      <c r="F104" s="119" t="s">
        <v>16</v>
      </c>
      <c r="G104" s="121">
        <v>42585</v>
      </c>
      <c r="H104" s="108"/>
      <c r="I104" s="112"/>
      <c r="J104" s="1"/>
      <c r="K104" s="1"/>
      <c r="L104" s="1"/>
      <c r="M104" s="1"/>
      <c r="N104" s="1"/>
      <c r="O104" s="1"/>
      <c r="P104" s="1"/>
      <c r="Q104" s="1"/>
      <c r="R104" s="1"/>
      <c r="S104" s="1"/>
      <c r="T104" s="1"/>
      <c r="U104" s="1"/>
      <c r="V104" s="1"/>
      <c r="W104" s="1"/>
      <c r="X104" s="1"/>
      <c r="Y104" s="1"/>
      <c r="Z104" s="1"/>
    </row>
    <row r="105" spans="1:26" ht="169.5" customHeight="1" x14ac:dyDescent="0.2">
      <c r="A105" s="119" t="str">
        <f t="shared" si="10"/>
        <v>[Lesson Management-95]</v>
      </c>
      <c r="B105" s="119" t="s">
        <v>311</v>
      </c>
      <c r="C105" s="119" t="s">
        <v>642</v>
      </c>
      <c r="D105" s="123" t="s">
        <v>643</v>
      </c>
      <c r="E105" s="108" t="s">
        <v>1047</v>
      </c>
      <c r="F105" s="119" t="s">
        <v>16</v>
      </c>
      <c r="G105" s="121">
        <v>42585</v>
      </c>
      <c r="H105" s="113"/>
      <c r="I105" s="112"/>
      <c r="J105" s="1"/>
      <c r="K105" s="1"/>
      <c r="L105" s="1"/>
      <c r="M105" s="1"/>
      <c r="N105" s="1"/>
      <c r="O105" s="1"/>
      <c r="P105" s="1"/>
      <c r="Q105" s="1"/>
      <c r="R105" s="1"/>
      <c r="S105" s="1"/>
      <c r="T105" s="1"/>
      <c r="U105" s="1"/>
      <c r="V105" s="1"/>
      <c r="W105" s="1"/>
      <c r="X105" s="1"/>
      <c r="Y105" s="1"/>
      <c r="Z105" s="1"/>
    </row>
    <row r="106" spans="1:26" ht="153" customHeight="1" x14ac:dyDescent="0.2">
      <c r="A106" s="119" t="str">
        <f t="shared" si="10"/>
        <v>[Lesson Management-96]</v>
      </c>
      <c r="B106" s="119" t="s">
        <v>549</v>
      </c>
      <c r="C106" s="119" t="s">
        <v>645</v>
      </c>
      <c r="D106" s="123" t="s">
        <v>644</v>
      </c>
      <c r="E106" s="108" t="s">
        <v>1047</v>
      </c>
      <c r="F106" s="119" t="s">
        <v>16</v>
      </c>
      <c r="G106" s="121">
        <v>42585</v>
      </c>
      <c r="H106" s="108"/>
      <c r="I106" s="112"/>
      <c r="J106" s="1"/>
      <c r="K106" s="1"/>
      <c r="L106" s="1"/>
      <c r="M106" s="1"/>
      <c r="N106" s="1"/>
      <c r="O106" s="1"/>
      <c r="P106" s="1"/>
      <c r="Q106" s="1"/>
      <c r="R106" s="1"/>
      <c r="S106" s="1"/>
      <c r="T106" s="1"/>
      <c r="U106" s="1"/>
      <c r="V106" s="1"/>
      <c r="W106" s="1"/>
      <c r="X106" s="1"/>
      <c r="Y106" s="1"/>
      <c r="Z106" s="1"/>
    </row>
    <row r="107" spans="1:26" ht="193.5" customHeight="1" x14ac:dyDescent="0.2">
      <c r="A107" s="119" t="str">
        <f t="shared" si="10"/>
        <v>[Lesson Management-97]</v>
      </c>
      <c r="B107" s="119" t="s">
        <v>550</v>
      </c>
      <c r="C107" s="119" t="s">
        <v>646</v>
      </c>
      <c r="D107" s="123" t="s">
        <v>647</v>
      </c>
      <c r="E107" s="108" t="s">
        <v>1047</v>
      </c>
      <c r="F107" s="119" t="s">
        <v>16</v>
      </c>
      <c r="G107" s="121">
        <v>42585</v>
      </c>
      <c r="H107" s="113"/>
      <c r="I107" s="112"/>
      <c r="J107" s="1"/>
      <c r="K107" s="1"/>
      <c r="L107" s="1"/>
      <c r="M107" s="1"/>
      <c r="N107" s="1"/>
      <c r="O107" s="1"/>
      <c r="P107" s="1"/>
      <c r="Q107" s="1"/>
      <c r="R107" s="1"/>
      <c r="S107" s="1"/>
      <c r="T107" s="1"/>
      <c r="U107" s="1"/>
      <c r="V107" s="1"/>
      <c r="W107" s="1"/>
      <c r="X107" s="1"/>
      <c r="Y107" s="1"/>
      <c r="Z107" s="1"/>
    </row>
    <row r="108" spans="1:26" ht="187.5" customHeight="1" x14ac:dyDescent="0.2">
      <c r="A108" s="119" t="str">
        <f t="shared" si="10"/>
        <v>[Lesson Management-98]</v>
      </c>
      <c r="B108" s="119" t="s">
        <v>551</v>
      </c>
      <c r="C108" s="119" t="s">
        <v>649</v>
      </c>
      <c r="D108" s="123" t="s">
        <v>648</v>
      </c>
      <c r="E108" s="108" t="s">
        <v>1047</v>
      </c>
      <c r="F108" s="119" t="s">
        <v>16</v>
      </c>
      <c r="G108" s="121">
        <v>42585</v>
      </c>
      <c r="H108" s="108"/>
      <c r="I108" s="112"/>
      <c r="J108" s="1"/>
      <c r="K108" s="1"/>
      <c r="L108" s="1"/>
      <c r="M108" s="1"/>
      <c r="N108" s="1"/>
      <c r="O108" s="1"/>
      <c r="P108" s="1"/>
      <c r="Q108" s="1"/>
      <c r="R108" s="1"/>
      <c r="S108" s="1"/>
      <c r="T108" s="1"/>
      <c r="U108" s="1"/>
      <c r="V108" s="1"/>
      <c r="W108" s="1"/>
      <c r="X108" s="1"/>
      <c r="Y108" s="1"/>
      <c r="Z108" s="1"/>
    </row>
    <row r="109" spans="1:26" ht="165" customHeight="1" x14ac:dyDescent="0.2">
      <c r="A109" s="119" t="str">
        <f t="shared" si="10"/>
        <v>[Lesson Management-99]</v>
      </c>
      <c r="B109" s="119" t="s">
        <v>552</v>
      </c>
      <c r="C109" s="119" t="s">
        <v>650</v>
      </c>
      <c r="D109" s="123" t="s">
        <v>651</v>
      </c>
      <c r="E109" s="108" t="s">
        <v>1047</v>
      </c>
      <c r="F109" s="119" t="s">
        <v>16</v>
      </c>
      <c r="G109" s="121">
        <v>42585</v>
      </c>
      <c r="H109" s="113"/>
      <c r="I109" s="112"/>
      <c r="J109" s="1"/>
      <c r="K109" s="1"/>
      <c r="L109" s="1"/>
      <c r="M109" s="1"/>
      <c r="N109" s="1"/>
      <c r="O109" s="1"/>
      <c r="P109" s="1"/>
      <c r="Q109" s="1"/>
      <c r="R109" s="1"/>
      <c r="S109" s="1"/>
      <c r="T109" s="1"/>
      <c r="U109" s="1"/>
      <c r="V109" s="1"/>
      <c r="W109" s="1"/>
      <c r="X109" s="1"/>
      <c r="Y109" s="1"/>
      <c r="Z109" s="1"/>
    </row>
    <row r="110" spans="1:26" ht="153" customHeight="1" x14ac:dyDescent="0.2">
      <c r="A110" s="119" t="str">
        <f t="shared" si="10"/>
        <v>[Lesson Management-100]</v>
      </c>
      <c r="B110" s="119" t="s">
        <v>553</v>
      </c>
      <c r="C110" s="119" t="s">
        <v>653</v>
      </c>
      <c r="D110" s="123" t="s">
        <v>652</v>
      </c>
      <c r="E110" s="108" t="s">
        <v>1047</v>
      </c>
      <c r="F110" s="119" t="s">
        <v>16</v>
      </c>
      <c r="G110" s="121">
        <v>42585</v>
      </c>
      <c r="H110" s="108"/>
      <c r="I110" s="112"/>
      <c r="J110" s="1"/>
      <c r="K110" s="1"/>
      <c r="L110" s="1"/>
      <c r="M110" s="1"/>
      <c r="N110" s="1"/>
      <c r="O110" s="1"/>
      <c r="P110" s="1"/>
      <c r="Q110" s="1"/>
      <c r="R110" s="1"/>
      <c r="S110" s="1"/>
      <c r="T110" s="1"/>
      <c r="U110" s="1"/>
      <c r="V110" s="1"/>
      <c r="W110" s="1"/>
      <c r="X110" s="1"/>
      <c r="Y110" s="1"/>
      <c r="Z110" s="1"/>
    </row>
    <row r="111" spans="1:26" ht="147" customHeight="1" x14ac:dyDescent="0.2">
      <c r="A111" s="119" t="str">
        <f t="shared" si="10"/>
        <v>[Lesson Management-101]</v>
      </c>
      <c r="B111" s="119" t="s">
        <v>554</v>
      </c>
      <c r="C111" s="119" t="s">
        <v>654</v>
      </c>
      <c r="D111" s="123" t="s">
        <v>655</v>
      </c>
      <c r="E111" s="108" t="s">
        <v>1047</v>
      </c>
      <c r="F111" s="119" t="s">
        <v>16</v>
      </c>
      <c r="G111" s="121">
        <v>42585</v>
      </c>
      <c r="H111" s="113"/>
      <c r="I111" s="112"/>
      <c r="J111" s="1"/>
      <c r="K111" s="1"/>
      <c r="L111" s="1"/>
      <c r="M111" s="1"/>
      <c r="N111" s="1"/>
      <c r="O111" s="1"/>
      <c r="P111" s="1"/>
      <c r="Q111" s="1"/>
      <c r="R111" s="1"/>
      <c r="S111" s="1"/>
      <c r="T111" s="1"/>
      <c r="U111" s="1"/>
      <c r="V111" s="1"/>
      <c r="W111" s="1"/>
      <c r="X111" s="1"/>
      <c r="Y111" s="1"/>
      <c r="Z111" s="1"/>
    </row>
    <row r="112" spans="1:26" ht="165" customHeight="1" x14ac:dyDescent="0.2">
      <c r="A112" s="119" t="str">
        <f t="shared" ref="A112:A117" si="11">IF(OR(B112&lt;&gt;"",D112&lt;&gt;""),"["&amp;TEXT($B$2,"##")&amp;"-"&amp;TEXT(ROW()-10,"##")&amp;"]","")</f>
        <v>[Lesson Management-102]</v>
      </c>
      <c r="B112" s="119" t="s">
        <v>656</v>
      </c>
      <c r="C112" s="119" t="s">
        <v>626</v>
      </c>
      <c r="D112" s="123" t="s">
        <v>657</v>
      </c>
      <c r="E112" s="108" t="s">
        <v>1047</v>
      </c>
      <c r="F112" s="119" t="s">
        <v>16</v>
      </c>
      <c r="G112" s="121">
        <v>42585</v>
      </c>
      <c r="H112" s="113"/>
      <c r="I112" s="112"/>
      <c r="J112" s="1"/>
      <c r="K112" s="1"/>
      <c r="L112" s="1"/>
      <c r="M112" s="1"/>
      <c r="N112" s="1"/>
      <c r="O112" s="1"/>
      <c r="P112" s="1"/>
      <c r="Q112" s="1"/>
      <c r="R112" s="1"/>
      <c r="S112" s="1"/>
      <c r="T112" s="1"/>
      <c r="U112" s="1"/>
      <c r="V112" s="1"/>
      <c r="W112" s="1"/>
      <c r="X112" s="1"/>
      <c r="Y112" s="1"/>
      <c r="Z112" s="1"/>
    </row>
    <row r="113" spans="1:26" ht="173.25" customHeight="1" x14ac:dyDescent="0.2">
      <c r="A113" s="108" t="str">
        <f t="shared" si="11"/>
        <v>[Lesson Management-103]</v>
      </c>
      <c r="B113" s="119" t="s">
        <v>658</v>
      </c>
      <c r="C113" s="119" t="s">
        <v>660</v>
      </c>
      <c r="D113" s="123" t="s">
        <v>659</v>
      </c>
      <c r="E113" s="108" t="s">
        <v>1047</v>
      </c>
      <c r="F113" s="119" t="s">
        <v>16</v>
      </c>
      <c r="G113" s="121">
        <v>42586</v>
      </c>
      <c r="H113" s="113"/>
      <c r="I113" s="112"/>
      <c r="J113" s="1"/>
      <c r="K113" s="1"/>
      <c r="L113" s="1"/>
      <c r="M113" s="1"/>
      <c r="N113" s="1"/>
      <c r="O113" s="1"/>
      <c r="P113" s="1"/>
      <c r="Q113" s="1"/>
      <c r="R113" s="1"/>
      <c r="S113" s="1"/>
      <c r="T113" s="1"/>
      <c r="U113" s="1"/>
      <c r="V113" s="1"/>
      <c r="W113" s="1"/>
      <c r="X113" s="1"/>
      <c r="Y113" s="1"/>
      <c r="Z113" s="1"/>
    </row>
    <row r="114" spans="1:26" ht="186.75" customHeight="1" x14ac:dyDescent="0.2">
      <c r="A114" s="108" t="str">
        <f t="shared" si="11"/>
        <v>[Lesson Management-104]</v>
      </c>
      <c r="B114" s="119" t="s">
        <v>556</v>
      </c>
      <c r="C114" s="119" t="s">
        <v>661</v>
      </c>
      <c r="D114" s="123" t="s">
        <v>662</v>
      </c>
      <c r="E114" s="108" t="s">
        <v>1047</v>
      </c>
      <c r="F114" s="119" t="s">
        <v>16</v>
      </c>
      <c r="G114" s="121">
        <v>42586</v>
      </c>
      <c r="H114" s="113"/>
      <c r="I114" s="112"/>
      <c r="J114" s="1"/>
      <c r="K114" s="1"/>
      <c r="L114" s="1"/>
      <c r="M114" s="1"/>
      <c r="N114" s="1"/>
      <c r="O114" s="1"/>
      <c r="P114" s="1"/>
      <c r="Q114" s="1"/>
      <c r="R114" s="1"/>
      <c r="S114" s="1"/>
      <c r="T114" s="1"/>
      <c r="U114" s="1"/>
      <c r="V114" s="1"/>
      <c r="W114" s="1"/>
      <c r="X114" s="1"/>
      <c r="Y114" s="1"/>
      <c r="Z114" s="1"/>
    </row>
    <row r="115" spans="1:26" ht="150" customHeight="1" x14ac:dyDescent="0.2">
      <c r="A115" s="108" t="str">
        <f t="shared" si="11"/>
        <v>[Lesson Management-105]</v>
      </c>
      <c r="B115" s="119" t="s">
        <v>557</v>
      </c>
      <c r="C115" s="119" t="s">
        <v>664</v>
      </c>
      <c r="D115" s="123" t="s">
        <v>663</v>
      </c>
      <c r="E115" s="108" t="s">
        <v>1047</v>
      </c>
      <c r="F115" s="119" t="s">
        <v>16</v>
      </c>
      <c r="G115" s="121">
        <v>42586</v>
      </c>
      <c r="H115" s="113"/>
      <c r="I115" s="112"/>
      <c r="J115" s="1"/>
      <c r="K115" s="1"/>
      <c r="L115" s="1"/>
      <c r="M115" s="1"/>
      <c r="N115" s="1"/>
      <c r="O115" s="1"/>
      <c r="P115" s="1"/>
      <c r="Q115" s="1"/>
      <c r="R115" s="1"/>
      <c r="S115" s="1"/>
      <c r="T115" s="1"/>
      <c r="U115" s="1"/>
      <c r="V115" s="1"/>
      <c r="W115" s="1"/>
      <c r="X115" s="1"/>
      <c r="Y115" s="1"/>
      <c r="Z115" s="1"/>
    </row>
    <row r="116" spans="1:26" ht="173.25" customHeight="1" x14ac:dyDescent="0.2">
      <c r="A116" s="108" t="str">
        <f t="shared" si="11"/>
        <v>[Lesson Management-106]</v>
      </c>
      <c r="B116" s="119" t="s">
        <v>667</v>
      </c>
      <c r="C116" s="119" t="s">
        <v>666</v>
      </c>
      <c r="D116" s="123" t="s">
        <v>665</v>
      </c>
      <c r="E116" s="108" t="s">
        <v>1047</v>
      </c>
      <c r="F116" s="119" t="s">
        <v>16</v>
      </c>
      <c r="G116" s="151">
        <v>42586</v>
      </c>
      <c r="H116" s="113"/>
      <c r="I116" s="112"/>
      <c r="J116" s="1"/>
      <c r="K116" s="1"/>
      <c r="L116" s="1"/>
      <c r="M116" s="1"/>
      <c r="N116" s="1"/>
      <c r="O116" s="1"/>
      <c r="P116" s="1"/>
      <c r="Q116" s="1"/>
      <c r="R116" s="1"/>
      <c r="S116" s="1"/>
      <c r="T116" s="1"/>
      <c r="U116" s="1"/>
      <c r="V116" s="1"/>
      <c r="W116" s="1"/>
      <c r="X116" s="1"/>
      <c r="Y116" s="1"/>
      <c r="Z116" s="1"/>
    </row>
    <row r="117" spans="1:26" ht="183.75" customHeight="1" x14ac:dyDescent="0.2">
      <c r="A117" s="108" t="str">
        <f t="shared" si="11"/>
        <v>[Lesson Management-107]</v>
      </c>
      <c r="B117" s="123" t="s">
        <v>668</v>
      </c>
      <c r="C117" s="119" t="s">
        <v>666</v>
      </c>
      <c r="D117" s="123" t="s">
        <v>669</v>
      </c>
      <c r="E117" s="108" t="s">
        <v>1047</v>
      </c>
      <c r="F117" s="119" t="s">
        <v>16</v>
      </c>
      <c r="G117" s="151">
        <v>42586</v>
      </c>
      <c r="H117" s="152"/>
      <c r="I117" s="112"/>
      <c r="J117" s="1"/>
      <c r="K117" s="1"/>
      <c r="L117" s="1"/>
      <c r="M117" s="1"/>
      <c r="N117" s="1"/>
      <c r="O117" s="1"/>
      <c r="P117" s="1"/>
      <c r="Q117" s="1"/>
      <c r="R117" s="1"/>
      <c r="S117" s="1"/>
      <c r="T117" s="1"/>
      <c r="U117" s="1"/>
      <c r="V117" s="1"/>
      <c r="W117" s="1"/>
      <c r="X117" s="1"/>
      <c r="Y117" s="1"/>
      <c r="Z117" s="1"/>
    </row>
    <row r="118" spans="1:26" ht="183.75" customHeight="1" x14ac:dyDescent="0.2">
      <c r="A118" s="108" t="str">
        <f t="shared" ref="A118" si="12">IF(OR(B118&lt;&gt;"",D118&lt;&gt;""),"["&amp;TEXT($B$2,"##")&amp;"-"&amp;TEXT(ROW()-10,"##")&amp;"]","")</f>
        <v>[Lesson Management-108]</v>
      </c>
      <c r="B118" s="119" t="s">
        <v>670</v>
      </c>
      <c r="C118" s="119" t="s">
        <v>671</v>
      </c>
      <c r="D118" s="123" t="s">
        <v>672</v>
      </c>
      <c r="E118" s="108" t="s">
        <v>1047</v>
      </c>
      <c r="F118" s="119" t="s">
        <v>16</v>
      </c>
      <c r="G118" s="151">
        <v>42586</v>
      </c>
      <c r="H118" s="152"/>
      <c r="I118" s="112"/>
      <c r="J118" s="1"/>
      <c r="K118" s="1"/>
      <c r="L118" s="1"/>
      <c r="M118" s="1"/>
      <c r="N118" s="1"/>
      <c r="O118" s="1"/>
      <c r="P118" s="1"/>
      <c r="Q118" s="1"/>
      <c r="R118" s="1"/>
      <c r="S118" s="1"/>
      <c r="T118" s="1"/>
      <c r="U118" s="1"/>
      <c r="V118" s="1"/>
      <c r="W118" s="1"/>
      <c r="X118" s="1"/>
      <c r="Y118" s="1"/>
      <c r="Z118" s="1"/>
    </row>
    <row r="119" spans="1:26" ht="183.75" customHeight="1" x14ac:dyDescent="0.2">
      <c r="A119" s="108" t="str">
        <f t="shared" ref="A119" si="13">IF(OR(B119&lt;&gt;"",D119&lt;&gt;""),"["&amp;TEXT($B$2,"##")&amp;"-"&amp;TEXT(ROW()-10,"##")&amp;"]","")</f>
        <v>[Lesson Management-109]</v>
      </c>
      <c r="B119" s="119" t="s">
        <v>673</v>
      </c>
      <c r="C119" s="119" t="s">
        <v>674</v>
      </c>
      <c r="D119" s="123" t="s">
        <v>675</v>
      </c>
      <c r="E119" s="108" t="s">
        <v>1047</v>
      </c>
      <c r="F119" s="119" t="s">
        <v>17</v>
      </c>
      <c r="G119" s="151">
        <v>42586</v>
      </c>
      <c r="H119" s="152"/>
      <c r="I119" s="112"/>
      <c r="J119" s="1"/>
      <c r="K119" s="1"/>
      <c r="L119" s="1"/>
      <c r="M119" s="1"/>
      <c r="N119" s="1"/>
      <c r="O119" s="1"/>
      <c r="P119" s="1"/>
      <c r="Q119" s="1"/>
      <c r="R119" s="1"/>
      <c r="S119" s="1"/>
      <c r="T119" s="1"/>
      <c r="U119" s="1"/>
      <c r="V119" s="1"/>
      <c r="W119" s="1"/>
      <c r="X119" s="1"/>
      <c r="Y119" s="1"/>
      <c r="Z119" s="1"/>
    </row>
    <row r="120" spans="1:26" ht="183.75" customHeight="1" x14ac:dyDescent="0.2">
      <c r="A120" s="108" t="str">
        <f t="shared" ref="A120" si="14">IF(OR(B120&lt;&gt;"",D120&lt;&gt;""),"["&amp;TEXT($B$2,"##")&amp;"-"&amp;TEXT(ROW()-10,"##")&amp;"]","")</f>
        <v>[Lesson Management-110]</v>
      </c>
      <c r="B120" s="119" t="s">
        <v>676</v>
      </c>
      <c r="C120" s="119" t="s">
        <v>677</v>
      </c>
      <c r="D120" s="123" t="s">
        <v>678</v>
      </c>
      <c r="E120" s="108" t="s">
        <v>1047</v>
      </c>
      <c r="F120" s="119" t="s">
        <v>17</v>
      </c>
      <c r="G120" s="151">
        <v>42586</v>
      </c>
      <c r="H120" s="152"/>
      <c r="I120" s="112"/>
      <c r="J120" s="1"/>
      <c r="K120" s="1"/>
      <c r="L120" s="1"/>
      <c r="M120" s="1"/>
      <c r="N120" s="1"/>
      <c r="O120" s="1"/>
      <c r="P120" s="1"/>
      <c r="Q120" s="1"/>
      <c r="R120" s="1"/>
      <c r="S120" s="1"/>
      <c r="T120" s="1"/>
      <c r="U120" s="1"/>
      <c r="V120" s="1"/>
      <c r="W120" s="1"/>
      <c r="X120" s="1"/>
      <c r="Y120" s="1"/>
      <c r="Z120" s="1"/>
    </row>
    <row r="121" spans="1:26" ht="183.75" customHeight="1" x14ac:dyDescent="0.2">
      <c r="A121" s="108" t="str">
        <f t="shared" ref="A121" si="15">IF(OR(B121&lt;&gt;"",D121&lt;&gt;""),"["&amp;TEXT($B$2,"##")&amp;"-"&amp;TEXT(ROW()-10,"##")&amp;"]","")</f>
        <v>[Lesson Management-111]</v>
      </c>
      <c r="B121" s="119" t="s">
        <v>679</v>
      </c>
      <c r="C121" s="119" t="s">
        <v>680</v>
      </c>
      <c r="D121" s="123" t="s">
        <v>681</v>
      </c>
      <c r="E121" s="108" t="s">
        <v>1047</v>
      </c>
      <c r="F121" s="119" t="s">
        <v>17</v>
      </c>
      <c r="G121" s="151">
        <v>42586</v>
      </c>
      <c r="H121" s="152"/>
      <c r="I121" s="112"/>
      <c r="J121" s="1"/>
      <c r="K121" s="1"/>
      <c r="L121" s="1"/>
      <c r="M121" s="1"/>
      <c r="N121" s="1"/>
      <c r="O121" s="1"/>
      <c r="P121" s="1"/>
      <c r="Q121" s="1"/>
      <c r="R121" s="1"/>
      <c r="S121" s="1"/>
      <c r="T121" s="1"/>
      <c r="U121" s="1"/>
      <c r="V121" s="1"/>
      <c r="W121" s="1"/>
      <c r="X121" s="1"/>
      <c r="Y121" s="1"/>
      <c r="Z121" s="1"/>
    </row>
    <row r="122" spans="1:26" ht="183.75" customHeight="1" x14ac:dyDescent="0.2">
      <c r="A122" s="108" t="str">
        <f t="shared" ref="A122" si="16">IF(OR(B122&lt;&gt;"",D122&lt;&gt;""),"["&amp;TEXT($B$2,"##")&amp;"-"&amp;TEXT(ROW()-10,"##")&amp;"]","")</f>
        <v>[Lesson Management-112]</v>
      </c>
      <c r="B122" s="119" t="s">
        <v>682</v>
      </c>
      <c r="C122" s="119" t="s">
        <v>683</v>
      </c>
      <c r="D122" s="123" t="s">
        <v>684</v>
      </c>
      <c r="E122" s="108" t="s">
        <v>1047</v>
      </c>
      <c r="F122" s="119" t="s">
        <v>17</v>
      </c>
      <c r="G122" s="151">
        <v>42586</v>
      </c>
      <c r="H122" s="152"/>
      <c r="I122" s="112"/>
      <c r="J122" s="1"/>
      <c r="K122" s="1"/>
      <c r="L122" s="1"/>
      <c r="M122" s="1"/>
      <c r="N122" s="1"/>
      <c r="O122" s="1"/>
      <c r="P122" s="1"/>
      <c r="Q122" s="1"/>
      <c r="R122" s="1"/>
      <c r="S122" s="1"/>
      <c r="T122" s="1"/>
      <c r="U122" s="1"/>
      <c r="V122" s="1"/>
      <c r="W122" s="1"/>
      <c r="X122" s="1"/>
      <c r="Y122" s="1"/>
      <c r="Z122" s="1"/>
    </row>
    <row r="123" spans="1:26" ht="183.75" customHeight="1" x14ac:dyDescent="0.2">
      <c r="A123" s="108" t="str">
        <f t="shared" ref="A123" si="17">IF(OR(B123&lt;&gt;"",D123&lt;&gt;""),"["&amp;TEXT($B$2,"##")&amp;"-"&amp;TEXT(ROW()-10,"##")&amp;"]","")</f>
        <v>[Lesson Management-113]</v>
      </c>
      <c r="B123" s="119" t="s">
        <v>685</v>
      </c>
      <c r="C123" s="119" t="s">
        <v>686</v>
      </c>
      <c r="D123" s="123" t="s">
        <v>687</v>
      </c>
      <c r="E123" s="108" t="s">
        <v>1047</v>
      </c>
      <c r="F123" s="119" t="s">
        <v>17</v>
      </c>
      <c r="G123" s="151">
        <v>42586</v>
      </c>
      <c r="H123" s="152"/>
      <c r="I123" s="112"/>
      <c r="J123" s="1"/>
      <c r="K123" s="1"/>
      <c r="L123" s="1"/>
      <c r="M123" s="1"/>
      <c r="N123" s="1"/>
      <c r="O123" s="1"/>
      <c r="P123" s="1"/>
      <c r="Q123" s="1"/>
      <c r="R123" s="1"/>
      <c r="S123" s="1"/>
      <c r="T123" s="1"/>
      <c r="U123" s="1"/>
      <c r="V123" s="1"/>
      <c r="W123" s="1"/>
      <c r="X123" s="1"/>
      <c r="Y123" s="1"/>
      <c r="Z123" s="1"/>
    </row>
    <row r="124" spans="1:26" ht="183.75" customHeight="1" x14ac:dyDescent="0.2">
      <c r="A124" s="108" t="str">
        <f t="shared" ref="A124" si="18">IF(OR(B124&lt;&gt;"",D124&lt;&gt;""),"["&amp;TEXT($B$2,"##")&amp;"-"&amp;TEXT(ROW()-10,"##")&amp;"]","")</f>
        <v>[Lesson Management-114]</v>
      </c>
      <c r="B124" s="119" t="s">
        <v>688</v>
      </c>
      <c r="C124" s="119" t="s">
        <v>689</v>
      </c>
      <c r="D124" s="123" t="s">
        <v>690</v>
      </c>
      <c r="E124" s="108" t="s">
        <v>1047</v>
      </c>
      <c r="F124" s="119" t="s">
        <v>17</v>
      </c>
      <c r="G124" s="151">
        <v>42586</v>
      </c>
      <c r="H124" s="152"/>
      <c r="I124" s="112"/>
      <c r="J124" s="1"/>
      <c r="K124" s="1"/>
      <c r="L124" s="1"/>
      <c r="M124" s="1"/>
      <c r="N124" s="1"/>
      <c r="O124" s="1"/>
      <c r="P124" s="1"/>
      <c r="Q124" s="1"/>
      <c r="R124" s="1"/>
      <c r="S124" s="1"/>
      <c r="T124" s="1"/>
      <c r="U124" s="1"/>
      <c r="V124" s="1"/>
      <c r="W124" s="1"/>
      <c r="X124" s="1"/>
      <c r="Y124" s="1"/>
      <c r="Z124" s="1"/>
    </row>
    <row r="125" spans="1:26" ht="183.75" customHeight="1" x14ac:dyDescent="0.2">
      <c r="A125" s="108" t="str">
        <f t="shared" ref="A125" si="19">IF(OR(B125&lt;&gt;"",D125&lt;&gt;""),"["&amp;TEXT($B$2,"##")&amp;"-"&amp;TEXT(ROW()-10,"##")&amp;"]","")</f>
        <v>[Lesson Management-115]</v>
      </c>
      <c r="B125" s="119" t="s">
        <v>691</v>
      </c>
      <c r="C125" s="119" t="s">
        <v>692</v>
      </c>
      <c r="D125" s="123" t="s">
        <v>693</v>
      </c>
      <c r="E125" s="108" t="s">
        <v>1047</v>
      </c>
      <c r="F125" s="119" t="s">
        <v>17</v>
      </c>
      <c r="G125" s="151">
        <v>42586</v>
      </c>
      <c r="H125" s="152"/>
      <c r="I125" s="112"/>
      <c r="J125" s="1"/>
      <c r="K125" s="1"/>
      <c r="L125" s="1"/>
      <c r="M125" s="1"/>
      <c r="N125" s="1"/>
      <c r="O125" s="1"/>
      <c r="P125" s="1"/>
      <c r="Q125" s="1"/>
      <c r="R125" s="1"/>
      <c r="S125" s="1"/>
      <c r="T125" s="1"/>
      <c r="U125" s="1"/>
      <c r="V125" s="1"/>
      <c r="W125" s="1"/>
      <c r="X125" s="1"/>
      <c r="Y125" s="1"/>
      <c r="Z125" s="1"/>
    </row>
    <row r="126" spans="1:26" ht="183.75" customHeight="1" x14ac:dyDescent="0.2">
      <c r="A126" s="108" t="str">
        <f t="shared" ref="A126:A127" si="20">IF(OR(B126&lt;&gt;"",D126&lt;&gt;""),"["&amp;TEXT($B$2,"##")&amp;"-"&amp;TEXT(ROW()-10,"##")&amp;"]","")</f>
        <v>[Lesson Management-116]</v>
      </c>
      <c r="B126" s="119" t="s">
        <v>694</v>
      </c>
      <c r="C126" s="119" t="s">
        <v>695</v>
      </c>
      <c r="D126" s="123" t="s">
        <v>696</v>
      </c>
      <c r="E126" s="108" t="s">
        <v>1047</v>
      </c>
      <c r="F126" s="119" t="s">
        <v>17</v>
      </c>
      <c r="G126" s="151">
        <v>42586</v>
      </c>
      <c r="H126" s="152"/>
      <c r="I126" s="112"/>
      <c r="J126" s="1"/>
      <c r="K126" s="1"/>
      <c r="L126" s="1"/>
      <c r="M126" s="1"/>
      <c r="N126" s="1"/>
      <c r="O126" s="1"/>
      <c r="P126" s="1"/>
      <c r="Q126" s="1"/>
      <c r="R126" s="1"/>
      <c r="S126" s="1"/>
      <c r="T126" s="1"/>
      <c r="U126" s="1"/>
      <c r="V126" s="1"/>
      <c r="W126" s="1"/>
      <c r="X126" s="1"/>
      <c r="Y126" s="1"/>
      <c r="Z126" s="1"/>
    </row>
    <row r="127" spans="1:26" ht="150" customHeight="1" x14ac:dyDescent="0.2">
      <c r="A127" s="108" t="str">
        <f t="shared" si="20"/>
        <v>[Lesson Management-117]</v>
      </c>
      <c r="B127" s="119" t="s">
        <v>589</v>
      </c>
      <c r="C127" s="119" t="s">
        <v>697</v>
      </c>
      <c r="D127" s="123" t="s">
        <v>698</v>
      </c>
      <c r="E127" s="108" t="s">
        <v>1047</v>
      </c>
      <c r="F127" s="119" t="s">
        <v>16</v>
      </c>
      <c r="G127" s="151">
        <v>42586</v>
      </c>
      <c r="H127" s="152"/>
      <c r="I127" s="112"/>
      <c r="J127" s="1"/>
      <c r="K127" s="1"/>
      <c r="L127" s="1"/>
      <c r="M127" s="1"/>
      <c r="N127" s="1"/>
      <c r="O127" s="1"/>
      <c r="P127" s="1"/>
      <c r="Q127" s="1"/>
      <c r="R127" s="1"/>
      <c r="S127" s="1"/>
      <c r="T127" s="1"/>
      <c r="U127" s="1"/>
      <c r="V127" s="1"/>
      <c r="W127" s="1"/>
      <c r="X127" s="1"/>
      <c r="Y127" s="1"/>
      <c r="Z127" s="1"/>
    </row>
    <row r="128" spans="1:26" ht="149.25" customHeight="1" x14ac:dyDescent="0.2">
      <c r="A128" s="108" t="str">
        <f t="shared" ref="A128" si="21">IF(OR(B128&lt;&gt;"",D128&lt;&gt;""),"["&amp;TEXT($B$2,"##")&amp;"-"&amp;TEXT(ROW()-10,"##")&amp;"]","")</f>
        <v>[Lesson Management-118]</v>
      </c>
      <c r="B128" s="119" t="s">
        <v>622</v>
      </c>
      <c r="C128" s="119" t="s">
        <v>699</v>
      </c>
      <c r="D128" s="123" t="s">
        <v>700</v>
      </c>
      <c r="E128" s="108" t="s">
        <v>1047</v>
      </c>
      <c r="F128" s="119" t="s">
        <v>16</v>
      </c>
      <c r="G128" s="151">
        <v>42586</v>
      </c>
      <c r="H128" s="152"/>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2"/>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2"/>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2"/>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2"/>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2"/>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2"/>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2"/>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2"/>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2"/>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2"/>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2"/>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2"/>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2"/>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2"/>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2"/>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2"/>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2"/>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2"/>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2"/>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2"/>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2"/>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2"/>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2"/>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2"/>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2"/>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2"/>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2"/>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2"/>
      <c r="J1029" s="1"/>
      <c r="K1029" s="1"/>
      <c r="L1029" s="1"/>
      <c r="M1029" s="1"/>
      <c r="N1029" s="1"/>
      <c r="O1029" s="1"/>
      <c r="P1029" s="1"/>
      <c r="Q1029" s="1"/>
      <c r="R1029" s="1"/>
      <c r="S1029" s="1"/>
      <c r="T1029" s="1"/>
      <c r="U1029" s="1"/>
      <c r="V1029" s="1"/>
      <c r="W1029" s="1"/>
      <c r="X1029" s="1"/>
      <c r="Y1029" s="1"/>
      <c r="Z1029" s="1"/>
    </row>
  </sheetData>
  <mergeCells count="9">
    <mergeCell ref="B96:H96"/>
    <mergeCell ref="B64:H64"/>
    <mergeCell ref="B9:H9"/>
    <mergeCell ref="B42:H42"/>
    <mergeCell ref="B2:F2"/>
    <mergeCell ref="B3:F3"/>
    <mergeCell ref="B4:F4"/>
    <mergeCell ref="E5:F5"/>
    <mergeCell ref="E6:F6"/>
  </mergeCells>
  <conditionalFormatting sqref="F13:F16">
    <cfRule type="colorScale" priority="4">
      <colorScale>
        <cfvo type="min"/>
        <cfvo type="max"/>
        <color rgb="FF57BB8A"/>
        <color rgb="FFFFFFFF"/>
      </colorScale>
    </cfRule>
  </conditionalFormatting>
  <conditionalFormatting sqref="F40">
    <cfRule type="colorScale" priority="3">
      <colorScale>
        <cfvo type="min"/>
        <cfvo type="max"/>
        <color rgb="FF57BB8A"/>
        <color rgb="FFFFFFFF"/>
      </colorScale>
    </cfRule>
  </conditionalFormatting>
  <conditionalFormatting sqref="F41">
    <cfRule type="colorScale" priority="2">
      <colorScale>
        <cfvo type="min"/>
        <cfvo type="max"/>
        <color rgb="FF57BB8A"/>
        <color rgb="FFFFFFFF"/>
      </colorScale>
    </cfRule>
  </conditionalFormatting>
  <conditionalFormatting sqref="F55:F56">
    <cfRule type="colorScale" priority="1">
      <colorScale>
        <cfvo type="min"/>
        <cfvo type="max"/>
        <color rgb="FF57BB8A"/>
        <color rgb="FFFFFFFF"/>
      </colorScale>
    </cfRule>
  </conditionalFormatting>
  <dataValidations count="1">
    <dataValidation type="list" allowBlank="1" showInputMessage="1" showErrorMessage="1" prompt=" - " sqref="F1 F97:F150 F7:F8 F43:F63 F10:F41 F65:F95">
      <formula1>$J$2:$J$6</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29"/>
  <sheetViews>
    <sheetView tabSelected="1" topLeftCell="A56" workbookViewId="0">
      <selection activeCell="E58" sqref="E58"/>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80</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81</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COUNTIF(F10:F85,"Pass")</f>
        <v>28</v>
      </c>
      <c r="B6" s="103">
        <f>COUNTIF(F10:F1003,"Fail")</f>
        <v>1</v>
      </c>
      <c r="C6" s="103">
        <f>E6-D6-B6-A6</f>
        <v>6</v>
      </c>
      <c r="D6" s="104">
        <f>COUNTIF(F$10:F$1003,"N/A")</f>
        <v>0</v>
      </c>
      <c r="E6" s="180">
        <f>COUNTA(A10:A83)</f>
        <v>35</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2" t="s">
        <v>940</v>
      </c>
      <c r="C9" s="183"/>
      <c r="D9" s="183"/>
      <c r="E9" s="183"/>
      <c r="F9" s="183"/>
      <c r="G9" s="183"/>
      <c r="H9" s="184"/>
      <c r="I9" s="106"/>
      <c r="J9" s="93"/>
      <c r="K9" s="1"/>
      <c r="L9" s="1"/>
      <c r="M9" s="1"/>
      <c r="N9" s="1"/>
      <c r="O9" s="1"/>
      <c r="P9" s="1"/>
      <c r="Q9" s="1"/>
      <c r="R9" s="1"/>
      <c r="S9" s="1"/>
      <c r="T9" s="1"/>
      <c r="U9" s="1"/>
      <c r="V9" s="1"/>
      <c r="W9" s="1"/>
      <c r="X9" s="1"/>
      <c r="Y9" s="1"/>
      <c r="Z9" s="1"/>
    </row>
    <row r="10" spans="1:26" ht="151.5" customHeight="1" x14ac:dyDescent="0.2">
      <c r="A10" s="119" t="str">
        <f t="shared" ref="A10:A17" si="0">IF(OR(B10&lt;&gt;"",D10&lt;&gt;""),"["&amp;TEXT($B$2,"##")&amp;"-"&amp;TEXT(ROW()-10,"##")&amp;"]","")</f>
        <v>[Question Management-]</v>
      </c>
      <c r="B10" s="119" t="s">
        <v>239</v>
      </c>
      <c r="C10" s="119" t="s">
        <v>942</v>
      </c>
      <c r="D10" s="123" t="s">
        <v>943</v>
      </c>
      <c r="E10" s="119"/>
      <c r="F10" s="119" t="s">
        <v>16</v>
      </c>
      <c r="G10" s="121">
        <v>42587</v>
      </c>
      <c r="H10" s="119"/>
      <c r="I10" s="111"/>
      <c r="J10" s="1"/>
      <c r="K10" s="1"/>
      <c r="L10" s="1"/>
      <c r="M10" s="1"/>
      <c r="N10" s="1"/>
      <c r="O10" s="1"/>
      <c r="P10" s="1"/>
      <c r="Q10" s="1"/>
      <c r="R10" s="1"/>
      <c r="S10" s="1"/>
      <c r="T10" s="1"/>
      <c r="U10" s="1"/>
      <c r="V10" s="1"/>
      <c r="W10" s="1"/>
      <c r="X10" s="1"/>
      <c r="Y10" s="1"/>
      <c r="Z10" s="1"/>
    </row>
    <row r="11" spans="1:26" ht="126.75" customHeight="1" x14ac:dyDescent="0.2">
      <c r="A11" s="119" t="str">
        <f t="shared" si="0"/>
        <v>[Question Management-1]</v>
      </c>
      <c r="B11" s="119" t="s">
        <v>941</v>
      </c>
      <c r="C11" s="119" t="s">
        <v>948</v>
      </c>
      <c r="D11" s="123" t="s">
        <v>949</v>
      </c>
      <c r="E11" s="119"/>
      <c r="F11" s="119" t="s">
        <v>50</v>
      </c>
      <c r="G11" s="121">
        <v>42587</v>
      </c>
      <c r="H11" s="119"/>
      <c r="I11" s="111"/>
      <c r="J11" s="1"/>
      <c r="K11" s="1"/>
      <c r="L11" s="1"/>
      <c r="M11" s="1"/>
      <c r="N11" s="1"/>
      <c r="O11" s="1"/>
      <c r="P11" s="1"/>
      <c r="Q11" s="1"/>
      <c r="R11" s="1"/>
      <c r="S11" s="1"/>
      <c r="T11" s="1"/>
      <c r="U11" s="1"/>
      <c r="V11" s="1"/>
      <c r="W11" s="1"/>
      <c r="X11" s="1"/>
      <c r="Y11" s="1"/>
      <c r="Z11" s="1"/>
    </row>
    <row r="12" spans="1:26" ht="183.75" customHeight="1" x14ac:dyDescent="0.2">
      <c r="A12" s="119" t="str">
        <f t="shared" si="0"/>
        <v>[Question Management-2]</v>
      </c>
      <c r="B12" s="119" t="s">
        <v>706</v>
      </c>
      <c r="C12" s="119" t="s">
        <v>950</v>
      </c>
      <c r="D12" s="123" t="s">
        <v>951</v>
      </c>
      <c r="E12" s="119"/>
      <c r="F12" s="119" t="s">
        <v>16</v>
      </c>
      <c r="G12" s="121">
        <v>42587</v>
      </c>
      <c r="H12" s="119"/>
      <c r="I12" s="111"/>
      <c r="J12" s="1"/>
      <c r="K12" s="1"/>
      <c r="L12" s="1"/>
      <c r="M12" s="1"/>
      <c r="N12" s="1"/>
      <c r="O12" s="1"/>
      <c r="P12" s="1"/>
      <c r="Q12" s="1"/>
      <c r="R12" s="1"/>
      <c r="S12" s="1"/>
      <c r="T12" s="1"/>
      <c r="U12" s="1"/>
      <c r="V12" s="1"/>
      <c r="W12" s="1"/>
      <c r="X12" s="1"/>
      <c r="Y12" s="1"/>
      <c r="Z12" s="1"/>
    </row>
    <row r="13" spans="1:26" ht="183.75" customHeight="1" x14ac:dyDescent="0.2">
      <c r="A13" s="119" t="str">
        <f t="shared" si="0"/>
        <v>[Question Management-3]</v>
      </c>
      <c r="B13" s="119" t="s">
        <v>944</v>
      </c>
      <c r="C13" s="119" t="s">
        <v>952</v>
      </c>
      <c r="D13" s="123" t="s">
        <v>953</v>
      </c>
      <c r="E13" s="119"/>
      <c r="F13" s="119" t="s">
        <v>16</v>
      </c>
      <c r="G13" s="121">
        <v>42587</v>
      </c>
      <c r="H13" s="119"/>
      <c r="I13" s="111"/>
      <c r="J13" s="1"/>
      <c r="K13" s="1"/>
      <c r="L13" s="1"/>
      <c r="M13" s="1"/>
      <c r="N13" s="1"/>
      <c r="O13" s="1"/>
      <c r="P13" s="1"/>
      <c r="Q13" s="1"/>
      <c r="R13" s="1"/>
      <c r="S13" s="1"/>
      <c r="T13" s="1"/>
      <c r="U13" s="1"/>
      <c r="V13" s="1"/>
      <c r="W13" s="1"/>
      <c r="X13" s="1"/>
      <c r="Y13" s="1"/>
      <c r="Z13" s="1"/>
    </row>
    <row r="14" spans="1:26" ht="183.75" customHeight="1" x14ac:dyDescent="0.2">
      <c r="A14" s="119" t="str">
        <f t="shared" si="0"/>
        <v>[Question Management-4]</v>
      </c>
      <c r="B14" s="119" t="s">
        <v>449</v>
      </c>
      <c r="C14" s="119" t="s">
        <v>954</v>
      </c>
      <c r="D14" s="123" t="s">
        <v>955</v>
      </c>
      <c r="E14" s="119"/>
      <c r="F14" s="119" t="s">
        <v>16</v>
      </c>
      <c r="G14" s="121">
        <v>42587</v>
      </c>
      <c r="H14" s="119"/>
      <c r="I14" s="111"/>
      <c r="J14" s="1"/>
      <c r="K14" s="1"/>
      <c r="L14" s="1"/>
      <c r="M14" s="1"/>
      <c r="N14" s="1"/>
      <c r="O14" s="1"/>
      <c r="P14" s="1"/>
      <c r="Q14" s="1"/>
      <c r="R14" s="1"/>
      <c r="S14" s="1"/>
      <c r="T14" s="1"/>
      <c r="U14" s="1"/>
      <c r="V14" s="1"/>
      <c r="W14" s="1"/>
      <c r="X14" s="1"/>
      <c r="Y14" s="1"/>
      <c r="Z14" s="1"/>
    </row>
    <row r="15" spans="1:26" ht="183.75" customHeight="1" x14ac:dyDescent="0.2">
      <c r="A15" s="119" t="str">
        <f t="shared" si="0"/>
        <v>[Question Management-5]</v>
      </c>
      <c r="B15" s="119" t="s">
        <v>450</v>
      </c>
      <c r="C15" s="119" t="s">
        <v>956</v>
      </c>
      <c r="D15" s="123" t="s">
        <v>957</v>
      </c>
      <c r="E15" s="119"/>
      <c r="F15" s="119" t="s">
        <v>16</v>
      </c>
      <c r="G15" s="121">
        <v>42587</v>
      </c>
      <c r="H15" s="119"/>
      <c r="I15" s="111"/>
      <c r="J15" s="1"/>
      <c r="K15" s="1"/>
      <c r="L15" s="1"/>
      <c r="M15" s="1"/>
      <c r="N15" s="1"/>
      <c r="O15" s="1"/>
      <c r="P15" s="1"/>
      <c r="Q15" s="1"/>
      <c r="R15" s="1"/>
      <c r="S15" s="1"/>
      <c r="T15" s="1"/>
      <c r="U15" s="1"/>
      <c r="V15" s="1"/>
      <c r="W15" s="1"/>
      <c r="X15" s="1"/>
      <c r="Y15" s="1"/>
      <c r="Z15" s="1"/>
    </row>
    <row r="16" spans="1:26" ht="183.75" customHeight="1" x14ac:dyDescent="0.2">
      <c r="A16" s="119" t="str">
        <f t="shared" si="0"/>
        <v>[Question Management-6]</v>
      </c>
      <c r="B16" s="119" t="s">
        <v>946</v>
      </c>
      <c r="C16" s="119" t="s">
        <v>959</v>
      </c>
      <c r="D16" s="123" t="s">
        <v>958</v>
      </c>
      <c r="E16" s="119"/>
      <c r="F16" s="119" t="s">
        <v>50</v>
      </c>
      <c r="G16" s="121">
        <v>42587</v>
      </c>
      <c r="H16" s="119"/>
      <c r="I16" s="111"/>
      <c r="J16" s="1"/>
      <c r="K16" s="1"/>
      <c r="L16" s="1"/>
      <c r="M16" s="1"/>
      <c r="N16" s="1"/>
      <c r="O16" s="1"/>
      <c r="P16" s="1"/>
      <c r="Q16" s="1"/>
      <c r="R16" s="1"/>
      <c r="S16" s="1"/>
      <c r="T16" s="1"/>
      <c r="U16" s="1"/>
      <c r="V16" s="1"/>
      <c r="W16" s="1"/>
      <c r="X16" s="1"/>
      <c r="Y16" s="1"/>
      <c r="Z16" s="1"/>
    </row>
    <row r="17" spans="1:26" ht="183.75" customHeight="1" x14ac:dyDescent="0.2">
      <c r="A17" s="119" t="str">
        <f t="shared" si="0"/>
        <v>[Question Management-7]</v>
      </c>
      <c r="B17" s="119" t="s">
        <v>359</v>
      </c>
      <c r="C17" s="119" t="s">
        <v>960</v>
      </c>
      <c r="D17" s="120" t="s">
        <v>961</v>
      </c>
      <c r="E17" s="119"/>
      <c r="F17" s="119" t="s">
        <v>50</v>
      </c>
      <c r="G17" s="121">
        <v>42587</v>
      </c>
      <c r="H17" s="119"/>
      <c r="I17" s="111"/>
      <c r="J17" s="1"/>
      <c r="K17" s="1"/>
      <c r="L17" s="1"/>
      <c r="M17" s="1"/>
      <c r="N17" s="1"/>
      <c r="O17" s="1"/>
      <c r="P17" s="1"/>
      <c r="Q17" s="1"/>
      <c r="R17" s="1"/>
      <c r="S17" s="1"/>
      <c r="T17" s="1"/>
      <c r="U17" s="1"/>
      <c r="V17" s="1"/>
      <c r="W17" s="1"/>
      <c r="X17" s="1"/>
      <c r="Y17" s="1"/>
      <c r="Z17" s="1"/>
    </row>
    <row r="18" spans="1:26" ht="28.5" customHeight="1" x14ac:dyDescent="0.2">
      <c r="A18" s="119"/>
      <c r="B18" s="119"/>
      <c r="C18" s="119"/>
      <c r="D18" s="120"/>
      <c r="E18" s="119"/>
      <c r="F18" s="119"/>
      <c r="G18" s="121"/>
      <c r="H18" s="119"/>
      <c r="I18" s="111"/>
      <c r="J18" s="1"/>
      <c r="K18" s="1"/>
      <c r="L18" s="1"/>
      <c r="M18" s="1"/>
      <c r="N18" s="1"/>
      <c r="O18" s="1"/>
      <c r="P18" s="1"/>
      <c r="Q18" s="1"/>
      <c r="R18" s="1"/>
      <c r="S18" s="1"/>
      <c r="T18" s="1"/>
      <c r="U18" s="1"/>
      <c r="V18" s="1"/>
      <c r="W18" s="1"/>
      <c r="X18" s="1"/>
      <c r="Y18" s="1"/>
      <c r="Z18" s="1"/>
    </row>
    <row r="19" spans="1:26" ht="27" customHeight="1" x14ac:dyDescent="0.2">
      <c r="A19" s="119"/>
      <c r="B19" s="119"/>
      <c r="C19" s="119"/>
      <c r="D19" s="120"/>
      <c r="E19" s="119"/>
      <c r="F19" s="119"/>
      <c r="G19" s="121"/>
      <c r="H19" s="119"/>
      <c r="I19" s="111"/>
      <c r="J19" s="1"/>
      <c r="K19" s="1"/>
      <c r="L19" s="1"/>
      <c r="M19" s="1"/>
      <c r="N19" s="1"/>
      <c r="O19" s="1"/>
      <c r="P19" s="1"/>
      <c r="Q19" s="1"/>
      <c r="R19" s="1"/>
      <c r="S19" s="1"/>
      <c r="T19" s="1"/>
      <c r="U19" s="1"/>
      <c r="V19" s="1"/>
      <c r="W19" s="1"/>
      <c r="X19" s="1"/>
      <c r="Y19" s="1"/>
      <c r="Z19" s="1"/>
    </row>
    <row r="20" spans="1:26" ht="26.25" customHeight="1" x14ac:dyDescent="0.2">
      <c r="A20" s="119"/>
      <c r="B20" s="119"/>
      <c r="C20" s="119"/>
      <c r="D20" s="120"/>
      <c r="E20" s="119"/>
      <c r="F20" s="119"/>
      <c r="G20" s="121"/>
      <c r="H20" s="119"/>
      <c r="I20" s="111"/>
      <c r="J20" s="1"/>
      <c r="K20" s="1"/>
      <c r="L20" s="1"/>
      <c r="M20" s="1"/>
      <c r="N20" s="1"/>
      <c r="O20" s="1"/>
      <c r="P20" s="1"/>
      <c r="Q20" s="1"/>
      <c r="R20" s="1"/>
      <c r="S20" s="1"/>
      <c r="T20" s="1"/>
      <c r="U20" s="1"/>
      <c r="V20" s="1"/>
      <c r="W20" s="1"/>
      <c r="X20" s="1"/>
      <c r="Y20" s="1"/>
      <c r="Z20" s="1"/>
    </row>
    <row r="21" spans="1:26" ht="204" customHeight="1" x14ac:dyDescent="0.2">
      <c r="A21" s="119" t="str">
        <f t="shared" ref="A21:A48" si="1">IF(OR(B21&lt;&gt;"",D21&lt;&gt;""),"["&amp;TEXT($B$2,"##")&amp;"-"&amp;TEXT(ROW()-10,"##")&amp;"]","")</f>
        <v>[Question Management-11]</v>
      </c>
      <c r="B21" s="119" t="s">
        <v>461</v>
      </c>
      <c r="C21" s="119" t="s">
        <v>962</v>
      </c>
      <c r="D21" s="120" t="s">
        <v>963</v>
      </c>
      <c r="E21" s="119"/>
      <c r="F21" s="119" t="s">
        <v>16</v>
      </c>
      <c r="G21" s="121">
        <v>42587</v>
      </c>
      <c r="H21" s="119"/>
      <c r="I21" s="111"/>
      <c r="J21" s="1"/>
      <c r="K21" s="1"/>
      <c r="L21" s="1"/>
      <c r="M21" s="1"/>
      <c r="N21" s="1"/>
      <c r="O21" s="1"/>
      <c r="P21" s="1"/>
      <c r="Q21" s="1"/>
      <c r="R21" s="1"/>
      <c r="S21" s="1"/>
      <c r="T21" s="1"/>
      <c r="U21" s="1"/>
      <c r="V21" s="1"/>
      <c r="W21" s="1"/>
      <c r="X21" s="1"/>
      <c r="Y21" s="1"/>
      <c r="Z21" s="1"/>
    </row>
    <row r="22" spans="1:26" ht="202.5" customHeight="1" x14ac:dyDescent="0.2">
      <c r="A22" s="119" t="str">
        <f t="shared" si="1"/>
        <v>[Question Management-12]</v>
      </c>
      <c r="B22" s="150" t="s">
        <v>451</v>
      </c>
      <c r="C22" s="119" t="s">
        <v>964</v>
      </c>
      <c r="D22" s="123" t="s">
        <v>965</v>
      </c>
      <c r="E22" s="119"/>
      <c r="F22" s="119" t="s">
        <v>16</v>
      </c>
      <c r="G22" s="121">
        <v>42587</v>
      </c>
      <c r="H22" s="119"/>
      <c r="I22" s="111"/>
      <c r="J22" s="1"/>
      <c r="K22" s="1"/>
      <c r="L22" s="1"/>
      <c r="M22" s="1"/>
      <c r="N22" s="1"/>
      <c r="O22" s="1"/>
      <c r="P22" s="1"/>
      <c r="Q22" s="1"/>
      <c r="R22" s="1"/>
      <c r="S22" s="1"/>
      <c r="T22" s="1"/>
      <c r="U22" s="1"/>
      <c r="V22" s="1"/>
      <c r="W22" s="1"/>
      <c r="X22" s="1"/>
      <c r="Y22" s="1"/>
      <c r="Z22" s="1"/>
    </row>
    <row r="23" spans="1:26" ht="113.25" customHeight="1" x14ac:dyDescent="0.2">
      <c r="A23" s="119" t="str">
        <f t="shared" si="1"/>
        <v>[Question Management-13]</v>
      </c>
      <c r="B23" s="150" t="s">
        <v>452</v>
      </c>
      <c r="C23" s="119" t="s">
        <v>964</v>
      </c>
      <c r="D23" s="123" t="s">
        <v>966</v>
      </c>
      <c r="E23" s="119"/>
      <c r="F23" s="119" t="s">
        <v>16</v>
      </c>
      <c r="G23" s="121">
        <v>42587</v>
      </c>
      <c r="H23" s="119"/>
      <c r="I23" s="111"/>
      <c r="J23" s="1"/>
      <c r="K23" s="1"/>
      <c r="L23" s="1"/>
      <c r="M23" s="1"/>
      <c r="N23" s="1"/>
      <c r="O23" s="1"/>
      <c r="P23" s="1"/>
      <c r="Q23" s="1"/>
      <c r="R23" s="1"/>
      <c r="S23" s="1"/>
      <c r="T23" s="1"/>
      <c r="U23" s="1"/>
      <c r="V23" s="1"/>
      <c r="W23" s="1"/>
      <c r="X23" s="1"/>
      <c r="Y23" s="1"/>
      <c r="Z23" s="1"/>
    </row>
    <row r="24" spans="1:26" ht="113.25" customHeight="1" x14ac:dyDescent="0.2">
      <c r="A24" s="119" t="str">
        <f t="shared" si="1"/>
        <v>[Question Management-14]</v>
      </c>
      <c r="B24" s="150" t="s">
        <v>453</v>
      </c>
      <c r="C24" s="119" t="s">
        <v>967</v>
      </c>
      <c r="D24" s="123" t="s">
        <v>968</v>
      </c>
      <c r="E24" s="119"/>
      <c r="F24" s="119" t="s">
        <v>16</v>
      </c>
      <c r="G24" s="121">
        <v>42587</v>
      </c>
      <c r="H24" s="119"/>
      <c r="I24" s="111"/>
      <c r="J24" s="1"/>
      <c r="K24" s="1"/>
      <c r="L24" s="1"/>
      <c r="M24" s="1"/>
      <c r="N24" s="1"/>
      <c r="O24" s="1"/>
      <c r="P24" s="1"/>
      <c r="Q24" s="1"/>
      <c r="R24" s="1"/>
      <c r="S24" s="1"/>
      <c r="T24" s="1"/>
      <c r="U24" s="1"/>
      <c r="V24" s="1"/>
      <c r="W24" s="1"/>
      <c r="X24" s="1"/>
      <c r="Y24" s="1"/>
      <c r="Z24" s="1"/>
    </row>
    <row r="25" spans="1:26" ht="135" customHeight="1" x14ac:dyDescent="0.2">
      <c r="A25" s="119" t="str">
        <f t="shared" si="1"/>
        <v>[Question Management-15]</v>
      </c>
      <c r="B25" s="150" t="s">
        <v>454</v>
      </c>
      <c r="C25" s="119" t="s">
        <v>967</v>
      </c>
      <c r="D25" s="123" t="s">
        <v>969</v>
      </c>
      <c r="E25" s="119"/>
      <c r="F25" s="119" t="s">
        <v>16</v>
      </c>
      <c r="G25" s="121">
        <v>42587</v>
      </c>
      <c r="H25" s="119"/>
      <c r="I25" s="111"/>
      <c r="J25" s="1"/>
      <c r="K25" s="1"/>
      <c r="L25" s="1"/>
      <c r="M25" s="1"/>
      <c r="N25" s="1"/>
      <c r="O25" s="1"/>
      <c r="P25" s="1"/>
      <c r="Q25" s="1"/>
      <c r="R25" s="1"/>
      <c r="S25" s="1"/>
      <c r="T25" s="1"/>
      <c r="U25" s="1"/>
      <c r="V25" s="1"/>
      <c r="W25" s="1"/>
      <c r="X25" s="1"/>
      <c r="Y25" s="1"/>
      <c r="Z25" s="1"/>
    </row>
    <row r="26" spans="1:26" ht="106.5" customHeight="1" x14ac:dyDescent="0.2">
      <c r="A26" s="119" t="str">
        <f t="shared" si="1"/>
        <v>[Question Management-16]</v>
      </c>
      <c r="B26" s="149" t="s">
        <v>455</v>
      </c>
      <c r="C26" s="119" t="s">
        <v>970</v>
      </c>
      <c r="D26" s="123" t="s">
        <v>971</v>
      </c>
      <c r="E26" s="119"/>
      <c r="F26" s="119" t="s">
        <v>16</v>
      </c>
      <c r="G26" s="121">
        <v>42587</v>
      </c>
      <c r="H26" s="119"/>
      <c r="I26" s="111"/>
      <c r="J26" s="1"/>
      <c r="K26" s="1"/>
      <c r="L26" s="1"/>
      <c r="M26" s="1"/>
      <c r="N26" s="1"/>
      <c r="O26" s="1"/>
      <c r="P26" s="1"/>
      <c r="Q26" s="1"/>
      <c r="R26" s="1"/>
      <c r="S26" s="1"/>
      <c r="T26" s="1"/>
      <c r="U26" s="1"/>
      <c r="V26" s="1"/>
      <c r="W26" s="1"/>
      <c r="X26" s="1"/>
      <c r="Y26" s="1"/>
      <c r="Z26" s="1"/>
    </row>
    <row r="27" spans="1:26" ht="83.25" customHeight="1" x14ac:dyDescent="0.2">
      <c r="A27" s="119" t="str">
        <f t="shared" si="1"/>
        <v>[Question Management-17]</v>
      </c>
      <c r="B27" s="119" t="s">
        <v>456</v>
      </c>
      <c r="C27" s="119" t="s">
        <v>972</v>
      </c>
      <c r="D27" s="123" t="s">
        <v>973</v>
      </c>
      <c r="E27" s="119"/>
      <c r="F27" s="119" t="s">
        <v>16</v>
      </c>
      <c r="G27" s="121">
        <v>42587</v>
      </c>
      <c r="H27" s="119"/>
      <c r="I27" s="111"/>
      <c r="J27" s="1"/>
      <c r="K27" s="1"/>
      <c r="L27" s="1"/>
      <c r="M27" s="1"/>
      <c r="N27" s="1"/>
      <c r="O27" s="1"/>
      <c r="P27" s="1"/>
      <c r="Q27" s="1"/>
      <c r="R27" s="1"/>
      <c r="S27" s="1"/>
      <c r="T27" s="1"/>
      <c r="U27" s="1"/>
      <c r="V27" s="1"/>
      <c r="W27" s="1"/>
      <c r="X27" s="1"/>
      <c r="Y27" s="1"/>
      <c r="Z27" s="1"/>
    </row>
    <row r="28" spans="1:26" ht="83.25" customHeight="1" x14ac:dyDescent="0.2">
      <c r="A28" s="119" t="str">
        <f t="shared" si="1"/>
        <v>[Question Management-18]</v>
      </c>
      <c r="B28" s="119" t="s">
        <v>457</v>
      </c>
      <c r="C28" s="119" t="s">
        <v>974</v>
      </c>
      <c r="D28" s="123" t="s">
        <v>975</v>
      </c>
      <c r="E28" s="119"/>
      <c r="F28" s="119" t="s">
        <v>16</v>
      </c>
      <c r="G28" s="121">
        <v>42587</v>
      </c>
      <c r="H28" s="119"/>
      <c r="I28" s="111"/>
      <c r="J28" s="1"/>
      <c r="K28" s="1"/>
      <c r="L28" s="1"/>
      <c r="M28" s="1"/>
      <c r="N28" s="1"/>
      <c r="O28" s="1"/>
      <c r="P28" s="1"/>
      <c r="Q28" s="1"/>
      <c r="R28" s="1"/>
      <c r="S28" s="1"/>
      <c r="T28" s="1"/>
      <c r="U28" s="1"/>
      <c r="V28" s="1"/>
      <c r="W28" s="1"/>
      <c r="X28" s="1"/>
      <c r="Y28" s="1"/>
      <c r="Z28" s="1"/>
    </row>
    <row r="29" spans="1:26" ht="83.25" customHeight="1" x14ac:dyDescent="0.2">
      <c r="A29" s="119" t="str">
        <f t="shared" si="1"/>
        <v>[Question Management-19]</v>
      </c>
      <c r="B29" s="119" t="s">
        <v>458</v>
      </c>
      <c r="C29" s="119" t="s">
        <v>972</v>
      </c>
      <c r="D29" s="123" t="s">
        <v>976</v>
      </c>
      <c r="E29" s="119"/>
      <c r="F29" s="119" t="s">
        <v>16</v>
      </c>
      <c r="G29" s="121">
        <v>42587</v>
      </c>
      <c r="H29" s="119"/>
      <c r="I29" s="111"/>
      <c r="J29" s="1"/>
      <c r="K29" s="1"/>
      <c r="L29" s="1"/>
      <c r="M29" s="1"/>
      <c r="N29" s="1"/>
      <c r="O29" s="1"/>
      <c r="P29" s="1"/>
      <c r="Q29" s="1"/>
      <c r="R29" s="1"/>
      <c r="S29" s="1"/>
      <c r="T29" s="1"/>
      <c r="U29" s="1"/>
      <c r="V29" s="1"/>
      <c r="W29" s="1"/>
      <c r="X29" s="1"/>
      <c r="Y29" s="1"/>
      <c r="Z29" s="1"/>
    </row>
    <row r="30" spans="1:26" ht="83.25" customHeight="1" x14ac:dyDescent="0.2">
      <c r="A30" s="119" t="str">
        <f t="shared" si="1"/>
        <v>[Question Management-20]</v>
      </c>
      <c r="B30" s="119" t="s">
        <v>459</v>
      </c>
      <c r="C30" s="119" t="s">
        <v>974</v>
      </c>
      <c r="D30" s="123" t="s">
        <v>977</v>
      </c>
      <c r="E30" s="119"/>
      <c r="F30" s="119" t="s">
        <v>16</v>
      </c>
      <c r="G30" s="121">
        <v>42587</v>
      </c>
      <c r="H30" s="119"/>
      <c r="I30" s="111"/>
      <c r="J30" s="1"/>
      <c r="K30" s="1"/>
      <c r="L30" s="1"/>
      <c r="M30" s="1"/>
      <c r="N30" s="1"/>
      <c r="O30" s="1"/>
      <c r="P30" s="1"/>
      <c r="Q30" s="1"/>
      <c r="R30" s="1"/>
      <c r="S30" s="1"/>
      <c r="T30" s="1"/>
      <c r="U30" s="1"/>
      <c r="V30" s="1"/>
      <c r="W30" s="1"/>
      <c r="X30" s="1"/>
      <c r="Y30" s="1"/>
      <c r="Z30" s="1"/>
    </row>
    <row r="31" spans="1:26" ht="83.25" customHeight="1" x14ac:dyDescent="0.2">
      <c r="A31" s="119" t="str">
        <f t="shared" si="1"/>
        <v>[Question Management-21]</v>
      </c>
      <c r="B31" s="119" t="s">
        <v>360</v>
      </c>
      <c r="C31" s="119" t="s">
        <v>978</v>
      </c>
      <c r="D31" s="123" t="s">
        <v>979</v>
      </c>
      <c r="E31" s="119"/>
      <c r="F31" s="119" t="s">
        <v>16</v>
      </c>
      <c r="G31" s="121">
        <v>42587</v>
      </c>
      <c r="H31" s="119"/>
      <c r="I31" s="111"/>
      <c r="J31" s="1"/>
      <c r="K31" s="1"/>
      <c r="L31" s="1"/>
      <c r="M31" s="1"/>
      <c r="N31" s="1"/>
      <c r="O31" s="1"/>
      <c r="P31" s="1"/>
      <c r="Q31" s="1"/>
      <c r="R31" s="1"/>
      <c r="S31" s="1"/>
      <c r="T31" s="1"/>
      <c r="U31" s="1"/>
      <c r="V31" s="1"/>
      <c r="W31" s="1"/>
      <c r="X31" s="1"/>
      <c r="Y31" s="1"/>
      <c r="Z31" s="1"/>
    </row>
    <row r="32" spans="1:26" ht="83.25" customHeight="1" x14ac:dyDescent="0.2">
      <c r="A32" s="119" t="str">
        <f t="shared" si="1"/>
        <v>[Question Management-22]</v>
      </c>
      <c r="B32" s="119" t="s">
        <v>361</v>
      </c>
      <c r="C32" s="119" t="s">
        <v>980</v>
      </c>
      <c r="D32" s="123" t="s">
        <v>981</v>
      </c>
      <c r="E32" s="119"/>
      <c r="F32" s="119" t="s">
        <v>16</v>
      </c>
      <c r="G32" s="121">
        <v>42587</v>
      </c>
      <c r="H32" s="119"/>
      <c r="I32" s="111"/>
      <c r="J32" s="1"/>
      <c r="K32" s="1"/>
      <c r="L32" s="1"/>
      <c r="M32" s="1"/>
      <c r="N32" s="1"/>
      <c r="O32" s="1"/>
      <c r="P32" s="1"/>
      <c r="Q32" s="1"/>
      <c r="R32" s="1"/>
      <c r="S32" s="1"/>
      <c r="T32" s="1"/>
      <c r="U32" s="1"/>
      <c r="V32" s="1"/>
      <c r="W32" s="1"/>
      <c r="X32" s="1"/>
      <c r="Y32" s="1"/>
      <c r="Z32" s="1"/>
    </row>
    <row r="33" spans="1:26" ht="83.25" customHeight="1" x14ac:dyDescent="0.2">
      <c r="A33" s="119" t="str">
        <f t="shared" si="1"/>
        <v>[Question Management-23]</v>
      </c>
      <c r="B33" s="119" t="s">
        <v>362</v>
      </c>
      <c r="C33" s="119" t="s">
        <v>978</v>
      </c>
      <c r="D33" s="123" t="s">
        <v>982</v>
      </c>
      <c r="E33" s="119"/>
      <c r="F33" s="119" t="s">
        <v>16</v>
      </c>
      <c r="G33" s="121">
        <v>42587</v>
      </c>
      <c r="H33" s="119"/>
      <c r="I33" s="111"/>
      <c r="J33" s="1"/>
      <c r="K33" s="1"/>
      <c r="L33" s="1"/>
      <c r="M33" s="1"/>
      <c r="N33" s="1"/>
      <c r="O33" s="1"/>
      <c r="P33" s="1"/>
      <c r="Q33" s="1"/>
      <c r="R33" s="1"/>
      <c r="S33" s="1"/>
      <c r="T33" s="1"/>
      <c r="U33" s="1"/>
      <c r="V33" s="1"/>
      <c r="W33" s="1"/>
      <c r="X33" s="1"/>
      <c r="Y33" s="1"/>
      <c r="Z33" s="1"/>
    </row>
    <row r="34" spans="1:26" ht="83.25" customHeight="1" x14ac:dyDescent="0.2">
      <c r="A34" s="119" t="str">
        <f t="shared" si="1"/>
        <v>[Question Management-24]</v>
      </c>
      <c r="B34" s="119" t="s">
        <v>363</v>
      </c>
      <c r="C34" s="119" t="s">
        <v>980</v>
      </c>
      <c r="D34" s="123" t="s">
        <v>983</v>
      </c>
      <c r="E34" s="119"/>
      <c r="F34" s="119" t="s">
        <v>16</v>
      </c>
      <c r="G34" s="121">
        <v>42587</v>
      </c>
      <c r="H34" s="119"/>
      <c r="I34" s="111"/>
      <c r="J34" s="1"/>
      <c r="K34" s="1"/>
      <c r="L34" s="1"/>
      <c r="M34" s="1"/>
      <c r="N34" s="1"/>
      <c r="O34" s="1"/>
      <c r="P34" s="1"/>
      <c r="Q34" s="1"/>
      <c r="R34" s="1"/>
      <c r="S34" s="1"/>
      <c r="T34" s="1"/>
      <c r="U34" s="1"/>
      <c r="V34" s="1"/>
      <c r="W34" s="1"/>
      <c r="X34" s="1"/>
      <c r="Y34" s="1"/>
      <c r="Z34" s="1"/>
    </row>
    <row r="35" spans="1:26" ht="83.25" customHeight="1" x14ac:dyDescent="0.2">
      <c r="A35" s="119" t="str">
        <f t="shared" si="1"/>
        <v>[Question Management-25]</v>
      </c>
      <c r="B35" s="119" t="s">
        <v>364</v>
      </c>
      <c r="C35" s="119" t="s">
        <v>984</v>
      </c>
      <c r="D35" s="123" t="s">
        <v>985</v>
      </c>
      <c r="E35" s="119"/>
      <c r="F35" s="119" t="s">
        <v>16</v>
      </c>
      <c r="G35" s="121">
        <v>42587</v>
      </c>
      <c r="H35" s="119"/>
      <c r="I35" s="111"/>
      <c r="J35" s="1"/>
      <c r="K35" s="1"/>
      <c r="L35" s="1"/>
      <c r="M35" s="1"/>
      <c r="N35" s="1"/>
      <c r="O35" s="1"/>
      <c r="P35" s="1"/>
      <c r="Q35" s="1"/>
      <c r="R35" s="1"/>
      <c r="S35" s="1"/>
      <c r="T35" s="1"/>
      <c r="U35" s="1"/>
      <c r="V35" s="1"/>
      <c r="W35" s="1"/>
      <c r="X35" s="1"/>
      <c r="Y35" s="1"/>
      <c r="Z35" s="1"/>
    </row>
    <row r="36" spans="1:26" ht="83.25" customHeight="1" x14ac:dyDescent="0.2">
      <c r="A36" s="119" t="str">
        <f t="shared" si="1"/>
        <v>[Question Management-26]</v>
      </c>
      <c r="B36" s="119" t="s">
        <v>365</v>
      </c>
      <c r="C36" s="119" t="s">
        <v>986</v>
      </c>
      <c r="D36" s="123" t="s">
        <v>987</v>
      </c>
      <c r="E36" s="119"/>
      <c r="F36" s="119" t="s">
        <v>16</v>
      </c>
      <c r="G36" s="121">
        <v>42587</v>
      </c>
      <c r="H36" s="119"/>
      <c r="I36" s="111"/>
      <c r="J36" s="1"/>
      <c r="K36" s="1"/>
      <c r="L36" s="1"/>
      <c r="M36" s="1"/>
      <c r="N36" s="1"/>
      <c r="O36" s="1"/>
      <c r="P36" s="1"/>
      <c r="Q36" s="1"/>
      <c r="R36" s="1"/>
      <c r="S36" s="1"/>
      <c r="T36" s="1"/>
      <c r="U36" s="1"/>
      <c r="V36" s="1"/>
      <c r="W36" s="1"/>
      <c r="X36" s="1"/>
      <c r="Y36" s="1"/>
      <c r="Z36" s="1"/>
    </row>
    <row r="37" spans="1:26" ht="83.25" customHeight="1" x14ac:dyDescent="0.2">
      <c r="A37" s="119" t="str">
        <f t="shared" si="1"/>
        <v>[Question Management-27]</v>
      </c>
      <c r="B37" s="119" t="s">
        <v>366</v>
      </c>
      <c r="C37" s="119" t="s">
        <v>988</v>
      </c>
      <c r="D37" s="123" t="s">
        <v>989</v>
      </c>
      <c r="E37" s="119"/>
      <c r="F37" s="119" t="s">
        <v>16</v>
      </c>
      <c r="G37" s="121">
        <v>42587</v>
      </c>
      <c r="H37" s="119"/>
      <c r="I37" s="111"/>
      <c r="J37" s="1"/>
      <c r="K37" s="1"/>
      <c r="L37" s="1"/>
      <c r="M37" s="1"/>
      <c r="N37" s="1"/>
      <c r="O37" s="1"/>
      <c r="P37" s="1"/>
      <c r="Q37" s="1"/>
      <c r="R37" s="1"/>
      <c r="S37" s="1"/>
      <c r="T37" s="1"/>
      <c r="U37" s="1"/>
      <c r="V37" s="1"/>
      <c r="W37" s="1"/>
      <c r="X37" s="1"/>
      <c r="Y37" s="1"/>
      <c r="Z37" s="1"/>
    </row>
    <row r="38" spans="1:26" ht="116.25" customHeight="1" x14ac:dyDescent="0.2">
      <c r="A38" s="119" t="str">
        <f t="shared" si="1"/>
        <v>[Question Management-28]</v>
      </c>
      <c r="B38" s="119" t="s">
        <v>367</v>
      </c>
      <c r="C38" s="119" t="s">
        <v>986</v>
      </c>
      <c r="D38" s="123" t="s">
        <v>990</v>
      </c>
      <c r="E38" s="119"/>
      <c r="F38" s="119" t="s">
        <v>16</v>
      </c>
      <c r="G38" s="121">
        <v>42587</v>
      </c>
      <c r="H38" s="119"/>
      <c r="I38" s="111"/>
      <c r="J38" s="1"/>
      <c r="K38" s="1"/>
      <c r="L38" s="1"/>
      <c r="M38" s="1"/>
      <c r="N38" s="1"/>
      <c r="O38" s="1"/>
      <c r="P38" s="1"/>
      <c r="Q38" s="1"/>
      <c r="R38" s="1"/>
      <c r="S38" s="1"/>
      <c r="T38" s="1"/>
      <c r="U38" s="1"/>
      <c r="V38" s="1"/>
      <c r="W38" s="1"/>
      <c r="X38" s="1"/>
      <c r="Y38" s="1"/>
      <c r="Z38" s="1"/>
    </row>
    <row r="39" spans="1:26" ht="83.25" customHeight="1" x14ac:dyDescent="0.2">
      <c r="A39" s="119" t="str">
        <f t="shared" si="1"/>
        <v>[Question Management-29]</v>
      </c>
      <c r="B39" s="119" t="s">
        <v>368</v>
      </c>
      <c r="C39" s="119" t="s">
        <v>988</v>
      </c>
      <c r="D39" s="123" t="s">
        <v>991</v>
      </c>
      <c r="E39" s="119"/>
      <c r="F39" s="119" t="s">
        <v>16</v>
      </c>
      <c r="G39" s="121">
        <v>42587</v>
      </c>
      <c r="H39" s="119"/>
      <c r="I39" s="111"/>
      <c r="J39" s="1"/>
      <c r="K39" s="1"/>
      <c r="L39" s="1"/>
      <c r="M39" s="1"/>
      <c r="N39" s="1"/>
      <c r="O39" s="1"/>
      <c r="P39" s="1"/>
      <c r="Q39" s="1"/>
      <c r="R39" s="1"/>
      <c r="S39" s="1"/>
      <c r="T39" s="1"/>
      <c r="U39" s="1"/>
      <c r="V39" s="1"/>
      <c r="W39" s="1"/>
      <c r="X39" s="1"/>
      <c r="Y39" s="1"/>
      <c r="Z39" s="1"/>
    </row>
    <row r="40" spans="1:26" ht="19.5" customHeight="1" x14ac:dyDescent="0.2">
      <c r="A40" s="141"/>
      <c r="B40" s="182" t="s">
        <v>992</v>
      </c>
      <c r="C40" s="183"/>
      <c r="D40" s="183"/>
      <c r="E40" s="183"/>
      <c r="F40" s="183"/>
      <c r="G40" s="183"/>
      <c r="H40" s="184"/>
      <c r="I40" s="111"/>
      <c r="J40" s="1"/>
      <c r="K40" s="1"/>
      <c r="L40" s="1"/>
      <c r="M40" s="1"/>
      <c r="N40" s="1"/>
      <c r="O40" s="1"/>
      <c r="P40" s="1"/>
      <c r="Q40" s="1"/>
      <c r="R40" s="1"/>
      <c r="S40" s="1"/>
      <c r="T40" s="1"/>
      <c r="U40" s="1"/>
      <c r="V40" s="1"/>
      <c r="W40" s="1"/>
      <c r="X40" s="1"/>
      <c r="Y40" s="1"/>
      <c r="Z40" s="1"/>
    </row>
    <row r="41" spans="1:26" ht="153.75" customHeight="1" x14ac:dyDescent="0.2">
      <c r="A41" s="119" t="str">
        <f t="shared" si="1"/>
        <v>[Question Management-31]</v>
      </c>
      <c r="B41" s="119" t="s">
        <v>248</v>
      </c>
      <c r="C41" s="119" t="s">
        <v>993</v>
      </c>
      <c r="D41" s="123" t="s">
        <v>994</v>
      </c>
      <c r="E41" s="119"/>
      <c r="F41" s="119" t="s">
        <v>16</v>
      </c>
      <c r="G41" s="121">
        <v>42587</v>
      </c>
      <c r="H41" s="119"/>
      <c r="I41" s="111"/>
      <c r="J41" s="1"/>
      <c r="K41" s="1"/>
      <c r="L41" s="1"/>
      <c r="M41" s="1"/>
      <c r="N41" s="1"/>
      <c r="O41" s="1"/>
      <c r="P41" s="1"/>
      <c r="Q41" s="1"/>
      <c r="R41" s="1"/>
      <c r="S41" s="1"/>
      <c r="T41" s="1"/>
      <c r="U41" s="1"/>
      <c r="V41" s="1"/>
      <c r="W41" s="1"/>
      <c r="X41" s="1"/>
      <c r="Y41" s="1"/>
      <c r="Z41" s="1"/>
    </row>
    <row r="42" spans="1:26" ht="168" customHeight="1" x14ac:dyDescent="0.2">
      <c r="A42" s="119" t="str">
        <f t="shared" si="1"/>
        <v>[Question Management-32]</v>
      </c>
      <c r="B42" s="119" t="s">
        <v>449</v>
      </c>
      <c r="C42" s="119" t="s">
        <v>995</v>
      </c>
      <c r="D42" s="123" t="s">
        <v>996</v>
      </c>
      <c r="E42" s="119"/>
      <c r="F42" s="119" t="s">
        <v>16</v>
      </c>
      <c r="G42" s="121">
        <v>42587</v>
      </c>
      <c r="H42" s="119"/>
      <c r="I42" s="111"/>
      <c r="J42" s="1"/>
      <c r="K42" s="1"/>
      <c r="L42" s="1"/>
      <c r="M42" s="1"/>
      <c r="N42" s="1"/>
      <c r="O42" s="1"/>
      <c r="P42" s="1"/>
      <c r="Q42" s="1"/>
      <c r="R42" s="1"/>
      <c r="S42" s="1"/>
      <c r="T42" s="1"/>
      <c r="U42" s="1"/>
      <c r="V42" s="1"/>
      <c r="W42" s="1"/>
      <c r="X42" s="1"/>
      <c r="Y42" s="1"/>
      <c r="Z42" s="1"/>
    </row>
    <row r="43" spans="1:26" ht="173.25" customHeight="1" x14ac:dyDescent="0.2">
      <c r="A43" s="119" t="str">
        <f t="shared" si="1"/>
        <v>[Question Management-33]</v>
      </c>
      <c r="B43" s="119" t="s">
        <v>450</v>
      </c>
      <c r="C43" s="119" t="s">
        <v>997</v>
      </c>
      <c r="D43" s="123" t="s">
        <v>998</v>
      </c>
      <c r="E43" s="119"/>
      <c r="F43" s="119" t="s">
        <v>16</v>
      </c>
      <c r="G43" s="121">
        <v>42587</v>
      </c>
      <c r="H43" s="119"/>
      <c r="I43" s="111"/>
      <c r="J43" s="1"/>
      <c r="K43" s="1"/>
      <c r="L43" s="1"/>
      <c r="M43" s="1"/>
      <c r="N43" s="1"/>
      <c r="O43" s="1"/>
      <c r="P43" s="1"/>
      <c r="Q43" s="1"/>
      <c r="R43" s="1"/>
      <c r="S43" s="1"/>
      <c r="T43" s="1"/>
      <c r="U43" s="1"/>
      <c r="V43" s="1"/>
      <c r="W43" s="1"/>
      <c r="X43" s="1"/>
      <c r="Y43" s="1"/>
      <c r="Z43" s="1"/>
    </row>
    <row r="44" spans="1:26" ht="190.5" customHeight="1" x14ac:dyDescent="0.2">
      <c r="A44" s="119" t="str">
        <f t="shared" si="1"/>
        <v>[Question Management-34]</v>
      </c>
      <c r="B44" s="119" t="s">
        <v>541</v>
      </c>
      <c r="C44" s="119" t="s">
        <v>999</v>
      </c>
      <c r="D44" s="123" t="s">
        <v>1000</v>
      </c>
      <c r="E44" s="119"/>
      <c r="F44" s="119" t="s">
        <v>16</v>
      </c>
      <c r="G44" s="121">
        <v>42587</v>
      </c>
      <c r="H44" s="119"/>
      <c r="I44" s="111"/>
      <c r="J44" s="1"/>
      <c r="K44" s="1"/>
      <c r="L44" s="1"/>
      <c r="M44" s="1"/>
      <c r="N44" s="1"/>
      <c r="O44" s="1"/>
      <c r="P44" s="1"/>
      <c r="Q44" s="1"/>
      <c r="R44" s="1"/>
      <c r="S44" s="1"/>
      <c r="T44" s="1"/>
      <c r="U44" s="1"/>
      <c r="V44" s="1"/>
      <c r="W44" s="1"/>
      <c r="X44" s="1"/>
      <c r="Y44" s="1"/>
      <c r="Z44" s="1"/>
    </row>
    <row r="45" spans="1:26" ht="231.75" customHeight="1" x14ac:dyDescent="0.2">
      <c r="A45" s="119" t="str">
        <f t="shared" si="1"/>
        <v>[Question Management-35]</v>
      </c>
      <c r="B45" s="119" t="s">
        <v>1004</v>
      </c>
      <c r="C45" s="119" t="s">
        <v>1002</v>
      </c>
      <c r="D45" s="123" t="s">
        <v>1003</v>
      </c>
      <c r="E45" s="119"/>
      <c r="F45" s="119" t="s">
        <v>50</v>
      </c>
      <c r="G45" s="121">
        <v>42587</v>
      </c>
      <c r="H45" s="119"/>
      <c r="I45" s="111"/>
      <c r="J45" s="1"/>
      <c r="K45" s="1"/>
      <c r="L45" s="1"/>
      <c r="M45" s="1"/>
      <c r="N45" s="1"/>
      <c r="O45" s="1"/>
      <c r="P45" s="1"/>
      <c r="Q45" s="1"/>
      <c r="R45" s="1"/>
      <c r="S45" s="1"/>
      <c r="T45" s="1"/>
      <c r="U45" s="1"/>
      <c r="V45" s="1"/>
      <c r="W45" s="1"/>
      <c r="X45" s="1"/>
      <c r="Y45" s="1"/>
      <c r="Z45" s="1"/>
    </row>
    <row r="46" spans="1:26" ht="231.75" customHeight="1" x14ac:dyDescent="0.2">
      <c r="A46" s="119" t="str">
        <f t="shared" ref="A46" si="2">IF(OR(B46&lt;&gt;"",D46&lt;&gt;""),"["&amp;TEXT($B$2,"##")&amp;"-"&amp;TEXT(ROW()-10,"##")&amp;"]","")</f>
        <v>[Question Management-36]</v>
      </c>
      <c r="B46" s="119" t="s">
        <v>1005</v>
      </c>
      <c r="C46" s="119" t="s">
        <v>1002</v>
      </c>
      <c r="D46" s="123" t="s">
        <v>1003</v>
      </c>
      <c r="E46" s="119"/>
      <c r="F46" s="119" t="s">
        <v>50</v>
      </c>
      <c r="G46" s="121">
        <v>42587</v>
      </c>
      <c r="H46" s="119"/>
      <c r="I46" s="111"/>
      <c r="J46" s="1"/>
      <c r="K46" s="1"/>
      <c r="L46" s="1"/>
      <c r="M46" s="1"/>
      <c r="N46" s="1"/>
      <c r="O46" s="1"/>
      <c r="P46" s="1"/>
      <c r="Q46" s="1"/>
      <c r="R46" s="1"/>
      <c r="S46" s="1"/>
      <c r="T46" s="1"/>
      <c r="U46" s="1"/>
      <c r="V46" s="1"/>
      <c r="W46" s="1"/>
      <c r="X46" s="1"/>
      <c r="Y46" s="1"/>
      <c r="Z46" s="1"/>
    </row>
    <row r="47" spans="1:26" ht="190.5" customHeight="1" x14ac:dyDescent="0.2">
      <c r="A47" s="119" t="str">
        <f t="shared" si="1"/>
        <v>[Question Management-37]</v>
      </c>
      <c r="B47" s="119" t="s">
        <v>1001</v>
      </c>
      <c r="C47" s="119" t="s">
        <v>1006</v>
      </c>
      <c r="D47" s="123" t="s">
        <v>1007</v>
      </c>
      <c r="E47" s="119"/>
      <c r="F47" s="119" t="s">
        <v>17</v>
      </c>
      <c r="G47" s="121">
        <v>42587</v>
      </c>
      <c r="H47" s="119"/>
      <c r="I47" s="111"/>
      <c r="J47" s="1"/>
      <c r="K47" s="1"/>
      <c r="L47" s="1"/>
      <c r="M47" s="1"/>
      <c r="N47" s="1"/>
      <c r="O47" s="1"/>
      <c r="P47" s="1"/>
      <c r="Q47" s="1"/>
      <c r="R47" s="1"/>
      <c r="S47" s="1"/>
      <c r="T47" s="1"/>
      <c r="U47" s="1"/>
      <c r="V47" s="1"/>
      <c r="W47" s="1"/>
      <c r="X47" s="1"/>
      <c r="Y47" s="1"/>
      <c r="Z47" s="1"/>
    </row>
    <row r="48" spans="1:26" ht="83.25" customHeight="1" x14ac:dyDescent="0.2">
      <c r="A48" s="119" t="str">
        <f t="shared" si="1"/>
        <v>[Question Management-38]</v>
      </c>
      <c r="B48" s="119" t="s">
        <v>359</v>
      </c>
      <c r="C48" s="119"/>
      <c r="D48" s="123"/>
      <c r="E48" s="119"/>
      <c r="F48" s="119" t="s">
        <v>50</v>
      </c>
      <c r="G48" s="121">
        <v>42587</v>
      </c>
      <c r="H48" s="119"/>
      <c r="I48" s="111"/>
      <c r="J48" s="1"/>
      <c r="K48" s="1"/>
      <c r="L48" s="1"/>
      <c r="M48" s="1"/>
      <c r="N48" s="1"/>
      <c r="O48" s="1"/>
      <c r="P48" s="1"/>
      <c r="Q48" s="1"/>
      <c r="R48" s="1"/>
      <c r="S48" s="1"/>
      <c r="T48" s="1"/>
      <c r="U48" s="1"/>
      <c r="V48" s="1"/>
      <c r="W48" s="1"/>
      <c r="X48" s="1"/>
      <c r="Y48" s="1"/>
      <c r="Z48" s="1"/>
    </row>
    <row r="49" spans="1:26" ht="83.25" customHeight="1" x14ac:dyDescent="0.2">
      <c r="A49" s="119"/>
      <c r="B49" s="119"/>
      <c r="C49" s="119"/>
      <c r="D49" s="123"/>
      <c r="E49" s="119"/>
      <c r="F49" s="119"/>
      <c r="G49" s="121"/>
      <c r="H49" s="119"/>
      <c r="I49" s="111"/>
      <c r="J49" s="1"/>
      <c r="K49" s="1"/>
      <c r="L49" s="1"/>
      <c r="M49" s="1"/>
      <c r="N49" s="1"/>
      <c r="O49" s="1"/>
      <c r="P49" s="1"/>
      <c r="Q49" s="1"/>
      <c r="R49" s="1"/>
      <c r="S49" s="1"/>
      <c r="T49" s="1"/>
      <c r="U49" s="1"/>
      <c r="V49" s="1"/>
      <c r="W49" s="1"/>
      <c r="X49" s="1"/>
      <c r="Y49" s="1"/>
      <c r="Z49" s="1"/>
    </row>
    <row r="50" spans="1:26" ht="83.25" customHeight="1" x14ac:dyDescent="0.2">
      <c r="A50" s="119"/>
      <c r="B50" s="119"/>
      <c r="C50" s="119"/>
      <c r="D50" s="123"/>
      <c r="E50" s="119"/>
      <c r="F50" s="119"/>
      <c r="G50" s="121"/>
      <c r="H50" s="119"/>
      <c r="I50" s="111"/>
      <c r="J50" s="1"/>
      <c r="K50" s="1"/>
      <c r="L50" s="1"/>
      <c r="M50" s="1"/>
      <c r="N50" s="1"/>
      <c r="O50" s="1"/>
      <c r="P50" s="1"/>
      <c r="Q50" s="1"/>
      <c r="R50" s="1"/>
      <c r="S50" s="1"/>
      <c r="T50" s="1"/>
      <c r="U50" s="1"/>
      <c r="V50" s="1"/>
      <c r="W50" s="1"/>
      <c r="X50" s="1"/>
      <c r="Y50" s="1"/>
      <c r="Z50" s="1"/>
    </row>
    <row r="51" spans="1:26" ht="83.25" customHeight="1" x14ac:dyDescent="0.2">
      <c r="A51" s="119"/>
      <c r="B51" s="119"/>
      <c r="C51" s="119"/>
      <c r="D51" s="123"/>
      <c r="E51" s="119"/>
      <c r="F51" s="119"/>
      <c r="G51" s="122"/>
      <c r="H51" s="119"/>
      <c r="I51" s="111"/>
      <c r="J51" s="1"/>
      <c r="K51" s="1"/>
      <c r="L51" s="1"/>
      <c r="M51" s="1"/>
      <c r="N51" s="1"/>
      <c r="O51" s="1"/>
      <c r="P51" s="1"/>
      <c r="Q51" s="1"/>
      <c r="R51" s="1"/>
      <c r="S51" s="1"/>
      <c r="T51" s="1"/>
      <c r="U51" s="1"/>
      <c r="V51" s="1"/>
      <c r="W51" s="1"/>
      <c r="X51" s="1"/>
      <c r="Y51" s="1"/>
      <c r="Z51" s="1"/>
    </row>
    <row r="52" spans="1:26" ht="15" customHeight="1" x14ac:dyDescent="0.2">
      <c r="A52" s="141"/>
      <c r="B52" s="182" t="s">
        <v>1008</v>
      </c>
      <c r="C52" s="183"/>
      <c r="D52" s="183"/>
      <c r="E52" s="183"/>
      <c r="F52" s="183"/>
      <c r="G52" s="183"/>
      <c r="H52" s="184"/>
      <c r="I52" s="111"/>
      <c r="J52" s="1"/>
      <c r="K52" s="1"/>
      <c r="L52" s="1"/>
      <c r="M52" s="1"/>
      <c r="N52" s="1"/>
      <c r="O52" s="1"/>
      <c r="P52" s="1"/>
      <c r="Q52" s="1"/>
      <c r="R52" s="1"/>
      <c r="S52" s="1"/>
      <c r="T52" s="1"/>
      <c r="U52" s="1"/>
      <c r="V52" s="1"/>
      <c r="W52" s="1"/>
      <c r="X52" s="1"/>
      <c r="Y52" s="1"/>
      <c r="Z52" s="1"/>
    </row>
    <row r="53" spans="1:26" ht="189.75" customHeight="1" x14ac:dyDescent="0.2">
      <c r="A53" s="119"/>
      <c r="B53" s="119"/>
      <c r="C53" s="119"/>
      <c r="D53" s="120"/>
      <c r="E53" s="119"/>
      <c r="F53" s="119"/>
      <c r="G53" s="121"/>
      <c r="H53" s="119"/>
      <c r="I53" s="111"/>
      <c r="J53" s="1"/>
      <c r="K53" s="1"/>
      <c r="L53" s="1"/>
      <c r="M53" s="1"/>
      <c r="N53" s="1"/>
      <c r="O53" s="1"/>
      <c r="P53" s="1"/>
      <c r="Q53" s="1"/>
      <c r="R53" s="1"/>
      <c r="S53" s="1"/>
      <c r="T53" s="1"/>
      <c r="U53" s="1"/>
      <c r="V53" s="1"/>
      <c r="W53" s="1"/>
      <c r="X53" s="1"/>
      <c r="Y53" s="1"/>
      <c r="Z53" s="1"/>
    </row>
    <row r="54" spans="1:26" ht="142.5" customHeight="1" x14ac:dyDescent="0.2">
      <c r="A54" s="119"/>
      <c r="B54" s="119"/>
      <c r="C54" s="119"/>
      <c r="D54" s="120"/>
      <c r="E54" s="119"/>
      <c r="F54" s="119"/>
      <c r="G54" s="121"/>
      <c r="H54" s="119"/>
      <c r="I54" s="111"/>
      <c r="J54" s="1"/>
      <c r="K54" s="1"/>
      <c r="L54" s="1"/>
      <c r="M54" s="1"/>
      <c r="N54" s="1"/>
      <c r="O54" s="1"/>
      <c r="P54" s="1"/>
      <c r="Q54" s="1"/>
      <c r="R54" s="1"/>
      <c r="S54" s="1"/>
      <c r="T54" s="1"/>
      <c r="U54" s="1"/>
      <c r="V54" s="1"/>
      <c r="W54" s="1"/>
      <c r="X54" s="1"/>
      <c r="Y54" s="1"/>
      <c r="Z54" s="1"/>
    </row>
    <row r="55" spans="1:26" ht="126.75" customHeight="1" x14ac:dyDescent="0.2">
      <c r="A55" s="119"/>
      <c r="B55" s="119"/>
      <c r="C55" s="119"/>
      <c r="D55" s="123"/>
      <c r="E55" s="119"/>
      <c r="F55" s="119"/>
      <c r="G55" s="121"/>
      <c r="H55" s="119"/>
      <c r="I55" s="111"/>
      <c r="J55" s="1"/>
      <c r="K55" s="1"/>
      <c r="L55" s="1"/>
      <c r="M55" s="1"/>
      <c r="N55" s="1"/>
      <c r="O55" s="1"/>
      <c r="P55" s="1"/>
      <c r="Q55" s="1"/>
      <c r="R55" s="1"/>
      <c r="S55" s="1"/>
      <c r="T55" s="1"/>
      <c r="U55" s="1"/>
      <c r="V55" s="1"/>
      <c r="W55" s="1"/>
      <c r="X55" s="1"/>
      <c r="Y55" s="1"/>
      <c r="Z55" s="1"/>
    </row>
    <row r="56" spans="1:26" ht="193.5" customHeight="1" x14ac:dyDescent="0.2">
      <c r="A56" s="119"/>
      <c r="B56" s="119"/>
      <c r="C56" s="119"/>
      <c r="D56" s="123"/>
      <c r="E56" s="119"/>
      <c r="F56" s="119"/>
      <c r="G56" s="121"/>
      <c r="H56" s="119"/>
      <c r="I56" s="111"/>
      <c r="J56" s="1"/>
      <c r="K56" s="1"/>
      <c r="L56" s="1"/>
      <c r="M56" s="1"/>
      <c r="N56" s="1"/>
      <c r="O56" s="1"/>
      <c r="P56" s="1"/>
      <c r="Q56" s="1"/>
      <c r="R56" s="1"/>
      <c r="S56" s="1"/>
      <c r="T56" s="1"/>
      <c r="U56" s="1"/>
      <c r="V56" s="1"/>
      <c r="W56" s="1"/>
      <c r="X56" s="1"/>
      <c r="Y56" s="1"/>
      <c r="Z56" s="1"/>
    </row>
    <row r="57" spans="1:26" ht="95.25" customHeight="1" x14ac:dyDescent="0.2">
      <c r="A57" s="119"/>
      <c r="B57" s="119"/>
      <c r="C57" s="119"/>
      <c r="D57" s="123"/>
      <c r="E57" s="119"/>
      <c r="F57" s="119"/>
      <c r="G57" s="121"/>
      <c r="H57" s="119"/>
      <c r="I57" s="111"/>
      <c r="J57" s="1"/>
      <c r="K57" s="1"/>
      <c r="L57" s="1"/>
      <c r="M57" s="1"/>
      <c r="N57" s="1"/>
      <c r="O57" s="1"/>
      <c r="P57" s="1"/>
      <c r="Q57" s="1"/>
      <c r="R57" s="1"/>
      <c r="S57" s="1"/>
      <c r="T57" s="1"/>
      <c r="U57" s="1"/>
      <c r="V57" s="1"/>
      <c r="W57" s="1"/>
      <c r="X57" s="1"/>
      <c r="Y57" s="1"/>
      <c r="Z57" s="1"/>
    </row>
    <row r="58" spans="1:26" ht="81" customHeight="1" x14ac:dyDescent="0.2">
      <c r="A58" s="119"/>
      <c r="B58" s="119"/>
      <c r="C58" s="119"/>
      <c r="D58" s="123"/>
      <c r="E58" s="119"/>
      <c r="F58" s="119"/>
      <c r="G58" s="121"/>
      <c r="H58" s="119"/>
      <c r="I58" s="111"/>
      <c r="J58" s="1"/>
      <c r="K58" s="1"/>
      <c r="L58" s="1"/>
      <c r="M58" s="1"/>
      <c r="N58" s="1"/>
      <c r="O58" s="1"/>
      <c r="P58" s="1"/>
      <c r="Q58" s="1"/>
      <c r="R58" s="1"/>
      <c r="S58" s="1"/>
      <c r="T58" s="1"/>
      <c r="U58" s="1"/>
      <c r="V58" s="1"/>
      <c r="W58" s="1"/>
      <c r="X58" s="1"/>
      <c r="Y58" s="1"/>
      <c r="Z58" s="1"/>
    </row>
    <row r="59" spans="1:26" ht="87.75" customHeight="1" x14ac:dyDescent="0.2">
      <c r="A59" s="119"/>
      <c r="B59" s="119"/>
      <c r="C59" s="119"/>
      <c r="D59" s="123"/>
      <c r="E59" s="119"/>
      <c r="F59" s="119"/>
      <c r="G59" s="121"/>
      <c r="H59" s="119"/>
      <c r="I59" s="112"/>
      <c r="J59" s="1"/>
      <c r="K59" s="1"/>
      <c r="L59" s="1"/>
      <c r="M59" s="1"/>
      <c r="N59" s="1"/>
      <c r="O59" s="1"/>
      <c r="P59" s="1"/>
      <c r="Q59" s="1"/>
      <c r="R59" s="1"/>
      <c r="S59" s="1"/>
      <c r="T59" s="1"/>
      <c r="U59" s="1"/>
      <c r="V59" s="1"/>
      <c r="W59" s="1"/>
      <c r="X59" s="1"/>
      <c r="Y59" s="1"/>
      <c r="Z59" s="1"/>
    </row>
    <row r="60" spans="1:26" ht="81" customHeight="1" x14ac:dyDescent="0.2">
      <c r="A60" s="119"/>
      <c r="B60" s="119"/>
      <c r="C60" s="119"/>
      <c r="D60" s="123"/>
      <c r="E60" s="119"/>
      <c r="F60" s="119"/>
      <c r="G60" s="121"/>
      <c r="H60" s="124"/>
      <c r="I60" s="112"/>
      <c r="J60" s="1"/>
      <c r="K60" s="1"/>
      <c r="L60" s="1"/>
      <c r="M60" s="1"/>
      <c r="N60" s="1"/>
      <c r="O60" s="1"/>
      <c r="P60" s="1"/>
      <c r="Q60" s="1"/>
      <c r="R60" s="1"/>
      <c r="S60" s="1"/>
      <c r="T60" s="1"/>
      <c r="U60" s="1"/>
      <c r="V60" s="1"/>
      <c r="W60" s="1"/>
      <c r="X60" s="1"/>
      <c r="Y60" s="1"/>
      <c r="Z60" s="1"/>
    </row>
    <row r="61" spans="1:26" ht="93.75" customHeight="1" x14ac:dyDescent="0.2">
      <c r="A61" s="119"/>
      <c r="B61" s="119"/>
      <c r="C61" s="119"/>
      <c r="D61" s="123"/>
      <c r="E61" s="119"/>
      <c r="F61" s="119"/>
      <c r="G61" s="121"/>
      <c r="H61" s="124"/>
      <c r="I61" s="112"/>
      <c r="J61" s="1"/>
      <c r="K61" s="1"/>
      <c r="L61" s="1"/>
      <c r="M61" s="1"/>
      <c r="N61" s="1"/>
      <c r="O61" s="1"/>
      <c r="P61" s="1"/>
      <c r="Q61" s="1"/>
      <c r="R61" s="1"/>
      <c r="S61" s="1"/>
      <c r="T61" s="1"/>
      <c r="U61" s="1"/>
      <c r="V61" s="1"/>
      <c r="W61" s="1"/>
      <c r="X61" s="1"/>
      <c r="Y61" s="1"/>
      <c r="Z61" s="1"/>
    </row>
    <row r="62" spans="1:26" ht="97.5" customHeight="1" x14ac:dyDescent="0.2">
      <c r="A62" s="119"/>
      <c r="B62" s="119"/>
      <c r="C62" s="119"/>
      <c r="D62" s="123"/>
      <c r="E62" s="119"/>
      <c r="F62" s="119"/>
      <c r="G62" s="121"/>
      <c r="H62" s="124"/>
      <c r="I62" s="112"/>
      <c r="J62" s="1"/>
      <c r="K62" s="1"/>
      <c r="L62" s="1"/>
      <c r="M62" s="1"/>
      <c r="N62" s="1"/>
      <c r="O62" s="1"/>
      <c r="P62" s="1"/>
      <c r="Q62" s="1"/>
      <c r="R62" s="1"/>
      <c r="S62" s="1"/>
      <c r="T62" s="1"/>
      <c r="U62" s="1"/>
      <c r="V62" s="1"/>
      <c r="W62" s="1"/>
      <c r="X62" s="1"/>
      <c r="Y62" s="1"/>
      <c r="Z62" s="1"/>
    </row>
    <row r="63" spans="1:26" ht="132" customHeight="1" x14ac:dyDescent="0.2">
      <c r="A63" s="119"/>
      <c r="B63" s="119"/>
      <c r="C63" s="119"/>
      <c r="D63" s="123"/>
      <c r="E63" s="119"/>
      <c r="F63" s="119"/>
      <c r="G63" s="121"/>
      <c r="H63" s="124"/>
      <c r="I63" s="112"/>
      <c r="J63" s="1"/>
      <c r="K63" s="1"/>
      <c r="L63" s="1"/>
      <c r="M63" s="1"/>
      <c r="N63" s="1"/>
      <c r="O63" s="1"/>
      <c r="P63" s="1"/>
      <c r="Q63" s="1"/>
      <c r="R63" s="1"/>
      <c r="S63" s="1"/>
      <c r="T63" s="1"/>
      <c r="U63" s="1"/>
      <c r="V63" s="1"/>
      <c r="W63" s="1"/>
      <c r="X63" s="1"/>
      <c r="Y63" s="1"/>
      <c r="Z63" s="1"/>
    </row>
    <row r="64" spans="1:26" ht="87.75" customHeight="1" x14ac:dyDescent="0.2">
      <c r="A64" s="119"/>
      <c r="B64" s="119"/>
      <c r="C64" s="119"/>
      <c r="D64" s="123"/>
      <c r="E64" s="119"/>
      <c r="F64" s="119"/>
      <c r="G64" s="121"/>
      <c r="H64" s="124"/>
      <c r="I64" s="112"/>
      <c r="J64" s="1"/>
      <c r="K64" s="1"/>
      <c r="L64" s="1"/>
      <c r="M64" s="1"/>
      <c r="N64" s="1"/>
      <c r="O64" s="1"/>
      <c r="P64" s="1"/>
      <c r="Q64" s="1"/>
      <c r="R64" s="1"/>
      <c r="S64" s="1"/>
      <c r="T64" s="1"/>
      <c r="U64" s="1"/>
      <c r="V64" s="1"/>
      <c r="W64" s="1"/>
      <c r="X64" s="1"/>
      <c r="Y64" s="1"/>
      <c r="Z64" s="1"/>
    </row>
    <row r="65" spans="1:26" ht="94.5" customHeight="1" x14ac:dyDescent="0.2">
      <c r="A65" s="119"/>
      <c r="B65" s="119"/>
      <c r="C65" s="119"/>
      <c r="D65" s="123"/>
      <c r="E65" s="119"/>
      <c r="F65" s="119"/>
      <c r="G65" s="121"/>
      <c r="H65" s="124"/>
      <c r="I65" s="112"/>
      <c r="J65" s="1"/>
      <c r="K65" s="1"/>
      <c r="L65" s="1"/>
      <c r="M65" s="1"/>
      <c r="N65" s="1"/>
      <c r="O65" s="1"/>
      <c r="P65" s="1"/>
      <c r="Q65" s="1"/>
      <c r="R65" s="1"/>
      <c r="S65" s="1"/>
      <c r="T65" s="1"/>
      <c r="U65" s="1"/>
      <c r="V65" s="1"/>
      <c r="W65" s="1"/>
      <c r="X65" s="1"/>
      <c r="Y65" s="1"/>
      <c r="Z65" s="1"/>
    </row>
    <row r="66" spans="1:26" ht="83.25" customHeight="1" x14ac:dyDescent="0.2">
      <c r="A66" s="119"/>
      <c r="B66" s="119"/>
      <c r="C66" s="119"/>
      <c r="D66" s="123"/>
      <c r="E66" s="119"/>
      <c r="F66" s="119"/>
      <c r="G66" s="121"/>
      <c r="H66" s="124"/>
      <c r="I66" s="112"/>
      <c r="J66" s="1"/>
      <c r="K66" s="1"/>
      <c r="L66" s="1"/>
      <c r="M66" s="1"/>
      <c r="N66" s="1"/>
      <c r="O66" s="1"/>
      <c r="P66" s="1"/>
      <c r="Q66" s="1"/>
      <c r="R66" s="1"/>
      <c r="S66" s="1"/>
      <c r="T66" s="1"/>
      <c r="U66" s="1"/>
      <c r="V66" s="1"/>
      <c r="W66" s="1"/>
      <c r="X66" s="1"/>
      <c r="Y66" s="1"/>
      <c r="Z66" s="1"/>
    </row>
    <row r="67" spans="1:26" ht="73.5" customHeight="1" x14ac:dyDescent="0.2">
      <c r="A67" s="119"/>
      <c r="B67" s="119"/>
      <c r="C67" s="119"/>
      <c r="D67" s="119"/>
      <c r="E67" s="119"/>
      <c r="F67" s="119"/>
      <c r="G67" s="121"/>
      <c r="H67" s="124"/>
      <c r="I67" s="112"/>
      <c r="J67" s="1"/>
      <c r="K67" s="1"/>
      <c r="L67" s="1"/>
      <c r="M67" s="1"/>
      <c r="N67" s="1"/>
      <c r="O67" s="1"/>
      <c r="P67" s="1"/>
      <c r="Q67" s="1"/>
      <c r="R67" s="1"/>
      <c r="S67" s="1"/>
      <c r="T67" s="1"/>
      <c r="U67" s="1"/>
      <c r="V67" s="1"/>
      <c r="W67" s="1"/>
      <c r="X67" s="1"/>
      <c r="Y67" s="1"/>
      <c r="Z67" s="1"/>
    </row>
    <row r="68" spans="1:26" ht="69" customHeight="1" x14ac:dyDescent="0.2">
      <c r="A68" s="119"/>
      <c r="B68" s="119"/>
      <c r="C68" s="119"/>
      <c r="D68" s="123"/>
      <c r="E68" s="119"/>
      <c r="F68" s="119"/>
      <c r="G68" s="121"/>
      <c r="H68" s="119"/>
      <c r="I68" s="112"/>
      <c r="J68" s="1"/>
      <c r="K68" s="1"/>
      <c r="L68" s="1"/>
      <c r="M68" s="1"/>
      <c r="N68" s="1"/>
      <c r="O68" s="1"/>
      <c r="P68" s="1"/>
      <c r="Q68" s="1"/>
      <c r="R68" s="1"/>
      <c r="S68" s="1"/>
      <c r="T68" s="1"/>
      <c r="U68" s="1"/>
      <c r="V68" s="1"/>
      <c r="W68" s="1"/>
      <c r="X68" s="1"/>
      <c r="Y68" s="1"/>
      <c r="Z68" s="1"/>
    </row>
    <row r="69" spans="1:26" ht="57" customHeight="1" x14ac:dyDescent="0.2">
      <c r="A69" s="119"/>
      <c r="B69" s="119"/>
      <c r="C69" s="119"/>
      <c r="D69" s="123"/>
      <c r="E69" s="119"/>
      <c r="F69" s="119"/>
      <c r="G69" s="122"/>
      <c r="H69" s="119"/>
      <c r="I69" s="112"/>
      <c r="J69" s="1"/>
      <c r="K69" s="1"/>
      <c r="L69" s="1"/>
      <c r="M69" s="1"/>
      <c r="N69" s="1"/>
      <c r="O69" s="1"/>
      <c r="P69" s="1"/>
      <c r="Q69" s="1"/>
      <c r="R69" s="1"/>
      <c r="S69" s="1"/>
      <c r="T69" s="1"/>
      <c r="U69" s="1"/>
      <c r="V69" s="1"/>
      <c r="W69" s="1"/>
      <c r="X69" s="1"/>
      <c r="Y69" s="1"/>
      <c r="Z69" s="1"/>
    </row>
    <row r="70" spans="1:26" ht="42.75" customHeight="1" x14ac:dyDescent="0.2">
      <c r="A70" s="119"/>
      <c r="B70" s="119"/>
      <c r="C70" s="119"/>
      <c r="D70" s="123"/>
      <c r="E70" s="119"/>
      <c r="F70" s="119"/>
      <c r="G70" s="121"/>
      <c r="H70" s="124"/>
      <c r="I70" s="112"/>
      <c r="J70" s="1"/>
      <c r="K70" s="1"/>
      <c r="L70" s="1"/>
      <c r="M70" s="1"/>
      <c r="N70" s="1"/>
      <c r="O70" s="1"/>
      <c r="P70" s="1"/>
      <c r="Q70" s="1"/>
      <c r="R70" s="1"/>
      <c r="S70" s="1"/>
      <c r="T70" s="1"/>
      <c r="U70" s="1"/>
      <c r="V70" s="1"/>
      <c r="W70" s="1"/>
      <c r="X70" s="1"/>
      <c r="Y70" s="1"/>
      <c r="Z70" s="1"/>
    </row>
    <row r="71" spans="1:26" ht="50.25" customHeight="1" x14ac:dyDescent="0.2">
      <c r="A71" s="119"/>
      <c r="B71" s="119"/>
      <c r="C71" s="119"/>
      <c r="D71" s="123"/>
      <c r="E71" s="119"/>
      <c r="F71" s="119"/>
      <c r="G71" s="121"/>
      <c r="H71" s="124"/>
      <c r="I71" s="112"/>
      <c r="J71" s="1"/>
      <c r="K71" s="1"/>
      <c r="L71" s="1"/>
      <c r="M71" s="1"/>
      <c r="N71" s="1"/>
      <c r="O71" s="1"/>
      <c r="P71" s="1"/>
      <c r="Q71" s="1"/>
      <c r="R71" s="1"/>
      <c r="S71" s="1"/>
      <c r="T71" s="1"/>
      <c r="U71" s="1"/>
      <c r="V71" s="1"/>
      <c r="W71" s="1"/>
      <c r="X71" s="1"/>
      <c r="Y71" s="1"/>
      <c r="Z71" s="1"/>
    </row>
    <row r="72" spans="1:26" ht="12.75" customHeight="1" x14ac:dyDescent="0.2">
      <c r="A72" s="108"/>
      <c r="B72" s="108"/>
      <c r="C72" s="108"/>
      <c r="D72" s="108"/>
      <c r="E72" s="110"/>
      <c r="F72" s="108"/>
      <c r="G72" s="114"/>
      <c r="H72" s="113"/>
      <c r="I72" s="112"/>
      <c r="J72" s="1"/>
      <c r="K72" s="1"/>
      <c r="L72" s="1"/>
      <c r="M72" s="1"/>
      <c r="N72" s="1"/>
      <c r="O72" s="1"/>
      <c r="P72" s="1"/>
      <c r="Q72" s="1"/>
      <c r="R72" s="1"/>
      <c r="S72" s="1"/>
      <c r="T72" s="1"/>
      <c r="U72" s="1"/>
      <c r="V72" s="1"/>
      <c r="W72" s="1"/>
      <c r="X72" s="1"/>
      <c r="Y72" s="1"/>
      <c r="Z72" s="1"/>
    </row>
    <row r="73" spans="1:26" ht="12.75" customHeight="1" x14ac:dyDescent="0.2">
      <c r="A73" s="108"/>
      <c r="B73" s="108"/>
      <c r="C73" s="108"/>
      <c r="D73" s="108"/>
      <c r="E73" s="110"/>
      <c r="F73" s="108"/>
      <c r="G73" s="114"/>
      <c r="H73" s="113"/>
      <c r="I73" s="112"/>
      <c r="J73" s="1"/>
      <c r="K73" s="1"/>
      <c r="L73" s="1"/>
      <c r="M73" s="1"/>
      <c r="N73" s="1"/>
      <c r="O73" s="1"/>
      <c r="P73" s="1"/>
      <c r="Q73" s="1"/>
      <c r="R73" s="1"/>
      <c r="S73" s="1"/>
      <c r="T73" s="1"/>
      <c r="U73" s="1"/>
      <c r="V73" s="1"/>
      <c r="W73" s="1"/>
      <c r="X73" s="1"/>
      <c r="Y73" s="1"/>
      <c r="Z73" s="1"/>
    </row>
    <row r="74" spans="1:26" ht="12.75" customHeight="1" x14ac:dyDescent="0.2">
      <c r="A74" s="108"/>
      <c r="B74" s="108"/>
      <c r="C74" s="108"/>
      <c r="D74" s="108"/>
      <c r="E74" s="108"/>
      <c r="F74" s="108"/>
      <c r="G74" s="108"/>
      <c r="H74" s="108"/>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2"/>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2"/>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2"/>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2"/>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2"/>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2"/>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2"/>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2"/>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2"/>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2"/>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2"/>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2"/>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2"/>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2"/>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2"/>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2"/>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2"/>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2"/>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2"/>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2"/>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2"/>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2"/>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2"/>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2"/>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2"/>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2"/>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2"/>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2"/>
      <c r="J1029" s="1"/>
      <c r="K1029" s="1"/>
      <c r="L1029" s="1"/>
      <c r="M1029" s="1"/>
      <c r="N1029" s="1"/>
      <c r="O1029" s="1"/>
      <c r="P1029" s="1"/>
      <c r="Q1029" s="1"/>
      <c r="R1029" s="1"/>
      <c r="S1029" s="1"/>
      <c r="T1029" s="1"/>
      <c r="U1029" s="1"/>
      <c r="V1029" s="1"/>
      <c r="W1029" s="1"/>
      <c r="X1029" s="1"/>
      <c r="Y1029" s="1"/>
      <c r="Z1029" s="1"/>
    </row>
  </sheetData>
  <mergeCells count="8">
    <mergeCell ref="B9:H9"/>
    <mergeCell ref="B52:H52"/>
    <mergeCell ref="B2:F2"/>
    <mergeCell ref="B3:F3"/>
    <mergeCell ref="B4:F4"/>
    <mergeCell ref="E5:F5"/>
    <mergeCell ref="E6:F6"/>
    <mergeCell ref="B40:H40"/>
  </mergeCells>
  <dataValidations count="1">
    <dataValidation type="list" allowBlank="1" showInputMessage="1" showErrorMessage="1" prompt=" - " sqref="F1 F118:F150 F53:F74 F7:F8 F10:F39 F41:F51">
      <formula1>$J$2:$J$6</formula1>
    </dataValidation>
  </dataValidation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83</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82</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COUNTIF(F10:F57,"Pass")</f>
        <v>0</v>
      </c>
      <c r="B6" s="103">
        <f>COUNTIF(F10:F975,"Fail")</f>
        <v>0</v>
      </c>
      <c r="C6" s="103">
        <f>E6-D6-B6-A6</f>
        <v>0</v>
      </c>
      <c r="D6" s="104">
        <f>COUNTIF(F$10:F$975,"N/A")</f>
        <v>0</v>
      </c>
      <c r="E6" s="180">
        <f>COUNTA(A10:A55)</f>
        <v>0</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9"/>
      <c r="C9" s="185"/>
      <c r="D9" s="185"/>
      <c r="E9" s="185"/>
      <c r="F9" s="185"/>
      <c r="G9" s="185"/>
      <c r="H9" s="186"/>
      <c r="I9" s="106"/>
      <c r="J9" s="93"/>
      <c r="K9" s="1"/>
      <c r="L9" s="1"/>
      <c r="M9" s="1"/>
      <c r="N9" s="1"/>
      <c r="O9" s="1"/>
      <c r="P9" s="1"/>
      <c r="Q9" s="1"/>
      <c r="R9" s="1"/>
      <c r="S9" s="1"/>
      <c r="T9" s="1"/>
      <c r="U9" s="1"/>
      <c r="V9" s="1"/>
      <c r="W9" s="1"/>
      <c r="X9" s="1"/>
      <c r="Y9" s="1"/>
      <c r="Z9" s="1"/>
    </row>
    <row r="10" spans="1:26" ht="151.5" customHeight="1" x14ac:dyDescent="0.2">
      <c r="A10" s="119"/>
      <c r="B10" s="119"/>
      <c r="C10" s="119"/>
      <c r="D10" s="120"/>
      <c r="E10" s="119"/>
      <c r="F10" s="119"/>
      <c r="G10" s="121"/>
      <c r="H10" s="119"/>
      <c r="I10" s="111"/>
      <c r="J10" s="1"/>
      <c r="K10" s="1"/>
      <c r="L10" s="1"/>
      <c r="M10" s="1"/>
      <c r="N10" s="1"/>
      <c r="O10" s="1"/>
      <c r="P10" s="1"/>
      <c r="Q10" s="1"/>
      <c r="R10" s="1"/>
      <c r="S10" s="1"/>
      <c r="T10" s="1"/>
      <c r="U10" s="1"/>
      <c r="V10" s="1"/>
      <c r="W10" s="1"/>
      <c r="X10" s="1"/>
      <c r="Y10" s="1"/>
      <c r="Z10" s="1"/>
    </row>
    <row r="11" spans="1:26" ht="90" customHeight="1" x14ac:dyDescent="0.2">
      <c r="A11" s="119"/>
      <c r="B11" s="119"/>
      <c r="C11" s="119"/>
      <c r="D11" s="120"/>
      <c r="E11" s="119"/>
      <c r="F11" s="119"/>
      <c r="G11" s="122"/>
      <c r="H11" s="119"/>
      <c r="I11" s="111"/>
      <c r="J11" s="1"/>
      <c r="K11" s="1"/>
      <c r="L11" s="1"/>
      <c r="M11" s="1"/>
      <c r="N11" s="1"/>
      <c r="O11" s="1"/>
      <c r="P11" s="1"/>
      <c r="Q11" s="1"/>
      <c r="R11" s="1"/>
      <c r="S11" s="1"/>
      <c r="T11" s="1"/>
      <c r="U11" s="1"/>
      <c r="V11" s="1"/>
      <c r="W11" s="1"/>
      <c r="X11" s="1"/>
      <c r="Y11" s="1"/>
      <c r="Z11" s="1"/>
    </row>
    <row r="12" spans="1:26" ht="183.75" customHeight="1" x14ac:dyDescent="0.2">
      <c r="A12" s="119"/>
      <c r="B12" s="119"/>
      <c r="C12" s="119"/>
      <c r="D12" s="120"/>
      <c r="E12" s="119"/>
      <c r="F12" s="119"/>
      <c r="G12" s="121"/>
      <c r="H12" s="119"/>
      <c r="I12" s="111"/>
      <c r="J12" s="1"/>
      <c r="K12" s="1"/>
      <c r="L12" s="1"/>
      <c r="M12" s="1"/>
      <c r="N12" s="1"/>
      <c r="O12" s="1"/>
      <c r="P12" s="1"/>
      <c r="Q12" s="1"/>
      <c r="R12" s="1"/>
      <c r="S12" s="1"/>
      <c r="T12" s="1"/>
      <c r="U12" s="1"/>
      <c r="V12" s="1"/>
      <c r="W12" s="1"/>
      <c r="X12" s="1"/>
      <c r="Y12" s="1"/>
      <c r="Z12" s="1"/>
    </row>
    <row r="13" spans="1:26" ht="204" customHeight="1" x14ac:dyDescent="0.2">
      <c r="A13" s="119"/>
      <c r="B13" s="119"/>
      <c r="C13" s="119"/>
      <c r="D13" s="123"/>
      <c r="E13" s="119"/>
      <c r="F13" s="119"/>
      <c r="G13" s="121"/>
      <c r="H13" s="119"/>
      <c r="I13" s="111"/>
      <c r="J13" s="1"/>
      <c r="K13" s="1"/>
      <c r="L13" s="1"/>
      <c r="M13" s="1"/>
      <c r="N13" s="1"/>
      <c r="O13" s="1"/>
      <c r="P13" s="1"/>
      <c r="Q13" s="1"/>
      <c r="R13" s="1"/>
      <c r="S13" s="1"/>
      <c r="T13" s="1"/>
      <c r="U13" s="1"/>
      <c r="V13" s="1"/>
      <c r="W13" s="1"/>
      <c r="X13" s="1"/>
      <c r="Y13" s="1"/>
      <c r="Z13" s="1"/>
    </row>
    <row r="14" spans="1:26" ht="69.75" customHeight="1" x14ac:dyDescent="0.2">
      <c r="A14" s="119"/>
      <c r="B14" s="119"/>
      <c r="C14" s="119"/>
      <c r="D14" s="120"/>
      <c r="E14" s="119"/>
      <c r="F14" s="119"/>
      <c r="G14" s="121"/>
      <c r="H14" s="125"/>
      <c r="I14" s="111"/>
      <c r="J14" s="1"/>
      <c r="K14" s="1"/>
      <c r="L14" s="1"/>
      <c r="M14" s="1"/>
      <c r="N14" s="1"/>
      <c r="O14" s="1"/>
      <c r="P14" s="1"/>
      <c r="Q14" s="1"/>
      <c r="R14" s="1"/>
      <c r="S14" s="1"/>
      <c r="T14" s="1"/>
      <c r="U14" s="1"/>
      <c r="V14" s="1"/>
      <c r="W14" s="1"/>
      <c r="X14" s="1"/>
      <c r="Y14" s="1"/>
      <c r="Z14" s="1"/>
    </row>
    <row r="15" spans="1:26" ht="61.5" customHeight="1" x14ac:dyDescent="0.2">
      <c r="A15" s="119"/>
      <c r="B15" s="119"/>
      <c r="C15" s="119"/>
      <c r="D15" s="120"/>
      <c r="E15" s="119"/>
      <c r="F15" s="119"/>
      <c r="G15" s="121"/>
      <c r="H15" s="125"/>
      <c r="I15" s="111"/>
      <c r="J15" s="1"/>
      <c r="K15" s="1"/>
      <c r="L15" s="1"/>
      <c r="M15" s="1"/>
      <c r="N15" s="1"/>
      <c r="O15" s="1"/>
      <c r="P15" s="1"/>
      <c r="Q15" s="1"/>
      <c r="R15" s="1"/>
      <c r="S15" s="1"/>
      <c r="T15" s="1"/>
      <c r="U15" s="1"/>
      <c r="V15" s="1"/>
      <c r="W15" s="1"/>
      <c r="X15" s="1"/>
      <c r="Y15" s="1"/>
      <c r="Z15" s="1"/>
    </row>
    <row r="16" spans="1:26" ht="202.5" customHeight="1" x14ac:dyDescent="0.2">
      <c r="A16" s="119"/>
      <c r="B16" s="119"/>
      <c r="C16" s="119"/>
      <c r="D16" s="123"/>
      <c r="E16" s="119"/>
      <c r="F16" s="119"/>
      <c r="G16" s="121"/>
      <c r="H16" s="119"/>
      <c r="I16" s="111"/>
      <c r="J16" s="1"/>
      <c r="K16" s="1"/>
      <c r="L16" s="1"/>
      <c r="M16" s="1"/>
      <c r="N16" s="1"/>
      <c r="O16" s="1"/>
      <c r="P16" s="1"/>
      <c r="Q16" s="1"/>
      <c r="R16" s="1"/>
      <c r="S16" s="1"/>
      <c r="T16" s="1"/>
      <c r="U16" s="1"/>
      <c r="V16" s="1"/>
      <c r="W16" s="1"/>
      <c r="X16" s="1"/>
      <c r="Y16" s="1"/>
      <c r="Z16" s="1"/>
    </row>
    <row r="17" spans="1:26" ht="113.25" customHeight="1" x14ac:dyDescent="0.2">
      <c r="A17" s="119"/>
      <c r="B17" s="119"/>
      <c r="C17" s="119"/>
      <c r="D17" s="123"/>
      <c r="E17" s="119"/>
      <c r="F17" s="119"/>
      <c r="G17" s="121"/>
      <c r="H17" s="119"/>
      <c r="I17" s="111"/>
      <c r="J17" s="1"/>
      <c r="K17" s="1"/>
      <c r="L17" s="1"/>
      <c r="M17" s="1"/>
      <c r="N17" s="1"/>
      <c r="O17" s="1"/>
      <c r="P17" s="1"/>
      <c r="Q17" s="1"/>
      <c r="R17" s="1"/>
      <c r="S17" s="1"/>
      <c r="T17" s="1"/>
      <c r="U17" s="1"/>
      <c r="V17" s="1"/>
      <c r="W17" s="1"/>
      <c r="X17" s="1"/>
      <c r="Y17" s="1"/>
      <c r="Z17" s="1"/>
    </row>
    <row r="18" spans="1:26" ht="113.25" customHeight="1" x14ac:dyDescent="0.2">
      <c r="A18" s="119"/>
      <c r="B18" s="119"/>
      <c r="C18" s="119"/>
      <c r="D18" s="123"/>
      <c r="E18" s="119"/>
      <c r="F18" s="119"/>
      <c r="G18" s="121"/>
      <c r="H18" s="119"/>
      <c r="I18" s="111"/>
      <c r="J18" s="1"/>
      <c r="K18" s="1"/>
      <c r="L18" s="1"/>
      <c r="M18" s="1"/>
      <c r="N18" s="1"/>
      <c r="O18" s="1"/>
      <c r="P18" s="1"/>
      <c r="Q18" s="1"/>
      <c r="R18" s="1"/>
      <c r="S18" s="1"/>
      <c r="T18" s="1"/>
      <c r="U18" s="1"/>
      <c r="V18" s="1"/>
      <c r="W18" s="1"/>
      <c r="X18" s="1"/>
      <c r="Y18" s="1"/>
      <c r="Z18" s="1"/>
    </row>
    <row r="19" spans="1:26" ht="135" customHeight="1" x14ac:dyDescent="0.2">
      <c r="A19" s="119"/>
      <c r="B19" s="119"/>
      <c r="C19" s="119"/>
      <c r="D19" s="123"/>
      <c r="E19" s="119"/>
      <c r="F19" s="119"/>
      <c r="G19" s="121"/>
      <c r="H19" s="119"/>
      <c r="I19" s="111"/>
      <c r="J19" s="1"/>
      <c r="K19" s="1"/>
      <c r="L19" s="1"/>
      <c r="M19" s="1"/>
      <c r="N19" s="1"/>
      <c r="O19" s="1"/>
      <c r="P19" s="1"/>
      <c r="Q19" s="1"/>
      <c r="R19" s="1"/>
      <c r="S19" s="1"/>
      <c r="T19" s="1"/>
      <c r="U19" s="1"/>
      <c r="V19" s="1"/>
      <c r="W19" s="1"/>
      <c r="X19" s="1"/>
      <c r="Y19" s="1"/>
      <c r="Z19" s="1"/>
    </row>
    <row r="20" spans="1:26" ht="106.5" customHeight="1" x14ac:dyDescent="0.2">
      <c r="A20" s="119"/>
      <c r="B20" s="119"/>
      <c r="C20" s="119"/>
      <c r="D20" s="123"/>
      <c r="E20" s="119"/>
      <c r="F20" s="119"/>
      <c r="G20" s="121"/>
      <c r="H20" s="119"/>
      <c r="I20" s="111"/>
      <c r="J20" s="1"/>
      <c r="K20" s="1"/>
      <c r="L20" s="1"/>
      <c r="M20" s="1"/>
      <c r="N20" s="1"/>
      <c r="O20" s="1"/>
      <c r="P20" s="1"/>
      <c r="Q20" s="1"/>
      <c r="R20" s="1"/>
      <c r="S20" s="1"/>
      <c r="T20" s="1"/>
      <c r="U20" s="1"/>
      <c r="V20" s="1"/>
      <c r="W20" s="1"/>
      <c r="X20" s="1"/>
      <c r="Y20" s="1"/>
      <c r="Z20" s="1"/>
    </row>
    <row r="21" spans="1:26" ht="83.25" customHeight="1" x14ac:dyDescent="0.2">
      <c r="A21" s="119"/>
      <c r="B21" s="119"/>
      <c r="C21" s="119"/>
      <c r="D21" s="123"/>
      <c r="E21" s="119"/>
      <c r="F21" s="119"/>
      <c r="G21" s="121"/>
      <c r="H21" s="119"/>
      <c r="I21" s="111"/>
      <c r="J21" s="1"/>
      <c r="K21" s="1"/>
      <c r="L21" s="1"/>
      <c r="M21" s="1"/>
      <c r="N21" s="1"/>
      <c r="O21" s="1"/>
      <c r="P21" s="1"/>
      <c r="Q21" s="1"/>
      <c r="R21" s="1"/>
      <c r="S21" s="1"/>
      <c r="T21" s="1"/>
      <c r="U21" s="1"/>
      <c r="V21" s="1"/>
      <c r="W21" s="1"/>
      <c r="X21" s="1"/>
      <c r="Y21" s="1"/>
      <c r="Z21" s="1"/>
    </row>
    <row r="22" spans="1:26" ht="83.25" customHeight="1" x14ac:dyDescent="0.2">
      <c r="A22" s="119"/>
      <c r="B22" s="119"/>
      <c r="C22" s="119"/>
      <c r="D22" s="123"/>
      <c r="E22" s="119"/>
      <c r="F22" s="119"/>
      <c r="G22" s="121"/>
      <c r="H22" s="119"/>
      <c r="I22" s="111"/>
      <c r="J22" s="1"/>
      <c r="K22" s="1"/>
      <c r="L22" s="1"/>
      <c r="M22" s="1"/>
      <c r="N22" s="1"/>
      <c r="O22" s="1"/>
      <c r="P22" s="1"/>
      <c r="Q22" s="1"/>
      <c r="R22" s="1"/>
      <c r="S22" s="1"/>
      <c r="T22" s="1"/>
      <c r="U22" s="1"/>
      <c r="V22" s="1"/>
      <c r="W22" s="1"/>
      <c r="X22" s="1"/>
      <c r="Y22" s="1"/>
      <c r="Z22" s="1"/>
    </row>
    <row r="23" spans="1:26" ht="83.25" customHeight="1" x14ac:dyDescent="0.2">
      <c r="A23" s="119"/>
      <c r="B23" s="119"/>
      <c r="C23" s="119"/>
      <c r="D23" s="123"/>
      <c r="E23" s="119"/>
      <c r="F23" s="119"/>
      <c r="G23" s="122"/>
      <c r="H23" s="119"/>
      <c r="I23" s="111"/>
      <c r="J23" s="1"/>
      <c r="K23" s="1"/>
      <c r="L23" s="1"/>
      <c r="M23" s="1"/>
      <c r="N23" s="1"/>
      <c r="O23" s="1"/>
      <c r="P23" s="1"/>
      <c r="Q23" s="1"/>
      <c r="R23" s="1"/>
      <c r="S23" s="1"/>
      <c r="T23" s="1"/>
      <c r="U23" s="1"/>
      <c r="V23" s="1"/>
      <c r="W23" s="1"/>
      <c r="X23" s="1"/>
      <c r="Y23" s="1"/>
      <c r="Z23" s="1"/>
    </row>
    <row r="24" spans="1:26" ht="15" customHeight="1" x14ac:dyDescent="0.2">
      <c r="A24" s="141"/>
      <c r="B24" s="189"/>
      <c r="C24" s="185"/>
      <c r="D24" s="185"/>
      <c r="E24" s="185"/>
      <c r="F24" s="185"/>
      <c r="G24" s="185"/>
      <c r="H24" s="186"/>
      <c r="I24" s="111"/>
      <c r="J24" s="1"/>
      <c r="K24" s="1"/>
      <c r="L24" s="1"/>
      <c r="M24" s="1"/>
      <c r="N24" s="1"/>
      <c r="O24" s="1"/>
      <c r="P24" s="1"/>
      <c r="Q24" s="1"/>
      <c r="R24" s="1"/>
      <c r="S24" s="1"/>
      <c r="T24" s="1"/>
      <c r="U24" s="1"/>
      <c r="V24" s="1"/>
      <c r="W24" s="1"/>
      <c r="X24" s="1"/>
      <c r="Y24" s="1"/>
      <c r="Z24" s="1"/>
    </row>
    <row r="25" spans="1:26" ht="189.75" customHeight="1" x14ac:dyDescent="0.2">
      <c r="A25" s="119"/>
      <c r="B25" s="119"/>
      <c r="C25" s="119"/>
      <c r="D25" s="120"/>
      <c r="E25" s="119"/>
      <c r="F25" s="119"/>
      <c r="G25" s="121"/>
      <c r="H25" s="119"/>
      <c r="I25" s="111"/>
      <c r="J25" s="1"/>
      <c r="K25" s="1"/>
      <c r="L25" s="1"/>
      <c r="M25" s="1"/>
      <c r="N25" s="1"/>
      <c r="O25" s="1"/>
      <c r="P25" s="1"/>
      <c r="Q25" s="1"/>
      <c r="R25" s="1"/>
      <c r="S25" s="1"/>
      <c r="T25" s="1"/>
      <c r="U25" s="1"/>
      <c r="V25" s="1"/>
      <c r="W25" s="1"/>
      <c r="X25" s="1"/>
      <c r="Y25" s="1"/>
      <c r="Z25" s="1"/>
    </row>
    <row r="26" spans="1:26" ht="142.5" customHeight="1" x14ac:dyDescent="0.2">
      <c r="A26" s="119"/>
      <c r="B26" s="119"/>
      <c r="C26" s="119"/>
      <c r="D26" s="120"/>
      <c r="E26" s="119"/>
      <c r="F26" s="119"/>
      <c r="G26" s="121"/>
      <c r="H26" s="119"/>
      <c r="I26" s="111"/>
      <c r="J26" s="1"/>
      <c r="K26" s="1"/>
      <c r="L26" s="1"/>
      <c r="M26" s="1"/>
      <c r="N26" s="1"/>
      <c r="O26" s="1"/>
      <c r="P26" s="1"/>
      <c r="Q26" s="1"/>
      <c r="R26" s="1"/>
      <c r="S26" s="1"/>
      <c r="T26" s="1"/>
      <c r="U26" s="1"/>
      <c r="V26" s="1"/>
      <c r="W26" s="1"/>
      <c r="X26" s="1"/>
      <c r="Y26" s="1"/>
      <c r="Z26" s="1"/>
    </row>
    <row r="27" spans="1:26" ht="126.75" customHeight="1" x14ac:dyDescent="0.2">
      <c r="A27" s="119"/>
      <c r="B27" s="119"/>
      <c r="C27" s="119"/>
      <c r="D27" s="123"/>
      <c r="E27" s="119"/>
      <c r="F27" s="119"/>
      <c r="G27" s="121"/>
      <c r="H27" s="119"/>
      <c r="I27" s="111"/>
      <c r="J27" s="1"/>
      <c r="K27" s="1"/>
      <c r="L27" s="1"/>
      <c r="M27" s="1"/>
      <c r="N27" s="1"/>
      <c r="O27" s="1"/>
      <c r="P27" s="1"/>
      <c r="Q27" s="1"/>
      <c r="R27" s="1"/>
      <c r="S27" s="1"/>
      <c r="T27" s="1"/>
      <c r="U27" s="1"/>
      <c r="V27" s="1"/>
      <c r="W27" s="1"/>
      <c r="X27" s="1"/>
      <c r="Y27" s="1"/>
      <c r="Z27" s="1"/>
    </row>
    <row r="28" spans="1:26" ht="193.5" customHeight="1" x14ac:dyDescent="0.2">
      <c r="A28" s="119"/>
      <c r="B28" s="119"/>
      <c r="C28" s="119"/>
      <c r="D28" s="123"/>
      <c r="E28" s="119"/>
      <c r="F28" s="119"/>
      <c r="G28" s="121"/>
      <c r="H28" s="119"/>
      <c r="I28" s="111"/>
      <c r="J28" s="1"/>
      <c r="K28" s="1"/>
      <c r="L28" s="1"/>
      <c r="M28" s="1"/>
      <c r="N28" s="1"/>
      <c r="O28" s="1"/>
      <c r="P28" s="1"/>
      <c r="Q28" s="1"/>
      <c r="R28" s="1"/>
      <c r="S28" s="1"/>
      <c r="T28" s="1"/>
      <c r="U28" s="1"/>
      <c r="V28" s="1"/>
      <c r="W28" s="1"/>
      <c r="X28" s="1"/>
      <c r="Y28" s="1"/>
      <c r="Z28" s="1"/>
    </row>
    <row r="29" spans="1:26" ht="95.25" customHeight="1" x14ac:dyDescent="0.2">
      <c r="A29" s="119"/>
      <c r="B29" s="119"/>
      <c r="C29" s="119"/>
      <c r="D29" s="123"/>
      <c r="E29" s="119"/>
      <c r="F29" s="119"/>
      <c r="G29" s="121"/>
      <c r="H29" s="119"/>
      <c r="I29" s="111"/>
      <c r="J29" s="1"/>
      <c r="K29" s="1"/>
      <c r="L29" s="1"/>
      <c r="M29" s="1"/>
      <c r="N29" s="1"/>
      <c r="O29" s="1"/>
      <c r="P29" s="1"/>
      <c r="Q29" s="1"/>
      <c r="R29" s="1"/>
      <c r="S29" s="1"/>
      <c r="T29" s="1"/>
      <c r="U29" s="1"/>
      <c r="V29" s="1"/>
      <c r="W29" s="1"/>
      <c r="X29" s="1"/>
      <c r="Y29" s="1"/>
      <c r="Z29" s="1"/>
    </row>
    <row r="30" spans="1:26" ht="81" customHeight="1" x14ac:dyDescent="0.2">
      <c r="A30" s="119"/>
      <c r="B30" s="119"/>
      <c r="C30" s="119"/>
      <c r="D30" s="123"/>
      <c r="E30" s="119"/>
      <c r="F30" s="119"/>
      <c r="G30" s="121"/>
      <c r="H30" s="119"/>
      <c r="I30" s="111"/>
      <c r="J30" s="1"/>
      <c r="K30" s="1"/>
      <c r="L30" s="1"/>
      <c r="M30" s="1"/>
      <c r="N30" s="1"/>
      <c r="O30" s="1"/>
      <c r="P30" s="1"/>
      <c r="Q30" s="1"/>
      <c r="R30" s="1"/>
      <c r="S30" s="1"/>
      <c r="T30" s="1"/>
      <c r="U30" s="1"/>
      <c r="V30" s="1"/>
      <c r="W30" s="1"/>
      <c r="X30" s="1"/>
      <c r="Y30" s="1"/>
      <c r="Z30" s="1"/>
    </row>
    <row r="31" spans="1:26" ht="87.75" customHeight="1" x14ac:dyDescent="0.2">
      <c r="A31" s="119"/>
      <c r="B31" s="119"/>
      <c r="C31" s="119"/>
      <c r="D31" s="123"/>
      <c r="E31" s="119"/>
      <c r="F31" s="119"/>
      <c r="G31" s="121"/>
      <c r="H31" s="119"/>
      <c r="I31" s="112"/>
      <c r="J31" s="1"/>
      <c r="K31" s="1"/>
      <c r="L31" s="1"/>
      <c r="M31" s="1"/>
      <c r="N31" s="1"/>
      <c r="O31" s="1"/>
      <c r="P31" s="1"/>
      <c r="Q31" s="1"/>
      <c r="R31" s="1"/>
      <c r="S31" s="1"/>
      <c r="T31" s="1"/>
      <c r="U31" s="1"/>
      <c r="V31" s="1"/>
      <c r="W31" s="1"/>
      <c r="X31" s="1"/>
      <c r="Y31" s="1"/>
      <c r="Z31" s="1"/>
    </row>
    <row r="32" spans="1:26" ht="81" customHeight="1" x14ac:dyDescent="0.2">
      <c r="A32" s="119"/>
      <c r="B32" s="119"/>
      <c r="C32" s="119"/>
      <c r="D32" s="123"/>
      <c r="E32" s="119"/>
      <c r="F32" s="119"/>
      <c r="G32" s="121"/>
      <c r="H32" s="124"/>
      <c r="I32" s="112"/>
      <c r="J32" s="1"/>
      <c r="K32" s="1"/>
      <c r="L32" s="1"/>
      <c r="M32" s="1"/>
      <c r="N32" s="1"/>
      <c r="O32" s="1"/>
      <c r="P32" s="1"/>
      <c r="Q32" s="1"/>
      <c r="R32" s="1"/>
      <c r="S32" s="1"/>
      <c r="T32" s="1"/>
      <c r="U32" s="1"/>
      <c r="V32" s="1"/>
      <c r="W32" s="1"/>
      <c r="X32" s="1"/>
      <c r="Y32" s="1"/>
      <c r="Z32" s="1"/>
    </row>
    <row r="33" spans="1:26" ht="93.75" customHeight="1" x14ac:dyDescent="0.2">
      <c r="A33" s="119"/>
      <c r="B33" s="119"/>
      <c r="C33" s="119"/>
      <c r="D33" s="123"/>
      <c r="E33" s="119"/>
      <c r="F33" s="119"/>
      <c r="G33" s="121"/>
      <c r="H33" s="124"/>
      <c r="I33" s="112"/>
      <c r="J33" s="1"/>
      <c r="K33" s="1"/>
      <c r="L33" s="1"/>
      <c r="M33" s="1"/>
      <c r="N33" s="1"/>
      <c r="O33" s="1"/>
      <c r="P33" s="1"/>
      <c r="Q33" s="1"/>
      <c r="R33" s="1"/>
      <c r="S33" s="1"/>
      <c r="T33" s="1"/>
      <c r="U33" s="1"/>
      <c r="V33" s="1"/>
      <c r="W33" s="1"/>
      <c r="X33" s="1"/>
      <c r="Y33" s="1"/>
      <c r="Z33" s="1"/>
    </row>
    <row r="34" spans="1:26" ht="97.5" customHeight="1" x14ac:dyDescent="0.2">
      <c r="A34" s="119"/>
      <c r="B34" s="119"/>
      <c r="C34" s="119"/>
      <c r="D34" s="123"/>
      <c r="E34" s="119"/>
      <c r="F34" s="119"/>
      <c r="G34" s="121"/>
      <c r="H34" s="124"/>
      <c r="I34" s="112"/>
      <c r="J34" s="1"/>
      <c r="K34" s="1"/>
      <c r="L34" s="1"/>
      <c r="M34" s="1"/>
      <c r="N34" s="1"/>
      <c r="O34" s="1"/>
      <c r="P34" s="1"/>
      <c r="Q34" s="1"/>
      <c r="R34" s="1"/>
      <c r="S34" s="1"/>
      <c r="T34" s="1"/>
      <c r="U34" s="1"/>
      <c r="V34" s="1"/>
      <c r="W34" s="1"/>
      <c r="X34" s="1"/>
      <c r="Y34" s="1"/>
      <c r="Z34" s="1"/>
    </row>
    <row r="35" spans="1:26" ht="132" customHeight="1" x14ac:dyDescent="0.2">
      <c r="A35" s="119"/>
      <c r="B35" s="119"/>
      <c r="C35" s="119"/>
      <c r="D35" s="123"/>
      <c r="E35" s="119"/>
      <c r="F35" s="119"/>
      <c r="G35" s="121"/>
      <c r="H35" s="124"/>
      <c r="I35" s="112"/>
      <c r="J35" s="1"/>
      <c r="K35" s="1"/>
      <c r="L35" s="1"/>
      <c r="M35" s="1"/>
      <c r="N35" s="1"/>
      <c r="O35" s="1"/>
      <c r="P35" s="1"/>
      <c r="Q35" s="1"/>
      <c r="R35" s="1"/>
      <c r="S35" s="1"/>
      <c r="T35" s="1"/>
      <c r="U35" s="1"/>
      <c r="V35" s="1"/>
      <c r="W35" s="1"/>
      <c r="X35" s="1"/>
      <c r="Y35" s="1"/>
      <c r="Z35" s="1"/>
    </row>
    <row r="36" spans="1:26" ht="87.75" customHeight="1" x14ac:dyDescent="0.2">
      <c r="A36" s="119"/>
      <c r="B36" s="119"/>
      <c r="C36" s="119"/>
      <c r="D36" s="123"/>
      <c r="E36" s="119"/>
      <c r="F36" s="119"/>
      <c r="G36" s="121"/>
      <c r="H36" s="124"/>
      <c r="I36" s="112"/>
      <c r="J36" s="1"/>
      <c r="K36" s="1"/>
      <c r="L36" s="1"/>
      <c r="M36" s="1"/>
      <c r="N36" s="1"/>
      <c r="O36" s="1"/>
      <c r="P36" s="1"/>
      <c r="Q36" s="1"/>
      <c r="R36" s="1"/>
      <c r="S36" s="1"/>
      <c r="T36" s="1"/>
      <c r="U36" s="1"/>
      <c r="V36" s="1"/>
      <c r="W36" s="1"/>
      <c r="X36" s="1"/>
      <c r="Y36" s="1"/>
      <c r="Z36" s="1"/>
    </row>
    <row r="37" spans="1:26" ht="94.5" customHeight="1" x14ac:dyDescent="0.2">
      <c r="A37" s="119"/>
      <c r="B37" s="119"/>
      <c r="C37" s="119"/>
      <c r="D37" s="123"/>
      <c r="E37" s="119"/>
      <c r="F37" s="119"/>
      <c r="G37" s="121"/>
      <c r="H37" s="124"/>
      <c r="I37" s="112"/>
      <c r="J37" s="1"/>
      <c r="K37" s="1"/>
      <c r="L37" s="1"/>
      <c r="M37" s="1"/>
      <c r="N37" s="1"/>
      <c r="O37" s="1"/>
      <c r="P37" s="1"/>
      <c r="Q37" s="1"/>
      <c r="R37" s="1"/>
      <c r="S37" s="1"/>
      <c r="T37" s="1"/>
      <c r="U37" s="1"/>
      <c r="V37" s="1"/>
      <c r="W37" s="1"/>
      <c r="X37" s="1"/>
      <c r="Y37" s="1"/>
      <c r="Z37" s="1"/>
    </row>
    <row r="38" spans="1:26" ht="83.25" customHeight="1" x14ac:dyDescent="0.2">
      <c r="A38" s="119"/>
      <c r="B38" s="119"/>
      <c r="C38" s="119"/>
      <c r="D38" s="123"/>
      <c r="E38" s="119"/>
      <c r="F38" s="119"/>
      <c r="G38" s="121"/>
      <c r="H38" s="124"/>
      <c r="I38" s="112"/>
      <c r="J38" s="1"/>
      <c r="K38" s="1"/>
      <c r="L38" s="1"/>
      <c r="M38" s="1"/>
      <c r="N38" s="1"/>
      <c r="O38" s="1"/>
      <c r="P38" s="1"/>
      <c r="Q38" s="1"/>
      <c r="R38" s="1"/>
      <c r="S38" s="1"/>
      <c r="T38" s="1"/>
      <c r="U38" s="1"/>
      <c r="V38" s="1"/>
      <c r="W38" s="1"/>
      <c r="X38" s="1"/>
      <c r="Y38" s="1"/>
      <c r="Z38" s="1"/>
    </row>
    <row r="39" spans="1:26" ht="73.5" customHeight="1" x14ac:dyDescent="0.2">
      <c r="A39" s="119"/>
      <c r="B39" s="119"/>
      <c r="C39" s="119"/>
      <c r="D39" s="119"/>
      <c r="E39" s="119"/>
      <c r="F39" s="119"/>
      <c r="G39" s="121"/>
      <c r="H39" s="124"/>
      <c r="I39" s="112"/>
      <c r="J39" s="1"/>
      <c r="K39" s="1"/>
      <c r="L39" s="1"/>
      <c r="M39" s="1"/>
      <c r="N39" s="1"/>
      <c r="O39" s="1"/>
      <c r="P39" s="1"/>
      <c r="Q39" s="1"/>
      <c r="R39" s="1"/>
      <c r="S39" s="1"/>
      <c r="T39" s="1"/>
      <c r="U39" s="1"/>
      <c r="V39" s="1"/>
      <c r="W39" s="1"/>
      <c r="X39" s="1"/>
      <c r="Y39" s="1"/>
      <c r="Z39" s="1"/>
    </row>
    <row r="40" spans="1:26" ht="69" customHeight="1" x14ac:dyDescent="0.2">
      <c r="A40" s="119"/>
      <c r="B40" s="119"/>
      <c r="C40" s="119"/>
      <c r="D40" s="123"/>
      <c r="E40" s="119"/>
      <c r="F40" s="119"/>
      <c r="G40" s="121"/>
      <c r="H40" s="119"/>
      <c r="I40" s="112"/>
      <c r="J40" s="1"/>
      <c r="K40" s="1"/>
      <c r="L40" s="1"/>
      <c r="M40" s="1"/>
      <c r="N40" s="1"/>
      <c r="O40" s="1"/>
      <c r="P40" s="1"/>
      <c r="Q40" s="1"/>
      <c r="R40" s="1"/>
      <c r="S40" s="1"/>
      <c r="T40" s="1"/>
      <c r="U40" s="1"/>
      <c r="V40" s="1"/>
      <c r="W40" s="1"/>
      <c r="X40" s="1"/>
      <c r="Y40" s="1"/>
      <c r="Z40" s="1"/>
    </row>
    <row r="41" spans="1:26" ht="57" customHeight="1" x14ac:dyDescent="0.2">
      <c r="A41" s="119"/>
      <c r="B41" s="119"/>
      <c r="C41" s="119"/>
      <c r="D41" s="123"/>
      <c r="E41" s="119"/>
      <c r="F41" s="119"/>
      <c r="G41" s="122"/>
      <c r="H41" s="119"/>
      <c r="I41" s="112"/>
      <c r="J41" s="1"/>
      <c r="K41" s="1"/>
      <c r="L41" s="1"/>
      <c r="M41" s="1"/>
      <c r="N41" s="1"/>
      <c r="O41" s="1"/>
      <c r="P41" s="1"/>
      <c r="Q41" s="1"/>
      <c r="R41" s="1"/>
      <c r="S41" s="1"/>
      <c r="T41" s="1"/>
      <c r="U41" s="1"/>
      <c r="V41" s="1"/>
      <c r="W41" s="1"/>
      <c r="X41" s="1"/>
      <c r="Y41" s="1"/>
      <c r="Z41" s="1"/>
    </row>
    <row r="42" spans="1:26" ht="42.75" customHeight="1" x14ac:dyDescent="0.2">
      <c r="A42" s="119"/>
      <c r="B42" s="119"/>
      <c r="C42" s="119"/>
      <c r="D42" s="123"/>
      <c r="E42" s="119"/>
      <c r="F42" s="119"/>
      <c r="G42" s="121"/>
      <c r="H42" s="124"/>
      <c r="I42" s="112"/>
      <c r="J42" s="1"/>
      <c r="K42" s="1"/>
      <c r="L42" s="1"/>
      <c r="M42" s="1"/>
      <c r="N42" s="1"/>
      <c r="O42" s="1"/>
      <c r="P42" s="1"/>
      <c r="Q42" s="1"/>
      <c r="R42" s="1"/>
      <c r="S42" s="1"/>
      <c r="T42" s="1"/>
      <c r="U42" s="1"/>
      <c r="V42" s="1"/>
      <c r="W42" s="1"/>
      <c r="X42" s="1"/>
      <c r="Y42" s="1"/>
      <c r="Z42" s="1"/>
    </row>
    <row r="43" spans="1:26" ht="50.25" customHeight="1" x14ac:dyDescent="0.2">
      <c r="A43" s="119"/>
      <c r="B43" s="119"/>
      <c r="C43" s="119"/>
      <c r="D43" s="123"/>
      <c r="E43" s="119"/>
      <c r="F43" s="119"/>
      <c r="G43" s="121"/>
      <c r="H43" s="124"/>
      <c r="I43" s="112"/>
      <c r="J43" s="1"/>
      <c r="K43" s="1"/>
      <c r="L43" s="1"/>
      <c r="M43" s="1"/>
      <c r="N43" s="1"/>
      <c r="O43" s="1"/>
      <c r="P43" s="1"/>
      <c r="Q43" s="1"/>
      <c r="R43" s="1"/>
      <c r="S43" s="1"/>
      <c r="T43" s="1"/>
      <c r="U43" s="1"/>
      <c r="V43" s="1"/>
      <c r="W43" s="1"/>
      <c r="X43" s="1"/>
      <c r="Y43" s="1"/>
      <c r="Z43" s="1"/>
    </row>
    <row r="44" spans="1:26" ht="12.75" customHeight="1" x14ac:dyDescent="0.2">
      <c r="A44" s="108"/>
      <c r="B44" s="108"/>
      <c r="C44" s="108"/>
      <c r="D44" s="108"/>
      <c r="E44" s="110"/>
      <c r="F44" s="108"/>
      <c r="G44" s="114"/>
      <c r="H44" s="113"/>
      <c r="I44" s="112"/>
      <c r="J44" s="1"/>
      <c r="K44" s="1"/>
      <c r="L44" s="1"/>
      <c r="M44" s="1"/>
      <c r="N44" s="1"/>
      <c r="O44" s="1"/>
      <c r="P44" s="1"/>
      <c r="Q44" s="1"/>
      <c r="R44" s="1"/>
      <c r="S44" s="1"/>
      <c r="T44" s="1"/>
      <c r="U44" s="1"/>
      <c r="V44" s="1"/>
      <c r="W44" s="1"/>
      <c r="X44" s="1"/>
      <c r="Y44" s="1"/>
      <c r="Z44" s="1"/>
    </row>
    <row r="45" spans="1:26" ht="12.75" customHeight="1" x14ac:dyDescent="0.2">
      <c r="A45" s="108"/>
      <c r="B45" s="108"/>
      <c r="C45" s="108"/>
      <c r="D45" s="108"/>
      <c r="E45" s="110"/>
      <c r="F45" s="108"/>
      <c r="G45" s="114"/>
      <c r="H45" s="113"/>
      <c r="I45" s="112"/>
      <c r="J45" s="1"/>
      <c r="K45" s="1"/>
      <c r="L45" s="1"/>
      <c r="M45" s="1"/>
      <c r="N45" s="1"/>
      <c r="O45" s="1"/>
      <c r="P45" s="1"/>
      <c r="Q45" s="1"/>
      <c r="R45" s="1"/>
      <c r="S45" s="1"/>
      <c r="T45" s="1"/>
      <c r="U45" s="1"/>
      <c r="V45" s="1"/>
      <c r="W45" s="1"/>
      <c r="X45" s="1"/>
      <c r="Y45" s="1"/>
      <c r="Z45" s="1"/>
    </row>
    <row r="46" spans="1:26" ht="12.75" customHeight="1" x14ac:dyDescent="0.2">
      <c r="A46" s="108"/>
      <c r="B46" s="108"/>
      <c r="C46" s="108"/>
      <c r="D46" s="108"/>
      <c r="E46" s="108"/>
      <c r="F46" s="108"/>
      <c r="G46" s="108"/>
      <c r="H46" s="108"/>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85</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84</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COUNTIF(F10:F57,"Pass")</f>
        <v>0</v>
      </c>
      <c r="B6" s="103">
        <f>COUNTIF(F10:F975,"Fail")</f>
        <v>0</v>
      </c>
      <c r="C6" s="103">
        <f>E6-D6-B6-A6</f>
        <v>0</v>
      </c>
      <c r="D6" s="104">
        <f>COUNTIF(F$10:F$975,"N/A")</f>
        <v>0</v>
      </c>
      <c r="E6" s="180">
        <f>COUNTA(A10:A55)</f>
        <v>0</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9"/>
      <c r="C9" s="185"/>
      <c r="D9" s="185"/>
      <c r="E9" s="185"/>
      <c r="F9" s="185"/>
      <c r="G9" s="185"/>
      <c r="H9" s="186"/>
      <c r="I9" s="106"/>
      <c r="J9" s="93"/>
      <c r="K9" s="1"/>
      <c r="L9" s="1"/>
      <c r="M9" s="1"/>
      <c r="N9" s="1"/>
      <c r="O9" s="1"/>
      <c r="P9" s="1"/>
      <c r="Q9" s="1"/>
      <c r="R9" s="1"/>
      <c r="S9" s="1"/>
      <c r="T9" s="1"/>
      <c r="U9" s="1"/>
      <c r="V9" s="1"/>
      <c r="W9" s="1"/>
      <c r="X9" s="1"/>
      <c r="Y9" s="1"/>
      <c r="Z9" s="1"/>
    </row>
    <row r="10" spans="1:26" ht="151.5" customHeight="1" x14ac:dyDescent="0.2">
      <c r="A10" s="119"/>
      <c r="B10" s="119"/>
      <c r="C10" s="119"/>
      <c r="D10" s="120"/>
      <c r="E10" s="119"/>
      <c r="F10" s="119"/>
      <c r="G10" s="121"/>
      <c r="H10" s="119"/>
      <c r="I10" s="111"/>
      <c r="J10" s="1"/>
      <c r="K10" s="1"/>
      <c r="L10" s="1"/>
      <c r="M10" s="1"/>
      <c r="N10" s="1"/>
      <c r="O10" s="1"/>
      <c r="P10" s="1"/>
      <c r="Q10" s="1"/>
      <c r="R10" s="1"/>
      <c r="S10" s="1"/>
      <c r="T10" s="1"/>
      <c r="U10" s="1"/>
      <c r="V10" s="1"/>
      <c r="W10" s="1"/>
      <c r="X10" s="1"/>
      <c r="Y10" s="1"/>
      <c r="Z10" s="1"/>
    </row>
    <row r="11" spans="1:26" ht="90" customHeight="1" x14ac:dyDescent="0.2">
      <c r="A11" s="119"/>
      <c r="B11" s="119"/>
      <c r="C11" s="119"/>
      <c r="D11" s="120"/>
      <c r="E11" s="119"/>
      <c r="F11" s="119"/>
      <c r="G11" s="122"/>
      <c r="H11" s="119"/>
      <c r="I11" s="111"/>
      <c r="J11" s="1"/>
      <c r="K11" s="1"/>
      <c r="L11" s="1"/>
      <c r="M11" s="1"/>
      <c r="N11" s="1"/>
      <c r="O11" s="1"/>
      <c r="P11" s="1"/>
      <c r="Q11" s="1"/>
      <c r="R11" s="1"/>
      <c r="S11" s="1"/>
      <c r="T11" s="1"/>
      <c r="U11" s="1"/>
      <c r="V11" s="1"/>
      <c r="W11" s="1"/>
      <c r="X11" s="1"/>
      <c r="Y11" s="1"/>
      <c r="Z11" s="1"/>
    </row>
    <row r="12" spans="1:26" ht="183.75" customHeight="1" x14ac:dyDescent="0.2">
      <c r="A12" s="119"/>
      <c r="B12" s="119"/>
      <c r="C12" s="119"/>
      <c r="D12" s="120"/>
      <c r="E12" s="119"/>
      <c r="F12" s="119"/>
      <c r="G12" s="121"/>
      <c r="H12" s="119"/>
      <c r="I12" s="111"/>
      <c r="J12" s="1"/>
      <c r="K12" s="1"/>
      <c r="L12" s="1"/>
      <c r="M12" s="1"/>
      <c r="N12" s="1"/>
      <c r="O12" s="1"/>
      <c r="P12" s="1"/>
      <c r="Q12" s="1"/>
      <c r="R12" s="1"/>
      <c r="S12" s="1"/>
      <c r="T12" s="1"/>
      <c r="U12" s="1"/>
      <c r="V12" s="1"/>
      <c r="W12" s="1"/>
      <c r="X12" s="1"/>
      <c r="Y12" s="1"/>
      <c r="Z12" s="1"/>
    </row>
    <row r="13" spans="1:26" ht="204" customHeight="1" x14ac:dyDescent="0.2">
      <c r="A13" s="119"/>
      <c r="B13" s="119"/>
      <c r="C13" s="119"/>
      <c r="D13" s="123"/>
      <c r="E13" s="119"/>
      <c r="F13" s="119"/>
      <c r="G13" s="121"/>
      <c r="H13" s="119"/>
      <c r="I13" s="111"/>
      <c r="J13" s="1"/>
      <c r="K13" s="1"/>
      <c r="L13" s="1"/>
      <c r="M13" s="1"/>
      <c r="N13" s="1"/>
      <c r="O13" s="1"/>
      <c r="P13" s="1"/>
      <c r="Q13" s="1"/>
      <c r="R13" s="1"/>
      <c r="S13" s="1"/>
      <c r="T13" s="1"/>
      <c r="U13" s="1"/>
      <c r="V13" s="1"/>
      <c r="W13" s="1"/>
      <c r="X13" s="1"/>
      <c r="Y13" s="1"/>
      <c r="Z13" s="1"/>
    </row>
    <row r="14" spans="1:26" ht="69.75" customHeight="1" x14ac:dyDescent="0.2">
      <c r="A14" s="119"/>
      <c r="B14" s="119"/>
      <c r="C14" s="119"/>
      <c r="D14" s="120"/>
      <c r="E14" s="119"/>
      <c r="F14" s="119"/>
      <c r="G14" s="121"/>
      <c r="H14" s="125"/>
      <c r="I14" s="111"/>
      <c r="J14" s="1"/>
      <c r="K14" s="1"/>
      <c r="L14" s="1"/>
      <c r="M14" s="1"/>
      <c r="N14" s="1"/>
      <c r="O14" s="1"/>
      <c r="P14" s="1"/>
      <c r="Q14" s="1"/>
      <c r="R14" s="1"/>
      <c r="S14" s="1"/>
      <c r="T14" s="1"/>
      <c r="U14" s="1"/>
      <c r="V14" s="1"/>
      <c r="W14" s="1"/>
      <c r="X14" s="1"/>
      <c r="Y14" s="1"/>
      <c r="Z14" s="1"/>
    </row>
    <row r="15" spans="1:26" ht="61.5" customHeight="1" x14ac:dyDescent="0.2">
      <c r="A15" s="119"/>
      <c r="B15" s="119"/>
      <c r="C15" s="119"/>
      <c r="D15" s="120"/>
      <c r="E15" s="119"/>
      <c r="F15" s="119"/>
      <c r="G15" s="121"/>
      <c r="H15" s="125"/>
      <c r="I15" s="111"/>
      <c r="J15" s="1"/>
      <c r="K15" s="1"/>
      <c r="L15" s="1"/>
      <c r="M15" s="1"/>
      <c r="N15" s="1"/>
      <c r="O15" s="1"/>
      <c r="P15" s="1"/>
      <c r="Q15" s="1"/>
      <c r="R15" s="1"/>
      <c r="S15" s="1"/>
      <c r="T15" s="1"/>
      <c r="U15" s="1"/>
      <c r="V15" s="1"/>
      <c r="W15" s="1"/>
      <c r="X15" s="1"/>
      <c r="Y15" s="1"/>
      <c r="Z15" s="1"/>
    </row>
    <row r="16" spans="1:26" ht="202.5" customHeight="1" x14ac:dyDescent="0.2">
      <c r="A16" s="119"/>
      <c r="B16" s="119"/>
      <c r="C16" s="119"/>
      <c r="D16" s="123"/>
      <c r="E16" s="119"/>
      <c r="F16" s="119"/>
      <c r="G16" s="121"/>
      <c r="H16" s="119"/>
      <c r="I16" s="111"/>
      <c r="J16" s="1"/>
      <c r="K16" s="1"/>
      <c r="L16" s="1"/>
      <c r="M16" s="1"/>
      <c r="N16" s="1"/>
      <c r="O16" s="1"/>
      <c r="P16" s="1"/>
      <c r="Q16" s="1"/>
      <c r="R16" s="1"/>
      <c r="S16" s="1"/>
      <c r="T16" s="1"/>
      <c r="U16" s="1"/>
      <c r="V16" s="1"/>
      <c r="W16" s="1"/>
      <c r="X16" s="1"/>
      <c r="Y16" s="1"/>
      <c r="Z16" s="1"/>
    </row>
    <row r="17" spans="1:26" ht="113.25" customHeight="1" x14ac:dyDescent="0.2">
      <c r="A17" s="119"/>
      <c r="B17" s="119"/>
      <c r="C17" s="119"/>
      <c r="D17" s="123"/>
      <c r="E17" s="119"/>
      <c r="F17" s="119"/>
      <c r="G17" s="121"/>
      <c r="H17" s="119"/>
      <c r="I17" s="111"/>
      <c r="J17" s="1"/>
      <c r="K17" s="1"/>
      <c r="L17" s="1"/>
      <c r="M17" s="1"/>
      <c r="N17" s="1"/>
      <c r="O17" s="1"/>
      <c r="P17" s="1"/>
      <c r="Q17" s="1"/>
      <c r="R17" s="1"/>
      <c r="S17" s="1"/>
      <c r="T17" s="1"/>
      <c r="U17" s="1"/>
      <c r="V17" s="1"/>
      <c r="W17" s="1"/>
      <c r="X17" s="1"/>
      <c r="Y17" s="1"/>
      <c r="Z17" s="1"/>
    </row>
    <row r="18" spans="1:26" ht="113.25" customHeight="1" x14ac:dyDescent="0.2">
      <c r="A18" s="119"/>
      <c r="B18" s="119"/>
      <c r="C18" s="119"/>
      <c r="D18" s="123"/>
      <c r="E18" s="119"/>
      <c r="F18" s="119"/>
      <c r="G18" s="121"/>
      <c r="H18" s="119"/>
      <c r="I18" s="111"/>
      <c r="J18" s="1"/>
      <c r="K18" s="1"/>
      <c r="L18" s="1"/>
      <c r="M18" s="1"/>
      <c r="N18" s="1"/>
      <c r="O18" s="1"/>
      <c r="P18" s="1"/>
      <c r="Q18" s="1"/>
      <c r="R18" s="1"/>
      <c r="S18" s="1"/>
      <c r="T18" s="1"/>
      <c r="U18" s="1"/>
      <c r="V18" s="1"/>
      <c r="W18" s="1"/>
      <c r="X18" s="1"/>
      <c r="Y18" s="1"/>
      <c r="Z18" s="1"/>
    </row>
    <row r="19" spans="1:26" ht="135" customHeight="1" x14ac:dyDescent="0.2">
      <c r="A19" s="119"/>
      <c r="B19" s="119"/>
      <c r="C19" s="119"/>
      <c r="D19" s="123"/>
      <c r="E19" s="119"/>
      <c r="F19" s="119"/>
      <c r="G19" s="121"/>
      <c r="H19" s="119"/>
      <c r="I19" s="111"/>
      <c r="J19" s="1"/>
      <c r="K19" s="1"/>
      <c r="L19" s="1"/>
      <c r="M19" s="1"/>
      <c r="N19" s="1"/>
      <c r="O19" s="1"/>
      <c r="P19" s="1"/>
      <c r="Q19" s="1"/>
      <c r="R19" s="1"/>
      <c r="S19" s="1"/>
      <c r="T19" s="1"/>
      <c r="U19" s="1"/>
      <c r="V19" s="1"/>
      <c r="W19" s="1"/>
      <c r="X19" s="1"/>
      <c r="Y19" s="1"/>
      <c r="Z19" s="1"/>
    </row>
    <row r="20" spans="1:26" ht="106.5" customHeight="1" x14ac:dyDescent="0.2">
      <c r="A20" s="119"/>
      <c r="B20" s="119"/>
      <c r="C20" s="119"/>
      <c r="D20" s="123"/>
      <c r="E20" s="119"/>
      <c r="F20" s="119"/>
      <c r="G20" s="121"/>
      <c r="H20" s="119"/>
      <c r="I20" s="111"/>
      <c r="J20" s="1"/>
      <c r="K20" s="1"/>
      <c r="L20" s="1"/>
      <c r="M20" s="1"/>
      <c r="N20" s="1"/>
      <c r="O20" s="1"/>
      <c r="P20" s="1"/>
      <c r="Q20" s="1"/>
      <c r="R20" s="1"/>
      <c r="S20" s="1"/>
      <c r="T20" s="1"/>
      <c r="U20" s="1"/>
      <c r="V20" s="1"/>
      <c r="W20" s="1"/>
      <c r="X20" s="1"/>
      <c r="Y20" s="1"/>
      <c r="Z20" s="1"/>
    </row>
    <row r="21" spans="1:26" ht="83.25" customHeight="1" x14ac:dyDescent="0.2">
      <c r="A21" s="119"/>
      <c r="B21" s="119"/>
      <c r="C21" s="119"/>
      <c r="D21" s="123"/>
      <c r="E21" s="119"/>
      <c r="F21" s="119"/>
      <c r="G21" s="121"/>
      <c r="H21" s="119"/>
      <c r="I21" s="111"/>
      <c r="J21" s="1"/>
      <c r="K21" s="1"/>
      <c r="L21" s="1"/>
      <c r="M21" s="1"/>
      <c r="N21" s="1"/>
      <c r="O21" s="1"/>
      <c r="P21" s="1"/>
      <c r="Q21" s="1"/>
      <c r="R21" s="1"/>
      <c r="S21" s="1"/>
      <c r="T21" s="1"/>
      <c r="U21" s="1"/>
      <c r="V21" s="1"/>
      <c r="W21" s="1"/>
      <c r="X21" s="1"/>
      <c r="Y21" s="1"/>
      <c r="Z21" s="1"/>
    </row>
    <row r="22" spans="1:26" ht="83.25" customHeight="1" x14ac:dyDescent="0.2">
      <c r="A22" s="119"/>
      <c r="B22" s="119"/>
      <c r="C22" s="119"/>
      <c r="D22" s="123"/>
      <c r="E22" s="119"/>
      <c r="F22" s="119"/>
      <c r="G22" s="121"/>
      <c r="H22" s="119"/>
      <c r="I22" s="111"/>
      <c r="J22" s="1"/>
      <c r="K22" s="1"/>
      <c r="L22" s="1"/>
      <c r="M22" s="1"/>
      <c r="N22" s="1"/>
      <c r="O22" s="1"/>
      <c r="P22" s="1"/>
      <c r="Q22" s="1"/>
      <c r="R22" s="1"/>
      <c r="S22" s="1"/>
      <c r="T22" s="1"/>
      <c r="U22" s="1"/>
      <c r="V22" s="1"/>
      <c r="W22" s="1"/>
      <c r="X22" s="1"/>
      <c r="Y22" s="1"/>
      <c r="Z22" s="1"/>
    </row>
    <row r="23" spans="1:26" ht="83.25" customHeight="1" x14ac:dyDescent="0.2">
      <c r="A23" s="119"/>
      <c r="B23" s="119"/>
      <c r="C23" s="119"/>
      <c r="D23" s="123"/>
      <c r="E23" s="119"/>
      <c r="F23" s="119"/>
      <c r="G23" s="122"/>
      <c r="H23" s="119"/>
      <c r="I23" s="111"/>
      <c r="J23" s="1"/>
      <c r="K23" s="1"/>
      <c r="L23" s="1"/>
      <c r="M23" s="1"/>
      <c r="N23" s="1"/>
      <c r="O23" s="1"/>
      <c r="P23" s="1"/>
      <c r="Q23" s="1"/>
      <c r="R23" s="1"/>
      <c r="S23" s="1"/>
      <c r="T23" s="1"/>
      <c r="U23" s="1"/>
      <c r="V23" s="1"/>
      <c r="W23" s="1"/>
      <c r="X23" s="1"/>
      <c r="Y23" s="1"/>
      <c r="Z23" s="1"/>
    </row>
    <row r="24" spans="1:26" ht="15" customHeight="1" x14ac:dyDescent="0.2">
      <c r="A24" s="141"/>
      <c r="B24" s="189"/>
      <c r="C24" s="185"/>
      <c r="D24" s="185"/>
      <c r="E24" s="185"/>
      <c r="F24" s="185"/>
      <c r="G24" s="185"/>
      <c r="H24" s="186"/>
      <c r="I24" s="111"/>
      <c r="J24" s="1"/>
      <c r="K24" s="1"/>
      <c r="L24" s="1"/>
      <c r="M24" s="1"/>
      <c r="N24" s="1"/>
      <c r="O24" s="1"/>
      <c r="P24" s="1"/>
      <c r="Q24" s="1"/>
      <c r="R24" s="1"/>
      <c r="S24" s="1"/>
      <c r="T24" s="1"/>
      <c r="U24" s="1"/>
      <c r="V24" s="1"/>
      <c r="W24" s="1"/>
      <c r="X24" s="1"/>
      <c r="Y24" s="1"/>
      <c r="Z24" s="1"/>
    </row>
    <row r="25" spans="1:26" ht="189.75" customHeight="1" x14ac:dyDescent="0.2">
      <c r="A25" s="119"/>
      <c r="B25" s="119"/>
      <c r="C25" s="119"/>
      <c r="D25" s="120"/>
      <c r="E25" s="119"/>
      <c r="F25" s="119"/>
      <c r="G25" s="121"/>
      <c r="H25" s="119"/>
      <c r="I25" s="111"/>
      <c r="J25" s="1"/>
      <c r="K25" s="1"/>
      <c r="L25" s="1"/>
      <c r="M25" s="1"/>
      <c r="N25" s="1"/>
      <c r="O25" s="1"/>
      <c r="P25" s="1"/>
      <c r="Q25" s="1"/>
      <c r="R25" s="1"/>
      <c r="S25" s="1"/>
      <c r="T25" s="1"/>
      <c r="U25" s="1"/>
      <c r="V25" s="1"/>
      <c r="W25" s="1"/>
      <c r="X25" s="1"/>
      <c r="Y25" s="1"/>
      <c r="Z25" s="1"/>
    </row>
    <row r="26" spans="1:26" ht="142.5" customHeight="1" x14ac:dyDescent="0.2">
      <c r="A26" s="119"/>
      <c r="B26" s="119"/>
      <c r="C26" s="119"/>
      <c r="D26" s="120"/>
      <c r="E26" s="119"/>
      <c r="F26" s="119"/>
      <c r="G26" s="121"/>
      <c r="H26" s="119"/>
      <c r="I26" s="111"/>
      <c r="J26" s="1"/>
      <c r="K26" s="1"/>
      <c r="L26" s="1"/>
      <c r="M26" s="1"/>
      <c r="N26" s="1"/>
      <c r="O26" s="1"/>
      <c r="P26" s="1"/>
      <c r="Q26" s="1"/>
      <c r="R26" s="1"/>
      <c r="S26" s="1"/>
      <c r="T26" s="1"/>
      <c r="U26" s="1"/>
      <c r="V26" s="1"/>
      <c r="W26" s="1"/>
      <c r="X26" s="1"/>
      <c r="Y26" s="1"/>
      <c r="Z26" s="1"/>
    </row>
    <row r="27" spans="1:26" ht="126.75" customHeight="1" x14ac:dyDescent="0.2">
      <c r="A27" s="119"/>
      <c r="B27" s="119"/>
      <c r="C27" s="119"/>
      <c r="D27" s="123"/>
      <c r="E27" s="119"/>
      <c r="F27" s="119"/>
      <c r="G27" s="121"/>
      <c r="H27" s="119"/>
      <c r="I27" s="111"/>
      <c r="J27" s="1"/>
      <c r="K27" s="1"/>
      <c r="L27" s="1"/>
      <c r="M27" s="1"/>
      <c r="N27" s="1"/>
      <c r="O27" s="1"/>
      <c r="P27" s="1"/>
      <c r="Q27" s="1"/>
      <c r="R27" s="1"/>
      <c r="S27" s="1"/>
      <c r="T27" s="1"/>
      <c r="U27" s="1"/>
      <c r="V27" s="1"/>
      <c r="W27" s="1"/>
      <c r="X27" s="1"/>
      <c r="Y27" s="1"/>
      <c r="Z27" s="1"/>
    </row>
    <row r="28" spans="1:26" ht="193.5" customHeight="1" x14ac:dyDescent="0.2">
      <c r="A28" s="119"/>
      <c r="B28" s="119"/>
      <c r="C28" s="119"/>
      <c r="D28" s="123"/>
      <c r="E28" s="119"/>
      <c r="F28" s="119"/>
      <c r="G28" s="121"/>
      <c r="H28" s="119"/>
      <c r="I28" s="111"/>
      <c r="J28" s="1"/>
      <c r="K28" s="1"/>
      <c r="L28" s="1"/>
      <c r="M28" s="1"/>
      <c r="N28" s="1"/>
      <c r="O28" s="1"/>
      <c r="P28" s="1"/>
      <c r="Q28" s="1"/>
      <c r="R28" s="1"/>
      <c r="S28" s="1"/>
      <c r="T28" s="1"/>
      <c r="U28" s="1"/>
      <c r="V28" s="1"/>
      <c r="W28" s="1"/>
      <c r="X28" s="1"/>
      <c r="Y28" s="1"/>
      <c r="Z28" s="1"/>
    </row>
    <row r="29" spans="1:26" ht="95.25" customHeight="1" x14ac:dyDescent="0.2">
      <c r="A29" s="119"/>
      <c r="B29" s="119"/>
      <c r="C29" s="119"/>
      <c r="D29" s="123"/>
      <c r="E29" s="119"/>
      <c r="F29" s="119"/>
      <c r="G29" s="121"/>
      <c r="H29" s="119"/>
      <c r="I29" s="111"/>
      <c r="J29" s="1"/>
      <c r="K29" s="1"/>
      <c r="L29" s="1"/>
      <c r="M29" s="1"/>
      <c r="N29" s="1"/>
      <c r="O29" s="1"/>
      <c r="P29" s="1"/>
      <c r="Q29" s="1"/>
      <c r="R29" s="1"/>
      <c r="S29" s="1"/>
      <c r="T29" s="1"/>
      <c r="U29" s="1"/>
      <c r="V29" s="1"/>
      <c r="W29" s="1"/>
      <c r="X29" s="1"/>
      <c r="Y29" s="1"/>
      <c r="Z29" s="1"/>
    </row>
    <row r="30" spans="1:26" ht="81" customHeight="1" x14ac:dyDescent="0.2">
      <c r="A30" s="119"/>
      <c r="B30" s="119"/>
      <c r="C30" s="119"/>
      <c r="D30" s="123"/>
      <c r="E30" s="119"/>
      <c r="F30" s="119"/>
      <c r="G30" s="121"/>
      <c r="H30" s="119"/>
      <c r="I30" s="111"/>
      <c r="J30" s="1"/>
      <c r="K30" s="1"/>
      <c r="L30" s="1"/>
      <c r="M30" s="1"/>
      <c r="N30" s="1"/>
      <c r="O30" s="1"/>
      <c r="P30" s="1"/>
      <c r="Q30" s="1"/>
      <c r="R30" s="1"/>
      <c r="S30" s="1"/>
      <c r="T30" s="1"/>
      <c r="U30" s="1"/>
      <c r="V30" s="1"/>
      <c r="W30" s="1"/>
      <c r="X30" s="1"/>
      <c r="Y30" s="1"/>
      <c r="Z30" s="1"/>
    </row>
    <row r="31" spans="1:26" ht="87.75" customHeight="1" x14ac:dyDescent="0.2">
      <c r="A31" s="119"/>
      <c r="B31" s="119"/>
      <c r="C31" s="119"/>
      <c r="D31" s="123"/>
      <c r="E31" s="119"/>
      <c r="F31" s="119"/>
      <c r="G31" s="121"/>
      <c r="H31" s="119"/>
      <c r="I31" s="112"/>
      <c r="J31" s="1"/>
      <c r="K31" s="1"/>
      <c r="L31" s="1"/>
      <c r="M31" s="1"/>
      <c r="N31" s="1"/>
      <c r="O31" s="1"/>
      <c r="P31" s="1"/>
      <c r="Q31" s="1"/>
      <c r="R31" s="1"/>
      <c r="S31" s="1"/>
      <c r="T31" s="1"/>
      <c r="U31" s="1"/>
      <c r="V31" s="1"/>
      <c r="W31" s="1"/>
      <c r="X31" s="1"/>
      <c r="Y31" s="1"/>
      <c r="Z31" s="1"/>
    </row>
    <row r="32" spans="1:26" ht="81" customHeight="1" x14ac:dyDescent="0.2">
      <c r="A32" s="119"/>
      <c r="B32" s="119"/>
      <c r="C32" s="119"/>
      <c r="D32" s="123"/>
      <c r="E32" s="119"/>
      <c r="F32" s="119"/>
      <c r="G32" s="121"/>
      <c r="H32" s="124"/>
      <c r="I32" s="112"/>
      <c r="J32" s="1"/>
      <c r="K32" s="1"/>
      <c r="L32" s="1"/>
      <c r="M32" s="1"/>
      <c r="N32" s="1"/>
      <c r="O32" s="1"/>
      <c r="P32" s="1"/>
      <c r="Q32" s="1"/>
      <c r="R32" s="1"/>
      <c r="S32" s="1"/>
      <c r="T32" s="1"/>
      <c r="U32" s="1"/>
      <c r="V32" s="1"/>
      <c r="W32" s="1"/>
      <c r="X32" s="1"/>
      <c r="Y32" s="1"/>
      <c r="Z32" s="1"/>
    </row>
    <row r="33" spans="1:26" ht="93.75" customHeight="1" x14ac:dyDescent="0.2">
      <c r="A33" s="119"/>
      <c r="B33" s="119"/>
      <c r="C33" s="119"/>
      <c r="D33" s="123"/>
      <c r="E33" s="119"/>
      <c r="F33" s="119"/>
      <c r="G33" s="121"/>
      <c r="H33" s="124"/>
      <c r="I33" s="112"/>
      <c r="J33" s="1"/>
      <c r="K33" s="1"/>
      <c r="L33" s="1"/>
      <c r="M33" s="1"/>
      <c r="N33" s="1"/>
      <c r="O33" s="1"/>
      <c r="P33" s="1"/>
      <c r="Q33" s="1"/>
      <c r="R33" s="1"/>
      <c r="S33" s="1"/>
      <c r="T33" s="1"/>
      <c r="U33" s="1"/>
      <c r="V33" s="1"/>
      <c r="W33" s="1"/>
      <c r="X33" s="1"/>
      <c r="Y33" s="1"/>
      <c r="Z33" s="1"/>
    </row>
    <row r="34" spans="1:26" ht="97.5" customHeight="1" x14ac:dyDescent="0.2">
      <c r="A34" s="119"/>
      <c r="B34" s="119"/>
      <c r="C34" s="119"/>
      <c r="D34" s="123"/>
      <c r="E34" s="119"/>
      <c r="F34" s="119"/>
      <c r="G34" s="121"/>
      <c r="H34" s="124"/>
      <c r="I34" s="112"/>
      <c r="J34" s="1"/>
      <c r="K34" s="1"/>
      <c r="L34" s="1"/>
      <c r="M34" s="1"/>
      <c r="N34" s="1"/>
      <c r="O34" s="1"/>
      <c r="P34" s="1"/>
      <c r="Q34" s="1"/>
      <c r="R34" s="1"/>
      <c r="S34" s="1"/>
      <c r="T34" s="1"/>
      <c r="U34" s="1"/>
      <c r="V34" s="1"/>
      <c r="W34" s="1"/>
      <c r="X34" s="1"/>
      <c r="Y34" s="1"/>
      <c r="Z34" s="1"/>
    </row>
    <row r="35" spans="1:26" ht="132" customHeight="1" x14ac:dyDescent="0.2">
      <c r="A35" s="119"/>
      <c r="B35" s="119"/>
      <c r="C35" s="119"/>
      <c r="D35" s="123"/>
      <c r="E35" s="119"/>
      <c r="F35" s="119"/>
      <c r="G35" s="121"/>
      <c r="H35" s="124"/>
      <c r="I35" s="112"/>
      <c r="J35" s="1"/>
      <c r="K35" s="1"/>
      <c r="L35" s="1"/>
      <c r="M35" s="1"/>
      <c r="N35" s="1"/>
      <c r="O35" s="1"/>
      <c r="P35" s="1"/>
      <c r="Q35" s="1"/>
      <c r="R35" s="1"/>
      <c r="S35" s="1"/>
      <c r="T35" s="1"/>
      <c r="U35" s="1"/>
      <c r="V35" s="1"/>
      <c r="W35" s="1"/>
      <c r="X35" s="1"/>
      <c r="Y35" s="1"/>
      <c r="Z35" s="1"/>
    </row>
    <row r="36" spans="1:26" ht="87.75" customHeight="1" x14ac:dyDescent="0.2">
      <c r="A36" s="119"/>
      <c r="B36" s="119"/>
      <c r="C36" s="119"/>
      <c r="D36" s="123"/>
      <c r="E36" s="119"/>
      <c r="F36" s="119"/>
      <c r="G36" s="121"/>
      <c r="H36" s="124"/>
      <c r="I36" s="112"/>
      <c r="J36" s="1"/>
      <c r="K36" s="1"/>
      <c r="L36" s="1"/>
      <c r="M36" s="1"/>
      <c r="N36" s="1"/>
      <c r="O36" s="1"/>
      <c r="P36" s="1"/>
      <c r="Q36" s="1"/>
      <c r="R36" s="1"/>
      <c r="S36" s="1"/>
      <c r="T36" s="1"/>
      <c r="U36" s="1"/>
      <c r="V36" s="1"/>
      <c r="W36" s="1"/>
      <c r="X36" s="1"/>
      <c r="Y36" s="1"/>
      <c r="Z36" s="1"/>
    </row>
    <row r="37" spans="1:26" ht="94.5" customHeight="1" x14ac:dyDescent="0.2">
      <c r="A37" s="119"/>
      <c r="B37" s="119"/>
      <c r="C37" s="119"/>
      <c r="D37" s="123"/>
      <c r="E37" s="119"/>
      <c r="F37" s="119"/>
      <c r="G37" s="121"/>
      <c r="H37" s="124"/>
      <c r="I37" s="112"/>
      <c r="J37" s="1"/>
      <c r="K37" s="1"/>
      <c r="L37" s="1"/>
      <c r="M37" s="1"/>
      <c r="N37" s="1"/>
      <c r="O37" s="1"/>
      <c r="P37" s="1"/>
      <c r="Q37" s="1"/>
      <c r="R37" s="1"/>
      <c r="S37" s="1"/>
      <c r="T37" s="1"/>
      <c r="U37" s="1"/>
      <c r="V37" s="1"/>
      <c r="W37" s="1"/>
      <c r="X37" s="1"/>
      <c r="Y37" s="1"/>
      <c r="Z37" s="1"/>
    </row>
    <row r="38" spans="1:26" ht="83.25" customHeight="1" x14ac:dyDescent="0.2">
      <c r="A38" s="119"/>
      <c r="B38" s="119"/>
      <c r="C38" s="119"/>
      <c r="D38" s="123"/>
      <c r="E38" s="119"/>
      <c r="F38" s="119"/>
      <c r="G38" s="121"/>
      <c r="H38" s="124"/>
      <c r="I38" s="112"/>
      <c r="J38" s="1"/>
      <c r="K38" s="1"/>
      <c r="L38" s="1"/>
      <c r="M38" s="1"/>
      <c r="N38" s="1"/>
      <c r="O38" s="1"/>
      <c r="P38" s="1"/>
      <c r="Q38" s="1"/>
      <c r="R38" s="1"/>
      <c r="S38" s="1"/>
      <c r="T38" s="1"/>
      <c r="U38" s="1"/>
      <c r="V38" s="1"/>
      <c r="W38" s="1"/>
      <c r="X38" s="1"/>
      <c r="Y38" s="1"/>
      <c r="Z38" s="1"/>
    </row>
    <row r="39" spans="1:26" ht="73.5" customHeight="1" x14ac:dyDescent="0.2">
      <c r="A39" s="119"/>
      <c r="B39" s="119"/>
      <c r="C39" s="119"/>
      <c r="D39" s="119"/>
      <c r="E39" s="119"/>
      <c r="F39" s="119"/>
      <c r="G39" s="121"/>
      <c r="H39" s="124"/>
      <c r="I39" s="112"/>
      <c r="J39" s="1"/>
      <c r="K39" s="1"/>
      <c r="L39" s="1"/>
      <c r="M39" s="1"/>
      <c r="N39" s="1"/>
      <c r="O39" s="1"/>
      <c r="P39" s="1"/>
      <c r="Q39" s="1"/>
      <c r="R39" s="1"/>
      <c r="S39" s="1"/>
      <c r="T39" s="1"/>
      <c r="U39" s="1"/>
      <c r="V39" s="1"/>
      <c r="W39" s="1"/>
      <c r="X39" s="1"/>
      <c r="Y39" s="1"/>
      <c r="Z39" s="1"/>
    </row>
    <row r="40" spans="1:26" ht="69" customHeight="1" x14ac:dyDescent="0.2">
      <c r="A40" s="119"/>
      <c r="B40" s="119"/>
      <c r="C40" s="119"/>
      <c r="D40" s="123"/>
      <c r="E40" s="119"/>
      <c r="F40" s="119"/>
      <c r="G40" s="121"/>
      <c r="H40" s="119"/>
      <c r="I40" s="112"/>
      <c r="J40" s="1"/>
      <c r="K40" s="1"/>
      <c r="L40" s="1"/>
      <c r="M40" s="1"/>
      <c r="N40" s="1"/>
      <c r="O40" s="1"/>
      <c r="P40" s="1"/>
      <c r="Q40" s="1"/>
      <c r="R40" s="1"/>
      <c r="S40" s="1"/>
      <c r="T40" s="1"/>
      <c r="U40" s="1"/>
      <c r="V40" s="1"/>
      <c r="W40" s="1"/>
      <c r="X40" s="1"/>
      <c r="Y40" s="1"/>
      <c r="Z40" s="1"/>
    </row>
    <row r="41" spans="1:26" ht="57" customHeight="1" x14ac:dyDescent="0.2">
      <c r="A41" s="119"/>
      <c r="B41" s="119"/>
      <c r="C41" s="119"/>
      <c r="D41" s="123"/>
      <c r="E41" s="119"/>
      <c r="F41" s="119"/>
      <c r="G41" s="122"/>
      <c r="H41" s="119"/>
      <c r="I41" s="112"/>
      <c r="J41" s="1"/>
      <c r="K41" s="1"/>
      <c r="L41" s="1"/>
      <c r="M41" s="1"/>
      <c r="N41" s="1"/>
      <c r="O41" s="1"/>
      <c r="P41" s="1"/>
      <c r="Q41" s="1"/>
      <c r="R41" s="1"/>
      <c r="S41" s="1"/>
      <c r="T41" s="1"/>
      <c r="U41" s="1"/>
      <c r="V41" s="1"/>
      <c r="W41" s="1"/>
      <c r="X41" s="1"/>
      <c r="Y41" s="1"/>
      <c r="Z41" s="1"/>
    </row>
    <row r="42" spans="1:26" ht="42.75" customHeight="1" x14ac:dyDescent="0.2">
      <c r="A42" s="119"/>
      <c r="B42" s="119"/>
      <c r="C42" s="119"/>
      <c r="D42" s="123"/>
      <c r="E42" s="119"/>
      <c r="F42" s="119"/>
      <c r="G42" s="121"/>
      <c r="H42" s="124"/>
      <c r="I42" s="112"/>
      <c r="J42" s="1"/>
      <c r="K42" s="1"/>
      <c r="L42" s="1"/>
      <c r="M42" s="1"/>
      <c r="N42" s="1"/>
      <c r="O42" s="1"/>
      <c r="P42" s="1"/>
      <c r="Q42" s="1"/>
      <c r="R42" s="1"/>
      <c r="S42" s="1"/>
      <c r="T42" s="1"/>
      <c r="U42" s="1"/>
      <c r="V42" s="1"/>
      <c r="W42" s="1"/>
      <c r="X42" s="1"/>
      <c r="Y42" s="1"/>
      <c r="Z42" s="1"/>
    </row>
    <row r="43" spans="1:26" ht="50.25" customHeight="1" x14ac:dyDescent="0.2">
      <c r="A43" s="119"/>
      <c r="B43" s="119"/>
      <c r="C43" s="119"/>
      <c r="D43" s="123"/>
      <c r="E43" s="119"/>
      <c r="F43" s="119"/>
      <c r="G43" s="121"/>
      <c r="H43" s="124"/>
      <c r="I43" s="112"/>
      <c r="J43" s="1"/>
      <c r="K43" s="1"/>
      <c r="L43" s="1"/>
      <c r="M43" s="1"/>
      <c r="N43" s="1"/>
      <c r="O43" s="1"/>
      <c r="P43" s="1"/>
      <c r="Q43" s="1"/>
      <c r="R43" s="1"/>
      <c r="S43" s="1"/>
      <c r="T43" s="1"/>
      <c r="U43" s="1"/>
      <c r="V43" s="1"/>
      <c r="W43" s="1"/>
      <c r="X43" s="1"/>
      <c r="Y43" s="1"/>
      <c r="Z43" s="1"/>
    </row>
    <row r="44" spans="1:26" ht="12.75" customHeight="1" x14ac:dyDescent="0.2">
      <c r="A44" s="108"/>
      <c r="B44" s="108"/>
      <c r="C44" s="108"/>
      <c r="D44" s="108"/>
      <c r="E44" s="110"/>
      <c r="F44" s="108"/>
      <c r="G44" s="114"/>
      <c r="H44" s="113"/>
      <c r="I44" s="112"/>
      <c r="J44" s="1"/>
      <c r="K44" s="1"/>
      <c r="L44" s="1"/>
      <c r="M44" s="1"/>
      <c r="N44" s="1"/>
      <c r="O44" s="1"/>
      <c r="P44" s="1"/>
      <c r="Q44" s="1"/>
      <c r="R44" s="1"/>
      <c r="S44" s="1"/>
      <c r="T44" s="1"/>
      <c r="U44" s="1"/>
      <c r="V44" s="1"/>
      <c r="W44" s="1"/>
      <c r="X44" s="1"/>
      <c r="Y44" s="1"/>
      <c r="Z44" s="1"/>
    </row>
    <row r="45" spans="1:26" ht="12.75" customHeight="1" x14ac:dyDescent="0.2">
      <c r="A45" s="108"/>
      <c r="B45" s="108"/>
      <c r="C45" s="108"/>
      <c r="D45" s="108"/>
      <c r="E45" s="110"/>
      <c r="F45" s="108"/>
      <c r="G45" s="114"/>
      <c r="H45" s="113"/>
      <c r="I45" s="112"/>
      <c r="J45" s="1"/>
      <c r="K45" s="1"/>
      <c r="L45" s="1"/>
      <c r="M45" s="1"/>
      <c r="N45" s="1"/>
      <c r="O45" s="1"/>
      <c r="P45" s="1"/>
      <c r="Q45" s="1"/>
      <c r="R45" s="1"/>
      <c r="S45" s="1"/>
      <c r="T45" s="1"/>
      <c r="U45" s="1"/>
      <c r="V45" s="1"/>
      <c r="W45" s="1"/>
      <c r="X45" s="1"/>
      <c r="Y45" s="1"/>
      <c r="Z45" s="1"/>
    </row>
    <row r="46" spans="1:26" ht="12.75" customHeight="1" x14ac:dyDescent="0.2">
      <c r="A46" s="108"/>
      <c r="B46" s="108"/>
      <c r="C46" s="108"/>
      <c r="D46" s="108"/>
      <c r="E46" s="108"/>
      <c r="F46" s="108"/>
      <c r="G46" s="108"/>
      <c r="H46" s="108"/>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8" t="s">
        <v>44</v>
      </c>
      <c r="B1" s="89"/>
      <c r="C1" s="89"/>
      <c r="D1" s="89"/>
      <c r="E1" s="89"/>
      <c r="F1" s="90"/>
      <c r="G1" s="91"/>
      <c r="H1" s="29"/>
      <c r="I1" s="92"/>
      <c r="J1" s="93"/>
      <c r="K1" s="1"/>
      <c r="L1" s="1"/>
      <c r="M1" s="1"/>
      <c r="N1" s="1"/>
      <c r="O1" s="1"/>
      <c r="P1" s="1"/>
      <c r="Q1" s="1"/>
      <c r="R1" s="1"/>
      <c r="S1" s="1"/>
      <c r="T1" s="1"/>
      <c r="U1" s="1"/>
      <c r="V1" s="1"/>
      <c r="W1" s="1"/>
      <c r="X1" s="1"/>
      <c r="Y1" s="1"/>
      <c r="Z1" s="1"/>
    </row>
    <row r="2" spans="1:26" ht="12.75" customHeight="1" x14ac:dyDescent="0.2">
      <c r="A2" s="94" t="s">
        <v>45</v>
      </c>
      <c r="B2" s="175" t="s">
        <v>87</v>
      </c>
      <c r="C2" s="155"/>
      <c r="D2" s="155"/>
      <c r="E2" s="155"/>
      <c r="F2" s="176"/>
      <c r="G2" s="29"/>
      <c r="H2" s="29"/>
      <c r="I2" s="92"/>
      <c r="J2" s="93" t="s">
        <v>16</v>
      </c>
      <c r="K2" s="1"/>
      <c r="L2" s="1"/>
      <c r="M2" s="1"/>
      <c r="N2" s="1"/>
      <c r="O2" s="1"/>
      <c r="P2" s="1"/>
      <c r="Q2" s="1"/>
      <c r="R2" s="1"/>
      <c r="S2" s="1"/>
      <c r="T2" s="1"/>
      <c r="U2" s="1"/>
      <c r="V2" s="1"/>
      <c r="W2" s="1"/>
      <c r="X2" s="1"/>
      <c r="Y2" s="1"/>
      <c r="Z2" s="1"/>
    </row>
    <row r="3" spans="1:26" ht="17.25" customHeight="1" x14ac:dyDescent="0.2">
      <c r="A3" s="95" t="s">
        <v>46</v>
      </c>
      <c r="B3" s="175" t="s">
        <v>86</v>
      </c>
      <c r="C3" s="155"/>
      <c r="D3" s="155"/>
      <c r="E3" s="155"/>
      <c r="F3" s="176"/>
      <c r="G3" s="29"/>
      <c r="H3" s="29"/>
      <c r="I3" s="92"/>
      <c r="J3" s="93" t="s">
        <v>17</v>
      </c>
      <c r="K3" s="1"/>
      <c r="L3" s="1"/>
      <c r="M3" s="1"/>
      <c r="N3" s="1"/>
      <c r="O3" s="1"/>
      <c r="P3" s="1"/>
      <c r="Q3" s="1"/>
      <c r="R3" s="1"/>
      <c r="S3" s="1"/>
      <c r="T3" s="1"/>
      <c r="U3" s="1"/>
      <c r="V3" s="1"/>
      <c r="W3" s="1"/>
      <c r="X3" s="1"/>
      <c r="Y3" s="1"/>
      <c r="Z3" s="1"/>
    </row>
    <row r="4" spans="1:26" ht="12.75" customHeight="1" x14ac:dyDescent="0.2">
      <c r="A4" s="94" t="s">
        <v>48</v>
      </c>
      <c r="B4" s="177" t="s">
        <v>5</v>
      </c>
      <c r="C4" s="164"/>
      <c r="D4" s="164"/>
      <c r="E4" s="164"/>
      <c r="F4" s="178"/>
      <c r="G4" s="29"/>
      <c r="H4" s="29"/>
      <c r="I4" s="92"/>
      <c r="J4" s="96"/>
      <c r="K4" s="1"/>
      <c r="L4" s="1"/>
      <c r="M4" s="1"/>
      <c r="N4" s="1"/>
      <c r="O4" s="1"/>
      <c r="P4" s="1"/>
      <c r="Q4" s="1"/>
      <c r="R4" s="1"/>
      <c r="S4" s="1"/>
      <c r="T4" s="1"/>
      <c r="U4" s="1"/>
      <c r="V4" s="1"/>
      <c r="W4" s="1"/>
      <c r="X4" s="1"/>
      <c r="Y4" s="1"/>
      <c r="Z4" s="1"/>
    </row>
    <row r="5" spans="1:26" ht="12.75" customHeight="1" x14ac:dyDescent="0.2">
      <c r="A5" s="97" t="s">
        <v>16</v>
      </c>
      <c r="B5" s="98" t="s">
        <v>17</v>
      </c>
      <c r="C5" s="98" t="s">
        <v>18</v>
      </c>
      <c r="D5" s="115" t="s">
        <v>19</v>
      </c>
      <c r="E5" s="179" t="s">
        <v>49</v>
      </c>
      <c r="F5" s="176"/>
      <c r="G5" s="100"/>
      <c r="H5" s="100"/>
      <c r="I5" s="101"/>
      <c r="J5" s="93" t="s">
        <v>50</v>
      </c>
      <c r="K5" s="1"/>
      <c r="L5" s="1"/>
      <c r="M5" s="1"/>
      <c r="N5" s="1"/>
      <c r="O5" s="1"/>
      <c r="P5" s="1"/>
      <c r="Q5" s="1"/>
      <c r="R5" s="1"/>
      <c r="S5" s="1"/>
      <c r="T5" s="1"/>
      <c r="U5" s="1"/>
      <c r="V5" s="1"/>
      <c r="W5" s="1"/>
      <c r="X5" s="1"/>
      <c r="Y5" s="1"/>
      <c r="Z5" s="1"/>
    </row>
    <row r="6" spans="1:26" ht="13.5" customHeight="1" thickBot="1" x14ac:dyDescent="0.25">
      <c r="A6" s="102">
        <f>COUNTIF(F10:F57,"Pass")</f>
        <v>0</v>
      </c>
      <c r="B6" s="103">
        <f>COUNTIF(F10:F975,"Fail")</f>
        <v>0</v>
      </c>
      <c r="C6" s="103">
        <f>E6-D6-B6-A6</f>
        <v>0</v>
      </c>
      <c r="D6" s="104">
        <f>COUNTIF(F$10:F$975,"N/A")</f>
        <v>0</v>
      </c>
      <c r="E6" s="180">
        <f>COUNTA(A10:A55)</f>
        <v>0</v>
      </c>
      <c r="F6" s="181"/>
      <c r="G6" s="100"/>
      <c r="H6" s="100"/>
      <c r="I6" s="101"/>
      <c r="J6" s="93" t="s">
        <v>19</v>
      </c>
      <c r="K6" s="1"/>
      <c r="L6" s="1"/>
      <c r="M6" s="1"/>
      <c r="N6" s="1"/>
      <c r="O6" s="1"/>
      <c r="P6" s="1"/>
      <c r="Q6" s="1"/>
      <c r="R6" s="1"/>
      <c r="S6" s="1"/>
      <c r="T6" s="1"/>
      <c r="U6" s="1"/>
      <c r="V6" s="1"/>
      <c r="W6" s="1"/>
      <c r="X6" s="1"/>
      <c r="Y6" s="1"/>
      <c r="Z6" s="1"/>
    </row>
    <row r="7" spans="1:26" ht="12.75" customHeight="1" x14ac:dyDescent="0.2">
      <c r="A7" s="93"/>
      <c r="B7" s="93"/>
      <c r="C7" s="93"/>
      <c r="D7" s="68"/>
      <c r="E7" s="68"/>
      <c r="F7" s="100"/>
      <c r="G7" s="100"/>
      <c r="H7" s="100"/>
      <c r="I7" s="101"/>
      <c r="J7" s="93"/>
      <c r="K7" s="1"/>
      <c r="L7" s="1"/>
      <c r="M7" s="1"/>
      <c r="N7" s="1"/>
      <c r="O7" s="1"/>
      <c r="P7" s="1"/>
      <c r="Q7" s="1"/>
      <c r="R7" s="1"/>
      <c r="S7" s="1"/>
      <c r="T7" s="1"/>
      <c r="U7" s="1"/>
      <c r="V7" s="1"/>
      <c r="W7" s="1"/>
      <c r="X7" s="1"/>
      <c r="Y7" s="1"/>
      <c r="Z7" s="1"/>
    </row>
    <row r="8" spans="1:26" ht="30" customHeight="1" x14ac:dyDescent="0.2">
      <c r="A8" s="117" t="s">
        <v>51</v>
      </c>
      <c r="B8" s="117" t="s">
        <v>52</v>
      </c>
      <c r="C8" s="117" t="s">
        <v>53</v>
      </c>
      <c r="D8" s="117" t="s">
        <v>54</v>
      </c>
      <c r="E8" s="118" t="s">
        <v>55</v>
      </c>
      <c r="F8" s="118" t="s">
        <v>56</v>
      </c>
      <c r="G8" s="118" t="s">
        <v>57</v>
      </c>
      <c r="H8" s="117" t="s">
        <v>58</v>
      </c>
      <c r="I8" s="105"/>
      <c r="J8" s="93"/>
      <c r="K8" s="1"/>
      <c r="L8" s="1"/>
      <c r="M8" s="1"/>
      <c r="N8" s="1"/>
      <c r="O8" s="1"/>
      <c r="P8" s="1"/>
      <c r="Q8" s="1"/>
      <c r="R8" s="1"/>
      <c r="S8" s="1"/>
      <c r="T8" s="1"/>
      <c r="U8" s="1"/>
      <c r="V8" s="1"/>
      <c r="W8" s="1"/>
      <c r="X8" s="1"/>
      <c r="Y8" s="1"/>
      <c r="Z8" s="1"/>
    </row>
    <row r="9" spans="1:26" ht="15" customHeight="1" x14ac:dyDescent="0.2">
      <c r="A9" s="141"/>
      <c r="B9" s="189"/>
      <c r="C9" s="185"/>
      <c r="D9" s="185"/>
      <c r="E9" s="185"/>
      <c r="F9" s="185"/>
      <c r="G9" s="185"/>
      <c r="H9" s="186"/>
      <c r="I9" s="106"/>
      <c r="J9" s="93"/>
      <c r="K9" s="1"/>
      <c r="L9" s="1"/>
      <c r="M9" s="1"/>
      <c r="N9" s="1"/>
      <c r="O9" s="1"/>
      <c r="P9" s="1"/>
      <c r="Q9" s="1"/>
      <c r="R9" s="1"/>
      <c r="S9" s="1"/>
      <c r="T9" s="1"/>
      <c r="U9" s="1"/>
      <c r="V9" s="1"/>
      <c r="W9" s="1"/>
      <c r="X9" s="1"/>
      <c r="Y9" s="1"/>
      <c r="Z9" s="1"/>
    </row>
    <row r="10" spans="1:26" ht="151.5" customHeight="1" x14ac:dyDescent="0.2">
      <c r="A10" s="119"/>
      <c r="B10" s="119"/>
      <c r="C10" s="119"/>
      <c r="D10" s="120"/>
      <c r="E10" s="119"/>
      <c r="F10" s="119"/>
      <c r="G10" s="121"/>
      <c r="H10" s="119"/>
      <c r="I10" s="111"/>
      <c r="J10" s="1"/>
      <c r="K10" s="1"/>
      <c r="L10" s="1"/>
      <c r="M10" s="1"/>
      <c r="N10" s="1"/>
      <c r="O10" s="1"/>
      <c r="P10" s="1"/>
      <c r="Q10" s="1"/>
      <c r="R10" s="1"/>
      <c r="S10" s="1"/>
      <c r="T10" s="1"/>
      <c r="U10" s="1"/>
      <c r="V10" s="1"/>
      <c r="W10" s="1"/>
      <c r="X10" s="1"/>
      <c r="Y10" s="1"/>
      <c r="Z10" s="1"/>
    </row>
    <row r="11" spans="1:26" ht="90" customHeight="1" x14ac:dyDescent="0.2">
      <c r="A11" s="119"/>
      <c r="B11" s="119"/>
      <c r="C11" s="119"/>
      <c r="D11" s="120"/>
      <c r="E11" s="119"/>
      <c r="F11" s="119"/>
      <c r="G11" s="122"/>
      <c r="H11" s="119"/>
      <c r="I11" s="111"/>
      <c r="J11" s="1"/>
      <c r="K11" s="1"/>
      <c r="L11" s="1"/>
      <c r="M11" s="1"/>
      <c r="N11" s="1"/>
      <c r="O11" s="1"/>
      <c r="P11" s="1"/>
      <c r="Q11" s="1"/>
      <c r="R11" s="1"/>
      <c r="S11" s="1"/>
      <c r="T11" s="1"/>
      <c r="U11" s="1"/>
      <c r="V11" s="1"/>
      <c r="W11" s="1"/>
      <c r="X11" s="1"/>
      <c r="Y11" s="1"/>
      <c r="Z11" s="1"/>
    </row>
    <row r="12" spans="1:26" ht="183.75" customHeight="1" x14ac:dyDescent="0.2">
      <c r="A12" s="119"/>
      <c r="B12" s="119"/>
      <c r="C12" s="119"/>
      <c r="D12" s="120"/>
      <c r="E12" s="119"/>
      <c r="F12" s="119"/>
      <c r="G12" s="121"/>
      <c r="H12" s="119"/>
      <c r="I12" s="111"/>
      <c r="J12" s="1"/>
      <c r="K12" s="1"/>
      <c r="L12" s="1"/>
      <c r="M12" s="1"/>
      <c r="N12" s="1"/>
      <c r="O12" s="1"/>
      <c r="P12" s="1"/>
      <c r="Q12" s="1"/>
      <c r="R12" s="1"/>
      <c r="S12" s="1"/>
      <c r="T12" s="1"/>
      <c r="U12" s="1"/>
      <c r="V12" s="1"/>
      <c r="W12" s="1"/>
      <c r="X12" s="1"/>
      <c r="Y12" s="1"/>
      <c r="Z12" s="1"/>
    </row>
    <row r="13" spans="1:26" ht="204" customHeight="1" x14ac:dyDescent="0.2">
      <c r="A13" s="119"/>
      <c r="B13" s="119"/>
      <c r="C13" s="119"/>
      <c r="D13" s="123"/>
      <c r="E13" s="119"/>
      <c r="F13" s="119"/>
      <c r="G13" s="121"/>
      <c r="H13" s="119"/>
      <c r="I13" s="111"/>
      <c r="J13" s="1"/>
      <c r="K13" s="1"/>
      <c r="L13" s="1"/>
      <c r="M13" s="1"/>
      <c r="N13" s="1"/>
      <c r="O13" s="1"/>
      <c r="P13" s="1"/>
      <c r="Q13" s="1"/>
      <c r="R13" s="1"/>
      <c r="S13" s="1"/>
      <c r="T13" s="1"/>
      <c r="U13" s="1"/>
      <c r="V13" s="1"/>
      <c r="W13" s="1"/>
      <c r="X13" s="1"/>
      <c r="Y13" s="1"/>
      <c r="Z13" s="1"/>
    </row>
    <row r="14" spans="1:26" ht="69.75" customHeight="1" x14ac:dyDescent="0.2">
      <c r="A14" s="119"/>
      <c r="B14" s="119"/>
      <c r="C14" s="119"/>
      <c r="D14" s="120"/>
      <c r="E14" s="119"/>
      <c r="F14" s="119"/>
      <c r="G14" s="121"/>
      <c r="H14" s="125"/>
      <c r="I14" s="111"/>
      <c r="J14" s="1"/>
      <c r="K14" s="1"/>
      <c r="L14" s="1"/>
      <c r="M14" s="1"/>
      <c r="N14" s="1"/>
      <c r="O14" s="1"/>
      <c r="P14" s="1"/>
      <c r="Q14" s="1"/>
      <c r="R14" s="1"/>
      <c r="S14" s="1"/>
      <c r="T14" s="1"/>
      <c r="U14" s="1"/>
      <c r="V14" s="1"/>
      <c r="W14" s="1"/>
      <c r="X14" s="1"/>
      <c r="Y14" s="1"/>
      <c r="Z14" s="1"/>
    </row>
    <row r="15" spans="1:26" ht="61.5" customHeight="1" x14ac:dyDescent="0.2">
      <c r="A15" s="119"/>
      <c r="B15" s="119"/>
      <c r="C15" s="119"/>
      <c r="D15" s="120"/>
      <c r="E15" s="119"/>
      <c r="F15" s="119"/>
      <c r="G15" s="121"/>
      <c r="H15" s="125"/>
      <c r="I15" s="111"/>
      <c r="J15" s="1"/>
      <c r="K15" s="1"/>
      <c r="L15" s="1"/>
      <c r="M15" s="1"/>
      <c r="N15" s="1"/>
      <c r="O15" s="1"/>
      <c r="P15" s="1"/>
      <c r="Q15" s="1"/>
      <c r="R15" s="1"/>
      <c r="S15" s="1"/>
      <c r="T15" s="1"/>
      <c r="U15" s="1"/>
      <c r="V15" s="1"/>
      <c r="W15" s="1"/>
      <c r="X15" s="1"/>
      <c r="Y15" s="1"/>
      <c r="Z15" s="1"/>
    </row>
    <row r="16" spans="1:26" ht="202.5" customHeight="1" x14ac:dyDescent="0.2">
      <c r="A16" s="119"/>
      <c r="B16" s="119"/>
      <c r="C16" s="119"/>
      <c r="D16" s="123"/>
      <c r="E16" s="119"/>
      <c r="F16" s="119"/>
      <c r="G16" s="121"/>
      <c r="H16" s="119"/>
      <c r="I16" s="111"/>
      <c r="J16" s="1"/>
      <c r="K16" s="1"/>
      <c r="L16" s="1"/>
      <c r="M16" s="1"/>
      <c r="N16" s="1"/>
      <c r="O16" s="1"/>
      <c r="P16" s="1"/>
      <c r="Q16" s="1"/>
      <c r="R16" s="1"/>
      <c r="S16" s="1"/>
      <c r="T16" s="1"/>
      <c r="U16" s="1"/>
      <c r="V16" s="1"/>
      <c r="W16" s="1"/>
      <c r="X16" s="1"/>
      <c r="Y16" s="1"/>
      <c r="Z16" s="1"/>
    </row>
    <row r="17" spans="1:26" ht="113.25" customHeight="1" x14ac:dyDescent="0.2">
      <c r="A17" s="119"/>
      <c r="B17" s="119"/>
      <c r="C17" s="119"/>
      <c r="D17" s="123"/>
      <c r="E17" s="119"/>
      <c r="F17" s="119"/>
      <c r="G17" s="121"/>
      <c r="H17" s="119"/>
      <c r="I17" s="111"/>
      <c r="J17" s="1"/>
      <c r="K17" s="1"/>
      <c r="L17" s="1"/>
      <c r="M17" s="1"/>
      <c r="N17" s="1"/>
      <c r="O17" s="1"/>
      <c r="P17" s="1"/>
      <c r="Q17" s="1"/>
      <c r="R17" s="1"/>
      <c r="S17" s="1"/>
      <c r="T17" s="1"/>
      <c r="U17" s="1"/>
      <c r="V17" s="1"/>
      <c r="W17" s="1"/>
      <c r="X17" s="1"/>
      <c r="Y17" s="1"/>
      <c r="Z17" s="1"/>
    </row>
    <row r="18" spans="1:26" ht="113.25" customHeight="1" x14ac:dyDescent="0.2">
      <c r="A18" s="119"/>
      <c r="B18" s="119"/>
      <c r="C18" s="119"/>
      <c r="D18" s="123"/>
      <c r="E18" s="119"/>
      <c r="F18" s="119"/>
      <c r="G18" s="121"/>
      <c r="H18" s="119"/>
      <c r="I18" s="111"/>
      <c r="J18" s="1"/>
      <c r="K18" s="1"/>
      <c r="L18" s="1"/>
      <c r="M18" s="1"/>
      <c r="N18" s="1"/>
      <c r="O18" s="1"/>
      <c r="P18" s="1"/>
      <c r="Q18" s="1"/>
      <c r="R18" s="1"/>
      <c r="S18" s="1"/>
      <c r="T18" s="1"/>
      <c r="U18" s="1"/>
      <c r="V18" s="1"/>
      <c r="W18" s="1"/>
      <c r="X18" s="1"/>
      <c r="Y18" s="1"/>
      <c r="Z18" s="1"/>
    </row>
    <row r="19" spans="1:26" ht="135" customHeight="1" x14ac:dyDescent="0.2">
      <c r="A19" s="119"/>
      <c r="B19" s="119"/>
      <c r="C19" s="119"/>
      <c r="D19" s="123"/>
      <c r="E19" s="119"/>
      <c r="F19" s="119"/>
      <c r="G19" s="121"/>
      <c r="H19" s="119"/>
      <c r="I19" s="111"/>
      <c r="J19" s="1"/>
      <c r="K19" s="1"/>
      <c r="L19" s="1"/>
      <c r="M19" s="1"/>
      <c r="N19" s="1"/>
      <c r="O19" s="1"/>
      <c r="P19" s="1"/>
      <c r="Q19" s="1"/>
      <c r="R19" s="1"/>
      <c r="S19" s="1"/>
      <c r="T19" s="1"/>
      <c r="U19" s="1"/>
      <c r="V19" s="1"/>
      <c r="W19" s="1"/>
      <c r="X19" s="1"/>
      <c r="Y19" s="1"/>
      <c r="Z19" s="1"/>
    </row>
    <row r="20" spans="1:26" ht="106.5" customHeight="1" x14ac:dyDescent="0.2">
      <c r="A20" s="119"/>
      <c r="B20" s="119"/>
      <c r="C20" s="119"/>
      <c r="D20" s="123"/>
      <c r="E20" s="119"/>
      <c r="F20" s="119"/>
      <c r="G20" s="121"/>
      <c r="H20" s="119"/>
      <c r="I20" s="111"/>
      <c r="J20" s="1"/>
      <c r="K20" s="1"/>
      <c r="L20" s="1"/>
      <c r="M20" s="1"/>
      <c r="N20" s="1"/>
      <c r="O20" s="1"/>
      <c r="P20" s="1"/>
      <c r="Q20" s="1"/>
      <c r="R20" s="1"/>
      <c r="S20" s="1"/>
      <c r="T20" s="1"/>
      <c r="U20" s="1"/>
      <c r="V20" s="1"/>
      <c r="W20" s="1"/>
      <c r="X20" s="1"/>
      <c r="Y20" s="1"/>
      <c r="Z20" s="1"/>
    </row>
    <row r="21" spans="1:26" ht="83.25" customHeight="1" x14ac:dyDescent="0.2">
      <c r="A21" s="119"/>
      <c r="B21" s="119"/>
      <c r="C21" s="119"/>
      <c r="D21" s="123"/>
      <c r="E21" s="119"/>
      <c r="F21" s="119"/>
      <c r="G21" s="121"/>
      <c r="H21" s="119"/>
      <c r="I21" s="111"/>
      <c r="J21" s="1"/>
      <c r="K21" s="1"/>
      <c r="L21" s="1"/>
      <c r="M21" s="1"/>
      <c r="N21" s="1"/>
      <c r="O21" s="1"/>
      <c r="P21" s="1"/>
      <c r="Q21" s="1"/>
      <c r="R21" s="1"/>
      <c r="S21" s="1"/>
      <c r="T21" s="1"/>
      <c r="U21" s="1"/>
      <c r="V21" s="1"/>
      <c r="W21" s="1"/>
      <c r="X21" s="1"/>
      <c r="Y21" s="1"/>
      <c r="Z21" s="1"/>
    </row>
    <row r="22" spans="1:26" ht="83.25" customHeight="1" x14ac:dyDescent="0.2">
      <c r="A22" s="119"/>
      <c r="B22" s="119"/>
      <c r="C22" s="119"/>
      <c r="D22" s="123"/>
      <c r="E22" s="119"/>
      <c r="F22" s="119"/>
      <c r="G22" s="121"/>
      <c r="H22" s="119"/>
      <c r="I22" s="111"/>
      <c r="J22" s="1"/>
      <c r="K22" s="1"/>
      <c r="L22" s="1"/>
      <c r="M22" s="1"/>
      <c r="N22" s="1"/>
      <c r="O22" s="1"/>
      <c r="P22" s="1"/>
      <c r="Q22" s="1"/>
      <c r="R22" s="1"/>
      <c r="S22" s="1"/>
      <c r="T22" s="1"/>
      <c r="U22" s="1"/>
      <c r="V22" s="1"/>
      <c r="W22" s="1"/>
      <c r="X22" s="1"/>
      <c r="Y22" s="1"/>
      <c r="Z22" s="1"/>
    </row>
    <row r="23" spans="1:26" ht="83.25" customHeight="1" x14ac:dyDescent="0.2">
      <c r="A23" s="119"/>
      <c r="B23" s="119"/>
      <c r="C23" s="119"/>
      <c r="D23" s="123"/>
      <c r="E23" s="119"/>
      <c r="F23" s="119"/>
      <c r="G23" s="122"/>
      <c r="H23" s="119"/>
      <c r="I23" s="111"/>
      <c r="J23" s="1"/>
      <c r="K23" s="1"/>
      <c r="L23" s="1"/>
      <c r="M23" s="1"/>
      <c r="N23" s="1"/>
      <c r="O23" s="1"/>
      <c r="P23" s="1"/>
      <c r="Q23" s="1"/>
      <c r="R23" s="1"/>
      <c r="S23" s="1"/>
      <c r="T23" s="1"/>
      <c r="U23" s="1"/>
      <c r="V23" s="1"/>
      <c r="W23" s="1"/>
      <c r="X23" s="1"/>
      <c r="Y23" s="1"/>
      <c r="Z23" s="1"/>
    </row>
    <row r="24" spans="1:26" ht="15" customHeight="1" x14ac:dyDescent="0.2">
      <c r="A24" s="141"/>
      <c r="B24" s="189"/>
      <c r="C24" s="185"/>
      <c r="D24" s="185"/>
      <c r="E24" s="185"/>
      <c r="F24" s="185"/>
      <c r="G24" s="185"/>
      <c r="H24" s="186"/>
      <c r="I24" s="111"/>
      <c r="J24" s="1"/>
      <c r="K24" s="1"/>
      <c r="L24" s="1"/>
      <c r="M24" s="1"/>
      <c r="N24" s="1"/>
      <c r="O24" s="1"/>
      <c r="P24" s="1"/>
      <c r="Q24" s="1"/>
      <c r="R24" s="1"/>
      <c r="S24" s="1"/>
      <c r="T24" s="1"/>
      <c r="U24" s="1"/>
      <c r="V24" s="1"/>
      <c r="W24" s="1"/>
      <c r="X24" s="1"/>
      <c r="Y24" s="1"/>
      <c r="Z24" s="1"/>
    </row>
    <row r="25" spans="1:26" ht="189.75" customHeight="1" x14ac:dyDescent="0.2">
      <c r="A25" s="119"/>
      <c r="B25" s="119"/>
      <c r="C25" s="119"/>
      <c r="D25" s="120"/>
      <c r="E25" s="119"/>
      <c r="F25" s="119"/>
      <c r="G25" s="121"/>
      <c r="H25" s="119"/>
      <c r="I25" s="111"/>
      <c r="J25" s="1"/>
      <c r="K25" s="1"/>
      <c r="L25" s="1"/>
      <c r="M25" s="1"/>
      <c r="N25" s="1"/>
      <c r="O25" s="1"/>
      <c r="P25" s="1"/>
      <c r="Q25" s="1"/>
      <c r="R25" s="1"/>
      <c r="S25" s="1"/>
      <c r="T25" s="1"/>
      <c r="U25" s="1"/>
      <c r="V25" s="1"/>
      <c r="W25" s="1"/>
      <c r="X25" s="1"/>
      <c r="Y25" s="1"/>
      <c r="Z25" s="1"/>
    </row>
    <row r="26" spans="1:26" ht="142.5" customHeight="1" x14ac:dyDescent="0.2">
      <c r="A26" s="119"/>
      <c r="B26" s="119"/>
      <c r="C26" s="119"/>
      <c r="D26" s="120"/>
      <c r="E26" s="119"/>
      <c r="F26" s="119"/>
      <c r="G26" s="121"/>
      <c r="H26" s="119"/>
      <c r="I26" s="111"/>
      <c r="J26" s="1"/>
      <c r="K26" s="1"/>
      <c r="L26" s="1"/>
      <c r="M26" s="1"/>
      <c r="N26" s="1"/>
      <c r="O26" s="1"/>
      <c r="P26" s="1"/>
      <c r="Q26" s="1"/>
      <c r="R26" s="1"/>
      <c r="S26" s="1"/>
      <c r="T26" s="1"/>
      <c r="U26" s="1"/>
      <c r="V26" s="1"/>
      <c r="W26" s="1"/>
      <c r="X26" s="1"/>
      <c r="Y26" s="1"/>
      <c r="Z26" s="1"/>
    </row>
    <row r="27" spans="1:26" ht="126.75" customHeight="1" x14ac:dyDescent="0.2">
      <c r="A27" s="119"/>
      <c r="B27" s="119"/>
      <c r="C27" s="119"/>
      <c r="D27" s="123"/>
      <c r="E27" s="119"/>
      <c r="F27" s="119"/>
      <c r="G27" s="121"/>
      <c r="H27" s="119"/>
      <c r="I27" s="111"/>
      <c r="J27" s="1"/>
      <c r="K27" s="1"/>
      <c r="L27" s="1"/>
      <c r="M27" s="1"/>
      <c r="N27" s="1"/>
      <c r="O27" s="1"/>
      <c r="P27" s="1"/>
      <c r="Q27" s="1"/>
      <c r="R27" s="1"/>
      <c r="S27" s="1"/>
      <c r="T27" s="1"/>
      <c r="U27" s="1"/>
      <c r="V27" s="1"/>
      <c r="W27" s="1"/>
      <c r="X27" s="1"/>
      <c r="Y27" s="1"/>
      <c r="Z27" s="1"/>
    </row>
    <row r="28" spans="1:26" ht="193.5" customHeight="1" x14ac:dyDescent="0.2">
      <c r="A28" s="119"/>
      <c r="B28" s="119"/>
      <c r="C28" s="119"/>
      <c r="D28" s="123"/>
      <c r="E28" s="119"/>
      <c r="F28" s="119"/>
      <c r="G28" s="121"/>
      <c r="H28" s="119"/>
      <c r="I28" s="111"/>
      <c r="J28" s="1"/>
      <c r="K28" s="1"/>
      <c r="L28" s="1"/>
      <c r="M28" s="1"/>
      <c r="N28" s="1"/>
      <c r="O28" s="1"/>
      <c r="P28" s="1"/>
      <c r="Q28" s="1"/>
      <c r="R28" s="1"/>
      <c r="S28" s="1"/>
      <c r="T28" s="1"/>
      <c r="U28" s="1"/>
      <c r="V28" s="1"/>
      <c r="W28" s="1"/>
      <c r="X28" s="1"/>
      <c r="Y28" s="1"/>
      <c r="Z28" s="1"/>
    </row>
    <row r="29" spans="1:26" ht="95.25" customHeight="1" x14ac:dyDescent="0.2">
      <c r="A29" s="119"/>
      <c r="B29" s="119"/>
      <c r="C29" s="119"/>
      <c r="D29" s="123"/>
      <c r="E29" s="119"/>
      <c r="F29" s="119"/>
      <c r="G29" s="121"/>
      <c r="H29" s="119"/>
      <c r="I29" s="111"/>
      <c r="J29" s="1"/>
      <c r="K29" s="1"/>
      <c r="L29" s="1"/>
      <c r="M29" s="1"/>
      <c r="N29" s="1"/>
      <c r="O29" s="1"/>
      <c r="P29" s="1"/>
      <c r="Q29" s="1"/>
      <c r="R29" s="1"/>
      <c r="S29" s="1"/>
      <c r="T29" s="1"/>
      <c r="U29" s="1"/>
      <c r="V29" s="1"/>
      <c r="W29" s="1"/>
      <c r="X29" s="1"/>
      <c r="Y29" s="1"/>
      <c r="Z29" s="1"/>
    </row>
    <row r="30" spans="1:26" ht="81" customHeight="1" x14ac:dyDescent="0.2">
      <c r="A30" s="119"/>
      <c r="B30" s="119"/>
      <c r="C30" s="119"/>
      <c r="D30" s="123"/>
      <c r="E30" s="119"/>
      <c r="F30" s="119"/>
      <c r="G30" s="121"/>
      <c r="H30" s="119"/>
      <c r="I30" s="111"/>
      <c r="J30" s="1"/>
      <c r="K30" s="1"/>
      <c r="L30" s="1"/>
      <c r="M30" s="1"/>
      <c r="N30" s="1"/>
      <c r="O30" s="1"/>
      <c r="P30" s="1"/>
      <c r="Q30" s="1"/>
      <c r="R30" s="1"/>
      <c r="S30" s="1"/>
      <c r="T30" s="1"/>
      <c r="U30" s="1"/>
      <c r="V30" s="1"/>
      <c r="W30" s="1"/>
      <c r="X30" s="1"/>
      <c r="Y30" s="1"/>
      <c r="Z30" s="1"/>
    </row>
    <row r="31" spans="1:26" ht="87.75" customHeight="1" x14ac:dyDescent="0.2">
      <c r="A31" s="119"/>
      <c r="B31" s="119"/>
      <c r="C31" s="119"/>
      <c r="D31" s="123"/>
      <c r="E31" s="119"/>
      <c r="F31" s="119"/>
      <c r="G31" s="121"/>
      <c r="H31" s="119"/>
      <c r="I31" s="112"/>
      <c r="J31" s="1"/>
      <c r="K31" s="1"/>
      <c r="L31" s="1"/>
      <c r="M31" s="1"/>
      <c r="N31" s="1"/>
      <c r="O31" s="1"/>
      <c r="P31" s="1"/>
      <c r="Q31" s="1"/>
      <c r="R31" s="1"/>
      <c r="S31" s="1"/>
      <c r="T31" s="1"/>
      <c r="U31" s="1"/>
      <c r="V31" s="1"/>
      <c r="W31" s="1"/>
      <c r="X31" s="1"/>
      <c r="Y31" s="1"/>
      <c r="Z31" s="1"/>
    </row>
    <row r="32" spans="1:26" ht="81" customHeight="1" x14ac:dyDescent="0.2">
      <c r="A32" s="119"/>
      <c r="B32" s="119"/>
      <c r="C32" s="119"/>
      <c r="D32" s="123"/>
      <c r="E32" s="119"/>
      <c r="F32" s="119"/>
      <c r="G32" s="121"/>
      <c r="H32" s="124"/>
      <c r="I32" s="112"/>
      <c r="J32" s="1"/>
      <c r="K32" s="1"/>
      <c r="L32" s="1"/>
      <c r="M32" s="1"/>
      <c r="N32" s="1"/>
      <c r="O32" s="1"/>
      <c r="P32" s="1"/>
      <c r="Q32" s="1"/>
      <c r="R32" s="1"/>
      <c r="S32" s="1"/>
      <c r="T32" s="1"/>
      <c r="U32" s="1"/>
      <c r="V32" s="1"/>
      <c r="W32" s="1"/>
      <c r="X32" s="1"/>
      <c r="Y32" s="1"/>
      <c r="Z32" s="1"/>
    </row>
    <row r="33" spans="1:26" ht="93.75" customHeight="1" x14ac:dyDescent="0.2">
      <c r="A33" s="119"/>
      <c r="B33" s="119"/>
      <c r="C33" s="119"/>
      <c r="D33" s="123"/>
      <c r="E33" s="119"/>
      <c r="F33" s="119"/>
      <c r="G33" s="121"/>
      <c r="H33" s="124"/>
      <c r="I33" s="112"/>
      <c r="J33" s="1"/>
      <c r="K33" s="1"/>
      <c r="L33" s="1"/>
      <c r="M33" s="1"/>
      <c r="N33" s="1"/>
      <c r="O33" s="1"/>
      <c r="P33" s="1"/>
      <c r="Q33" s="1"/>
      <c r="R33" s="1"/>
      <c r="S33" s="1"/>
      <c r="T33" s="1"/>
      <c r="U33" s="1"/>
      <c r="V33" s="1"/>
      <c r="W33" s="1"/>
      <c r="X33" s="1"/>
      <c r="Y33" s="1"/>
      <c r="Z33" s="1"/>
    </row>
    <row r="34" spans="1:26" ht="97.5" customHeight="1" x14ac:dyDescent="0.2">
      <c r="A34" s="119"/>
      <c r="B34" s="119"/>
      <c r="C34" s="119"/>
      <c r="D34" s="123"/>
      <c r="E34" s="119"/>
      <c r="F34" s="119"/>
      <c r="G34" s="121"/>
      <c r="H34" s="124"/>
      <c r="I34" s="112"/>
      <c r="J34" s="1"/>
      <c r="K34" s="1"/>
      <c r="L34" s="1"/>
      <c r="M34" s="1"/>
      <c r="N34" s="1"/>
      <c r="O34" s="1"/>
      <c r="P34" s="1"/>
      <c r="Q34" s="1"/>
      <c r="R34" s="1"/>
      <c r="S34" s="1"/>
      <c r="T34" s="1"/>
      <c r="U34" s="1"/>
      <c r="V34" s="1"/>
      <c r="W34" s="1"/>
      <c r="X34" s="1"/>
      <c r="Y34" s="1"/>
      <c r="Z34" s="1"/>
    </row>
    <row r="35" spans="1:26" ht="132" customHeight="1" x14ac:dyDescent="0.2">
      <c r="A35" s="119"/>
      <c r="B35" s="119"/>
      <c r="C35" s="119"/>
      <c r="D35" s="123"/>
      <c r="E35" s="119"/>
      <c r="F35" s="119"/>
      <c r="G35" s="121"/>
      <c r="H35" s="124"/>
      <c r="I35" s="112"/>
      <c r="J35" s="1"/>
      <c r="K35" s="1"/>
      <c r="L35" s="1"/>
      <c r="M35" s="1"/>
      <c r="N35" s="1"/>
      <c r="O35" s="1"/>
      <c r="P35" s="1"/>
      <c r="Q35" s="1"/>
      <c r="R35" s="1"/>
      <c r="S35" s="1"/>
      <c r="T35" s="1"/>
      <c r="U35" s="1"/>
      <c r="V35" s="1"/>
      <c r="W35" s="1"/>
      <c r="X35" s="1"/>
      <c r="Y35" s="1"/>
      <c r="Z35" s="1"/>
    </row>
    <row r="36" spans="1:26" ht="87.75" customHeight="1" x14ac:dyDescent="0.2">
      <c r="A36" s="119"/>
      <c r="B36" s="119"/>
      <c r="C36" s="119"/>
      <c r="D36" s="123"/>
      <c r="E36" s="119"/>
      <c r="F36" s="119"/>
      <c r="G36" s="121"/>
      <c r="H36" s="124"/>
      <c r="I36" s="112"/>
      <c r="J36" s="1"/>
      <c r="K36" s="1"/>
      <c r="L36" s="1"/>
      <c r="M36" s="1"/>
      <c r="N36" s="1"/>
      <c r="O36" s="1"/>
      <c r="P36" s="1"/>
      <c r="Q36" s="1"/>
      <c r="R36" s="1"/>
      <c r="S36" s="1"/>
      <c r="T36" s="1"/>
      <c r="U36" s="1"/>
      <c r="V36" s="1"/>
      <c r="W36" s="1"/>
      <c r="X36" s="1"/>
      <c r="Y36" s="1"/>
      <c r="Z36" s="1"/>
    </row>
    <row r="37" spans="1:26" ht="94.5" customHeight="1" x14ac:dyDescent="0.2">
      <c r="A37" s="119"/>
      <c r="B37" s="119"/>
      <c r="C37" s="119"/>
      <c r="D37" s="123"/>
      <c r="E37" s="119"/>
      <c r="F37" s="119"/>
      <c r="G37" s="121"/>
      <c r="H37" s="124"/>
      <c r="I37" s="112"/>
      <c r="J37" s="1"/>
      <c r="K37" s="1"/>
      <c r="L37" s="1"/>
      <c r="M37" s="1"/>
      <c r="N37" s="1"/>
      <c r="O37" s="1"/>
      <c r="P37" s="1"/>
      <c r="Q37" s="1"/>
      <c r="R37" s="1"/>
      <c r="S37" s="1"/>
      <c r="T37" s="1"/>
      <c r="U37" s="1"/>
      <c r="V37" s="1"/>
      <c r="W37" s="1"/>
      <c r="X37" s="1"/>
      <c r="Y37" s="1"/>
      <c r="Z37" s="1"/>
    </row>
    <row r="38" spans="1:26" ht="83.25" customHeight="1" x14ac:dyDescent="0.2">
      <c r="A38" s="119"/>
      <c r="B38" s="119"/>
      <c r="C38" s="119"/>
      <c r="D38" s="123"/>
      <c r="E38" s="119"/>
      <c r="F38" s="119"/>
      <c r="G38" s="121"/>
      <c r="H38" s="124"/>
      <c r="I38" s="112"/>
      <c r="J38" s="1"/>
      <c r="K38" s="1"/>
      <c r="L38" s="1"/>
      <c r="M38" s="1"/>
      <c r="N38" s="1"/>
      <c r="O38" s="1"/>
      <c r="P38" s="1"/>
      <c r="Q38" s="1"/>
      <c r="R38" s="1"/>
      <c r="S38" s="1"/>
      <c r="T38" s="1"/>
      <c r="U38" s="1"/>
      <c r="V38" s="1"/>
      <c r="W38" s="1"/>
      <c r="X38" s="1"/>
      <c r="Y38" s="1"/>
      <c r="Z38" s="1"/>
    </row>
    <row r="39" spans="1:26" ht="73.5" customHeight="1" x14ac:dyDescent="0.2">
      <c r="A39" s="119"/>
      <c r="B39" s="119"/>
      <c r="C39" s="119"/>
      <c r="D39" s="119"/>
      <c r="E39" s="119"/>
      <c r="F39" s="119"/>
      <c r="G39" s="121"/>
      <c r="H39" s="124"/>
      <c r="I39" s="112"/>
      <c r="J39" s="1"/>
      <c r="K39" s="1"/>
      <c r="L39" s="1"/>
      <c r="M39" s="1"/>
      <c r="N39" s="1"/>
      <c r="O39" s="1"/>
      <c r="P39" s="1"/>
      <c r="Q39" s="1"/>
      <c r="R39" s="1"/>
      <c r="S39" s="1"/>
      <c r="T39" s="1"/>
      <c r="U39" s="1"/>
      <c r="V39" s="1"/>
      <c r="W39" s="1"/>
      <c r="X39" s="1"/>
      <c r="Y39" s="1"/>
      <c r="Z39" s="1"/>
    </row>
    <row r="40" spans="1:26" ht="69" customHeight="1" x14ac:dyDescent="0.2">
      <c r="A40" s="119"/>
      <c r="B40" s="119"/>
      <c r="C40" s="119"/>
      <c r="D40" s="123"/>
      <c r="E40" s="119"/>
      <c r="F40" s="119"/>
      <c r="G40" s="121"/>
      <c r="H40" s="119"/>
      <c r="I40" s="112"/>
      <c r="J40" s="1"/>
      <c r="K40" s="1"/>
      <c r="L40" s="1"/>
      <c r="M40" s="1"/>
      <c r="N40" s="1"/>
      <c r="O40" s="1"/>
      <c r="P40" s="1"/>
      <c r="Q40" s="1"/>
      <c r="R40" s="1"/>
      <c r="S40" s="1"/>
      <c r="T40" s="1"/>
      <c r="U40" s="1"/>
      <c r="V40" s="1"/>
      <c r="W40" s="1"/>
      <c r="X40" s="1"/>
      <c r="Y40" s="1"/>
      <c r="Z40" s="1"/>
    </row>
    <row r="41" spans="1:26" ht="57" customHeight="1" x14ac:dyDescent="0.2">
      <c r="A41" s="119"/>
      <c r="B41" s="119"/>
      <c r="C41" s="119"/>
      <c r="D41" s="123"/>
      <c r="E41" s="119"/>
      <c r="F41" s="119"/>
      <c r="G41" s="122"/>
      <c r="H41" s="119"/>
      <c r="I41" s="112"/>
      <c r="J41" s="1"/>
      <c r="K41" s="1"/>
      <c r="L41" s="1"/>
      <c r="M41" s="1"/>
      <c r="N41" s="1"/>
      <c r="O41" s="1"/>
      <c r="P41" s="1"/>
      <c r="Q41" s="1"/>
      <c r="R41" s="1"/>
      <c r="S41" s="1"/>
      <c r="T41" s="1"/>
      <c r="U41" s="1"/>
      <c r="V41" s="1"/>
      <c r="W41" s="1"/>
      <c r="X41" s="1"/>
      <c r="Y41" s="1"/>
      <c r="Z41" s="1"/>
    </row>
    <row r="42" spans="1:26" ht="42.75" customHeight="1" x14ac:dyDescent="0.2">
      <c r="A42" s="119"/>
      <c r="B42" s="119"/>
      <c r="C42" s="119"/>
      <c r="D42" s="123"/>
      <c r="E42" s="119"/>
      <c r="F42" s="119"/>
      <c r="G42" s="121"/>
      <c r="H42" s="124"/>
      <c r="I42" s="112"/>
      <c r="J42" s="1"/>
      <c r="K42" s="1"/>
      <c r="L42" s="1"/>
      <c r="M42" s="1"/>
      <c r="N42" s="1"/>
      <c r="O42" s="1"/>
      <c r="P42" s="1"/>
      <c r="Q42" s="1"/>
      <c r="R42" s="1"/>
      <c r="S42" s="1"/>
      <c r="T42" s="1"/>
      <c r="U42" s="1"/>
      <c r="V42" s="1"/>
      <c r="W42" s="1"/>
      <c r="X42" s="1"/>
      <c r="Y42" s="1"/>
      <c r="Z42" s="1"/>
    </row>
    <row r="43" spans="1:26" ht="50.25" customHeight="1" x14ac:dyDescent="0.2">
      <c r="A43" s="119"/>
      <c r="B43" s="119"/>
      <c r="C43" s="119"/>
      <c r="D43" s="123"/>
      <c r="E43" s="119"/>
      <c r="F43" s="119"/>
      <c r="G43" s="121"/>
      <c r="H43" s="124"/>
      <c r="I43" s="112"/>
      <c r="J43" s="1"/>
      <c r="K43" s="1"/>
      <c r="L43" s="1"/>
      <c r="M43" s="1"/>
      <c r="N43" s="1"/>
      <c r="O43" s="1"/>
      <c r="P43" s="1"/>
      <c r="Q43" s="1"/>
      <c r="R43" s="1"/>
      <c r="S43" s="1"/>
      <c r="T43" s="1"/>
      <c r="U43" s="1"/>
      <c r="V43" s="1"/>
      <c r="W43" s="1"/>
      <c r="X43" s="1"/>
      <c r="Y43" s="1"/>
      <c r="Z43" s="1"/>
    </row>
    <row r="44" spans="1:26" ht="12.75" customHeight="1" x14ac:dyDescent="0.2">
      <c r="A44" s="108"/>
      <c r="B44" s="108"/>
      <c r="C44" s="108"/>
      <c r="D44" s="108"/>
      <c r="E44" s="110"/>
      <c r="F44" s="108"/>
      <c r="G44" s="114"/>
      <c r="H44" s="113"/>
      <c r="I44" s="112"/>
      <c r="J44" s="1"/>
      <c r="K44" s="1"/>
      <c r="L44" s="1"/>
      <c r="M44" s="1"/>
      <c r="N44" s="1"/>
      <c r="O44" s="1"/>
      <c r="P44" s="1"/>
      <c r="Q44" s="1"/>
      <c r="R44" s="1"/>
      <c r="S44" s="1"/>
      <c r="T44" s="1"/>
      <c r="U44" s="1"/>
      <c r="V44" s="1"/>
      <c r="W44" s="1"/>
      <c r="X44" s="1"/>
      <c r="Y44" s="1"/>
      <c r="Z44" s="1"/>
    </row>
    <row r="45" spans="1:26" ht="12.75" customHeight="1" x14ac:dyDescent="0.2">
      <c r="A45" s="108"/>
      <c r="B45" s="108"/>
      <c r="C45" s="108"/>
      <c r="D45" s="108"/>
      <c r="E45" s="110"/>
      <c r="F45" s="108"/>
      <c r="G45" s="114"/>
      <c r="H45" s="113"/>
      <c r="I45" s="112"/>
      <c r="J45" s="1"/>
      <c r="K45" s="1"/>
      <c r="L45" s="1"/>
      <c r="M45" s="1"/>
      <c r="N45" s="1"/>
      <c r="O45" s="1"/>
      <c r="P45" s="1"/>
      <c r="Q45" s="1"/>
      <c r="R45" s="1"/>
      <c r="S45" s="1"/>
      <c r="T45" s="1"/>
      <c r="U45" s="1"/>
      <c r="V45" s="1"/>
      <c r="W45" s="1"/>
      <c r="X45" s="1"/>
      <c r="Y45" s="1"/>
      <c r="Z45" s="1"/>
    </row>
    <row r="46" spans="1:26" ht="12.75" customHeight="1" x14ac:dyDescent="0.2">
      <c r="A46" s="108"/>
      <c r="B46" s="108"/>
      <c r="C46" s="108"/>
      <c r="D46" s="108"/>
      <c r="E46" s="108"/>
      <c r="F46" s="108"/>
      <c r="G46" s="108"/>
      <c r="H46" s="108"/>
      <c r="I46" s="112"/>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2"/>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2"/>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2"/>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2"/>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2"/>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2"/>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2"/>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2"/>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2"/>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2"/>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2"/>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2"/>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2"/>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2"/>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2"/>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2"/>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2"/>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2"/>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2"/>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2"/>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2"/>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2"/>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2"/>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2"/>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2"/>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2"/>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2"/>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2"/>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2"/>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2"/>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2"/>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2"/>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2"/>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2"/>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2"/>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2"/>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2"/>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2"/>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2"/>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2"/>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2"/>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2"/>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2"/>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2"/>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2"/>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2"/>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2"/>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2"/>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2"/>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2"/>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2"/>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2"/>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2"/>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2"/>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2"/>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2"/>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2"/>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2"/>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2"/>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2"/>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2"/>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2"/>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2"/>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2"/>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2"/>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2"/>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2"/>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2"/>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2"/>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2"/>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2"/>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2"/>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2"/>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2"/>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2"/>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2"/>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2"/>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2"/>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2"/>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2"/>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2"/>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2"/>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2"/>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2"/>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2"/>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2"/>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2"/>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2"/>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2"/>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2"/>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2"/>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2"/>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2"/>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2"/>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2"/>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2"/>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2"/>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2"/>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2"/>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2"/>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2"/>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2"/>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2"/>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2"/>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2"/>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2"/>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2"/>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2"/>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2"/>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2"/>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2"/>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2"/>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2"/>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2"/>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2"/>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2"/>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2"/>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2"/>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2"/>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2"/>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2"/>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2"/>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2"/>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2"/>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2"/>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2"/>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2"/>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2"/>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2"/>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2"/>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2"/>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2"/>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2"/>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2"/>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2"/>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2"/>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2"/>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2"/>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2"/>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2"/>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2"/>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2"/>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2"/>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2"/>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2"/>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2"/>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2"/>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2"/>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2"/>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2"/>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2"/>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2"/>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2"/>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2"/>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2"/>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2"/>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2"/>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2"/>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2"/>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2"/>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2"/>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2"/>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2"/>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2"/>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2"/>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2"/>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2"/>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2"/>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2"/>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2"/>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2"/>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2"/>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2"/>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2"/>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2"/>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2"/>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2"/>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2"/>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2"/>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2"/>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2"/>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2"/>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2"/>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2"/>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2"/>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2"/>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2"/>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2"/>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2"/>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2"/>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2"/>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2"/>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2"/>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2"/>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2"/>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2"/>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2"/>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2"/>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2"/>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2"/>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2"/>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2"/>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2"/>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2"/>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2"/>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2"/>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2"/>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2"/>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2"/>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2"/>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2"/>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2"/>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2"/>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2"/>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2"/>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2"/>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2"/>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2"/>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2"/>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2"/>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2"/>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2"/>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2"/>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2"/>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2"/>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2"/>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2"/>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2"/>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2"/>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2"/>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2"/>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2"/>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2"/>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2"/>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2"/>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2"/>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2"/>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2"/>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2"/>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2"/>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2"/>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2"/>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2"/>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2"/>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2"/>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2"/>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2"/>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2"/>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2"/>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2"/>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2"/>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2"/>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2"/>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2"/>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2"/>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2"/>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2"/>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2"/>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2"/>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2"/>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2"/>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2"/>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2"/>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2"/>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2"/>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2"/>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2"/>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2"/>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2"/>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2"/>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2"/>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2"/>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2"/>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2"/>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2"/>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2"/>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2"/>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2"/>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2"/>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2"/>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2"/>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2"/>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2"/>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2"/>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2"/>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2"/>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2"/>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2"/>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2"/>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2"/>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2"/>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2"/>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2"/>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2"/>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2"/>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2"/>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2"/>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2"/>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2"/>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2"/>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2"/>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2"/>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2"/>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2"/>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2"/>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2"/>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2"/>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2"/>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2"/>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2"/>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2"/>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2"/>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2"/>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2"/>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2"/>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2"/>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2"/>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2"/>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2"/>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2"/>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2"/>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2"/>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2"/>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2"/>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2"/>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2"/>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2"/>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2"/>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2"/>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2"/>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2"/>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2"/>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2"/>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2"/>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2"/>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2"/>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2"/>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2"/>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2"/>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2"/>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2"/>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2"/>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2"/>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2"/>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2"/>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2"/>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2"/>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2"/>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2"/>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2"/>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2"/>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2"/>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2"/>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2"/>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2"/>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2"/>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2"/>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2"/>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2"/>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2"/>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2"/>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2"/>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2"/>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2"/>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2"/>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2"/>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2"/>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2"/>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2"/>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2"/>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2"/>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2"/>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2"/>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2"/>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2"/>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2"/>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2"/>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2"/>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2"/>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2"/>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2"/>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2"/>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2"/>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2"/>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2"/>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2"/>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2"/>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2"/>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2"/>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2"/>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2"/>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2"/>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2"/>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2"/>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2"/>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2"/>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2"/>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2"/>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2"/>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2"/>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2"/>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2"/>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2"/>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2"/>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2"/>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2"/>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2"/>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2"/>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2"/>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2"/>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2"/>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2"/>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2"/>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2"/>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2"/>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2"/>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2"/>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2"/>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2"/>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2"/>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2"/>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2"/>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2"/>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2"/>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2"/>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2"/>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2"/>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2"/>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2"/>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2"/>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2"/>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2"/>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2"/>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2"/>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2"/>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2"/>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2"/>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2"/>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2"/>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2"/>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2"/>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2"/>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2"/>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2"/>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2"/>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2"/>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2"/>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2"/>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2"/>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2"/>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2"/>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2"/>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2"/>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2"/>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2"/>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2"/>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2"/>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2"/>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2"/>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2"/>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2"/>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2"/>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2"/>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2"/>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2"/>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2"/>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2"/>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2"/>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2"/>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2"/>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2"/>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2"/>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2"/>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2"/>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2"/>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2"/>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2"/>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2"/>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2"/>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2"/>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2"/>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2"/>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2"/>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2"/>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2"/>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2"/>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2"/>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2"/>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2"/>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2"/>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2"/>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2"/>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2"/>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2"/>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2"/>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2"/>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2"/>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2"/>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2"/>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2"/>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2"/>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2"/>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2"/>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2"/>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2"/>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2"/>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2"/>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2"/>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2"/>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2"/>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2"/>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2"/>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2"/>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2"/>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2"/>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2"/>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2"/>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2"/>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2"/>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2"/>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2"/>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2"/>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2"/>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2"/>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2"/>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2"/>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2"/>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2"/>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2"/>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2"/>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2"/>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2"/>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2"/>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2"/>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2"/>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2"/>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2"/>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2"/>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2"/>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2"/>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2"/>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2"/>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2"/>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2"/>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2"/>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2"/>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2"/>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2"/>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2"/>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2"/>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2"/>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2"/>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2"/>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2"/>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2"/>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2"/>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2"/>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2"/>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2"/>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2"/>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2"/>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2"/>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2"/>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2"/>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2"/>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2"/>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2"/>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2"/>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2"/>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2"/>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2"/>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2"/>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2"/>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2"/>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2"/>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2"/>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2"/>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2"/>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2"/>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2"/>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2"/>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2"/>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2"/>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2"/>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2"/>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2"/>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2"/>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2"/>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2"/>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2"/>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2"/>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2"/>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2"/>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2"/>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2"/>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2"/>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2"/>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2"/>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2"/>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2"/>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2"/>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2"/>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2"/>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2"/>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2"/>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2"/>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2"/>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2"/>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2"/>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2"/>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2"/>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2"/>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2"/>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2"/>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2"/>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2"/>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2"/>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2"/>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2"/>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2"/>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2"/>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2"/>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2"/>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2"/>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2"/>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2"/>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2"/>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2"/>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2"/>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2"/>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2"/>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2"/>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2"/>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2"/>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2"/>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2"/>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2"/>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2"/>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2"/>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2"/>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2"/>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2"/>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2"/>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2"/>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2"/>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2"/>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2"/>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2"/>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2"/>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2"/>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2"/>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2"/>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2"/>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2"/>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2"/>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2"/>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2"/>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2"/>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2"/>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2"/>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2"/>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2"/>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2"/>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2"/>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2"/>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2"/>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2"/>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2"/>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2"/>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2"/>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2"/>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2"/>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2"/>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2"/>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2"/>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2"/>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2"/>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2"/>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2"/>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2"/>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2"/>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2"/>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2"/>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2"/>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2"/>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2"/>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2"/>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2"/>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2"/>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2"/>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2"/>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2"/>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2"/>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2"/>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2"/>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2"/>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2"/>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2"/>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2"/>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2"/>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2"/>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2"/>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2"/>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2"/>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2"/>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2"/>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2"/>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2"/>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2"/>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2"/>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2"/>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2"/>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2"/>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2"/>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2"/>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2"/>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2"/>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2"/>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2"/>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2"/>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2"/>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2"/>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2"/>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2"/>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2"/>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2"/>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2"/>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2"/>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2"/>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2"/>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2"/>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2"/>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2"/>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2"/>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2"/>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2"/>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2"/>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2"/>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2"/>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2"/>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2"/>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2"/>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2"/>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2"/>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2"/>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2"/>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2"/>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2"/>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2"/>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2"/>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2"/>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2"/>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2"/>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2"/>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2"/>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2"/>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2"/>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2"/>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2"/>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2"/>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2"/>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2"/>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2"/>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2"/>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2"/>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2"/>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2"/>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2"/>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2"/>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2"/>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2"/>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2"/>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2"/>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2"/>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2"/>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2"/>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2"/>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2"/>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2"/>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2"/>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2"/>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2"/>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2"/>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2"/>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2"/>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2"/>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2"/>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2"/>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2"/>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2"/>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2"/>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2"/>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2"/>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2"/>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2"/>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2"/>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2"/>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2"/>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2"/>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2"/>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2"/>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2"/>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2"/>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2"/>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2"/>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2"/>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2"/>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2"/>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2"/>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2"/>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2"/>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2"/>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2"/>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2"/>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2"/>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2"/>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2"/>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2"/>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2"/>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2"/>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2"/>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2"/>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2"/>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2"/>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2"/>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2"/>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2"/>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2"/>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2"/>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2"/>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2"/>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2"/>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2"/>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2"/>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2"/>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2"/>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2"/>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2"/>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2"/>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2"/>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2"/>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2"/>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2"/>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2"/>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2"/>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2"/>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2"/>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2"/>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2"/>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2"/>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2"/>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2"/>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2"/>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2"/>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2"/>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2"/>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2"/>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2"/>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2"/>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2"/>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2"/>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2"/>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2"/>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2"/>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2"/>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2"/>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2"/>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2"/>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2"/>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2"/>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2"/>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2"/>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2"/>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2"/>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2"/>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2"/>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2"/>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2"/>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2"/>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2"/>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2"/>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2"/>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2"/>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2"/>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2"/>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2"/>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2"/>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2"/>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2"/>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2"/>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2"/>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2"/>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2"/>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2"/>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2"/>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2"/>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2"/>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2"/>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2"/>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2"/>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2"/>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2"/>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2"/>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2"/>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2"/>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2"/>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2"/>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2"/>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2"/>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2"/>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2"/>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2"/>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2"/>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2"/>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2"/>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2"/>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2"/>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2"/>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2"/>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2"/>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2"/>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2"/>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2"/>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2"/>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2"/>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2"/>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2"/>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2"/>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2"/>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2"/>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2"/>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2"/>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2"/>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2"/>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2"/>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2"/>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2"/>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2"/>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2"/>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2"/>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2"/>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2"/>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2"/>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2"/>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2"/>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2"/>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2"/>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2"/>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2"/>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2"/>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2"/>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2"/>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2"/>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2"/>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2"/>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Cover</vt:lpstr>
      <vt:lpstr>Test case List</vt:lpstr>
      <vt:lpstr>Test Report</vt:lpstr>
      <vt:lpstr>Displaying Homepage</vt:lpstr>
      <vt:lpstr>Account Management</vt:lpstr>
      <vt:lpstr>Testing</vt:lpstr>
      <vt:lpstr>Learning</vt:lpstr>
      <vt:lpstr>Dictionary</vt:lpstr>
      <vt:lpstr>Displaying Editor Dashboard</vt:lpstr>
      <vt:lpstr>Lesson Management</vt:lpstr>
      <vt:lpstr>Question Management</vt:lpstr>
      <vt:lpstr>Displaying Admin Dashboard</vt:lpstr>
      <vt:lpstr>Member Management</vt:lpstr>
      <vt:lpstr>System Statistic</vt:lpstr>
      <vt:lpstr>ACTION</vt:lpstr>
      <vt:lpstr>d</vt:lpstr>
      <vt:lpstr>Lỗi</vt:lpstr>
      <vt:lpstr>Pass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Hồng Quân Nguyễn</cp:lastModifiedBy>
  <dcterms:modified xsi:type="dcterms:W3CDTF">2016-08-06T16:49:44Z</dcterms:modified>
</cp:coreProperties>
</file>