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uannh265\Google Drive\Capstone_Project\Working\Documents\Test Plan\System Test Case\"/>
    </mc:Choice>
  </mc:AlternateContent>
  <bookViews>
    <workbookView xWindow="0" yWindow="0" windowWidth="24000" windowHeight="9135" firstSheet="5" activeTab="10"/>
  </bookViews>
  <sheets>
    <sheet name="Cover" sheetId="1" r:id="rId1"/>
    <sheet name="Test case List" sheetId="2" r:id="rId2"/>
    <sheet name="Test Report" sheetId="3" r:id="rId3"/>
    <sheet name="Displaying Homepage" sheetId="6" r:id="rId4"/>
    <sheet name="Account Management" sheetId="4" r:id="rId5"/>
    <sheet name="Testing" sheetId="8" r:id="rId6"/>
    <sheet name="Learning" sheetId="9" r:id="rId7"/>
    <sheet name="Dictionary" sheetId="10" r:id="rId8"/>
    <sheet name="Displaying Editor Dashboard" sheetId="13" r:id="rId9"/>
    <sheet name="Lesson Management" sheetId="11" r:id="rId10"/>
    <sheet name="Question Management" sheetId="12" r:id="rId11"/>
    <sheet name="Displaying Admin Dashboard" sheetId="14" r:id="rId12"/>
    <sheet name="Member Management" sheetId="15" r:id="rId13"/>
    <sheet name="System Statistic" sheetId="16" r:id="rId14"/>
  </sheets>
  <definedNames>
    <definedName name="ACTION">Cover!$B$3:$G$4</definedName>
    <definedName name="d">Cover!$C$45</definedName>
    <definedName name="Lỗi">Cover!$F$38</definedName>
    <definedName name="Pass">Cover!$E$38</definedName>
  </definedNames>
  <calcPr calcId="152511" iterate="1" iterateCount="10000" iterateDelta="1.0000000000000001E-5"/>
</workbook>
</file>

<file path=xl/calcChain.xml><?xml version="1.0" encoding="utf-8"?>
<calcChain xmlns="http://schemas.openxmlformats.org/spreadsheetml/2006/main">
  <c r="A73" i="12" l="1"/>
  <c r="A29" i="9" l="1"/>
  <c r="C5" i="3"/>
  <c r="C6" i="1"/>
  <c r="A138" i="12" l="1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7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05" i="12"/>
  <c r="A98" i="12" l="1"/>
  <c r="A102" i="12"/>
  <c r="A89" i="12"/>
  <c r="A83" i="12"/>
  <c r="A82" i="12"/>
  <c r="A71" i="12"/>
  <c r="A78" i="12"/>
  <c r="A21" i="13" l="1"/>
  <c r="A85" i="12" l="1"/>
  <c r="A103" i="12"/>
  <c r="A101" i="12"/>
  <c r="A100" i="12"/>
  <c r="A99" i="12"/>
  <c r="A91" i="12"/>
  <c r="A92" i="12"/>
  <c r="A93" i="12"/>
  <c r="A94" i="12"/>
  <c r="A95" i="12"/>
  <c r="A96" i="12"/>
  <c r="A97" i="12"/>
  <c r="A63" i="12"/>
  <c r="A62" i="12"/>
  <c r="A61" i="12"/>
  <c r="A60" i="12"/>
  <c r="A59" i="12"/>
  <c r="A58" i="12"/>
  <c r="A68" i="12"/>
  <c r="A67" i="12"/>
  <c r="A66" i="12"/>
  <c r="A65" i="12"/>
  <c r="A56" i="12"/>
  <c r="A55" i="12"/>
  <c r="A88" i="12"/>
  <c r="A87" i="12"/>
  <c r="A86" i="12"/>
  <c r="A84" i="12"/>
  <c r="A81" i="12"/>
  <c r="A80" i="12"/>
  <c r="A79" i="12"/>
  <c r="A90" i="12"/>
  <c r="A77" i="12"/>
  <c r="A76" i="12"/>
  <c r="A74" i="12"/>
  <c r="A72" i="12"/>
  <c r="A70" i="12"/>
  <c r="A54" i="12"/>
  <c r="A57" i="12"/>
  <c r="A64" i="12"/>
  <c r="A69" i="12"/>
  <c r="A53" i="12"/>
  <c r="A10" i="12"/>
  <c r="A51" i="12"/>
  <c r="A50" i="12"/>
  <c r="A49" i="12"/>
  <c r="A48" i="12"/>
  <c r="A21" i="12"/>
  <c r="A20" i="12"/>
  <c r="A19" i="12"/>
  <c r="A111" i="11"/>
  <c r="A125" i="11"/>
  <c r="A91" i="11"/>
  <c r="A45" i="4"/>
  <c r="A46" i="4"/>
  <c r="A47" i="4"/>
  <c r="A48" i="4"/>
  <c r="A27" i="4"/>
  <c r="A26" i="4"/>
  <c r="A64" i="11" l="1"/>
  <c r="A65" i="11"/>
  <c r="A42" i="11"/>
  <c r="A10" i="11"/>
  <c r="A11" i="11"/>
  <c r="A10" i="9"/>
  <c r="A11" i="9"/>
  <c r="A40" i="6"/>
  <c r="A39" i="6"/>
  <c r="A62" i="4"/>
  <c r="A63" i="4"/>
  <c r="A21" i="4" l="1"/>
  <c r="A20" i="4"/>
  <c r="A47" i="12" l="1"/>
  <c r="A46" i="12"/>
  <c r="A45" i="12"/>
  <c r="A44" i="12"/>
  <c r="A43" i="12"/>
  <c r="A42" i="12"/>
  <c r="A40" i="12" l="1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18" i="12"/>
  <c r="A17" i="12"/>
  <c r="A16" i="12"/>
  <c r="A15" i="12"/>
  <c r="A14" i="12"/>
  <c r="A13" i="12"/>
  <c r="A12" i="12"/>
  <c r="A11" i="12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38" i="6"/>
  <c r="A108" i="4"/>
  <c r="A107" i="4"/>
  <c r="A100" i="4"/>
  <c r="A97" i="4"/>
  <c r="A98" i="4"/>
  <c r="A99" i="4"/>
  <c r="A101" i="4"/>
  <c r="A102" i="4"/>
  <c r="A103" i="4"/>
  <c r="A104" i="4"/>
  <c r="A105" i="4"/>
  <c r="A106" i="4"/>
  <c r="A82" i="4"/>
  <c r="A81" i="4"/>
  <c r="A80" i="4"/>
  <c r="A79" i="4"/>
  <c r="A78" i="4"/>
  <c r="A73" i="4"/>
  <c r="A72" i="4"/>
  <c r="A71" i="4"/>
  <c r="A70" i="4"/>
  <c r="A69" i="4"/>
  <c r="A68" i="4"/>
  <c r="A84" i="4"/>
  <c r="A83" i="4"/>
  <c r="A77" i="4"/>
  <c r="A85" i="4"/>
  <c r="A37" i="4"/>
  <c r="A36" i="4"/>
  <c r="A35" i="4"/>
  <c r="A34" i="4"/>
  <c r="A33" i="4"/>
  <c r="A32" i="4"/>
  <c r="A18" i="4"/>
  <c r="A17" i="4"/>
  <c r="A16" i="4"/>
  <c r="A25" i="8"/>
  <c r="A21" i="8"/>
  <c r="A20" i="8"/>
  <c r="A17" i="8"/>
  <c r="A16" i="8"/>
  <c r="A37" i="9"/>
  <c r="A36" i="9"/>
  <c r="A35" i="9"/>
  <c r="A34" i="9"/>
  <c r="A33" i="9"/>
  <c r="A32" i="9"/>
  <c r="A53" i="11"/>
  <c r="A52" i="11"/>
  <c r="A51" i="11"/>
  <c r="A50" i="11"/>
  <c r="A49" i="11"/>
  <c r="A48" i="11"/>
  <c r="A54" i="11"/>
  <c r="A38" i="9"/>
  <c r="A39" i="9"/>
  <c r="A40" i="9"/>
  <c r="A41" i="9"/>
  <c r="A42" i="9"/>
  <c r="A31" i="9"/>
  <c r="A39" i="13"/>
  <c r="A15" i="9"/>
  <c r="A16" i="9"/>
  <c r="A14" i="9"/>
  <c r="G21" i="3"/>
  <c r="G20" i="3"/>
  <c r="G19" i="3"/>
  <c r="G15" i="3"/>
  <c r="F12" i="3"/>
  <c r="E21" i="3"/>
  <c r="E20" i="3"/>
  <c r="E19" i="3"/>
  <c r="E15" i="3"/>
  <c r="E12" i="3"/>
  <c r="D21" i="3"/>
  <c r="D20" i="3"/>
  <c r="D19" i="3"/>
  <c r="D15" i="3"/>
  <c r="E6" i="10"/>
  <c r="H15" i="3" s="1"/>
  <c r="A6" i="10"/>
  <c r="A6" i="9"/>
  <c r="D14" i="3" s="1"/>
  <c r="A6" i="8"/>
  <c r="D13" i="3" s="1"/>
  <c r="D12" i="3"/>
  <c r="A31" i="13"/>
  <c r="A30" i="13"/>
  <c r="A29" i="13"/>
  <c r="A28" i="13"/>
  <c r="A27" i="13"/>
  <c r="A26" i="13"/>
  <c r="A25" i="13"/>
  <c r="A24" i="13"/>
  <c r="A23" i="13"/>
  <c r="A22" i="13"/>
  <c r="A20" i="13"/>
  <c r="A6" i="13"/>
  <c r="D16" i="3" s="1"/>
  <c r="A6" i="11"/>
  <c r="D17" i="3" s="1"/>
  <c r="B6" i="11"/>
  <c r="E17" i="3" s="1"/>
  <c r="A38" i="13"/>
  <c r="A37" i="13"/>
  <c r="A36" i="13"/>
  <c r="A126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82" i="11"/>
  <c r="A84" i="11"/>
  <c r="A81" i="11" l="1"/>
  <c r="A79" i="11"/>
  <c r="A78" i="11"/>
  <c r="A77" i="11"/>
  <c r="A76" i="11"/>
  <c r="A75" i="11"/>
  <c r="A74" i="11"/>
  <c r="A61" i="11"/>
  <c r="A60" i="11"/>
  <c r="A59" i="11"/>
  <c r="A58" i="11"/>
  <c r="A57" i="11"/>
  <c r="A56" i="11"/>
  <c r="A55" i="11"/>
  <c r="A40" i="11"/>
  <c r="A20" i="11"/>
  <c r="A21" i="11"/>
  <c r="A19" i="11"/>
  <c r="A14" i="11"/>
  <c r="A29" i="11"/>
  <c r="A28" i="11"/>
  <c r="A27" i="11"/>
  <c r="A26" i="11"/>
  <c r="A31" i="11"/>
  <c r="A30" i="11"/>
  <c r="A25" i="11"/>
  <c r="A24" i="11"/>
  <c r="A23" i="11"/>
  <c r="A15" i="11"/>
  <c r="A16" i="11"/>
  <c r="A12" i="11"/>
  <c r="A30" i="9"/>
  <c r="A12" i="6"/>
  <c r="A13" i="6"/>
  <c r="A11" i="13"/>
  <c r="A90" i="11"/>
  <c r="A89" i="11"/>
  <c r="A88" i="11"/>
  <c r="A87" i="11"/>
  <c r="A86" i="11"/>
  <c r="A85" i="11"/>
  <c r="A83" i="11"/>
  <c r="A80" i="11" l="1"/>
  <c r="A70" i="11"/>
  <c r="A71" i="11"/>
  <c r="A72" i="11"/>
  <c r="A73" i="11"/>
  <c r="A66" i="11"/>
  <c r="A67" i="11"/>
  <c r="A68" i="11"/>
  <c r="A69" i="11"/>
  <c r="A43" i="11"/>
  <c r="A44" i="11"/>
  <c r="A45" i="11"/>
  <c r="A46" i="11"/>
  <c r="A47" i="11"/>
  <c r="A62" i="11"/>
  <c r="A39" i="11"/>
  <c r="A38" i="11"/>
  <c r="A13" i="11"/>
  <c r="A17" i="11"/>
  <c r="A18" i="11"/>
  <c r="A22" i="11"/>
  <c r="A32" i="11"/>
  <c r="A33" i="11"/>
  <c r="A34" i="11"/>
  <c r="A35" i="11"/>
  <c r="A36" i="11"/>
  <c r="A37" i="11"/>
  <c r="A35" i="13"/>
  <c r="A34" i="13"/>
  <c r="A33" i="13"/>
  <c r="A13" i="13"/>
  <c r="A14" i="13"/>
  <c r="A15" i="13"/>
  <c r="A16" i="13"/>
  <c r="A17" i="13"/>
  <c r="A18" i="13"/>
  <c r="A19" i="13"/>
  <c r="A12" i="13"/>
  <c r="A10" i="13"/>
  <c r="A28" i="9"/>
  <c r="A27" i="9"/>
  <c r="A26" i="9"/>
  <c r="A25" i="9"/>
  <c r="A24" i="9"/>
  <c r="A23" i="9"/>
  <c r="A22" i="9"/>
  <c r="A21" i="9"/>
  <c r="A20" i="9"/>
  <c r="A19" i="9"/>
  <c r="A18" i="9"/>
  <c r="A30" i="8"/>
  <c r="D6" i="4"/>
  <c r="G12" i="3" s="1"/>
  <c r="D6" i="6"/>
  <c r="G11" i="3" s="1"/>
  <c r="B6" i="6"/>
  <c r="E11" i="3" s="1"/>
  <c r="A6" i="6"/>
  <c r="D11" i="3" s="1"/>
  <c r="A92" i="4"/>
  <c r="A91" i="4"/>
  <c r="A90" i="4"/>
  <c r="A89" i="4"/>
  <c r="A88" i="4"/>
  <c r="A87" i="4"/>
  <c r="A86" i="4"/>
  <c r="A111" i="4"/>
  <c r="A109" i="4"/>
  <c r="A110" i="4"/>
  <c r="E6" i="13" l="1"/>
  <c r="H16" i="3" s="1"/>
  <c r="A13" i="9"/>
  <c r="A12" i="9"/>
  <c r="A29" i="8"/>
  <c r="A28" i="8"/>
  <c r="A24" i="8"/>
  <c r="A26" i="8"/>
  <c r="A19" i="8"/>
  <c r="A22" i="8"/>
  <c r="A12" i="8"/>
  <c r="A13" i="8"/>
  <c r="A14" i="8"/>
  <c r="A15" i="8"/>
  <c r="E6" i="9" l="1"/>
  <c r="H14" i="3" s="1"/>
  <c r="A11" i="8"/>
  <c r="A74" i="4" l="1"/>
  <c r="A94" i="4"/>
  <c r="A96" i="4"/>
  <c r="A75" i="4"/>
  <c r="A67" i="4"/>
  <c r="A66" i="4"/>
  <c r="A65" i="4"/>
  <c r="E6" i="11"/>
  <c r="H17" i="3" s="1"/>
  <c r="A10" i="8"/>
  <c r="E6" i="8" s="1"/>
  <c r="H13" i="3" s="1"/>
  <c r="A61" i="4"/>
  <c r="A24" i="6"/>
  <c r="A23" i="6"/>
  <c r="A22" i="6"/>
  <c r="A21" i="6"/>
  <c r="A20" i="6"/>
  <c r="A19" i="6"/>
  <c r="A18" i="6"/>
  <c r="A17" i="6"/>
  <c r="A16" i="6"/>
  <c r="A15" i="6"/>
  <c r="A14" i="6"/>
  <c r="A11" i="6"/>
  <c r="A10" i="6"/>
  <c r="E6" i="6" l="1"/>
  <c r="H11" i="3" s="1"/>
  <c r="E6" i="16"/>
  <c r="H21" i="3" s="1"/>
  <c r="D6" i="16"/>
  <c r="B6" i="16"/>
  <c r="A6" i="16"/>
  <c r="E6" i="15"/>
  <c r="H20" i="3" s="1"/>
  <c r="D6" i="15"/>
  <c r="B6" i="15"/>
  <c r="A6" i="15"/>
  <c r="E6" i="14"/>
  <c r="H19" i="3" s="1"/>
  <c r="D6" i="14"/>
  <c r="B6" i="14"/>
  <c r="A6" i="14"/>
  <c r="D6" i="13"/>
  <c r="G16" i="3" s="1"/>
  <c r="B6" i="13"/>
  <c r="E16" i="3" s="1"/>
  <c r="E6" i="12"/>
  <c r="H18" i="3" s="1"/>
  <c r="D6" i="12"/>
  <c r="G18" i="3" s="1"/>
  <c r="B6" i="12"/>
  <c r="E18" i="3" s="1"/>
  <c r="A6" i="12"/>
  <c r="D18" i="3" s="1"/>
  <c r="D6" i="11"/>
  <c r="D6" i="10"/>
  <c r="B6" i="10"/>
  <c r="D6" i="9"/>
  <c r="G14" i="3" s="1"/>
  <c r="B6" i="9"/>
  <c r="E14" i="3" s="1"/>
  <c r="D6" i="8"/>
  <c r="G13" i="3" s="1"/>
  <c r="B6" i="8"/>
  <c r="E13" i="3" s="1"/>
  <c r="C6" i="6" l="1"/>
  <c r="F11" i="3" s="1"/>
  <c r="G17" i="3"/>
  <c r="C6" i="11"/>
  <c r="F17" i="3" s="1"/>
  <c r="C6" i="8"/>
  <c r="F13" i="3" s="1"/>
  <c r="C6" i="12"/>
  <c r="F18" i="3" s="1"/>
  <c r="C6" i="14"/>
  <c r="F19" i="3" s="1"/>
  <c r="C6" i="15"/>
  <c r="F20" i="3" s="1"/>
  <c r="C6" i="16"/>
  <c r="F21" i="3" s="1"/>
  <c r="C6" i="13"/>
  <c r="F16" i="3" s="1"/>
  <c r="C6" i="10"/>
  <c r="F15" i="3" s="1"/>
  <c r="C6" i="9"/>
  <c r="F14" i="3" s="1"/>
  <c r="A31" i="4" l="1"/>
  <c r="E22" i="3" l="1"/>
  <c r="A59" i="4"/>
  <c r="A58" i="4"/>
  <c r="A57" i="4"/>
  <c r="A56" i="4"/>
  <c r="A55" i="4"/>
  <c r="A54" i="4"/>
  <c r="A53" i="4"/>
  <c r="A52" i="4"/>
  <c r="A51" i="4"/>
  <c r="A50" i="4"/>
  <c r="A49" i="4"/>
  <c r="A44" i="4"/>
  <c r="A43" i="4"/>
  <c r="A42" i="4"/>
  <c r="A41" i="4"/>
  <c r="A40" i="4"/>
  <c r="A39" i="4"/>
  <c r="A38" i="4"/>
  <c r="A29" i="4"/>
  <c r="A28" i="4"/>
  <c r="A25" i="4"/>
  <c r="A24" i="4"/>
  <c r="A23" i="4"/>
  <c r="A19" i="4"/>
  <c r="A15" i="4"/>
  <c r="A14" i="4"/>
  <c r="A13" i="4"/>
  <c r="A12" i="4"/>
  <c r="A11" i="4"/>
  <c r="A10" i="4"/>
  <c r="G22" i="3"/>
  <c r="D22" i="3"/>
  <c r="C4" i="3"/>
  <c r="C3" i="3"/>
  <c r="F22" i="3"/>
  <c r="E6" i="4" l="1"/>
  <c r="H12" i="3" s="1"/>
  <c r="H22" i="3" s="1"/>
  <c r="E24" i="3" s="1"/>
  <c r="E25" i="3" l="1"/>
</calcChain>
</file>

<file path=xl/comments1.xml><?xml version="1.0" encoding="utf-8"?>
<comments xmlns="http://schemas.openxmlformats.org/spreadsheetml/2006/main">
  <authors>
    <author/>
  </authors>
  <commentList>
    <comment ref="E11" authorId="0" shapeId="0">
      <text>
        <r>
          <rPr>
            <sz val="11"/>
            <color rgb="FF000000"/>
            <rFont val="MS PGothic"/>
            <family val="2"/>
          </rPr>
          <t xml:space="preserve">*A: Add
  M: Modify
  D: Delete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F8" authorId="0" shapeId="0">
      <text>
        <r>
          <rPr>
            <sz val="11"/>
            <color rgb="FF000000"/>
            <rFont val="MS PGothic"/>
            <family val="2"/>
          </rPr>
          <t xml:space="preserve">Pass
Fail
Untested
N/A
</t>
        </r>
      </text>
    </comment>
  </commentList>
</comments>
</file>

<file path=xl/sharedStrings.xml><?xml version="1.0" encoding="utf-8"?>
<sst xmlns="http://schemas.openxmlformats.org/spreadsheetml/2006/main" count="2496" uniqueCount="1113">
  <si>
    <t>TEST REPORT</t>
  </si>
  <si>
    <t>Project Name</t>
  </si>
  <si>
    <t>TEST CASE</t>
  </si>
  <si>
    <t>TEST CASE LIST</t>
  </si>
  <si>
    <t>Creator</t>
  </si>
  <si>
    <t>QuanNH</t>
  </si>
  <si>
    <t>Project Code</t>
  </si>
  <si>
    <t>Reviewer/Approver</t>
  </si>
  <si>
    <t>DuyNT</t>
  </si>
  <si>
    <t>Document Code</t>
  </si>
  <si>
    <t>Issue Date</t>
  </si>
  <si>
    <t>Vietnamese Study System for Japanese</t>
  </si>
  <si>
    <t>Notes</t>
  </si>
  <si>
    <t>No</t>
  </si>
  <si>
    <t>Module code</t>
  </si>
  <si>
    <t>Vietnamese Study System for Japanses</t>
  </si>
  <si>
    <t>Pass</t>
  </si>
  <si>
    <t>Fail</t>
  </si>
  <si>
    <t>Untested</t>
  </si>
  <si>
    <t>N/A</t>
  </si>
  <si>
    <t>Veazy</t>
  </si>
  <si>
    <t>Test Environment Setup Description</t>
  </si>
  <si>
    <t xml:space="preserve">List enviroment requires in this system
1. Server: Localhost: xampp 1.8.2
2. Database server: Phpmyadmin
3. Browser: Google Chrome 35, CocCoc 35
4. Operation System: Window 7 Ultimate 32 bit </t>
  </si>
  <si>
    <t>Number of  test cases</t>
  </si>
  <si>
    <t>Function Name</t>
  </si>
  <si>
    <t>Sheet Name</t>
  </si>
  <si>
    <t>Description</t>
  </si>
  <si>
    <t>Pre-Condition</t>
  </si>
  <si>
    <t>Account Management</t>
  </si>
  <si>
    <t>Version</t>
  </si>
  <si>
    <t>1.0</t>
  </si>
  <si>
    <t>Sub total</t>
  </si>
  <si>
    <t>Record of change</t>
  </si>
  <si>
    <t>Effective Date</t>
  </si>
  <si>
    <t>Test coverage</t>
  </si>
  <si>
    <t>%</t>
  </si>
  <si>
    <t>Test successful coverage</t>
  </si>
  <si>
    <t>Change Item</t>
  </si>
  <si>
    <t>*A,D,M</t>
  </si>
  <si>
    <t>Change description</t>
  </si>
  <si>
    <t>Reference</t>
  </si>
  <si>
    <t>Create new</t>
  </si>
  <si>
    <t>A</t>
  </si>
  <si>
    <t>Create new document</t>
  </si>
  <si>
    <t>Back to Test Report</t>
  </si>
  <si>
    <t>Module Code</t>
  </si>
  <si>
    <t>Test requirement</t>
  </si>
  <si>
    <t>This test cases were created to test Account management.</t>
  </si>
  <si>
    <t>Tester</t>
  </si>
  <si>
    <t>Number of Test cases</t>
  </si>
  <si>
    <t>Untesed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</si>
  <si>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</si>
  <si>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</si>
  <si>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</si>
  <si>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</si>
  <si>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</si>
  <si>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</si>
  <si>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</si>
  <si>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</si>
  <si>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Log in</t>
  </si>
  <si>
    <t>[Account Management-7]</t>
  </si>
  <si>
    <t>Check inputing special characters in "Username" textbox</t>
  </si>
  <si>
    <t>Check inputing special characters in "Password" textbox</t>
  </si>
  <si>
    <t>Register</t>
  </si>
  <si>
    <t>Test viewing "Register" page</t>
  </si>
  <si>
    <t>Account Management'!A1</t>
  </si>
  <si>
    <t>This test cases were created to test displaying homepage.</t>
  </si>
  <si>
    <t>Displaying Homepage</t>
  </si>
  <si>
    <t>Testing</t>
  </si>
  <si>
    <t>This test cases were created to test testing.</t>
  </si>
  <si>
    <t>Learning</t>
  </si>
  <si>
    <t>This test cases were created to test learning.</t>
  </si>
  <si>
    <t>Dictionary</t>
  </si>
  <si>
    <t>This test cases were created to test dictionary.</t>
  </si>
  <si>
    <t>Displaying Editor Dashboard</t>
  </si>
  <si>
    <t>This test cases were created to test displaying editor dashboard.</t>
  </si>
  <si>
    <t>Lesson Management</t>
  </si>
  <si>
    <t>This test cases were created to test lesson management.</t>
  </si>
  <si>
    <t>Question Management</t>
  </si>
  <si>
    <t>This test cases were created to test question management.</t>
  </si>
  <si>
    <t>This test cases were created to test displaying admin dashboard.</t>
  </si>
  <si>
    <t>Admin Dashboard</t>
  </si>
  <si>
    <t>This test cases were created to test member management.</t>
  </si>
  <si>
    <t>Member Management</t>
  </si>
  <si>
    <t>This test cases were created to test system statistic.</t>
  </si>
  <si>
    <t>System Statistic</t>
  </si>
  <si>
    <t>Displaying Admin Dashboard</t>
  </si>
  <si>
    <t>Displaying Homepage'!A1</t>
  </si>
  <si>
    <t>Testing!A1</t>
  </si>
  <si>
    <t>Learning!A1</t>
  </si>
  <si>
    <t>Displaying Editor Dashboard'!A1</t>
  </si>
  <si>
    <t>Lesson Management'!A1</t>
  </si>
  <si>
    <t>Question Management'!A1</t>
  </si>
  <si>
    <t>Displaying Admin Dashboard'!A1</t>
  </si>
  <si>
    <t>Member Management'!A1</t>
  </si>
  <si>
    <t>System Statistic'!A1</t>
  </si>
  <si>
    <t>1.1</t>
  </si>
  <si>
    <t>M</t>
  </si>
  <si>
    <t>Modify &amp; Update</t>
  </si>
  <si>
    <t>Modify and update usecase</t>
  </si>
  <si>
    <t>Dictionary!A1</t>
  </si>
  <si>
    <t>Test viewing "Log in" page</t>
  </si>
  <si>
    <t>Test viewing Homepage</t>
  </si>
  <si>
    <t>Test clicking on Veazy logo</t>
  </si>
  <si>
    <t>Test clicking on Home menu</t>
  </si>
  <si>
    <t>Test clicking on Courses menu</t>
  </si>
  <si>
    <t>Test clicking on Test menu</t>
  </si>
  <si>
    <t>Test clicking on Dictionary menu</t>
  </si>
  <si>
    <t>Test clicking on Login hyperlink (User is not logged in)</t>
  </si>
  <si>
    <t>Log out</t>
  </si>
  <si>
    <t>Test clicking on "Forgot your password?" hyperlink</t>
  </si>
  <si>
    <t>Test clicking on "Click here to register." hyperlink</t>
  </si>
  <si>
    <t>Test clicking on "Back to homepage" hyperlink</t>
  </si>
  <si>
    <t>Test clicking on "Username" textbox</t>
  </si>
  <si>
    <t>Test clicking on "Password" textbox</t>
  </si>
  <si>
    <t>Test user doesn't enter all information</t>
  </si>
  <si>
    <t>Test user register new account succesfully with all correct information</t>
  </si>
  <si>
    <t>Test "Confirm Password" does not matched</t>
  </si>
  <si>
    <t>Profile page</t>
  </si>
  <si>
    <t>Test viewing Profile page</t>
  </si>
  <si>
    <t>Test clicking on Information button</t>
  </si>
  <si>
    <t>Test clicking on Statistics button</t>
  </si>
  <si>
    <t>Test clicking on Actions dropdown list</t>
  </si>
  <si>
    <t>Test clicking on Update Profile dropdown menu</t>
  </si>
  <si>
    <t>Test clicking on Change Password dropdown menu</t>
  </si>
  <si>
    <t>Test clicking on Change Avatar Picture button</t>
  </si>
  <si>
    <t>Test clicking on Website URL hyperlink</t>
  </si>
  <si>
    <t>Test user enters special characters in "Email" textbox</t>
  </si>
  <si>
    <t>Test user enters special characters in "Username" textbox</t>
  </si>
  <si>
    <t>Test user enters special characters in "Password" textbox</t>
  </si>
  <si>
    <t>Test clicking on Test Skill dropdown list</t>
  </si>
  <si>
    <t>Test clicking on Search textbox</t>
  </si>
  <si>
    <t>Hearder</t>
  </si>
  <si>
    <t>Test clicking on Level dropdown list</t>
  </si>
  <si>
    <t>Test clicking on Question Limit textbox</t>
  </si>
  <si>
    <t>Test entering Question Limit less than or equal 0 character</t>
  </si>
  <si>
    <t>Taking Test</t>
  </si>
  <si>
    <t>Creating Test</t>
  </si>
  <si>
    <t>Test clicking on Answer checkbox</t>
  </si>
  <si>
    <t>Test History</t>
  </si>
  <si>
    <t>Test viewing List Test History</t>
  </si>
  <si>
    <t>Test clicking on Test History hyperlink</t>
  </si>
  <si>
    <t>Test Result</t>
  </si>
  <si>
    <t>Test clicking on Report button</t>
  </si>
  <si>
    <t>Test clicking Retake Test button</t>
  </si>
  <si>
    <t>Test updating profile successful when click on Save button</t>
  </si>
  <si>
    <t>Test closing Update Profile popup when click on X button</t>
  </si>
  <si>
    <t>Test closing Update Profile popup when click on Cancel button</t>
  </si>
  <si>
    <t>Test closing Change Password popup when click on X button</t>
  </si>
  <si>
    <t>Test closing Change Password popup when click on Cancel button</t>
  </si>
  <si>
    <t>Test changing password successful with correct current password and new password</t>
  </si>
  <si>
    <t>Test changing password unsuccessful with uncorrect current password</t>
  </si>
  <si>
    <t>Test entering new password less than 6 characters</t>
  </si>
  <si>
    <t>Test entering new password more than 32 characters</t>
  </si>
  <si>
    <t>Test Re-type Password doesn't match</t>
  </si>
  <si>
    <t>Test user login unsuccesfully with uncorrect Username or Password</t>
  </si>
  <si>
    <t>Test user doesn't enter Username and Password</t>
  </si>
  <si>
    <t>Test user doen't enter Username</t>
  </si>
  <si>
    <t>Test user doen't enter Password</t>
  </si>
  <si>
    <t>Test user doesn't enter Username</t>
  </si>
  <si>
    <t>Test user doesn't enter Email</t>
  </si>
  <si>
    <t>Test user doesn't enter Password</t>
  </si>
  <si>
    <t>Test user doesn't enter Cofirm Password</t>
  </si>
  <si>
    <t>Test user enters Username less than 6 characters</t>
  </si>
  <si>
    <t>Test user enters Username more than 30 characters</t>
  </si>
  <si>
    <t>Test user enters invalid Email</t>
  </si>
  <si>
    <t>Test user enters Password less than 6 characters</t>
  </si>
  <si>
    <t>Test user enters Password more than 32 characters</t>
  </si>
  <si>
    <t>Lesson Detail</t>
  </si>
  <si>
    <t>Test Creating Test successful when click on Create button</t>
  </si>
  <si>
    <t>Test viewing Test Result successful when click on Submit button</t>
  </si>
  <si>
    <t>Test automatically generating Duration of Test</t>
  </si>
  <si>
    <t>Test clicking on Grammar tab</t>
  </si>
  <si>
    <t>Test clicking on Listening tab</t>
  </si>
  <si>
    <t>Test clicking on Practice tab</t>
  </si>
  <si>
    <t>Test clicking on Reading tab</t>
  </si>
  <si>
    <t>Test clicking on Options dropdown list</t>
  </si>
  <si>
    <t>Test searching successful when click on Search button (Have results)</t>
  </si>
  <si>
    <t>List Lesson</t>
  </si>
  <si>
    <t>Editor Dashboard</t>
  </si>
  <si>
    <t>Test logging into Editor Dashboard page successful using Editor account</t>
  </si>
  <si>
    <t>Test clicking on Tasks menu</t>
  </si>
  <si>
    <t>Test clicking on Lessons menu</t>
  </si>
  <si>
    <t>Test clicking on Lesson List sub menu</t>
  </si>
  <si>
    <t>Test clicking on Beginner sub menu</t>
  </si>
  <si>
    <t>Test clicking on Upper-beginner sub menu</t>
  </si>
  <si>
    <t>Test clicking on Intermediate sub menu</t>
  </si>
  <si>
    <t>Test clicking on Upper-intermediate sub menu</t>
  </si>
  <si>
    <t>Test clicking on Advanced sub menu</t>
  </si>
  <si>
    <t>Test clicking on Master sub menu</t>
  </si>
  <si>
    <t>Test clicking on Add Lesson</t>
  </si>
  <si>
    <t>Test clicking on Questions menu</t>
  </si>
  <si>
    <t>Test clicking on Question List sub menu</t>
  </si>
  <si>
    <t>Test clicking on Add Question sub menu</t>
  </si>
  <si>
    <t>Test Changing Language successful when click on Change Language in menu</t>
  </si>
  <si>
    <t>List Report</t>
  </si>
  <si>
    <t>Test logging out successful when click on Logout in menu</t>
  </si>
  <si>
    <t>Test clicking on "Click here to see content" hyperlink</t>
  </si>
  <si>
    <t>Test clicking on "Click here to see the detail" hyperlink</t>
  </si>
  <si>
    <t>Lesson List</t>
  </si>
  <si>
    <t>Test clicking on Lesson Title hyperlink</t>
  </si>
  <si>
    <t>Test clicking on Edit button</t>
  </si>
  <si>
    <t>Test clicking on Delete button</t>
  </si>
  <si>
    <t>Test clicking on &lt;&lt; button (In first page)</t>
  </si>
  <si>
    <t>Test clicking on &lt; button (In first page)</t>
  </si>
  <si>
    <t>Test clicking on &lt;&lt; button (In second page onwards)</t>
  </si>
  <si>
    <t>Test clicking on &lt; button (In second page onwards)</t>
  </si>
  <si>
    <t>Test clicking on Number of page button</t>
  </si>
  <si>
    <t>Test clicking on &gt;&gt; button</t>
  </si>
  <si>
    <t>Test clicking on &gt; button</t>
  </si>
  <si>
    <t>Test clicking on &gt;&gt; button (In last page)</t>
  </si>
  <si>
    <t>Test clicking on &gt; button (In last page)</t>
  </si>
  <si>
    <t>Test clicking on Back to List button</t>
  </si>
  <si>
    <t>Adding Lesson</t>
  </si>
  <si>
    <t>Test clicking on Lesson Title textbox</t>
  </si>
  <si>
    <t>Test clicking on Description textarea</t>
  </si>
  <si>
    <t>Test clicking on Vocabulary tab</t>
  </si>
  <si>
    <t>Test clicking on Conversation tab</t>
  </si>
  <si>
    <t>Test changing website's language when click on Veazy logo</t>
  </si>
  <si>
    <t>Test changing website's language when click on Veazy logo (2nd)</t>
  </si>
  <si>
    <t>Test viewing lesson detail when click on Study button</t>
  </si>
  <si>
    <t>Test viewing content of Vocabulary when click on Vacab tab</t>
  </si>
  <si>
    <t>Test viewing content of Grammer when click on Grammar tab</t>
  </si>
  <si>
    <t>Test viewing content of Conversation when click on Convo tab</t>
  </si>
  <si>
    <t>Test viewing content of Listening when click on Listening tab</t>
  </si>
  <si>
    <t>Test viewing content of Practice when click on Practice tab</t>
  </si>
  <si>
    <t>Test viewing content of Reading when click on Reading tab</t>
  </si>
  <si>
    <t>Test reporting Lesson when click on Report dropdown menu</t>
  </si>
  <si>
    <t>Test going to Next Lesson when click on Next Lesson hyperlink</t>
  </si>
  <si>
    <t>Test returning to Privious Lesson when click on Previous Lesson hyperlink</t>
  </si>
  <si>
    <t>Test returning to Course page when click on Course Name hyperlink</t>
  </si>
  <si>
    <t>Test pointing at Lesson Title hyperlink</t>
  </si>
  <si>
    <t>Test pointing at Edit button</t>
  </si>
  <si>
    <t>Test pointing at Delete button</t>
  </si>
  <si>
    <t>Test pointing at &lt;&lt; button (In first page)</t>
  </si>
  <si>
    <t>Test pointing at &lt;&lt; button (In second page onwards)</t>
  </si>
  <si>
    <t>Test pointing at &lt; button (In first page)</t>
  </si>
  <si>
    <t>Test pointing at &lt; button (In second page onwards)</t>
  </si>
  <si>
    <t>Test pointing at Number of page button</t>
  </si>
  <si>
    <t>Test pointing at &gt;&gt; button</t>
  </si>
  <si>
    <t>Test pointing at &gt; button</t>
  </si>
  <si>
    <t>Test pointing at &gt;&gt; button (In last page)</t>
  </si>
  <si>
    <t>Test pointing at &gt; button (In last page)</t>
  </si>
  <si>
    <t>Test pointing at Row of table</t>
  </si>
  <si>
    <t>Test deleting lesson successful</t>
  </si>
  <si>
    <t>Test clicking on Cancel button in Deleting Alert</t>
  </si>
  <si>
    <t>Test clicking on X button in Deleting Alert</t>
  </si>
  <si>
    <t>Test searching successful when enter keywords (Have results)</t>
  </si>
  <si>
    <t>Test viewing content of Vocabulary when click on Vocab tab</t>
  </si>
  <si>
    <t>Test viewing content of Grammar when click on Grammar tab</t>
  </si>
  <si>
    <t>Test pointing at Back to List button</t>
  </si>
  <si>
    <t>Test pointing at Vocabulary tab</t>
  </si>
  <si>
    <t>Test pointing at Grammar tab</t>
  </si>
  <si>
    <t>Test pointing at Conversation tab</t>
  </si>
  <si>
    <t>Test pointing at Listening tab</t>
  </si>
  <si>
    <t>Test pointing at Practice tab</t>
  </si>
  <si>
    <t>Test pointing at Reading tab</t>
  </si>
  <si>
    <t>Test pointing at Create button</t>
  </si>
  <si>
    <t>Test pointing at Save Draft button</t>
  </si>
  <si>
    <t>Test pointing at Cancel button</t>
  </si>
  <si>
    <t>Test adding new lesson successful when click on Create button</t>
  </si>
  <si>
    <t>Test adding new lesson unsuccessful when user deoesn't enter Description</t>
  </si>
  <si>
    <t>Test adding new lesson unsuccessful when user deoesn't enter Lesson Title</t>
  </si>
  <si>
    <t>Test adding new lesson unsuccessful when user doesn't enter all information and content of lesson</t>
  </si>
  <si>
    <t>Test adding new lesson unsuccessful when user doesn't enter content of Vovabulary</t>
  </si>
  <si>
    <t>Test adding new lesson unsuccessful when user doesn't enter content of Grammar</t>
  </si>
  <si>
    <t>Test adding new lesson unsuccessful when user doesn't enter content of Conversation</t>
  </si>
  <si>
    <t>Test adding new lesson unsuccessful when user doesn't enter content of Listening</t>
  </si>
  <si>
    <t>Test adding new lesson unsuccessful when user doesn't enter content of Practice</t>
  </si>
  <si>
    <t>Test adding new lesson unsuccessful when user doesn't enter content of Reading</t>
  </si>
  <si>
    <t>Test saving when click on Save Draft button</t>
  </si>
  <si>
    <t>Edit Lesson</t>
  </si>
  <si>
    <t>Test clicking on Current Version textbox</t>
  </si>
  <si>
    <t>Test pointing at Update button</t>
  </si>
  <si>
    <t>Test updating Lesson successful when click on Update button</t>
  </si>
  <si>
    <t>Test upgrading Number of version when updating lesson successful.</t>
  </si>
  <si>
    <t>Test updating Lesson unsuccessful when all information and content of lesson are empty</t>
  </si>
  <si>
    <t>Test updating Lesson unsuccessful when Lesson Title is empty</t>
  </si>
  <si>
    <t>Test updating Lesson unsuccessful when Description is empty</t>
  </si>
  <si>
    <t>Test updating Lesson unsuccessful when content of Vocabulary is empty</t>
  </si>
  <si>
    <t>Test updating Lesson unsuccessful when content of Grammar is empty</t>
  </si>
  <si>
    <t>Test updating Lesson unsuccessful when content of Conversation is empty</t>
  </si>
  <si>
    <t>Test updating Lesson unsuccessful when content of Listening is empty</t>
  </si>
  <si>
    <t>Test updating Lesson unsuccessful when content of Practice is empty</t>
  </si>
  <si>
    <t>Test updating Lesson unsuccessful when content of Reading is empty</t>
  </si>
  <si>
    <t>Test searching successful when enter keywords into Search textbox (Have results)</t>
  </si>
  <si>
    <t>Test pointing at "Click here to see content" hyperlink</t>
  </si>
  <si>
    <t>Test pointing at "Click here to see the detail" hyperlink</t>
  </si>
  <si>
    <t>Test pointing at Veazy logo</t>
  </si>
  <si>
    <t>Test pointing at Tasks menu</t>
  </si>
  <si>
    <t>Test pointing at Lessons menu</t>
  </si>
  <si>
    <t>Test pointing at Lesson List menu</t>
  </si>
  <si>
    <t>Test pointing at Add Lesson menu</t>
  </si>
  <si>
    <t>Test pointing at Questions menu</t>
  </si>
  <si>
    <t>Test pointing at Question List menu</t>
  </si>
  <si>
    <t>Test pointing at Logout menu</t>
  </si>
  <si>
    <t>Test pointing at Change Language menu</t>
  </si>
  <si>
    <t>Test pointing at Add Question sub menu</t>
  </si>
  <si>
    <t>Test pointing at Search button</t>
  </si>
  <si>
    <t>Test pointing at Course Name hyperlink</t>
  </si>
  <si>
    <t>Test pointing at Options dropdown list</t>
  </si>
  <si>
    <t>Test pointing at Report dropdown menu</t>
  </si>
  <si>
    <t xml:space="preserve">Test pointing at Previous Lesson hyperlink </t>
  </si>
  <si>
    <t>Test pointing at Next Lesson hyperlink</t>
  </si>
  <si>
    <t>Test pointing at Test History Title hyperlink</t>
  </si>
  <si>
    <t>Test pointing at Answer checkbox</t>
  </si>
  <si>
    <t>Test pointing at Submit button</t>
  </si>
  <si>
    <t>Test pointing at Report button</t>
  </si>
  <si>
    <t>Test pointing at "Forgot your password!" hyperlink</t>
  </si>
  <si>
    <t>Test clicking on "Confirm Password" textbox</t>
  </si>
  <si>
    <t>Test pointint at "Back to homepage" hyperlink</t>
  </si>
  <si>
    <t>Changing Password</t>
  </si>
  <si>
    <t>Updating Profile</t>
  </si>
  <si>
    <t>Changing Avatar Picture</t>
  </si>
  <si>
    <t>Test pointing at Information button</t>
  </si>
  <si>
    <t>Test pointing at Statistics button</t>
  </si>
  <si>
    <t>Test pointing at Change Avatar Picture button</t>
  </si>
  <si>
    <t>Test pointing at Actions dropdown list</t>
  </si>
  <si>
    <t>Test pointing at Update Profile dropdown menu</t>
  </si>
  <si>
    <t>Test pointing at Change Password dropdown menu</t>
  </si>
  <si>
    <t>Test pointing at Current Password textbox</t>
  </si>
  <si>
    <t>Test pointing at New Password textbox</t>
  </si>
  <si>
    <t>Test pointing at Re-type New Password textbox</t>
  </si>
  <si>
    <t>Test pointing at Change button</t>
  </si>
  <si>
    <t>Test clicking on First Name textbox</t>
  </si>
  <si>
    <t>Test clicking on Last Name textbox</t>
  </si>
  <si>
    <t>Test clicking on Birthday textbox</t>
  </si>
  <si>
    <t>Test clicking on Calender button</t>
  </si>
  <si>
    <t>Test entering birthday</t>
  </si>
  <si>
    <t>Test clicking on Address textbox</t>
  </si>
  <si>
    <t>Test clicking on About me textarea</t>
  </si>
  <si>
    <t>Test clicking on Hobbies textarea</t>
  </si>
  <si>
    <t>Test clicking on Website textbox</t>
  </si>
  <si>
    <t>Test clicking on Favorite quote textarea</t>
  </si>
  <si>
    <t>Test pointing at Save button</t>
  </si>
  <si>
    <t>Test pointing at Home menu</t>
  </si>
  <si>
    <t>Test pointing at Courses menu</t>
  </si>
  <si>
    <t>Test pointing at Test menu</t>
  </si>
  <si>
    <t>Test pointing at Dictionary menu</t>
  </si>
  <si>
    <t>Test pointing at Login hyperlink</t>
  </si>
  <si>
    <t>Test clicking on Account Name dropdown list (User is logged in)</t>
  </si>
  <si>
    <t>Test pointing at Account Name dropdown list (user is logged in)</t>
  </si>
  <si>
    <t>Test pointing at Show Profile dropdown menu (user is logged in)</t>
  </si>
  <si>
    <t>Test pointing at Logout dropdown menu (user is logged in)</t>
  </si>
  <si>
    <t>Question List</t>
  </si>
  <si>
    <t>Test searching successful when enter keywords</t>
  </si>
  <si>
    <t>Test viewing Question Detail page when click on "Click here to see content" hyperlink</t>
  </si>
  <si>
    <t>Test viewing Edit Lesson page when click on Edit button</t>
  </si>
  <si>
    <t>Test viewing Edit Question page when click on Edit button</t>
  </si>
  <si>
    <t>Question Detail</t>
  </si>
  <si>
    <t>Adding Question</t>
  </si>
  <si>
    <t>Test user login succesfully with correct Username &amp; Password of Member</t>
  </si>
  <si>
    <t>[Displaying Homepage-]</t>
  </si>
  <si>
    <t>Test Logging out successful when user logins as Member</t>
  </si>
  <si>
    <t>Test Logging out successful when user logins as Content Editor</t>
  </si>
  <si>
    <t>Test Logging out successful when user logins as Administrator</t>
  </si>
  <si>
    <t>Test viewing Register page when user click on Sugn up button</t>
  </si>
  <si>
    <t>Test user login succesfully with correct Username &amp; Password of Content Editor</t>
  </si>
  <si>
    <t>Test user login succesfully with correct Username &amp; Password of Administrator</t>
  </si>
  <si>
    <t>[Displaying Homepage-4]</t>
  </si>
  <si>
    <t>[Displaying Homepage-14]</t>
  </si>
  <si>
    <t>[Account Management-]</t>
  </si>
  <si>
    <t>[Account Management-20]</t>
  </si>
  <si>
    <t>[Account Management-9]</t>
  </si>
  <si>
    <t>[Account Management-10]</t>
  </si>
  <si>
    <t>[Account Management-11]</t>
  </si>
  <si>
    <t>[Account Management-50]</t>
  </si>
  <si>
    <t>[Account Management-60]</t>
  </si>
  <si>
    <t>[Account Management-62]</t>
  </si>
  <si>
    <t>[Account Management-81]</t>
  </si>
  <si>
    <t>[Learning-]</t>
  </si>
  <si>
    <t>[Learning-1]</t>
  </si>
  <si>
    <t>[Learning-4]</t>
  </si>
  <si>
    <t>[Learning-19]</t>
  </si>
  <si>
    <t>[Learning-23]</t>
  </si>
  <si>
    <t>[Displaying Editor Dashboard-]</t>
  </si>
  <si>
    <t>[Displaying Editor Dashboard-3]</t>
  </si>
  <si>
    <t>[Displaying Editor Dashboard-6]</t>
  </si>
  <si>
    <t>[Displaying Editor Dashboard-22]</t>
  </si>
  <si>
    <t>[Lesson Management-]</t>
  </si>
  <si>
    <t>[Lesson Management-1]</t>
  </si>
  <si>
    <t>[Lesson Management-3]</t>
  </si>
  <si>
    <t>[Lesson Management-48]</t>
  </si>
  <si>
    <t>[Lesson Management-8]</t>
  </si>
  <si>
    <t>[Lesson Management-55]</t>
  </si>
  <si>
    <t>[Lesson Management-7]</t>
  </si>
  <si>
    <t>Test user enter Username then user clear it</t>
  </si>
  <si>
    <t>Test user enter Password then user clear it</t>
  </si>
  <si>
    <t>Test user enter Email then user clear it</t>
  </si>
  <si>
    <t>Test user enter current password then clear it</t>
  </si>
  <si>
    <t>Test user enter new password then clear it</t>
  </si>
  <si>
    <t>Test user enter re-type new password then clear it</t>
  </si>
  <si>
    <t>Test clicking OK button in error message popup</t>
  </si>
  <si>
    <t>Test pointing at Back to Detail button</t>
  </si>
  <si>
    <t>[Question Management-]</t>
  </si>
  <si>
    <t>[Question Management-1]</t>
  </si>
  <si>
    <t>[Question Management-9]</t>
  </si>
  <si>
    <t>[Question Management-4]</t>
  </si>
  <si>
    <t>Test adding more answer of question</t>
  </si>
  <si>
    <t>Test deleting answer when question has more than two answers</t>
  </si>
  <si>
    <t>Test deleting answer when question has two answers</t>
  </si>
  <si>
    <t>Test adding question unsuccessful when user doesn't enter Question (Single Question)</t>
  </si>
  <si>
    <t>Test adding question unsuccessful when user uncheck correct answer</t>
  </si>
  <si>
    <t>Test clicking on Question Type dropdown list</t>
  </si>
  <si>
    <t>Test clicking on Single in Question Type dropdown list</t>
  </si>
  <si>
    <t>Test clicking on Group in Question Type dropdown list</t>
  </si>
  <si>
    <t>Test clicking on Question textarea (Single Question)</t>
  </si>
  <si>
    <t>Test clicking on Answer textbox.</t>
  </si>
  <si>
    <t>Test clicking on Beginner in Level dropdown list</t>
  </si>
  <si>
    <t>Test clicking on Upper-beginner in Level dropdown list</t>
  </si>
  <si>
    <t>Test clicking on Intermediate in Level dropdown list</t>
  </si>
  <si>
    <t>Test clicking on Upper-intermediate in Level dropdown list</t>
  </si>
  <si>
    <t>Test clicking on Advanced in Level dropdown list</t>
  </si>
  <si>
    <t>Test clicking on Master in Level dropdown list</t>
  </si>
  <si>
    <t>Test clicking on Vocabulary in Test Skill dropdown list</t>
  </si>
  <si>
    <t>Test clicking on Grammar in Test Skill dropdown list</t>
  </si>
  <si>
    <t>Test clicking on Listening in Test Skill dropdown list</t>
  </si>
  <si>
    <t>Test clicking on Reading in Test Skill dropdown list</t>
  </si>
  <si>
    <t>Test clicking on Question textarea (Group Question)</t>
  </si>
  <si>
    <t>Test clicking on Answer textbox (Group Question)</t>
  </si>
  <si>
    <t>Test adding question successful when click on Submit button</t>
  </si>
  <si>
    <t>Test pointing at + button</t>
  </si>
  <si>
    <t>Test pointing at X button when question has more than two answer</t>
  </si>
  <si>
    <t>Test pointing at X button when Group Question has more than two questions</t>
  </si>
  <si>
    <t>Test adding more Question of Group question</t>
  </si>
  <si>
    <t>Test deleting Question of Group Question when Group Question has two questions</t>
  </si>
  <si>
    <t>Test deleting Question of Group Question when Group Question has more than two questions</t>
  </si>
  <si>
    <t>Test adding Group Question successful when clicking on Submit button</t>
  </si>
  <si>
    <t>Test adding question unsuccessful when user doesn't enter all content of Question (Single Question)</t>
  </si>
  <si>
    <t>Editting Question</t>
  </si>
  <si>
    <t>1. Border of Username textbox and Password textbox are changed to"green" color
2. The Editor Dashboard page is displayed with following information:
- "Veazy" logo
- "Account" image
- Account name
- Account role
- "Tasks" menu
- "Lessons" menu
- "Questions" menu
- "Logout" hyperlink
- "Change Language" hyperlink
- "Search" textbox
- List report</t>
  </si>
  <si>
    <t>1. "Login" page is displayed with the following information:
- "Veazy" logo
- "Login" image
- "Username" field
- "Password" field
- "Forgot your password?" hyperlink
- "Login" button
- "Click here to register." hyperlink
- "Back to homepage" hyperlink</t>
  </si>
  <si>
    <t>1. The Editor Dashboard page is displayed.
2. The Login page is displayed with the following information:
- "Veazy" logo
- "Login" image
- "Username" field
- "Password" field
- "Forgot your password?" hyperlink
- "Login" button
- "Click here to register." hyperlink
- "Back to homepage" hyperlink</t>
  </si>
  <si>
    <t>1.2</t>
  </si>
  <si>
    <t>Test viewing Lesson List when click on Course Name sub menu in header</t>
  </si>
  <si>
    <t>Test clicking on Search textbox in Course page</t>
  </si>
  <si>
    <t>Test pointing at Search textbox in Course page</t>
  </si>
  <si>
    <t>Test pointing at Search button in Course page</t>
  </si>
  <si>
    <t>Test pointing at Study button in Course page</t>
  </si>
  <si>
    <t>Test pointing at Beginner sub menu</t>
  </si>
  <si>
    <t>Test pointing at Upper-beginner sub menu</t>
  </si>
  <si>
    <t>Test pointing at Intermediate sub menu</t>
  </si>
  <si>
    <t>Test pointing at Upper-intermediate sub menu</t>
  </si>
  <si>
    <t>Test pointing at Advanced sub menu</t>
  </si>
  <si>
    <t>Test pointing at Master sub menu</t>
  </si>
  <si>
    <t>On the Login page:
1. Enter "Username" and "Password".
2. Click on "Login" button.</t>
  </si>
  <si>
    <t xml:space="preserve">Test clicking on "Email" textbox </t>
  </si>
  <si>
    <t xml:space="preserve">Test pointint at "Back to homepage" hyperlink </t>
  </si>
  <si>
    <t xml:space="preserve">Test pointint at "Back to login page" hyperlink </t>
  </si>
  <si>
    <t>Test clicking on "Back to login page" hyperlink</t>
  </si>
  <si>
    <t>Test user enter Confirm Password then us+B49:B50er clear it</t>
  </si>
  <si>
    <t>On the Register page:
1. Doesn't enter confirm password</t>
  </si>
  <si>
    <t>On the Register page:
1. Enter 
"        @gmail.com" in "Email" textbox</t>
  </si>
  <si>
    <t>On Lesson Detail page:
1. Point at Title "Listening" tab.</t>
  </si>
  <si>
    <t>Test Changing Language successful when click on Change Language in menu (2nd)</t>
  </si>
  <si>
    <t>[Question Management-44]</t>
  </si>
  <si>
    <t>[Question Management-45]</t>
  </si>
  <si>
    <t>Test checking Correct Answer checkbox</t>
  </si>
  <si>
    <t>Test pointing at checkbox of answer</t>
  </si>
  <si>
    <t>Test clicking on Time Allowed textbox.</t>
  </si>
  <si>
    <t>Test clicking on Clock icon</t>
  </si>
  <si>
    <t>Test setting time for question</t>
  </si>
  <si>
    <t>Test adding question unsuccessful when user doesn't enter Answer (Single Question)</t>
  </si>
  <si>
    <t>Border of "Question" textarea is change to "blue" color.</t>
  </si>
  <si>
    <t>[Question Management-46]</t>
  </si>
  <si>
    <t>[Question Management-47]</t>
  </si>
  <si>
    <t>Border of "Answer" textarea is change to "blue" color.</t>
  </si>
  <si>
    <t>Test pointing at + button (Add Question button)</t>
  </si>
  <si>
    <t>Test adding question unsuccessful when user doesn't enter time of question</t>
  </si>
  <si>
    <t>Test adding Group Question unsuccessful when user doesn't enter time of Group Question</t>
  </si>
  <si>
    <t>Test adding Group Question unsuccessful when user doesn't uncheck correct answer</t>
  </si>
  <si>
    <t>Test adding Group Question unsuccessful when user doesn't enter Question of group question</t>
  </si>
  <si>
    <t>Test adding Group Question unsuccessful when user doesn't enter all content of group question</t>
  </si>
  <si>
    <t>Test adding Group Question unsuccessful when user doesn't enter Answer for question of group question</t>
  </si>
  <si>
    <t>Test adding Group Question unsuccessful when user doesn't enter content of group Question</t>
  </si>
  <si>
    <t>Test clicking on Question Type field</t>
  </si>
  <si>
    <t>Test clicking on Level droopdown list</t>
  </si>
  <si>
    <t>Test clicking on Question textarea</t>
  </si>
  <si>
    <t>Test clicking on Answer textbox</t>
  </si>
  <si>
    <t>Test checking Uncorrect Answer checkbox</t>
  </si>
  <si>
    <t>Test deleting answer of question when question has two answers</t>
  </si>
  <si>
    <t>Test deleting answer of question when question has more than two answers</t>
  </si>
  <si>
    <t>Test pointing at answer checkbox</t>
  </si>
  <si>
    <t>Test pointing at "+" button</t>
  </si>
  <si>
    <t>Test pointing at "X" button</t>
  </si>
  <si>
    <t>Test pointing at "Update" button</t>
  </si>
  <si>
    <t>Test pointing at "Back to Detail" button</t>
  </si>
  <si>
    <t>Test pointing at "Back to List" button</t>
  </si>
  <si>
    <t>Test clicking on "Back to Detail" button</t>
  </si>
  <si>
    <t>Test clicking on "Back to List" button</t>
  </si>
  <si>
    <t>Test updating time for question</t>
  </si>
  <si>
    <t>Test updating question successfully wihen click on Update button</t>
  </si>
  <si>
    <t>Test updating question unsuccessfully wihen clear Question textarea</t>
  </si>
  <si>
    <t>Test updating question unsuccessfully wihen clear Answer textbox</t>
  </si>
  <si>
    <t>[Question Management-96]</t>
  </si>
  <si>
    <t>[Question Management-103]</t>
  </si>
  <si>
    <t>[Question Management-7]</t>
  </si>
  <si>
    <t>1.3</t>
  </si>
  <si>
    <t>Enter VEAZY URL into URL field of Internet Browser.</t>
  </si>
  <si>
    <t>The homepage is displayed with the following information:
- "Veazy" logo
- "Home" hyperlink
- "Courses" hyperlink
- "Test" hyperlink
- "Dictionary" hyperlink
- "Login" or "Account Name" hyperlink
- "Register" hyperlink
- Veazy introduction
- List categories
- About Us information</t>
  </si>
  <si>
    <t>Website's language is changed from English to Japanese.</t>
  </si>
  <si>
    <t>Website's language is changed from Japanese to English.</t>
  </si>
  <si>
    <t>The homepage is displayed.</t>
  </si>
  <si>
    <t>System display dropdown list of Course:
- Beginner
- Upper-beginner
- Intermediate
- Upper-intermediate
- Advanced
- Master</t>
  </si>
  <si>
    <t>Click on "Beginner" menu in list of coourse.</t>
  </si>
  <si>
    <t>The Beginner Course page is displayed with the following information:
- Course slider with Read More button in each slide
- Search textbox
- Search button
- Lesson image in each lesson
- Study button in each lesson</t>
  </si>
  <si>
    <t xml:space="preserve"> Click on "Upper-beginner" menu in list of coourse.</t>
  </si>
  <si>
    <t>The Upper-beginner Course page is displayed with the following information:
- Course slider with Read More button in each slide
- Search textbox
- Search button
- Lesson image in each lesson
- Study button in each lesson</t>
  </si>
  <si>
    <t>Click on "Intermediate" menu  in list of coourse.</t>
  </si>
  <si>
    <t>The Intermediate Course page is displayed with the following information:
- Course slider with Read More button in each slide
- Search textbox
- Search button
- Lesson image in each lesson
- Study button in each lesson</t>
  </si>
  <si>
    <t>The Upper-intermediate Course page is displayed with the following information:
- Course slider with Read More button in each slide
- Search textbox
- Search button
- Lesson image in each lesson
- Study button in each lesson</t>
  </si>
  <si>
    <t>The Advanced Course page is displayed with the following information:
- Course slider with Read More button in each slide
- Search textbox
- Search button
- Lesson image in each lesson
- Study button in each lesson</t>
  </si>
  <si>
    <t>Click on "Upper-intermediate" menu in list of coourse.</t>
  </si>
  <si>
    <t>Click on "Advanced" menu in list of coourse.</t>
  </si>
  <si>
    <t>Click on "Master" menu in list of coourse.</t>
  </si>
  <si>
    <t>The Master Course page is displayed with the following information:
- Course slider with Read More button in each slide
- Search textbox
- Search button
- Lesson image in each lesson
- Study button in each lesson</t>
  </si>
  <si>
    <t>The Create Test page is displayed with following information:
- "Veazy" logo
- "Home" hyperlink
- "Courses" hyperlink
- "Test" hyperlink
- "Dictionary" hyperlink
- "Login" or "Account Name" hyperlink
- "Level" dropdown list
- "Test Skill" Dropdown list
- Question Limit" textbox
- "Duration" box
- "Create" button
- List test history</t>
  </si>
  <si>
    <t>The Dictionary page is displayed with following information:
...</t>
  </si>
  <si>
    <t>The "Log in" page is displayed with the following information:
- "Veazy" logo
- "Login" image
- "Username" field
- "Password" field
- "Forgot your password?" hyperlink
- "Login" hyperlink
- "Click here to register." hyperlink
- "Back to homepage" hyperlink</t>
  </si>
  <si>
    <t>Show dropdown list with two selections:
- Show Profile
- Logout</t>
  </si>
  <si>
    <t>"Home" menu is changed to "orange" color.</t>
  </si>
  <si>
    <t>"Courses" menu is changed to "orange" color.</t>
  </si>
  <si>
    <t>Point at "Beginner" menu in list of course.</t>
  </si>
  <si>
    <t>"Beginner" menu is changed to "orange" color.</t>
  </si>
  <si>
    <t>Point at "Upper-beginner" menu in list of course.</t>
  </si>
  <si>
    <t>"Upper-beginner" menu is changed to "orange" color.</t>
  </si>
  <si>
    <t>"Intermediate" menu is changed to "orange" color.</t>
  </si>
  <si>
    <t>"Upper-intermediate" menu is changed to "orange" color.</t>
  </si>
  <si>
    <t>"Advanced" menu is changed to "orange" color.</t>
  </si>
  <si>
    <t>"Master" menu is changed to "orange" color.</t>
  </si>
  <si>
    <t>Point at "Master" menu in list of course.</t>
  </si>
  <si>
    <t>Point at "Advanced" menu in list of course.</t>
  </si>
  <si>
    <t xml:space="preserve"> Point at "Upper-intermediate" menu in list of course.</t>
  </si>
  <si>
    <t xml:space="preserve"> Point at "Intermediate" menu in list of course.</t>
  </si>
  <si>
    <t>"Test" menu is changed to "orange" color.</t>
  </si>
  <si>
    <t>"Dictionary" menu is changed to "orange" color.</t>
  </si>
  <si>
    <t>"Login" hyperlink is changed to "orange" color.</t>
  </si>
  <si>
    <t>"Account Name" dropdown list is changed to "orange" color.</t>
  </si>
  <si>
    <t>Point at "Show Profile" dropdown menu in list of account's options.</t>
  </si>
  <si>
    <t>"Show Profile" dropdown menu is changed to "orange" color.</t>
  </si>
  <si>
    <t>Point at "Logout" dropdown menu in list of account's options..</t>
  </si>
  <si>
    <t>"Logout" dropdown menu is changed to "orange" color.</t>
  </si>
  <si>
    <t>Point at "Sign Up" button on homepage.</t>
  </si>
  <si>
    <t>Click on "Veazy" logo on header.</t>
  </si>
  <si>
    <t>"Sign Up" button is changed to "dark" color.</t>
  </si>
  <si>
    <t>Test pointing at "Sign Up" button</t>
  </si>
  <si>
    <t>The Register page is displayed with the following information:
- "Veazy" logo
- "Login" image
- "Username" field
- "Email" field
- "Password" field
- "Confirm Password" field
- "Back to login page" hyperlink
- "Register" button
- "Back to homepage" hyperlink</t>
  </si>
  <si>
    <t>Click on "Forgot your password?" hyperlink on the login page.</t>
  </si>
  <si>
    <t>Click on "Login" hyperlink on header.</t>
  </si>
  <si>
    <t>Click on "Sign Up" button on homepage.</t>
  </si>
  <si>
    <t>Click on "Courses" menu on header.</t>
  </si>
  <si>
    <t>Click on "Test" menu on header.</t>
  </si>
  <si>
    <t>Click on "Dictionary" menu on header.</t>
  </si>
  <si>
    <t>Click on "Account Name" hyperlink on header.</t>
  </si>
  <si>
    <t>Point at "Home" menu on header.</t>
  </si>
  <si>
    <t>Point at "Courses" menu on header.</t>
  </si>
  <si>
    <t>Point at "Test" menu on header.</t>
  </si>
  <si>
    <t>Point at "Dictionary" menu on header.</t>
  </si>
  <si>
    <t>Point at "Login" hyperlink on header.</t>
  </si>
  <si>
    <t>Point at "Account Name" dropdown list on header.</t>
  </si>
  <si>
    <t>"Forgot your password?" page is displayed with the following information:
- "Email" textbox
- "Reset Password" button</t>
  </si>
  <si>
    <t>"Register" page is displayed with the following information:
- "Veazy" logo
- "Login" image
- "Username" field
- "Email" field
- "Password" field
- "Confirm Password" field
- "Back to login page" hyperlink
- "Register" button
- "Back to homepage" hyperlink</t>
  </si>
  <si>
    <t>Click on "Click here to register." hyperlink on the login page.</t>
  </si>
  <si>
    <t>Click on "Back to homepage" hyperlink on the login page.</t>
  </si>
  <si>
    <t>The Homepage is displayed with the following information:
- "Veazy" logo
- "Home" hyperlink
- "Courses" hyperlink
- "Test" hyperlink
- "Dictionary" hyperlink
- "Login" or "Account Name" hyperlink
- "Register" hyperlink
- Veazy introduction
- List categories
- About Us information</t>
  </si>
  <si>
    <t>"Username" textbox is changed to "gray" color</t>
  </si>
  <si>
    <t>Click on "Username" textbox on the login page.</t>
  </si>
  <si>
    <t>Click on "Password" textbox on the login page.</t>
  </si>
  <si>
    <t>"Password" textbox is changed to "gray" color</t>
  </si>
  <si>
    <t>Point at "Forgot your password!" hyperlink on the login page.</t>
  </si>
  <si>
    <t>"Forgot your password!" hyperlink is changed to "orange" color</t>
  </si>
  <si>
    <t>"Click here to register." hyperlink is changed to "orange" color</t>
  </si>
  <si>
    <t>Point at "Click here to register." hyperlink on the login page.</t>
  </si>
  <si>
    <t>Test pointing at "Click here to register." hyperlink</t>
  </si>
  <si>
    <t>"Go to homepage" hyperlink is changed to "orange" color</t>
  </si>
  <si>
    <t>Point at "Go to homepage" hyperlink on the login page.</t>
  </si>
  <si>
    <t>On the Login page enter "Username" and "Password" and click on "Login" button.</t>
  </si>
  <si>
    <t xml:space="preserve">The Admin Dashboard page is displayed with following information:
- </t>
  </si>
  <si>
    <t>Display error message "Incorrect username or password!" in the bottom of "Password" textbox.</t>
  </si>
  <si>
    <t>On the Login page enter uncorrect username or password and click on "Login" button.</t>
  </si>
  <si>
    <t>On the Login page user doesn't enter both username and password.</t>
  </si>
  <si>
    <t>"Login" button is disabled.</t>
  </si>
  <si>
    <t>On the Login page user doesn't enter username.</t>
  </si>
  <si>
    <t>On the Login page user doesn't enter password</t>
  </si>
  <si>
    <t>On the Login page enter username and clear it.</t>
  </si>
  <si>
    <t>Border of "Username" textbox is changed to "red" color and display error message "Username required!" in the bottom of "Username" textbox.</t>
  </si>
  <si>
    <t>On the Login page enter password and clear it.</t>
  </si>
  <si>
    <t>Border of "Password" textbox is changed to "red" color and display error message "Password required!" in the bottom of "Password" textbox.</t>
  </si>
  <si>
    <t>On the Login page enter "~!@#$%^&amp;*()_" in "Username" textbox.</t>
  </si>
  <si>
    <t>Border of "Username" textbox is changed to "red" color and display error message in the bottom of "Username" textbox</t>
  </si>
  <si>
    <t>On the Login page enter "~!@#$%^&amp;*()_" in "Password" textbox.</t>
  </si>
  <si>
    <t>Border of "Password" textbox is changed to "red" color and display error message in the bottom of "Password" textbox</t>
  </si>
  <si>
    <t>Click on "Register account" hyperlink on the homepage.</t>
  </si>
  <si>
    <t>The "Register" page is displayed with the following information:
- "Veazy" logo
- "Register" image
- "Username" textbox
- "Email" textbox
- "Password" textbox
- "Confirm Password" textbox
- "Register" button
- "Back to login page" hyperlink
- "Back to homepage" hyperlink</t>
  </si>
  <si>
    <t>Click on "Username" textbox on the register page.</t>
  </si>
  <si>
    <t>"Confirm Password" textbox is changed to "gray" color</t>
  </si>
  <si>
    <t>"Email" textbox is changed to "gray" color</t>
  </si>
  <si>
    <t>"Back to login page" hyperlink is changed to "orange" color</t>
  </si>
  <si>
    <t>"Register" button is disabled.</t>
  </si>
  <si>
    <t>Border of "Username" textbox is changed to "red" color and display error messange "Username required!" in bottom of "Username" textbox.</t>
  </si>
  <si>
    <t>Border of "Password" textbox is changed to "red" color and display error messange "Password required!" in bottom of "Password" textbox.</t>
  </si>
  <si>
    <t>Border of "Email" textbox is changed to "red" color and display error messange "Email required!" in bottom of "Email" textbox.</t>
  </si>
  <si>
    <t xml:space="preserve"> Border of "Confirm Password" textbox is changed to "red" color and display error messange "Confirm Password required!" in bottom of "Confirm Password" textbox.</t>
  </si>
  <si>
    <t>Border of "Username" textbox is changed to "red" color and display error message "Username must be at least 6 characters long!" in the bottom of "Username" textbox.</t>
  </si>
  <si>
    <t>Border of "Username" textbox is changed to "red" color and display error message "Username must be no more than 30 characters long!" in the bottom of "Username" textbox.</t>
  </si>
  <si>
    <t>Border of "Email" textbox is changed to "red" color and display error message "Invalid email!" in the bottom of "Email" textbox.</t>
  </si>
  <si>
    <t>Border of "Password" textbox is changed to "red" color and display error message "Password must be at least 6 characters long!" in the bottom of "Password" textbox.</t>
  </si>
  <si>
    <t>Border of "Password" textbox is changed to "red" color and display error message "Password must be no more than 32 characters long!" in the bottom of "Password" textbox.</t>
  </si>
  <si>
    <t>Border of "Confirm Password" textbox is changed to "red" color and display error message "Password does not matched!" in the bottom of "Confirm Password" textbox.</t>
  </si>
  <si>
    <t>The "Registering Succesfully" page is displayed with the following information:
- Basic information of account
- "Go to Homepage" hyperlink
- "Go to profile" hyperlink</t>
  </si>
  <si>
    <t>Border of "Email" textbox is changed to "red" color and display error message "Invalid email!" in the bottom of "Email" textbox</t>
  </si>
  <si>
    <t>Border of "Email" textbox is changed to "red" color and isplay error message "Invalid email!" in the bottom of "Email" textbox</t>
  </si>
  <si>
    <t>The Login page is displayed with the following information:
- "Veazy" logo
- "Login" image
- "Username" field
- "Password" field
- "Forgot your password?" hyperlink
- "Login" button
- "Click here to register." hyperlink
- "Back to homepage" hyperlink</t>
  </si>
  <si>
    <t>Click on "Password" textbox  on the register page.</t>
  </si>
  <si>
    <t>Click on "Confirm Password" textbox on the register page.</t>
  </si>
  <si>
    <t>Click on "Email" textbox on the register page.</t>
  </si>
  <si>
    <t>Point at "Go to homepage" hyperlink on the register page.</t>
  </si>
  <si>
    <t>Point at "Back to login page" hyperlink on the register page.</t>
  </si>
  <si>
    <t>Click on "Back to login page" hyperlink on the register page.</t>
  </si>
  <si>
    <t>Click on "Back to homepage" hyperlink on the register page.</t>
  </si>
  <si>
    <t>On the Register page user doesn't enter all information.</t>
  </si>
  <si>
    <t>On the Register page user doesn't enter username.</t>
  </si>
  <si>
    <t>On the Register page user doesn't enter email.</t>
  </si>
  <si>
    <t>On the Register page user doesn't enter password.</t>
  </si>
  <si>
    <t>On the Register page user doesn't enter confirm password.</t>
  </si>
  <si>
    <t>On the Register page enter Username and clear "Username" textbox.</t>
  </si>
  <si>
    <t>On the Register page enter Password and clear "Password" textbox.</t>
  </si>
  <si>
    <t>On the Register page enter Email and clear "Email" textbox.</t>
  </si>
  <si>
    <t>On the Register page enter  Confirm Password and clear " Confirm Password" textbox.</t>
  </si>
  <si>
    <t>On the Register page enter username less than 6 characters.</t>
  </si>
  <si>
    <t>On the Register page enter username longer than 30 characters.</t>
  </si>
  <si>
    <t>On the Register page enter invalid email.</t>
  </si>
  <si>
    <t>On the Register page enter password less than 6 characters.</t>
  </si>
  <si>
    <t>On the Register page enter password more than 32 characters.</t>
  </si>
  <si>
    <t>On the Register page input information and click on "Register" button.</t>
  </si>
  <si>
    <t>On the Register page enter "~!@#$%^&amp;*()_" in "Username" textbox.</t>
  </si>
  <si>
    <t>On the Register page enter "~!@#$%^&amp;*()_" in "Password" textbox.</t>
  </si>
  <si>
    <t>On the Register page enter
"!#$%#&amp;@gmail.com" in "Email" textbox.</t>
  </si>
  <si>
    <t>On the Homepage click on "Account Name" hyperlink and then click on "Log out" menu.</t>
  </si>
  <si>
    <t>On Administrator page click on "Log out" in right menu.</t>
  </si>
  <si>
    <t>On Editor Dashboard page click on "Log out" in right menu.</t>
  </si>
  <si>
    <t>"Profile" page is displayed with the following information:
- "Veazy" logo
- "Home" hyperlink
- "Courses" hyperlink
- "Test" hyperlink
- "Dictionary" hyperlink
- "Login" or "Account Name" hyperlink
- Detail Information of User
- "Information" button
- "Statistics" button
- "Actions" dropdown list
- "Change Avatar Picture" button</t>
  </si>
  <si>
    <t>On the Homepage click on "Account Name" dropdown list and then click on "Show Profile" dropdown menu.</t>
  </si>
  <si>
    <t>On the Profile page click on "Show Profile" menu and then click on "Information" button.</t>
  </si>
  <si>
    <t>On the Profile page click on "Show Profile" menu and then click on "Statistics" button.</t>
  </si>
  <si>
    <t>On the Profile page point at "Information" button.</t>
  </si>
  <si>
    <t>On the Profile page point at "Statistics" button.</t>
  </si>
  <si>
    <t>On the Profile page point at "Change Avatar Picture" button.</t>
  </si>
  <si>
    <t>On the Profile page point at "Actions" dropdown list.</t>
  </si>
  <si>
    <t>Point at "Update Profile" dropdown menu in list of action.</t>
  </si>
  <si>
    <t>Point at "Change Password" dropdown menu in list of action.</t>
  </si>
  <si>
    <t>On the Profile page click on "Website URL" hyperlink.</t>
  </si>
  <si>
    <t>On the Profile page click on "Actions" dropdown list.</t>
  </si>
  <si>
    <t>"Profile" tab is displayed with the following information:
- "Veazy" logo
- "Home" hyperlink
- "Courses" hyperlink
- "Test" hyperlink
- "Dictionary" hyperlink
- "Login" or "Account Name" hyperlink
- Detail Information of User
- "Information" button
- "Statistics" button
- "Actions" dropdown list
- "Change Avatar Picture" button</t>
  </si>
  <si>
    <t>"Statistics" tab is displayed with the following information:
- "Veazy" logo
- "Home" hyperlink
- "Courses" hyperlink
- "Test" hyperlink
- "Dictionary" hyperlink
- "Login" or "Account Name" hyperlink
- "Information" button
- "Statistics" button
- "Statistics" charts</t>
  </si>
  <si>
    <t>"Information" button is changed is "gray" color.</t>
  </si>
  <si>
    <t>"Statistics" button is changed is "gray" color.</t>
  </si>
  <si>
    <t>"Change Avatar Picture" button is changed is "dark" color.</t>
  </si>
  <si>
    <t>"Actions" dropdown list is changed is "orange" color.</t>
  </si>
  <si>
    <t>"Update Profile" dropdown menu is changed is "gray" color.</t>
  </si>
  <si>
    <t>"Change Password" dropdown menu is changed is "gray" color.</t>
  </si>
  <si>
    <t>Redirect to website.</t>
  </si>
  <si>
    <t>Show dropdown list with two selections:
- Update profile
- Change Password</t>
  </si>
  <si>
    <t>On Actions dropdown list click on "Change Password" dropdown menu.</t>
  </si>
  <si>
    <t>On Change Password popup point at "Current" textbox.</t>
  </si>
  <si>
    <t>On Change Password popup point at "New" textbox.</t>
  </si>
  <si>
    <t>On Change Password popup point at "Re-type New" textbox.</t>
  </si>
  <si>
    <t>On Change Password popup point at "Change" button.</t>
  </si>
  <si>
    <t>On Change Password popup point at "Cancel" button.</t>
  </si>
  <si>
    <t>On Change Password popup click on "x" button.</t>
  </si>
  <si>
    <t>On Change Password popup click on "Cancel" button.</t>
  </si>
  <si>
    <t>On Change Password popup enter Current Password, New Password, Re-type Password and click on "Change" button.</t>
  </si>
  <si>
    <t xml:space="preserve">On Change Password popup enter Current Password and clear it.
</t>
  </si>
  <si>
    <t xml:space="preserve">On Change Password popup enter new password and clear it
</t>
  </si>
  <si>
    <t xml:space="preserve">On Change Password popup enter re-type new password and clear it.
</t>
  </si>
  <si>
    <t xml:space="preserve">On Change Password popup enter new password less than 6 characters.
</t>
  </si>
  <si>
    <t xml:space="preserve">On Change Password popup enter new password more than 32 characters.
</t>
  </si>
  <si>
    <t xml:space="preserve">On Change Password popup enter Re-type New Password different than New Password.
</t>
  </si>
  <si>
    <t>On the Profile page click on "Change Avatar Picture" button.</t>
  </si>
  <si>
    <t>Click on "Update Profile" dropdown menu in list of action.</t>
  </si>
  <si>
    <t>On Update Profile popup click on "First Name" textbox.</t>
  </si>
  <si>
    <t>On Update Profile popup click on "Last Name" textbox.</t>
  </si>
  <si>
    <t>On Update Profile popup click on "Birthday" textbox.</t>
  </si>
  <si>
    <t>On Update Profile popup click on "Calender" button.</t>
  </si>
  <si>
    <t>On Update Profile popup click on "Calender" button and select year, month, day.</t>
  </si>
  <si>
    <t>On Update Profile popup click on "Address" textbox.</t>
  </si>
  <si>
    <t>1. On Update Profile popup click on "Hobbies" textarea.</t>
  </si>
  <si>
    <t>On Update Profile popup click on "About me" textarea.</t>
  </si>
  <si>
    <t>On Update Profile popup click on "Favorite quote" textarea.</t>
  </si>
  <si>
    <t>On Update Profile popup click on "Website" textbox.</t>
  </si>
  <si>
    <t>On Update Profile popup point at "Save" button.</t>
  </si>
  <si>
    <t>On Update Profile popup point at "Cancel" button.</t>
  </si>
  <si>
    <t>On Update Profile popup click on "x" button.</t>
  </si>
  <si>
    <t>On Update Profile popup update Information and click on "Save" button.</t>
  </si>
  <si>
    <t>On Update Profile popup click on "Cancel" button.</t>
  </si>
  <si>
    <t>The Change Password popup is displayed with the following information:
- "Current" textbox
- "New" textbox
- "Re-type New" textbox
- "Change" button
- "Cancel" button</t>
  </si>
  <si>
    <t>Border of "Current" textbox is changed to "blue" color.</t>
  </si>
  <si>
    <t>Border of "New" textbox is changed to "blue" color.</t>
  </si>
  <si>
    <t>Border of "Re-type New" textbox is changed to "blue" color.</t>
  </si>
  <si>
    <t>"Change" button is changed to "dark" color.</t>
  </si>
  <si>
    <t>"Cancel" button is changed to "dark" color.</t>
  </si>
  <si>
    <t>Close Change Password popup</t>
  </si>
  <si>
    <t>Updating Password Successful and close Change Password popup</t>
  </si>
  <si>
    <t>On Change Password popup enter uncorrect Current Password, New Password, Re-type Password and click on "Change" button.</t>
  </si>
  <si>
    <t>Updating Password Unsuccessful and display error message.</t>
  </si>
  <si>
    <t xml:space="preserve">Display error message "Password Required!" in the bottom of Current Password textbox.
</t>
  </si>
  <si>
    <t xml:space="preserve">Display error message "Password Required!" in the bottom of New Password textbox.
</t>
  </si>
  <si>
    <t xml:space="preserve">Display error message in the bottom of Re-type New Password textbox.
</t>
  </si>
  <si>
    <t xml:space="preserve">Display error message "Password mus be at least 6 characters long!" in the bottom of New Password textbox.
</t>
  </si>
  <si>
    <t xml:space="preserve">Display error message "Password mus be no more than 32 characters long!" in the bottom of New Password textbox.
</t>
  </si>
  <si>
    <t xml:space="preserve">Display error message "Password doesn't not match!" in the bottom of New Password textbox.
</t>
  </si>
  <si>
    <t>Display "Choose File" dialog.</t>
  </si>
  <si>
    <t>The Update Profile popup is displayed with the following information:
- "First name" textbox
- "Last name" textbox
- "Birthday" textbox
- "Address" textbox
- "Hobbies" textbox
- "About me" textbox
- "Favorite quote" textbox
- "Website" textbox
- "Save" button
- "Cancel" button</t>
  </si>
  <si>
    <t>Border of "First Name" textbox is changed to "blue" color.</t>
  </si>
  <si>
    <t>Border of "Last Name" textbox is changed to "blue" color.</t>
  </si>
  <si>
    <t>Border of "Birthday" textbox is changed to "blue" color.</t>
  </si>
  <si>
    <t>Show calender dialog.</t>
  </si>
  <si>
    <t>Display birthday in "Birthday" textbox.</t>
  </si>
  <si>
    <t>Border of "Address" textbox is changed to "blue" color.</t>
  </si>
  <si>
    <t>Border of "Hobbies" textarea is changed to "blue" color.</t>
  </si>
  <si>
    <t>Border of "About me" textarea is changed to "blue" color.</t>
  </si>
  <si>
    <t>Border of "Favorite quote" textarea is changed to "blue" color.</t>
  </si>
  <si>
    <t>Border of "Website" textbox is changed to "blue" color.</t>
  </si>
  <si>
    <t>Border of "Save" button is changed to "blue" color.</t>
  </si>
  <si>
    <t>Border of "Cancel" button is changed to "blue" color.</t>
  </si>
  <si>
    <t>Close Update Profile popup</t>
  </si>
  <si>
    <t>Click on "Beginner" menu on header.</t>
  </si>
  <si>
    <t>Border of Search textbox is changed to "blue" color.</t>
  </si>
  <si>
    <t>The Lesson Detail page is displayed with the following information:
- "Course Name" hyperlink
- "Vocabulary" tab
- "Grammar" tab
- "Conversation" tab
- "Listening" tab
- "Practice" tab
- "Reading" tab
- "Options" dropdown list
- "Previous Lesson" hyperlink
- "Next Lesson" hyperlink
- "Search" textbox
- "Search" button
- Dictionary</t>
  </si>
  <si>
    <t>Border of "Search" textbox is changed to "blue" color.</t>
  </si>
  <si>
    <t>Border of "Study" textbox is changed to "dark" color.</t>
  </si>
  <si>
    <t>Border of "Search" textbox is changed to "dark" color.</t>
  </si>
  <si>
    <t>System display result of searching.</t>
  </si>
  <si>
    <t>System display "Vocabulary" tab.</t>
  </si>
  <si>
    <t>System display "Grammar" tab.</t>
  </si>
  <si>
    <t>System display "Conversation" tab.</t>
  </si>
  <si>
    <t>System display "Listening" tab.</t>
  </si>
  <si>
    <t>System display "Practice" tab.</t>
  </si>
  <si>
    <t>System display "Reading" tab.</t>
  </si>
  <si>
    <t>System show dropdown list with three selections:
- Report
- Option 2
- Option 3</t>
  </si>
  <si>
    <t>System show Report Lesson popup</t>
  </si>
  <si>
    <t>Back to Privious Lesson</t>
  </si>
  <si>
    <t>Go to Next Lesson</t>
  </si>
  <si>
    <t>System display result.</t>
  </si>
  <si>
    <t>Return to Course page</t>
  </si>
  <si>
    <t>"Search" button is changed to "dark" color.</t>
  </si>
  <si>
    <t>Title of "Vocabulary" tab is underlined.</t>
  </si>
  <si>
    <t>Title of "Grammar" tab is underlined.</t>
  </si>
  <si>
    <t>Title of "Conversation" tab is underlined.</t>
  </si>
  <si>
    <t>Title of "Listening" tab is underlined.</t>
  </si>
  <si>
    <t>Title of "Practice" tab is underlined.</t>
  </si>
  <si>
    <t>Title of "Reading" tab is underlined.</t>
  </si>
  <si>
    <t>"Course Name" hyperlink is changed to "orange" color.</t>
  </si>
  <si>
    <t>"Options" dropdown list is changed to "orange" color.</t>
  </si>
  <si>
    <t>"Report" dropdown menu is changed to "gray" color.</t>
  </si>
  <si>
    <t>"Previous Lesson" hyperlink is changed to "orange" color.</t>
  </si>
  <si>
    <t>"Next Lesson" hyperlink is changed to "orange" color.</t>
  </si>
  <si>
    <t>On Course page click on "Search" textbox.</t>
  </si>
  <si>
    <t>In Search textbox enter keywords into "Search" textbox and click on "Search" button.</t>
  </si>
  <si>
    <t xml:space="preserve">On Course page click on "Study" button.
</t>
  </si>
  <si>
    <t>On Course page click on "Search" button.</t>
  </si>
  <si>
    <t>On Course page click on "Study" button.</t>
  </si>
  <si>
    <t>On Lesson Detail page click on "Grammar" tab.</t>
  </si>
  <si>
    <t>On Lesson Detail page click on "Convo" tab.</t>
  </si>
  <si>
    <t>On Lesson Detail page click on "Vocab" tab.</t>
  </si>
  <si>
    <t>On Lesson Detail page click on "Listening" tab.</t>
  </si>
  <si>
    <t>On Lesson Detail page click on "Practice" tab.</t>
  </si>
  <si>
    <t>On Lesson Detail page click on "Reading" tab.</t>
  </si>
  <si>
    <t>On Lesson Detail page click on "Options" dropdown list.</t>
  </si>
  <si>
    <t>Click on "Report" dropdown menu in list of option.</t>
  </si>
  <si>
    <t>On Lesson Detail page click on "Previous Lesson" hyperlink.</t>
  </si>
  <si>
    <t>On Lesson Detail page click on "Next Lesson" hyperlink.</t>
  </si>
  <si>
    <t>On Lesson Detail page click on "Search" textbox.</t>
  </si>
  <si>
    <t>In Search textbox enter keywords and lick on "Search" button.</t>
  </si>
  <si>
    <t>On Lesson Detail page click on "Course Name" textbox.</t>
  </si>
  <si>
    <t>On Lesson Detail page point at "Search" button.</t>
  </si>
  <si>
    <t>On Lesson Detail page point at Title "Vocabulary" tab.</t>
  </si>
  <si>
    <t>On Lesson Detail page point at Title "Grammar" tab.</t>
  </si>
  <si>
    <t>On Lesson Detail page point at Title "Convo" tab.</t>
  </si>
  <si>
    <t>On Lesson Detail page point at Title "Practice" tab.</t>
  </si>
  <si>
    <t>On Lesson Detail page point at Title "Reading" tab.</t>
  </si>
  <si>
    <t>On Lesson Detail page point at "Course Name" hyperlink.</t>
  </si>
  <si>
    <t>On Lesson Detail page point at "Options" dropdown list.</t>
  </si>
  <si>
    <t>Point at "Report" dropdown menu in list of option.</t>
  </si>
  <si>
    <t>On Lesson Detail page point at "Previous Lesson" hyperlink.</t>
  </si>
  <si>
    <t>On Lesson Detail page point at "Next Lesson" hyperlink.</t>
  </si>
  <si>
    <t>On the login page enter Editor account and click on "Login" button.</t>
  </si>
  <si>
    <t>On the Editor Dashboard page click on "Veazy" logo.</t>
  </si>
  <si>
    <t>On the Editor Dashboard page click on "Tasks" menu.</t>
  </si>
  <si>
    <t>On the Editor Dashboard page click on "Lessons" menu.</t>
  </si>
  <si>
    <t>Click on "Lesson List" sub menu in list of Lessons menu.</t>
  </si>
  <si>
    <t>Click on "Add Lesson" sub menu in list of Lessons menu.</t>
  </si>
  <si>
    <t>On the Editor Dashboard page click on "Questions" menu.</t>
  </si>
  <si>
    <t>Click on "Question List" sub menu in list of questions menu.</t>
  </si>
  <si>
    <t>Click on "Add Question" sub menu in list of questions menu.</t>
  </si>
  <si>
    <t>On the Editor Dashboard page click on Logout.</t>
  </si>
  <si>
    <t>On the Editor Dashboard page click on Change Language.</t>
  </si>
  <si>
    <t>On the Editor Dashboard page point at "Veazy" logo.</t>
  </si>
  <si>
    <t>On the Editor Dashboard page point at "Tasks" menu.</t>
  </si>
  <si>
    <t>On the Editor Dashboard page point at "Lessons" menu.</t>
  </si>
  <si>
    <t>Point at "Lesson List" sub menu in list of lessons menu.</t>
  </si>
  <si>
    <t>Point at "Add Lesson" sub menu in list of lessons menu.</t>
  </si>
  <si>
    <t>On the Editor Dashboard page point at "Questions" menu.</t>
  </si>
  <si>
    <t>Point at "Question List" sub menu in list of questions menu.</t>
  </si>
  <si>
    <t>Point at "Add Question" sub menu in list of questions menu.</t>
  </si>
  <si>
    <t>On the Editor Dashboard page point at "Logout" menu.</t>
  </si>
  <si>
    <t>On the Editor Dashboard page point at "Change Language" menu.</t>
  </si>
  <si>
    <t>On the Editor Dashboard page click on "Search" textbox.</t>
  </si>
  <si>
    <t>On the Editor Dashboard page click on "Click here to see content" hyperlink.</t>
  </si>
  <si>
    <t>On the Editor Dashboard page click on "Click here to see the detail" hyperlink.</t>
  </si>
  <si>
    <t>On the Editor Dashboard page enter keywords.</t>
  </si>
  <si>
    <t>On the Editor Dashboard page point on "Click here to see content" hyperlink.</t>
  </si>
  <si>
    <t>On the Editor Dashboard page point on "Click here to see the detail" hyperlink.</t>
  </si>
  <si>
    <t>On the Editor Dashboard page point on Row of table.</t>
  </si>
  <si>
    <t>The Editor Dashboard page is displayed with following information:
- "Veazy" logo
- "Account" image
- Account name
- Account role
- "Tasks" menu
- "Lessons" menu
- "Questions" menu
- "Logout" hyperlink
- "Change Language" hyperlink
- "Search" textbox
- List report</t>
  </si>
  <si>
    <t>The List Report page is displayed with the following information:
- "Search" textbox
- List report with "Click here to see content" hyperlink and "Click here to see the detail" hyperlink</t>
  </si>
  <si>
    <t>System System show sub menu:
- Lesson List
- Add Lesson</t>
  </si>
  <si>
    <t>The Add Lesson page is displayed with the following information:
- "Lesson Title" textbox
- "Level" dropdown list
- "Description" textarea
- Content with "Vocab" tab, "Grammar" tab, "Convo" tab, "Listening" tab, "Practice" tab and "Reading" tab
- "Create" button
- "Save Draft" button
- "Cancel" button</t>
  </si>
  <si>
    <t>The Lesson List page is displayed with the following information:
- "Search" textbox
- List Lesson with "Title" hyperlink, "Edit" button and "Delete" button in each lesson
- "&lt;&lt;" button
- "&lt;" button
- Number of page button
- "&gt;" button
- "&gt;&gt;" button</t>
  </si>
  <si>
    <t>System show sub menu:
- Question List
- Add Question</t>
  </si>
  <si>
    <t>The Question List page is displayed with the following information:
- "Search" textbox
- List Lesson with "Click here to see content" hyperlink, "Edit" button and "Delete" button in each lesson
- "&lt;&lt;" button
- "&lt;" button
- Number of page button
- "&gt;" button
- "&gt;&gt;" button</t>
  </si>
  <si>
    <t>The Add Question page is displayed with the following information:
- "Question Type" textbox
- "Level" dropdown list
- "Test Skill" dropdown list
- "Question" textarea
- "Answer" textbox with "X" button in each answer
- "+" button
- File Attachment
- "Submit" button
- "Cancel" button</t>
  </si>
  <si>
    <t>Website's Language is changed from English to Japanese.</t>
  </si>
  <si>
    <t>Website's Language is changed from Japanese to English.</t>
  </si>
  <si>
    <t>"Veazy" logo button is lighted.</t>
  </si>
  <si>
    <t>"Tasks" menu button is lighted.</t>
  </si>
  <si>
    <t>"Lessons" menu button is lighted.</t>
  </si>
  <si>
    <t>"Lesson List" sub menu button is lighted.</t>
  </si>
  <si>
    <t>"Add Lesson" sub menu button is lighted.</t>
  </si>
  <si>
    <t>"Questions" menu button is lighted.</t>
  </si>
  <si>
    <t>"Question List" sub menu button is lighted.</t>
  </si>
  <si>
    <t>"Add Question" sub menu button is lighted.</t>
  </si>
  <si>
    <t>"Logout" button is lighted.</t>
  </si>
  <si>
    <t>"Change Language" button is lighted.</t>
  </si>
  <si>
    <t>"Search" textbox is filled and System show result.</t>
  </si>
  <si>
    <t>"Click here to see content" hyperlink is changed to "orange" color.</t>
  </si>
  <si>
    <t>"Click here to see the detailt" hyperlink is changed to "orange" color.</t>
  </si>
  <si>
    <t>Pointed Row is changed to "orange" color.</t>
  </si>
  <si>
    <t>On Lesson List page click on "Search" textbox.</t>
  </si>
  <si>
    <t>On Lesson List page point at "Lesson" hyperlink.</t>
  </si>
  <si>
    <t>On Lesson List page click on "Lesson" Title hyperlink.</t>
  </si>
  <si>
    <t>On Lesson List page point at table row.</t>
  </si>
  <si>
    <t>On Lesson List page point at "Edit" button.</t>
  </si>
  <si>
    <t>On Lesson List page point at "Delete" button.</t>
  </si>
  <si>
    <t>On Lesson List page click on "Edit" button.</t>
  </si>
  <si>
    <t>On Lesson List page click on "Delete" button.</t>
  </si>
  <si>
    <t>On Delete Lesson popup click on "Delete" button.</t>
  </si>
  <si>
    <t>On Delete Lesson popup click on "X" button.</t>
  </si>
  <si>
    <t>On Delete Lesson popup click on "Cancel" button.</t>
  </si>
  <si>
    <t>On Lesson List page point at "&lt;&lt;" button.</t>
  </si>
  <si>
    <t>On Lesson List page point at "&lt;" button.</t>
  </si>
  <si>
    <t>On Lesson List page point at Number of page button.</t>
  </si>
  <si>
    <t>On Lesson List page point at "&gt;&gt;" button.</t>
  </si>
  <si>
    <t>On Lesson List page point at "&gt;" button.</t>
  </si>
  <si>
    <t>On Lesson List page click on "&lt;&lt;" button.</t>
  </si>
  <si>
    <t>On Lesson List page click on "&lt;" button.</t>
  </si>
  <si>
    <t>On Lesson List page click on Number of page button.</t>
  </si>
  <si>
    <t>On Lesson List page click on "&gt;&gt;" button.</t>
  </si>
  <si>
    <t>On Lesson List page click on "&gt;" button.</t>
  </si>
  <si>
    <t>In Search textbox enter keywords.</t>
  </si>
  <si>
    <t>On Lesson Detail page point at Title "Listening" tab.</t>
  </si>
  <si>
    <t>On Lesson Detail page point at "Edit" button.</t>
  </si>
  <si>
    <t>On Lesson Detail page point at "Delete" button.</t>
  </si>
  <si>
    <t>On Lesson Detail page click on "Edit" button.</t>
  </si>
  <si>
    <t>On Lesson Detail page click on "Delete" button.</t>
  </si>
  <si>
    <t>On Lesson Detail page point at "Back to List" button.</t>
  </si>
  <si>
    <t>On Lesson Detail page click on "Back to List" button.</t>
  </si>
  <si>
    <t>On Add Lesson page click on "Lesson Title" textbox.</t>
  </si>
  <si>
    <t>On Add Lesson page click on "Level" dropdown list.</t>
  </si>
  <si>
    <t>On Add Lesson page click on "Description" textarea.</t>
  </si>
  <si>
    <t>On Add Lesson page click on "Vocabulary" tab.</t>
  </si>
  <si>
    <t>On Add Lesson page click on "Grammar" tab.</t>
  </si>
  <si>
    <t>On Add Lesson page click on "Convo" tab.</t>
  </si>
  <si>
    <t>On Add Lesson page click on "Listening" tab.</t>
  </si>
  <si>
    <t>On Add Lesson page click on "Practice" tab.</t>
  </si>
  <si>
    <t>On Add Lesson page click on "Reading" tab.</t>
  </si>
  <si>
    <t>On Add Lesson page point at Title "Vocabulary" tab.</t>
  </si>
  <si>
    <t>On Add Lesson page point at Title "Grammar" tab.</t>
  </si>
  <si>
    <t>On Add Lesson page point at Title "Convo" tab.</t>
  </si>
  <si>
    <t>On Add Lesson page point at Title "Listening" tab.</t>
  </si>
  <si>
    <t>On Add Lesson page point at Title "Practice" tab.</t>
  </si>
  <si>
    <t>On Add Lesson page point at Title "Reading" tab.</t>
  </si>
  <si>
    <t>On Add Lesson page eEnter all content of lesson and then click on "Create" button.</t>
  </si>
  <si>
    <t>On Add Lesson page point at "Create" button.</t>
  </si>
  <si>
    <t>On Add Lesson page user does not enter all content of lesson and then Click on "Create" button.</t>
  </si>
  <si>
    <t>On Add Lesson page user does not enter Lesson Title and then click on "Create" button.</t>
  </si>
  <si>
    <t>On Add Lesson page user does not enter content of Vocabulary and then click on "Create" button.</t>
  </si>
  <si>
    <t>On Add Lesson page user does not enter content of Grammar and then click on "Create" button.</t>
  </si>
  <si>
    <t>On Add Lesson page user does not enter content of Conversation and then click on "Create" button.</t>
  </si>
  <si>
    <t>On Add Lesson page user does not enter content of Listening and then click on "Create" button.</t>
  </si>
  <si>
    <t>On Add Lesson page user does not enter content of Practive and then click on "Create" button.</t>
  </si>
  <si>
    <t>On Add Lesson page user does not enter content of Reading and then click on "Create" button.</t>
  </si>
  <si>
    <t>On Error Message Alert click "OK" button.</t>
  </si>
  <si>
    <t>On Edit Lesson page click on "Lesson Title" textbox.</t>
  </si>
  <si>
    <t>On Edit Lesson page click on "Level" dropdown list.</t>
  </si>
  <si>
    <t>On Edit Lesson page click on "Description" textarea.</t>
  </si>
  <si>
    <t>On Edit Lesson page click on "Vocabulary" tab.</t>
  </si>
  <si>
    <t>On Edit Lesson page click on "Grammar" tab.</t>
  </si>
  <si>
    <t>On Edit Lesson page click on "Convo" tab.</t>
  </si>
  <si>
    <t>On Edit Lesson page click on "Listening" tab.</t>
  </si>
  <si>
    <t>On Edit Lesson page click on "Practice" tab.</t>
  </si>
  <si>
    <t>On Edit Lesson page click on "Reading" tab.</t>
  </si>
  <si>
    <t>On Edit Lesson page point at Title "Vocabulary" tab.</t>
  </si>
  <si>
    <t>On Edit Lesson page point at Title "Grammar" tab.</t>
  </si>
  <si>
    <t>On Edit Lesson page point at Title "Convo" tab.</t>
  </si>
  <si>
    <t>On Edit Lesson page point at Title "Listening" tab.</t>
  </si>
  <si>
    <t>On Edit Lesson page point at Title "Practice" tab.</t>
  </si>
  <si>
    <t>On Edit Lesson page point at Title "Reading" tab.</t>
  </si>
  <si>
    <t>On Edit Lesson page point at "Update" button.</t>
  </si>
  <si>
    <t>On Edit Lesson page point at "Save Draft" button.</t>
  </si>
  <si>
    <t>On Edit Lesson page point at "Back to Detail" button.</t>
  </si>
  <si>
    <t>On Edit Lesson page point at "Back to List " button.</t>
  </si>
  <si>
    <t>On Edit Lesson page update content of lesson and then click on "Update" button.</t>
  </si>
  <si>
    <t>On Edit Lesson page clear all content of lesson and then click on "Update" button.</t>
  </si>
  <si>
    <t>On Edit Lesson page clear Lesson Title and then click on "Update" button.</t>
  </si>
  <si>
    <t>On Edit Lesson page clear Description and then click on "Update" button.</t>
  </si>
  <si>
    <t>On Edit Lesson page clear content of Vocabulary and then click on "Update" button.</t>
  </si>
  <si>
    <t>On Edit Lesson page clear content of Grammar and then click on "Update" button.</t>
  </si>
  <si>
    <t>On Edit Lesson page clear content of Conversation and then click on "Update" button.</t>
  </si>
  <si>
    <t>On Edit Lesson page clear content of Listening and then click on "Update" button.</t>
  </si>
  <si>
    <t>On Edit Lesson page clear content of Practice and then click on "Update" button.</t>
  </si>
  <si>
    <t>On Edit Lesson page clear content of Reading and then click on "Update" button.</t>
  </si>
  <si>
    <t>On Edit Lesson page click on "Save Draft" button.</t>
  </si>
  <si>
    <t>On Edit Lesson page click on "Back to Detail" button.</t>
  </si>
  <si>
    <t>On Edit Lesson page click on "Back to List" button.</t>
  </si>
  <si>
    <t>Lesson Title is changed to "orange" color.</t>
  </si>
  <si>
    <t>The Lesson Detail page is displayed with the following information:
- Current version
- State
- Level
- Description
- Vocabulary content tab
- Grammar content tab
- Conversation content tab
- Listening content tab
- Practice content tab
- Reading content tab
- "Edit" button
- "Delete" button
- "Back to list" button</t>
  </si>
  <si>
    <t>Table row is changed to "grey" color.</t>
  </si>
  <si>
    <t>"Edit" button is changed to "dark" color.</t>
  </si>
  <si>
    <t>"Delete" button is changed to "dark" color.</t>
  </si>
  <si>
    <t>The Edit Lesson page is displayed with the following information:
- "Lesson Title" textbox
- "Level" dropdown list
- "Description" textarea
- "Vocab" tab for input Content of Vocabulary
- "Grammar" tab for input Content of Grammar
-  "Convo" tab for input Content of Conversation
-  "Listening" tab for input Content of Listening
-  "Practice" tab for input Content of Practice
-  "Reading" tab for input Content of Reading
- "Update" button
- "Save Draft" button
- "Cancel" button</t>
  </si>
  <si>
    <t>Close deleting lesson alert.</t>
  </si>
  <si>
    <t>"&lt;&lt;" button can not chang to "grey" color.</t>
  </si>
  <si>
    <t>"&lt;&lt;" button is changed to "grey" color.</t>
  </si>
  <si>
    <t>"&lt;" button can not chang to "grey" color.</t>
  </si>
  <si>
    <t>"&lt;" button is changed to "grey" color.</t>
  </si>
  <si>
    <t>"Pointed page" button is changed to "grey" color.</t>
  </si>
  <si>
    <t>"&gt;&gt;" button is changed to "grey" color.</t>
  </si>
  <si>
    <t>"&gt;" button is changed to "grey" color.</t>
  </si>
  <si>
    <t>"&gt;&gt;" button can not chang to "grey" color.</t>
  </si>
  <si>
    <t>"&gt;" button can not chang to "grey" color.</t>
  </si>
  <si>
    <t>Can not click on &lt;&lt; button.</t>
  </si>
  <si>
    <t>Can not click on &lt; button.</t>
  </si>
  <si>
    <t>Go to First Page.</t>
  </si>
  <si>
    <t>Back to Previous Page.</t>
  </si>
  <si>
    <t>Go to selected page.</t>
  </si>
  <si>
    <t>Go to Last Page.</t>
  </si>
  <si>
    <t>Go to Next Page.</t>
  </si>
  <si>
    <t>Can not click on &gt;&gt; button.</t>
  </si>
  <si>
    <t>Can not click on &gt; button.</t>
  </si>
  <si>
    <t>System show alert to confirm Deleting Action.</t>
  </si>
  <si>
    <t>System show result of searching.</t>
  </si>
  <si>
    <t>System show content of Vacabulary.</t>
  </si>
  <si>
    <t>1. System show alert to confirm Deleting Action.
2. Close deleting alert.</t>
  </si>
  <si>
    <t>System show content of Grammar.</t>
  </si>
  <si>
    <t>System show content of Conversation.</t>
  </si>
  <si>
    <t>System show content of Listening.</t>
  </si>
  <si>
    <t>System show content of Practice.</t>
  </si>
  <si>
    <t>System show content of Reading.</t>
  </si>
  <si>
    <t>"Back to List" button is changed to "dark" color.</t>
  </si>
  <si>
    <t>Deleting successful and System return to Lesson List</t>
  </si>
  <si>
    <t>System return to "Lesson List" page</t>
  </si>
  <si>
    <t>Test System returning to Lesson Detail page when click on Back to Detail button</t>
  </si>
  <si>
    <t>Test System returning to Lesson List page when click on Back to List button</t>
  </si>
  <si>
    <t>Border of "Lesson Title" textbox is changed to "blue" color.</t>
  </si>
  <si>
    <t>System show dropdown list with four selections:
- Beginner
- Upper-beginner
- Intermediate
- Upper-intermediate
- Advanced
- Master
And border of "Test Skill" textbox is changed to "blue" color.</t>
  </si>
  <si>
    <t>Border of "Description" textarea is changed to "blue" color.</t>
  </si>
  <si>
    <t>System show textarea to enter content of Vocabulary.</t>
  </si>
  <si>
    <t>System show textarea to enter content of Grammar.</t>
  </si>
  <si>
    <t>System show textarea to enter content of Conversation.</t>
  </si>
  <si>
    <t>System show textarea to enter content of Listening.</t>
  </si>
  <si>
    <t>System show textarea to enter content of Practice.</t>
  </si>
  <si>
    <t>System show textarea to enter content of Reading.</t>
  </si>
  <si>
    <t>"Create" button is changed to "dark" color.</t>
  </si>
  <si>
    <t>Adding successful and System redirect to "Lesson Detail" page.</t>
  </si>
  <si>
    <t>Display error message "Failed to create new lesson! Please make sure you do not leave any section content &amp; lesson information blank." popup.</t>
  </si>
  <si>
    <t>Border of "Lesson Title" textarea is changed to "blue" color.</t>
  </si>
  <si>
    <t>Can not click on "Current Version" textbox.</t>
  </si>
  <si>
    <t>"Update" button is changed to "dark" color.</t>
  </si>
  <si>
    <t>"Save Draft" button is changed to "dark" color.</t>
  </si>
  <si>
    <t>"Back to Detail" button is changed to "dark" color.</t>
  </si>
  <si>
    <t>"Back to List " button is changed to "dark" color.</t>
  </si>
  <si>
    <t>Updating successful and System redirect to Lesson Detail page</t>
  </si>
  <si>
    <t>Updating successful and System redirect to Lesson Detail page and Number of version is upgraded.</t>
  </si>
  <si>
    <t>Display error message.</t>
  </si>
  <si>
    <t>Close error message ppopup.</t>
  </si>
  <si>
    <t>Saving draft of lesson successful and System redirect to Lesson Detail page.</t>
  </si>
  <si>
    <t>System redirect to Lesson Detail page.</t>
  </si>
  <si>
    <t>System redirect to Lesson List page.</t>
  </si>
  <si>
    <t>Click on "Question List" sub menu in list of Questions menu.</t>
  </si>
  <si>
    <t>On Question List page click on "Search" textbox.</t>
  </si>
  <si>
    <t>In search textbox enter keywords.</t>
  </si>
  <si>
    <t>On Question List page point at "Click here to see content" hyperlink.</t>
  </si>
  <si>
    <t>On Question List page click on "Click here to see content" hyperlink.</t>
  </si>
  <si>
    <t>On Question List page point at "Edit" button.</t>
  </si>
  <si>
    <t>On Question List page point at "Delete" button.</t>
  </si>
  <si>
    <t>On Question List page click on "Edit" button.</t>
  </si>
  <si>
    <t>On Question List page click on "Delete" button.</t>
  </si>
  <si>
    <t>On Delete Question popup click on "Delete" button.</t>
  </si>
  <si>
    <t>On Delete Question popup click on "X" button.</t>
  </si>
  <si>
    <t>On Delete Question popup click on "Cancel" button.</t>
  </si>
  <si>
    <t>On Question List page point at Row of table.</t>
  </si>
  <si>
    <t>On Question List page point at "&lt;&lt;" button.</t>
  </si>
  <si>
    <t>On Question List page point at "&lt;" button.</t>
  </si>
  <si>
    <t>On Question List page point at Number of page button.</t>
  </si>
  <si>
    <t>On Question List page point at "&gt;&gt;" button.</t>
  </si>
  <si>
    <t>On Question List page point at "&gt;" button.</t>
  </si>
  <si>
    <t>On Question List page click on "&lt;&lt;" button.</t>
  </si>
  <si>
    <t>On Question List page click on "&lt;" button.</t>
  </si>
  <si>
    <t>On Question List page click on Number of page button.</t>
  </si>
  <si>
    <t>On Question List page click on "&gt;&gt;" button.</t>
  </si>
  <si>
    <t>On Question List page click on "&gt;" button.</t>
  </si>
  <si>
    <t>On Question Detail page click on Answer checkbox.</t>
  </si>
  <si>
    <t>On Question Detail page point at "Edit" button.</t>
  </si>
  <si>
    <t>On Question Detail page point at "Delete" button.</t>
  </si>
  <si>
    <t>On Question Detail page point at "Back to List" button.</t>
  </si>
  <si>
    <t>On Question Detail page click at "Edit" button.</t>
  </si>
  <si>
    <t>On Question Detail page click at "Back to List" button.</t>
  </si>
  <si>
    <t>On Question Detail page click on "Delete" button.</t>
  </si>
  <si>
    <t>Click on "Add Question" sub menu in list of Questions menu.</t>
  </si>
  <si>
    <t>On Add Question page click on "Question Type" dropdown list.</t>
  </si>
  <si>
    <t>Click on "Single" dropdown menu in list of question type.</t>
  </si>
  <si>
    <t>Click on "Group" dropdown menu in list of question type.</t>
  </si>
  <si>
    <t>On Add Question page click on "Level" dropdown list.</t>
  </si>
  <si>
    <t>Click on "Beginner" dropdown menu in list of level.</t>
  </si>
  <si>
    <t>Click on "Upper-beginner" dropdown menu in list of level.</t>
  </si>
  <si>
    <t>Click on "Intermediate" dropdown menu in list of level.</t>
  </si>
  <si>
    <t>Click on "Upper-intermediate" dropdown menu in list of level.</t>
  </si>
  <si>
    <t>Click on "Advanced" dropdown menu in list of level.</t>
  </si>
  <si>
    <t>Click on "Master" dropdown menu in list of level.</t>
  </si>
  <si>
    <t>On Add Question page click on "Test Skill" dropdown list.</t>
  </si>
  <si>
    <t>Click on "Vocabulary" dropdown menu in list of Test Skill.</t>
  </si>
  <si>
    <t>Click on "Grammar" dropdown menu in list of Test Skill.</t>
  </si>
  <si>
    <t>Click on "Listening" dropdown menu in list of Test Skill.</t>
  </si>
  <si>
    <t>Click on "Reading" dropdown menu in list of Test Skill.</t>
  </si>
  <si>
    <t>On Add Question page click on "Question" textarea.</t>
  </si>
  <si>
    <t>On Add Question page click on "Answer" textbox.</t>
  </si>
  <si>
    <t>On Add Question page click on "Time Allowed" textbox.</t>
  </si>
  <si>
    <t>On Add Question page click on "+" button.</t>
  </si>
  <si>
    <t>On Add Question page click on "X" button.</t>
  </si>
  <si>
    <t>On Add Question page point at checkbox.</t>
  </si>
  <si>
    <t>On Add Question page point at "X" button.</t>
  </si>
  <si>
    <t>On Add Question page point at "+" button.</t>
  </si>
  <si>
    <t>On Add Question page point at "Submit" button.</t>
  </si>
  <si>
    <t>On Add Question page click on "Clock" icon in "Time Allowed" textbox.</t>
  </si>
  <si>
    <t>On Set Time dialog set time for question.</t>
  </si>
  <si>
    <t>On Add Question page enter all required content of question and then click on "Submit" button.</t>
  </si>
  <si>
    <t>On Add Question page user doesn't enter all content of question and then click on "Submit" button.</t>
  </si>
  <si>
    <t>On Add Question page user doesn't enter question and then click on "Submit" button.</t>
  </si>
  <si>
    <t>On Add Question page user doesn't enter answer and then click on "Submit" button.</t>
  </si>
  <si>
    <t>On Add Question page user doesn't check correct answer and then click on "Submit" button.</t>
  </si>
  <si>
    <t>On Add Question page user doesn't enter time of question and then click on "Submit" button.</t>
  </si>
  <si>
    <t>On Add Question page click on "Answer" textbox..</t>
  </si>
  <si>
    <t>On Add Question page enter all required content of group question and then click on "Submit" button.</t>
  </si>
  <si>
    <t>On Add Question page user doesn't enter all content of group question and then click on "Submit" button.</t>
  </si>
  <si>
    <t>On Add Question page user doesn't enter question of group question and then click on "Submit" button.</t>
  </si>
  <si>
    <t>On Add Question page user doesn't enter answer for question of group question and then click on "Submit" button.</t>
  </si>
  <si>
    <t>On Add Question page user doesn't enter content of group question and then click on "Submit" button.</t>
  </si>
  <si>
    <t>On Add Question page user doesn't enter time of group question and then click on "Submit" button.</t>
  </si>
  <si>
    <t>On Edit Question page click on "Question Type" dropdown list.</t>
  </si>
  <si>
    <t>On Edit Question page click on "Level" dropdown list.</t>
  </si>
  <si>
    <t>On Edit Question page click on "Test Skill" dropdown list.</t>
  </si>
  <si>
    <t>On Edit Question page click on "Question" textarea.</t>
  </si>
  <si>
    <t>On Edit Question page click on "Answer" textbox.</t>
  </si>
  <si>
    <t>The Question List page is displayed with the following information:
- "Search" textbox
- List Question with "Edit" and "Delete" button in each row
- Pagination controller</t>
  </si>
  <si>
    <t>The Question Detail page is displayed with the following information:
- Question Type
- Level
- Test Skill
- Question
- Answer
- File Attachment
- "Edit" button
- "Delete" button
- "Back to List" button</t>
  </si>
  <si>
    <t>The Edit Question page is displayed with the following information:
- Question Type field
- Level dropdown list
- Test Skill dropdown list
- Question textarea
- Answer textbox
- Answer checkbox
- X button
- + button
- Time Allowed textbox with Clock icon
- Update button
- Back to Detail button
- Back to List button</t>
  </si>
  <si>
    <t>Test System return toing Question List page when click on Back to List button</t>
  </si>
  <si>
    <t>Deleting successful and System return to to Lesson List</t>
  </si>
  <si>
    <t>Close deleting question alert.</t>
  </si>
  <si>
    <t>Pointed Row is changed to "gray" color.</t>
  </si>
  <si>
    <t>Can not click on answer checkbox.</t>
  </si>
  <si>
    <t xml:space="preserve">Test viewing Edit Question page when click on Edit button </t>
  </si>
  <si>
    <t>System show list type of question:
- Single
- Group</t>
  </si>
  <si>
    <t>The Add Question page appear "Add Single Question" form and disappear "Add Group Question" form.</t>
  </si>
  <si>
    <t>The Add Question page appear "Add Group Question" form and disappear "Add Single Question" form.</t>
  </si>
  <si>
    <t>"Level" field is changed to Beginner.</t>
  </si>
  <si>
    <t>System show list level of question:
- Beginner
- Upper-beginner
- Intermediate
- Upper-intermediate
- Advanced
- Master</t>
  </si>
  <si>
    <t>"Level" field is changed to Upper-beginner.</t>
  </si>
  <si>
    <t>"Level" field is changed to Intermediate.</t>
  </si>
  <si>
    <t>"Level" field is changed to Upper-intermediate.</t>
  </si>
  <si>
    <t>"Level" field is changed to Advanced.</t>
  </si>
  <si>
    <t>"Level" field is changed to Master.</t>
  </si>
  <si>
    <t>System show list skill of question:
- Vocabulary
- Grammar
- Listening
- Reading</t>
  </si>
  <si>
    <t>"Test Skill" field is changed to Vocabulary.</t>
  </si>
  <si>
    <t>"Test Skill" field is changed to Grammar.</t>
  </si>
  <si>
    <t>"Test Skill" field is changed to Listening.</t>
  </si>
  <si>
    <t>"Test Skill" field is changed to Reading.</t>
  </si>
  <si>
    <t>Border of "Question" textarea is changed to "blue" color.</t>
  </si>
  <si>
    <t>Border of "Answer" textbox is changed to "blue" color.</t>
  </si>
  <si>
    <t>Border of "Time Allowed" textbox is changed to "blue" color.</t>
  </si>
  <si>
    <t>System appear one more "Answer" textbox.</t>
  </si>
  <si>
    <t>Can not click on "X" button.</t>
  </si>
  <si>
    <t>"Answer" textbox is disappeared from answer of question.</t>
  </si>
  <si>
    <t>Checkbox is changed to "gray" color.</t>
  </si>
  <si>
    <t>"X" button is changed to "dark" color.</t>
  </si>
  <si>
    <t>"+" button is changed to "dark" color.</t>
  </si>
  <si>
    <t>"Submit" button is changed to "dark" color.</t>
  </si>
  <si>
    <t>System appear one more "Set Time" dialog.</t>
  </si>
  <si>
    <t>System redirect to Question List page.</t>
  </si>
  <si>
    <t>Adding question successfully and System System redirect to "Question Detail" page.</t>
  </si>
  <si>
    <t>System appear one more Question.</t>
  </si>
  <si>
    <t>Question is disappeared from answer of question.</t>
  </si>
  <si>
    <t>Adding group question successfully and System redirect to "Question Detail" page.</t>
  </si>
  <si>
    <t>Can not click on "Question Type" dropdown list.</t>
  </si>
  <si>
    <t>On Add Question page point at answer checkbox.</t>
  </si>
  <si>
    <t>Pointed Answer checkbox is changed to "gray" color.</t>
  </si>
  <si>
    <t>Test unchecking Answer checkbox</t>
  </si>
  <si>
    <t>Test checking Answer checkbox</t>
  </si>
  <si>
    <t>On Add Question page check answer checkbox.</t>
  </si>
  <si>
    <t>Checked answers are correct answer of question.</t>
  </si>
  <si>
    <t>On Add Question page uncheck answer checkbox.</t>
  </si>
  <si>
    <t>Unchecked answers are uncorrect answer of question.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</si>
</sst>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rgb="FF000000"/>
      <name val="MS PGothic"/>
    </font>
    <font>
      <sz val="10"/>
      <name val="Tahoma"/>
      <family val="2"/>
    </font>
    <font>
      <b/>
      <sz val="20"/>
      <color rgb="FF000000"/>
      <name val="Tahoma"/>
      <family val="2"/>
    </font>
    <font>
      <sz val="11"/>
      <name val="MS PGothic"/>
      <family val="2"/>
    </font>
    <font>
      <b/>
      <sz val="22"/>
      <color rgb="FFFF0000"/>
      <name val="Tahoma"/>
      <family val="2"/>
    </font>
    <font>
      <b/>
      <sz val="26"/>
      <color rgb="FFFF0000"/>
      <name val="Tahoma"/>
      <family val="2"/>
    </font>
    <font>
      <b/>
      <sz val="10"/>
      <name val="Tahoma"/>
      <family val="2"/>
    </font>
    <font>
      <b/>
      <sz val="10"/>
      <color rgb="FF993300"/>
      <name val="Tahoma"/>
      <family val="2"/>
    </font>
    <font>
      <b/>
      <sz val="10"/>
      <color rgb="FF000000"/>
      <name val="Tahoma"/>
      <family val="2"/>
    </font>
    <font>
      <b/>
      <sz val="10"/>
      <color rgb="FFFF0000"/>
      <name val="Tahoma"/>
      <family val="2"/>
    </font>
    <font>
      <i/>
      <sz val="10"/>
      <name val="Tahoma"/>
      <family val="2"/>
    </font>
    <font>
      <i/>
      <sz val="10"/>
      <color rgb="FF008000"/>
      <name val="Tahoma"/>
      <family val="2"/>
    </font>
    <font>
      <b/>
      <sz val="10"/>
      <color rgb="FFFFFFFF"/>
      <name val="Tahoma"/>
      <family val="2"/>
    </font>
    <font>
      <u/>
      <sz val="10"/>
      <color rgb="FF0000FF"/>
      <name val="Tahoma"/>
      <family val="2"/>
    </font>
    <font>
      <sz val="10"/>
      <color rgb="FF000000"/>
      <name val="Tahoma"/>
      <family val="2"/>
    </font>
    <font>
      <sz val="10"/>
      <color rgb="FFFFFFFF"/>
      <name val="Tahoma"/>
      <family val="2"/>
    </font>
    <font>
      <b/>
      <sz val="10"/>
      <color rgb="FF0000FF"/>
      <name val="Tahoma"/>
      <family val="2"/>
    </font>
    <font>
      <b/>
      <u/>
      <sz val="9"/>
      <color rgb="FF0000FF"/>
      <name val="Tahoma"/>
      <family val="2"/>
    </font>
    <font>
      <sz val="10"/>
      <color rgb="FFFF0000"/>
      <name val="Tahoma"/>
      <family val="2"/>
    </font>
    <font>
      <u/>
      <sz val="11"/>
      <color theme="10"/>
      <name val="MS PGothic"/>
      <family val="2"/>
    </font>
    <font>
      <b/>
      <sz val="10"/>
      <color rgb="FFFFFFFF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sz val="10"/>
      <color rgb="FF000000"/>
      <name val="Tahoma"/>
      <family val="2"/>
    </font>
    <font>
      <u/>
      <sz val="10"/>
      <color rgb="FF0000FF"/>
      <name val="Tahoma"/>
      <family val="2"/>
    </font>
    <font>
      <sz val="11"/>
      <color rgb="FF000000"/>
      <name val="MS PGothic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BEE395"/>
        <bgColor rgb="FFCCFFFF"/>
      </patternFill>
    </fill>
    <fill>
      <patternFill patternType="solid">
        <fgColor rgb="FFBEE395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rgb="FFC0E395"/>
        <bgColor rgb="FFFFFFFF"/>
      </patternFill>
    </fill>
  </fills>
  <borders count="4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97">
    <xf numFmtId="0" fontId="0" fillId="0" borderId="0" xfId="0" applyFont="1" applyAlignment="1"/>
    <xf numFmtId="0" fontId="1" fillId="2" borderId="0" xfId="0" applyFont="1" applyFill="1" applyBorder="1"/>
    <xf numFmtId="1" fontId="1" fillId="2" borderId="0" xfId="0" applyNumberFormat="1" applyFont="1" applyFill="1" applyBorder="1"/>
    <xf numFmtId="0" fontId="1" fillId="0" borderId="0" xfId="0" applyFont="1"/>
    <xf numFmtId="0" fontId="1" fillId="0" borderId="0" xfId="0" applyFont="1" applyAlignment="1">
      <alignment horizontal="left"/>
    </xf>
    <xf numFmtId="0" fontId="4" fillId="2" borderId="0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2" borderId="0" xfId="0" applyFont="1" applyFill="1" applyBorder="1"/>
    <xf numFmtId="15" fontId="1" fillId="2" borderId="0" xfId="0" applyNumberFormat="1" applyFont="1" applyFill="1" applyBorder="1"/>
    <xf numFmtId="0" fontId="7" fillId="2" borderId="2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3" xfId="0" applyFont="1" applyFill="1" applyBorder="1" applyAlignment="1">
      <alignment vertical="top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left"/>
    </xf>
    <xf numFmtId="0" fontId="7" fillId="2" borderId="2" xfId="0" applyFont="1" applyFill="1" applyBorder="1" applyAlignment="1">
      <alignment vertical="center"/>
    </xf>
    <xf numFmtId="0" fontId="9" fillId="2" borderId="0" xfId="0" applyFont="1" applyFill="1" applyBorder="1" applyAlignment="1">
      <alignment horizontal="left"/>
    </xf>
    <xf numFmtId="0" fontId="1" fillId="0" borderId="0" xfId="0" applyFont="1" applyAlignment="1">
      <alignment horizontal="center" vertical="center"/>
    </xf>
    <xf numFmtId="15" fontId="10" fillId="0" borderId="5" xfId="0" applyNumberFormat="1" applyFont="1" applyBorder="1" applyAlignment="1">
      <alignment horizontal="left" vertical="top"/>
    </xf>
    <xf numFmtId="0" fontId="11" fillId="2" borderId="3" xfId="0" applyFont="1" applyFill="1" applyBorder="1" applyAlignment="1">
      <alignment vertical="top"/>
    </xf>
    <xf numFmtId="0" fontId="7" fillId="2" borderId="0" xfId="0" applyFont="1" applyFill="1" applyBorder="1" applyAlignment="1">
      <alignment horizontal="left"/>
    </xf>
    <xf numFmtId="0" fontId="11" fillId="0" borderId="0" xfId="0" applyFont="1" applyAlignment="1">
      <alignment horizontal="left"/>
    </xf>
    <xf numFmtId="0" fontId="7" fillId="2" borderId="0" xfId="0" applyFont="1" applyFill="1" applyBorder="1"/>
    <xf numFmtId="0" fontId="11" fillId="2" borderId="0" xfId="0" applyFont="1" applyFill="1" applyBorder="1"/>
    <xf numFmtId="0" fontId="1" fillId="2" borderId="6" xfId="0" applyFont="1" applyFill="1" applyBorder="1"/>
    <xf numFmtId="0" fontId="12" fillId="3" borderId="7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left"/>
    </xf>
    <xf numFmtId="0" fontId="12" fillId="3" borderId="8" xfId="0" applyFont="1" applyFill="1" applyBorder="1" applyAlignment="1">
      <alignment horizontal="center"/>
    </xf>
    <xf numFmtId="0" fontId="12" fillId="3" borderId="8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wrapText="1"/>
    </xf>
    <xf numFmtId="0" fontId="12" fillId="3" borderId="9" xfId="0" applyFont="1" applyFill="1" applyBorder="1" applyAlignment="1">
      <alignment horizontal="center"/>
    </xf>
    <xf numFmtId="1" fontId="7" fillId="2" borderId="0" xfId="0" applyNumberFormat="1" applyFont="1" applyFill="1" applyBorder="1"/>
    <xf numFmtId="0" fontId="12" fillId="3" borderId="10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vertical="center"/>
    </xf>
    <xf numFmtId="1" fontId="1" fillId="2" borderId="0" xfId="0" applyNumberFormat="1" applyFont="1" applyFill="1" applyBorder="1" applyAlignment="1">
      <alignment vertical="center"/>
    </xf>
    <xf numFmtId="0" fontId="1" fillId="2" borderId="0" xfId="0" applyFont="1" applyFill="1" applyBorder="1" applyAlignment="1">
      <alignment horizontal="left" vertical="center"/>
    </xf>
    <xf numFmtId="0" fontId="1" fillId="0" borderId="3" xfId="0" applyFont="1" applyBorder="1"/>
    <xf numFmtId="0" fontId="6" fillId="2" borderId="0" xfId="0" applyFont="1" applyFill="1" applyBorder="1" applyAlignment="1">
      <alignment horizontal="center"/>
    </xf>
    <xf numFmtId="1" fontId="12" fillId="4" borderId="11" xfId="0" applyNumberFormat="1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/>
    </xf>
    <xf numFmtId="0" fontId="12" fillId="4" borderId="8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2" fillId="4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3" fillId="2" borderId="14" xfId="0" applyFont="1" applyFill="1" applyBorder="1" applyAlignment="1">
      <alignment horizontal="left" vertical="center"/>
    </xf>
    <xf numFmtId="1" fontId="1" fillId="2" borderId="5" xfId="0" applyNumberFormat="1" applyFont="1" applyFill="1" applyBorder="1" applyAlignment="1">
      <alignment vertical="center"/>
    </xf>
    <xf numFmtId="0" fontId="1" fillId="2" borderId="21" xfId="0" applyFont="1" applyFill="1" applyBorder="1" applyAlignment="1">
      <alignment horizontal="center"/>
    </xf>
    <xf numFmtId="15" fontId="14" fillId="0" borderId="2" xfId="0" applyNumberFormat="1" applyFont="1" applyBorder="1" applyAlignment="1">
      <alignment horizontal="left" vertical="top"/>
    </xf>
    <xf numFmtId="0" fontId="1" fillId="2" borderId="25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2" fillId="3" borderId="28" xfId="0" applyFont="1" applyFill="1" applyBorder="1"/>
    <xf numFmtId="0" fontId="7" fillId="0" borderId="0" xfId="0" applyFont="1" applyAlignment="1">
      <alignment horizontal="left"/>
    </xf>
    <xf numFmtId="0" fontId="15" fillId="3" borderId="28" xfId="0" applyFont="1" applyFill="1" applyBorder="1" applyAlignment="1">
      <alignment horizontal="center"/>
    </xf>
    <xf numFmtId="49" fontId="1" fillId="2" borderId="14" xfId="0" applyNumberFormat="1" applyFont="1" applyFill="1" applyBorder="1" applyAlignment="1">
      <alignment horizontal="left" vertical="center"/>
    </xf>
    <xf numFmtId="0" fontId="15" fillId="3" borderId="29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left" vertical="center"/>
    </xf>
    <xf numFmtId="0" fontId="1" fillId="0" borderId="0" xfId="0" applyFont="1" applyAlignment="1">
      <alignment vertical="center"/>
    </xf>
    <xf numFmtId="49" fontId="1" fillId="2" borderId="14" xfId="0" applyNumberFormat="1" applyFont="1" applyFill="1" applyBorder="1" applyAlignment="1">
      <alignment horizontal="left" vertical="center"/>
    </xf>
    <xf numFmtId="15" fontId="12" fillId="3" borderId="11" xfId="0" applyNumberFormat="1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center"/>
    </xf>
    <xf numFmtId="10" fontId="1" fillId="2" borderId="0" xfId="0" applyNumberFormat="1" applyFont="1" applyFill="1" applyBorder="1" applyAlignment="1">
      <alignment horizontal="center"/>
    </xf>
    <xf numFmtId="9" fontId="1" fillId="2" borderId="0" xfId="0" applyNumberFormat="1" applyFont="1" applyFill="1" applyBorder="1" applyAlignment="1">
      <alignment horizontal="center"/>
    </xf>
    <xf numFmtId="49" fontId="1" fillId="2" borderId="28" xfId="0" applyNumberFormat="1" applyFont="1" applyFill="1" applyBorder="1" applyAlignment="1">
      <alignment horizontal="left" vertical="center"/>
    </xf>
    <xf numFmtId="2" fontId="16" fillId="2" borderId="0" xfId="0" applyNumberFormat="1" applyFont="1" applyFill="1" applyBorder="1" applyAlignment="1">
      <alignment horizontal="right" wrapText="1"/>
    </xf>
    <xf numFmtId="0" fontId="14" fillId="2" borderId="0" xfId="0" applyFont="1" applyFill="1" applyBorder="1" applyAlignment="1">
      <alignment horizontal="center" wrapText="1"/>
    </xf>
    <xf numFmtId="0" fontId="12" fillId="3" borderId="8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left" vertical="center"/>
    </xf>
    <xf numFmtId="0" fontId="12" fillId="3" borderId="13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left" vertical="center"/>
    </xf>
    <xf numFmtId="0" fontId="1" fillId="0" borderId="0" xfId="0" applyFont="1" applyAlignment="1">
      <alignment vertical="top"/>
    </xf>
    <xf numFmtId="15" fontId="14" fillId="0" borderId="5" xfId="0" applyNumberFormat="1" applyFont="1" applyBorder="1" applyAlignment="1">
      <alignment horizontal="center" vertical="top"/>
    </xf>
    <xf numFmtId="49" fontId="1" fillId="0" borderId="14" xfId="0" applyNumberFormat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15" fontId="1" fillId="0" borderId="14" xfId="0" applyNumberFormat="1" applyFont="1" applyBorder="1" applyAlignment="1">
      <alignment vertical="top"/>
    </xf>
    <xf numFmtId="0" fontId="11" fillId="0" borderId="30" xfId="0" applyFont="1" applyBorder="1" applyAlignment="1">
      <alignment vertical="top" wrapText="1"/>
    </xf>
    <xf numFmtId="0" fontId="1" fillId="0" borderId="14" xfId="0" applyFont="1" applyBorder="1" applyAlignment="1">
      <alignment vertical="top"/>
    </xf>
    <xf numFmtId="0" fontId="1" fillId="0" borderId="30" xfId="0" applyFont="1" applyBorder="1" applyAlignment="1">
      <alignment vertical="top"/>
    </xf>
    <xf numFmtId="15" fontId="1" fillId="0" borderId="5" xfId="0" applyNumberFormat="1" applyFont="1" applyBorder="1" applyAlignment="1">
      <alignment vertical="top"/>
    </xf>
    <xf numFmtId="49" fontId="1" fillId="0" borderId="14" xfId="0" applyNumberFormat="1" applyFont="1" applyBorder="1" applyAlignment="1">
      <alignment vertical="top"/>
    </xf>
    <xf numFmtId="15" fontId="1" fillId="0" borderId="31" xfId="0" applyNumberFormat="1" applyFont="1" applyBorder="1" applyAlignment="1">
      <alignment vertical="top"/>
    </xf>
    <xf numFmtId="49" fontId="1" fillId="0" borderId="28" xfId="0" applyNumberFormat="1" applyFont="1" applyBorder="1" applyAlignment="1">
      <alignment vertical="top"/>
    </xf>
    <xf numFmtId="0" fontId="1" fillId="0" borderId="28" xfId="0" applyFont="1" applyBorder="1" applyAlignment="1">
      <alignment vertical="top"/>
    </xf>
    <xf numFmtId="0" fontId="1" fillId="0" borderId="32" xfId="0" applyFont="1" applyBorder="1" applyAlignment="1">
      <alignment vertical="top"/>
    </xf>
    <xf numFmtId="0" fontId="17" fillId="2" borderId="33" xfId="0" applyFont="1" applyFill="1" applyBorder="1"/>
    <xf numFmtId="0" fontId="14" fillId="2" borderId="33" xfId="0" applyFont="1" applyFill="1" applyBorder="1" applyAlignment="1">
      <alignment wrapText="1"/>
    </xf>
    <xf numFmtId="0" fontId="1" fillId="2" borderId="33" xfId="0" applyFont="1" applyFill="1" applyBorder="1" applyAlignment="1">
      <alignment wrapText="1"/>
    </xf>
    <xf numFmtId="0" fontId="6" fillId="2" borderId="0" xfId="0" applyFont="1" applyFill="1" applyBorder="1" applyAlignment="1">
      <alignment wrapText="1"/>
    </xf>
    <xf numFmtId="0" fontId="18" fillId="2" borderId="0" xfId="0" applyFont="1" applyFill="1" applyBorder="1" applyAlignment="1">
      <alignment wrapText="1"/>
    </xf>
    <xf numFmtId="0" fontId="14" fillId="2" borderId="0" xfId="0" applyFont="1" applyFill="1" applyBorder="1"/>
    <xf numFmtId="0" fontId="6" fillId="2" borderId="34" xfId="0" applyFont="1" applyFill="1" applyBorder="1" applyAlignment="1">
      <alignment horizontal="left" wrapText="1"/>
    </xf>
    <xf numFmtId="0" fontId="6" fillId="2" borderId="36" xfId="0" applyFont="1" applyFill="1" applyBorder="1" applyAlignment="1">
      <alignment horizontal="left" wrapText="1"/>
    </xf>
    <xf numFmtId="0" fontId="8" fillId="2" borderId="0" xfId="0" applyFont="1" applyFill="1" applyBorder="1"/>
    <xf numFmtId="0" fontId="8" fillId="2" borderId="36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wrapText="1"/>
    </xf>
    <xf numFmtId="0" fontId="18" fillId="2" borderId="0" xfId="0" applyFont="1" applyFill="1" applyBorder="1" applyAlignment="1">
      <alignment horizontal="center" wrapText="1"/>
    </xf>
    <xf numFmtId="0" fontId="14" fillId="2" borderId="38" xfId="0" applyFont="1" applyFill="1" applyBorder="1" applyAlignment="1">
      <alignment horizontal="center" vertical="center"/>
    </xf>
    <xf numFmtId="0" fontId="14" fillId="2" borderId="39" xfId="0" applyFont="1" applyFill="1" applyBorder="1" applyAlignment="1">
      <alignment horizontal="center" vertical="center"/>
    </xf>
    <xf numFmtId="0" fontId="14" fillId="2" borderId="4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8" fillId="2" borderId="0" xfId="0" applyFont="1" applyFill="1" applyBorder="1" applyAlignment="1">
      <alignment vertical="top" wrapText="1"/>
    </xf>
    <xf numFmtId="0" fontId="14" fillId="2" borderId="2" xfId="0" applyFont="1" applyFill="1" applyBorder="1" applyAlignment="1">
      <alignment horizontal="left" vertical="top" wrapText="1"/>
    </xf>
    <xf numFmtId="0" fontId="18" fillId="2" borderId="0" xfId="0" applyFont="1" applyFill="1" applyBorder="1" applyAlignment="1">
      <alignment vertical="top" wrapText="1"/>
    </xf>
    <xf numFmtId="0" fontId="18" fillId="2" borderId="0" xfId="0" applyFont="1" applyFill="1" applyBorder="1"/>
    <xf numFmtId="0" fontId="1" fillId="2" borderId="2" xfId="0" applyFont="1" applyFill="1" applyBorder="1"/>
    <xf numFmtId="14" fontId="1" fillId="2" borderId="2" xfId="0" applyNumberFormat="1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center" vertical="center" wrapText="1"/>
    </xf>
    <xf numFmtId="0" fontId="19" fillId="0" borderId="0" xfId="1" quotePrefix="1"/>
    <xf numFmtId="0" fontId="20" fillId="3" borderId="2" xfId="0" applyFont="1" applyFill="1" applyBorder="1" applyAlignment="1">
      <alignment horizontal="center" vertical="center" wrapText="1"/>
    </xf>
    <xf numFmtId="0" fontId="20" fillId="3" borderId="15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vertical="top" wrapText="1"/>
    </xf>
    <xf numFmtId="0" fontId="23" fillId="2" borderId="2" xfId="0" applyFont="1" applyFill="1" applyBorder="1" applyAlignment="1">
      <alignment horizontal="left" vertical="top" wrapText="1"/>
    </xf>
    <xf numFmtId="15" fontId="23" fillId="0" borderId="2" xfId="0" applyNumberFormat="1" applyFont="1" applyBorder="1" applyAlignment="1">
      <alignment horizontal="left" vertical="top"/>
    </xf>
    <xf numFmtId="15" fontId="23" fillId="2" borderId="2" xfId="0" applyNumberFormat="1" applyFont="1" applyFill="1" applyBorder="1" applyAlignment="1">
      <alignment horizontal="left" vertical="top"/>
    </xf>
    <xf numFmtId="0" fontId="22" fillId="2" borderId="2" xfId="0" applyFont="1" applyFill="1" applyBorder="1" applyAlignment="1">
      <alignment horizontal="left" vertical="top" wrapText="1"/>
    </xf>
    <xf numFmtId="0" fontId="22" fillId="2" borderId="2" xfId="0" applyFont="1" applyFill="1" applyBorder="1"/>
    <xf numFmtId="0" fontId="24" fillId="2" borderId="2" xfId="0" applyFont="1" applyFill="1" applyBorder="1" applyAlignment="1">
      <alignment vertical="top" wrapText="1"/>
    </xf>
    <xf numFmtId="0" fontId="25" fillId="0" borderId="0" xfId="0" applyFont="1" applyAlignment="1"/>
    <xf numFmtId="49" fontId="22" fillId="2" borderId="14" xfId="0" applyNumberFormat="1" applyFont="1" applyFill="1" applyBorder="1" applyAlignment="1">
      <alignment horizontal="left" vertical="center"/>
    </xf>
    <xf numFmtId="0" fontId="19" fillId="0" borderId="0" xfId="1" quotePrefix="1" applyAlignment="1"/>
    <xf numFmtId="0" fontId="19" fillId="2" borderId="14" xfId="1" applyFill="1" applyBorder="1" applyAlignment="1">
      <alignment horizontal="left" vertical="center"/>
    </xf>
    <xf numFmtId="0" fontId="19" fillId="2" borderId="14" xfId="1" quotePrefix="1" applyFill="1" applyBorder="1" applyAlignment="1">
      <alignment horizontal="left" vertical="center"/>
    </xf>
    <xf numFmtId="0" fontId="24" fillId="2" borderId="14" xfId="0" applyFont="1" applyFill="1" applyBorder="1" applyAlignment="1">
      <alignment horizontal="left" vertical="center"/>
    </xf>
    <xf numFmtId="49" fontId="22" fillId="0" borderId="14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vertical="top"/>
    </xf>
    <xf numFmtId="0" fontId="22" fillId="0" borderId="14" xfId="0" applyFont="1" applyBorder="1" applyAlignment="1">
      <alignment horizontal="center" vertical="top"/>
    </xf>
    <xf numFmtId="0" fontId="22" fillId="0" borderId="14" xfId="0" applyFont="1" applyBorder="1" applyAlignment="1">
      <alignment horizontal="center" vertical="center"/>
    </xf>
    <xf numFmtId="0" fontId="1" fillId="2" borderId="43" xfId="0" applyFont="1" applyFill="1" applyBorder="1" applyAlignment="1">
      <alignment horizontal="center"/>
    </xf>
    <xf numFmtId="0" fontId="15" fillId="3" borderId="44" xfId="0" applyFont="1" applyFill="1" applyBorder="1" applyAlignment="1">
      <alignment horizontal="center"/>
    </xf>
    <xf numFmtId="0" fontId="21" fillId="5" borderId="1" xfId="0" applyFont="1" applyFill="1" applyBorder="1" applyAlignment="1">
      <alignment horizontal="left" vertical="center"/>
    </xf>
    <xf numFmtId="0" fontId="21" fillId="5" borderId="4" xfId="0" applyFont="1" applyFill="1" applyBorder="1" applyAlignment="1">
      <alignment horizontal="left" vertical="center"/>
    </xf>
    <xf numFmtId="0" fontId="21" fillId="5" borderId="3" xfId="0" applyFont="1" applyFill="1" applyBorder="1" applyAlignment="1">
      <alignment horizontal="left" vertical="center"/>
    </xf>
    <xf numFmtId="0" fontId="1" fillId="6" borderId="2" xfId="0" applyFont="1" applyFill="1" applyBorder="1" applyAlignment="1">
      <alignment vertical="top" wrapText="1"/>
    </xf>
    <xf numFmtId="0" fontId="21" fillId="7" borderId="2" xfId="0" applyFont="1" applyFill="1" applyBorder="1" applyAlignment="1">
      <alignment vertical="top" wrapText="1"/>
    </xf>
    <xf numFmtId="0" fontId="21" fillId="7" borderId="2" xfId="0" applyFont="1" applyFill="1" applyBorder="1" applyAlignment="1">
      <alignment horizontal="center" vertical="top" wrapText="1"/>
    </xf>
    <xf numFmtId="0" fontId="22" fillId="7" borderId="2" xfId="0" applyFont="1" applyFill="1" applyBorder="1" applyAlignment="1">
      <alignment vertical="top" wrapText="1"/>
    </xf>
    <xf numFmtId="0" fontId="21" fillId="7" borderId="2" xfId="0" applyFont="1" applyFill="1" applyBorder="1" applyAlignment="1">
      <alignment horizontal="left" vertical="top" wrapText="1"/>
    </xf>
    <xf numFmtId="0" fontId="22" fillId="7" borderId="2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22" fillId="0" borderId="2" xfId="0" applyFont="1" applyFill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23" fillId="0" borderId="2" xfId="0" applyFont="1" applyBorder="1" applyAlignment="1">
      <alignment vertical="top" wrapText="1"/>
    </xf>
    <xf numFmtId="15" fontId="23" fillId="0" borderId="2" xfId="0" applyNumberFormat="1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22" fillId="6" borderId="2" xfId="0" applyFont="1" applyFill="1" applyBorder="1" applyAlignment="1">
      <alignment vertical="top" wrapText="1"/>
    </xf>
    <xf numFmtId="0" fontId="22" fillId="8" borderId="2" xfId="0" applyFont="1" applyFill="1" applyBorder="1" applyAlignment="1">
      <alignment vertical="top" wrapText="1"/>
    </xf>
    <xf numFmtId="0" fontId="14" fillId="2" borderId="33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vertical="center" wrapText="1"/>
    </xf>
    <xf numFmtId="0" fontId="14" fillId="2" borderId="40" xfId="0" applyFont="1" applyFill="1" applyBorder="1" applyAlignment="1">
      <alignment horizontal="left" vertical="center"/>
    </xf>
    <xf numFmtId="0" fontId="14" fillId="2" borderId="0" xfId="0" applyFont="1" applyFill="1" applyBorder="1" applyAlignment="1">
      <alignment horizontal="left" wrapText="1"/>
    </xf>
    <xf numFmtId="0" fontId="20" fillId="3" borderId="2" xfId="0" applyFont="1" applyFill="1" applyBorder="1" applyAlignment="1">
      <alignment horizontal="left" vertical="center" wrapText="1"/>
    </xf>
    <xf numFmtId="0" fontId="0" fillId="0" borderId="0" xfId="0" applyFont="1" applyAlignment="1">
      <alignment horizontal="left"/>
    </xf>
    <xf numFmtId="0" fontId="2" fillId="0" borderId="1" xfId="0" applyFont="1" applyBorder="1" applyAlignment="1">
      <alignment horizontal="center" vertical="center"/>
    </xf>
    <xf numFmtId="0" fontId="3" fillId="0" borderId="4" xfId="0" applyFont="1" applyBorder="1"/>
    <xf numFmtId="0" fontId="3" fillId="0" borderId="3" xfId="0" applyFont="1" applyBorder="1"/>
    <xf numFmtId="0" fontId="1" fillId="0" borderId="1" xfId="0" applyFont="1" applyBorder="1" applyAlignment="1">
      <alignment horizontal="left"/>
    </xf>
    <xf numFmtId="0" fontId="7" fillId="2" borderId="15" xfId="0" applyFont="1" applyFill="1" applyBorder="1" applyAlignment="1">
      <alignment horizontal="left" vertical="center"/>
    </xf>
    <xf numFmtId="0" fontId="3" fillId="0" borderId="22" xfId="0" applyFont="1" applyBorder="1"/>
    <xf numFmtId="0" fontId="1" fillId="0" borderId="17" xfId="0" applyFont="1" applyBorder="1" applyAlignment="1">
      <alignment horizontal="left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3" xfId="0" applyFont="1" applyBorder="1"/>
    <xf numFmtId="0" fontId="3" fillId="0" borderId="24" xfId="0" applyFont="1" applyBorder="1"/>
    <xf numFmtId="0" fontId="3" fillId="0" borderId="26" xfId="0" applyFont="1" applyBorder="1"/>
    <xf numFmtId="1" fontId="7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top" wrapText="1"/>
    </xf>
    <xf numFmtId="1" fontId="7" fillId="2" borderId="1" xfId="0" applyNumberFormat="1" applyFont="1" applyFill="1" applyBorder="1"/>
    <xf numFmtId="0" fontId="10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vertical="top"/>
    </xf>
    <xf numFmtId="0" fontId="2" fillId="2" borderId="0" xfId="0" applyFont="1" applyFill="1" applyBorder="1" applyAlignment="1">
      <alignment horizontal="center"/>
    </xf>
    <xf numFmtId="0" fontId="3" fillId="0" borderId="0" xfId="0" applyFont="1" applyBorder="1"/>
    <xf numFmtId="0" fontId="22" fillId="2" borderId="1" xfId="0" applyFont="1" applyFill="1" applyBorder="1" applyAlignment="1">
      <alignment horizontal="left" wrapText="1"/>
    </xf>
    <xf numFmtId="0" fontId="3" fillId="0" borderId="35" xfId="0" applyFont="1" applyBorder="1"/>
    <xf numFmtId="0" fontId="1" fillId="2" borderId="23" xfId="0" applyFont="1" applyFill="1" applyBorder="1" applyAlignment="1">
      <alignment horizontal="left" wrapText="1"/>
    </xf>
    <xf numFmtId="0" fontId="3" fillId="0" borderId="37" xfId="0" applyFont="1" applyBorder="1"/>
    <xf numFmtId="0" fontId="8" fillId="2" borderId="1" xfId="0" applyFont="1" applyFill="1" applyBorder="1" applyAlignment="1">
      <alignment horizontal="center" vertical="center" wrapText="1"/>
    </xf>
    <xf numFmtId="0" fontId="14" fillId="2" borderId="41" xfId="0" applyFont="1" applyFill="1" applyBorder="1" applyAlignment="1">
      <alignment horizontal="center" vertical="center" wrapText="1"/>
    </xf>
    <xf numFmtId="0" fontId="3" fillId="0" borderId="42" xfId="0" applyFont="1" applyBorder="1"/>
    <xf numFmtId="0" fontId="21" fillId="6" borderId="1" xfId="0" applyFont="1" applyFill="1" applyBorder="1" applyAlignment="1">
      <alignment horizontal="left" vertical="top" wrapText="1"/>
    </xf>
    <xf numFmtId="0" fontId="21" fillId="6" borderId="4" xfId="0" applyFont="1" applyFill="1" applyBorder="1" applyAlignment="1">
      <alignment horizontal="left" vertical="top" wrapText="1"/>
    </xf>
    <xf numFmtId="0" fontId="21" fillId="6" borderId="3" xfId="0" applyFont="1" applyFill="1" applyBorder="1" applyAlignment="1">
      <alignment horizontal="left" vertical="top" wrapText="1"/>
    </xf>
    <xf numFmtId="0" fontId="1" fillId="6" borderId="4" xfId="0" applyFont="1" applyFill="1" applyBorder="1" applyAlignment="1">
      <alignment horizontal="left" vertical="top" wrapText="1"/>
    </xf>
    <xf numFmtId="0" fontId="1" fillId="6" borderId="3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wrapText="1"/>
    </xf>
    <xf numFmtId="0" fontId="14" fillId="2" borderId="42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0E395"/>
      <color rgb="FFBEE395"/>
      <color rgb="FFC4E3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161925</xdr:rowOff>
    </xdr:from>
    <xdr:to>
      <xdr:col>1</xdr:col>
      <xdr:colOff>3105150</xdr:colOff>
      <xdr:row>1</xdr:row>
      <xdr:rowOff>781050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0289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6</xdr:col>
      <xdr:colOff>1390650</xdr:colOff>
      <xdr:row>48</xdr:row>
      <xdr:rowOff>152400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1390650</xdr:colOff>
      <xdr:row>48</xdr:row>
      <xdr:rowOff>152400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13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12</xdr:row>
      <xdr:rowOff>2343150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190500</xdr:colOff>
      <xdr:row>12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12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12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12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13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17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21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12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12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190500</xdr:colOff>
      <xdr:row>12</xdr:row>
      <xdr:rowOff>2343150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workbookViewId="0">
      <selection activeCell="C6" sqref="C6:E7"/>
    </sheetView>
  </sheetViews>
  <sheetFormatPr defaultColWidth="15.125" defaultRowHeight="15" customHeight="1" x14ac:dyDescent="0.15"/>
  <cols>
    <col min="1" max="1" width="2.25" customWidth="1"/>
    <col min="2" max="2" width="41.625" customWidth="1"/>
    <col min="3" max="3" width="9.25" customWidth="1"/>
    <col min="4" max="4" width="14.5" customWidth="1"/>
    <col min="5" max="5" width="8" customWidth="1"/>
    <col min="6" max="6" width="31.125" customWidth="1"/>
    <col min="7" max="7" width="31" customWidth="1"/>
    <col min="8" max="17" width="9" customWidth="1"/>
    <col min="18" max="26" width="8" customWidth="1"/>
  </cols>
  <sheetData>
    <row r="1" spans="1:26" ht="12.75" customHeight="1" x14ac:dyDescent="0.2">
      <c r="A1" s="3"/>
      <c r="B1" s="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75.75" customHeight="1" x14ac:dyDescent="0.15">
      <c r="A2" s="5"/>
      <c r="B2" s="6"/>
      <c r="C2" s="160" t="s">
        <v>2</v>
      </c>
      <c r="D2" s="161"/>
      <c r="E2" s="161"/>
      <c r="F2" s="161"/>
      <c r="G2" s="162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2.75" customHeight="1" x14ac:dyDescent="0.2">
      <c r="A3" s="3"/>
      <c r="B3" s="20"/>
      <c r="C3" s="21"/>
      <c r="D3" s="3"/>
      <c r="E3" s="3"/>
      <c r="F3" s="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2">
      <c r="A4" s="3"/>
      <c r="B4" s="26" t="s">
        <v>1</v>
      </c>
      <c r="C4" s="163" t="s">
        <v>15</v>
      </c>
      <c r="D4" s="161"/>
      <c r="E4" s="162"/>
      <c r="F4" s="26" t="s">
        <v>4</v>
      </c>
      <c r="G4" s="36" t="s">
        <v>5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2">
      <c r="A5" s="3"/>
      <c r="B5" s="26" t="s">
        <v>6</v>
      </c>
      <c r="C5" s="163" t="s">
        <v>20</v>
      </c>
      <c r="D5" s="161"/>
      <c r="E5" s="162"/>
      <c r="F5" s="26" t="s">
        <v>7</v>
      </c>
      <c r="G5" s="36" t="s">
        <v>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3"/>
      <c r="B6" s="164" t="s">
        <v>9</v>
      </c>
      <c r="C6" s="166" t="str">
        <f>C5&amp;"_"&amp;"System Test Cases"&amp;"_"&amp;"v1.3"</f>
        <v>Veazy_System Test Cases_v1.3</v>
      </c>
      <c r="D6" s="167"/>
      <c r="E6" s="168"/>
      <c r="F6" s="26" t="s">
        <v>10</v>
      </c>
      <c r="G6" s="49">
        <v>42577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customHeight="1" x14ac:dyDescent="0.2">
      <c r="A7" s="3"/>
      <c r="B7" s="165"/>
      <c r="C7" s="169"/>
      <c r="D7" s="170"/>
      <c r="E7" s="171"/>
      <c r="F7" s="26" t="s">
        <v>29</v>
      </c>
      <c r="G7" s="52">
        <v>1.3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customHeight="1" x14ac:dyDescent="0.2">
      <c r="A8" s="3"/>
      <c r="B8" s="3"/>
      <c r="C8" s="21"/>
      <c r="D8" s="3"/>
      <c r="E8" s="3"/>
      <c r="F8" s="3"/>
      <c r="G8" s="21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 x14ac:dyDescent="0.2">
      <c r="A10" s="3"/>
      <c r="B10" s="54" t="s">
        <v>32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 x14ac:dyDescent="0.15">
      <c r="A11" s="59"/>
      <c r="B11" s="61" t="s">
        <v>33</v>
      </c>
      <c r="C11" s="69" t="s">
        <v>29</v>
      </c>
      <c r="D11" s="69" t="s">
        <v>37</v>
      </c>
      <c r="E11" s="69" t="s">
        <v>38</v>
      </c>
      <c r="F11" s="69" t="s">
        <v>39</v>
      </c>
      <c r="G11" s="71" t="s">
        <v>40</v>
      </c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spans="1:26" ht="21.75" customHeight="1" x14ac:dyDescent="0.15">
      <c r="A12" s="73"/>
      <c r="B12" s="74">
        <v>42577</v>
      </c>
      <c r="C12" s="75" t="s">
        <v>30</v>
      </c>
      <c r="D12" s="76" t="s">
        <v>41</v>
      </c>
      <c r="E12" s="76" t="s">
        <v>42</v>
      </c>
      <c r="F12" s="77" t="s">
        <v>43</v>
      </c>
      <c r="G12" s="78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 spans="1:26" ht="21.75" customHeight="1" x14ac:dyDescent="0.15">
      <c r="A13" s="73"/>
      <c r="B13" s="74">
        <v>42583</v>
      </c>
      <c r="C13" s="131" t="s">
        <v>96</v>
      </c>
      <c r="D13" s="133" t="s">
        <v>98</v>
      </c>
      <c r="E13" s="134" t="s">
        <v>97</v>
      </c>
      <c r="F13" s="132" t="s">
        <v>99</v>
      </c>
      <c r="G13" s="80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</row>
    <row r="14" spans="1:26" ht="19.5" customHeight="1" x14ac:dyDescent="0.15">
      <c r="A14" s="73"/>
      <c r="B14" s="74">
        <v>42591</v>
      </c>
      <c r="C14" s="75" t="s">
        <v>433</v>
      </c>
      <c r="D14" s="133" t="s">
        <v>98</v>
      </c>
      <c r="E14" s="134" t="s">
        <v>97</v>
      </c>
      <c r="F14" s="132" t="s">
        <v>99</v>
      </c>
      <c r="G14" s="80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</row>
    <row r="15" spans="1:26" ht="21.75" customHeight="1" x14ac:dyDescent="0.15">
      <c r="A15" s="73"/>
      <c r="B15" s="74">
        <v>42597</v>
      </c>
      <c r="C15" s="75" t="s">
        <v>497</v>
      </c>
      <c r="D15" s="133" t="s">
        <v>98</v>
      </c>
      <c r="E15" s="134" t="s">
        <v>97</v>
      </c>
      <c r="F15" s="132" t="s">
        <v>99</v>
      </c>
      <c r="G15" s="80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</row>
    <row r="16" spans="1:26" ht="19.5" customHeight="1" x14ac:dyDescent="0.15">
      <c r="A16" s="73"/>
      <c r="B16" s="81"/>
      <c r="C16" s="82"/>
      <c r="D16" s="79"/>
      <c r="E16" s="79"/>
      <c r="F16" s="79"/>
      <c r="G16" s="80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</row>
    <row r="17" spans="1:26" ht="21.75" customHeight="1" x14ac:dyDescent="0.15">
      <c r="A17" s="73"/>
      <c r="B17" s="81"/>
      <c r="C17" s="82"/>
      <c r="D17" s="79"/>
      <c r="E17" s="79"/>
      <c r="F17" s="79"/>
      <c r="G17" s="80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</row>
    <row r="18" spans="1:26" ht="19.5" customHeight="1" x14ac:dyDescent="0.15">
      <c r="A18" s="73"/>
      <c r="B18" s="83"/>
      <c r="C18" s="84"/>
      <c r="D18" s="85"/>
      <c r="E18" s="85"/>
      <c r="F18" s="85"/>
      <c r="G18" s="86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</row>
    <row r="19" spans="1:26" ht="12.75" customHeight="1" x14ac:dyDescent="0.2">
      <c r="A19" s="3"/>
      <c r="B19" s="4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 x14ac:dyDescent="0.2">
      <c r="A20" s="3"/>
      <c r="B20" s="4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 x14ac:dyDescent="0.2">
      <c r="A21" s="3"/>
      <c r="B21" s="4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 x14ac:dyDescent="0.2">
      <c r="A22" s="3"/>
      <c r="B22" s="4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 x14ac:dyDescent="0.2">
      <c r="A23" s="3"/>
      <c r="B23" s="4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 x14ac:dyDescent="0.2">
      <c r="A24" s="3"/>
      <c r="B24" s="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 x14ac:dyDescent="0.2">
      <c r="A25" s="3"/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 x14ac:dyDescent="0.2">
      <c r="A26" s="3"/>
      <c r="B26" s="4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 x14ac:dyDescent="0.2">
      <c r="A27" s="3"/>
      <c r="B27" s="4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2">
      <c r="A28" s="3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 x14ac:dyDescent="0.2">
      <c r="A29" s="3"/>
      <c r="B29" s="4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 x14ac:dyDescent="0.2">
      <c r="A30" s="3"/>
      <c r="B30" s="4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 x14ac:dyDescent="0.2">
      <c r="A31" s="3"/>
      <c r="B31" s="4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 x14ac:dyDescent="0.2">
      <c r="A32" s="3"/>
      <c r="B32" s="4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 x14ac:dyDescent="0.2">
      <c r="A33" s="3"/>
      <c r="B33" s="4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 x14ac:dyDescent="0.2">
      <c r="A34" s="3"/>
      <c r="B34" s="4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 x14ac:dyDescent="0.2">
      <c r="A35" s="3"/>
      <c r="B35" s="4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 x14ac:dyDescent="0.2">
      <c r="A36" s="3"/>
      <c r="B36" s="4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 x14ac:dyDescent="0.2">
      <c r="A37" s="3"/>
      <c r="B37" s="4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 x14ac:dyDescent="0.2">
      <c r="A38" s="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 x14ac:dyDescent="0.2">
      <c r="A39" s="3"/>
      <c r="B39" s="4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 x14ac:dyDescent="0.2">
      <c r="A40" s="3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 x14ac:dyDescent="0.2">
      <c r="A41" s="3"/>
      <c r="B41" s="4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 x14ac:dyDescent="0.2">
      <c r="A42" s="3"/>
      <c r="B42" s="4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 x14ac:dyDescent="0.2">
      <c r="A43" s="3"/>
      <c r="B43" s="4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 x14ac:dyDescent="0.2">
      <c r="A44" s="3"/>
      <c r="B44" s="4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 x14ac:dyDescent="0.2">
      <c r="A45" s="3"/>
      <c r="B45" s="4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 x14ac:dyDescent="0.2">
      <c r="A46" s="3"/>
      <c r="B46" s="4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 x14ac:dyDescent="0.2">
      <c r="A47" s="3"/>
      <c r="B47" s="4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 x14ac:dyDescent="0.2">
      <c r="A48" s="3"/>
      <c r="B48" s="4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 x14ac:dyDescent="0.2">
      <c r="A49" s="3"/>
      <c r="B49" s="4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 x14ac:dyDescent="0.2">
      <c r="A50" s="3"/>
      <c r="B50" s="4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 x14ac:dyDescent="0.2">
      <c r="A51" s="3"/>
      <c r="B51" s="4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 x14ac:dyDescent="0.2">
      <c r="A52" s="3"/>
      <c r="B52" s="4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 x14ac:dyDescent="0.2">
      <c r="A53" s="3"/>
      <c r="B53" s="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 x14ac:dyDescent="0.2">
      <c r="A54" s="3"/>
      <c r="B54" s="4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 x14ac:dyDescent="0.2">
      <c r="A55" s="3"/>
      <c r="B55" s="4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2">
      <c r="A56" s="3"/>
      <c r="B56" s="4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2">
      <c r="A57" s="3"/>
      <c r="B57" s="4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2">
      <c r="A58" s="3"/>
      <c r="B58" s="4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2">
      <c r="A59" s="3"/>
      <c r="B59" s="4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2">
      <c r="A60" s="3"/>
      <c r="B60" s="4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2">
      <c r="A61" s="3"/>
      <c r="B61" s="4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2">
      <c r="A62" s="3"/>
      <c r="B62" s="4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2">
      <c r="A63" s="3"/>
      <c r="B63" s="4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2">
      <c r="A64" s="3"/>
      <c r="B64" s="4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2">
      <c r="A65" s="3"/>
      <c r="B65" s="4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2">
      <c r="A66" s="3"/>
      <c r="B66" s="4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2">
      <c r="A67" s="3"/>
      <c r="B67" s="4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2">
      <c r="A68" s="3"/>
      <c r="B68" s="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2">
      <c r="A69" s="3"/>
      <c r="B69" s="4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2">
      <c r="A70" s="3"/>
      <c r="B70" s="4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2">
      <c r="A71" s="3"/>
      <c r="B71" s="4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2">
      <c r="A72" s="3"/>
      <c r="B72" s="4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2">
      <c r="A73" s="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2">
      <c r="A74" s="3"/>
      <c r="B74" s="4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2">
      <c r="A75" s="3"/>
      <c r="B75" s="4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2">
      <c r="A76" s="3"/>
      <c r="B76" s="4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2">
      <c r="A77" s="3"/>
      <c r="B77" s="4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2">
      <c r="A78" s="3"/>
      <c r="B78" s="4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2">
      <c r="A79" s="3"/>
      <c r="B79" s="4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2">
      <c r="A80" s="3"/>
      <c r="B80" s="4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2">
      <c r="A81" s="3"/>
      <c r="B81" s="4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2">
      <c r="A82" s="3"/>
      <c r="B82" s="4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2">
      <c r="A83" s="3"/>
      <c r="B83" s="4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2">
      <c r="A84" s="3"/>
      <c r="B84" s="4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2">
      <c r="A85" s="3"/>
      <c r="B85" s="4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2">
      <c r="A86" s="3"/>
      <c r="B86" s="4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2">
      <c r="A87" s="3"/>
      <c r="B87" s="4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2">
      <c r="A88" s="3"/>
      <c r="B88" s="4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2">
      <c r="A89" s="3"/>
      <c r="B89" s="4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2">
      <c r="A90" s="3"/>
      <c r="B90" s="4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2">
      <c r="A91" s="3"/>
      <c r="B91" s="4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2">
      <c r="A92" s="3"/>
      <c r="B92" s="4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2">
      <c r="A93" s="3"/>
      <c r="B93" s="4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2">
      <c r="A94" s="3"/>
      <c r="B94" s="4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2">
      <c r="A95" s="3"/>
      <c r="B95" s="4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2">
      <c r="A96" s="3"/>
      <c r="B96" s="4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2">
      <c r="A97" s="3"/>
      <c r="B97" s="4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2">
      <c r="A98" s="3"/>
      <c r="B98" s="4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2">
      <c r="A99" s="3"/>
      <c r="B99" s="4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2">
      <c r="A100" s="3"/>
      <c r="B100" s="4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2">
      <c r="A101" s="3"/>
      <c r="B101" s="4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2">
      <c r="A102" s="3"/>
      <c r="B102" s="4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2">
      <c r="A103" s="3"/>
      <c r="B103" s="4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2">
      <c r="A104" s="3"/>
      <c r="B104" s="4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2">
      <c r="A105" s="3"/>
      <c r="B105" s="4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2">
      <c r="A106" s="3"/>
      <c r="B106" s="4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2">
      <c r="A107" s="3"/>
      <c r="B107" s="4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2">
      <c r="A108" s="3"/>
      <c r="B108" s="4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2">
      <c r="A109" s="3"/>
      <c r="B109" s="4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2">
      <c r="A110" s="3"/>
      <c r="B110" s="4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2">
      <c r="A111" s="3"/>
      <c r="B111" s="4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2">
      <c r="A112" s="3"/>
      <c r="B112" s="4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2">
      <c r="A113" s="3"/>
      <c r="B113" s="4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2">
      <c r="A114" s="3"/>
      <c r="B114" s="4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2">
      <c r="A115" s="3"/>
      <c r="B115" s="4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2">
      <c r="A116" s="3"/>
      <c r="B116" s="4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2">
      <c r="A117" s="3"/>
      <c r="B117" s="4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2">
      <c r="A118" s="3"/>
      <c r="B118" s="4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2">
      <c r="A119" s="3"/>
      <c r="B119" s="4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2">
      <c r="A120" s="3"/>
      <c r="B120" s="4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2">
      <c r="A121" s="3"/>
      <c r="B121" s="4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2">
      <c r="A122" s="3"/>
      <c r="B122" s="4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2">
      <c r="A123" s="3"/>
      <c r="B123" s="4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2">
      <c r="A124" s="3"/>
      <c r="B124" s="4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2">
      <c r="A125" s="3"/>
      <c r="B125" s="4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2">
      <c r="A126" s="3"/>
      <c r="B126" s="4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2">
      <c r="A127" s="3"/>
      <c r="B127" s="4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2">
      <c r="A128" s="3"/>
      <c r="B128" s="4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2">
      <c r="A129" s="3"/>
      <c r="B129" s="4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2">
      <c r="A130" s="3"/>
      <c r="B130" s="4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2">
      <c r="A131" s="3"/>
      <c r="B131" s="4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2">
      <c r="A132" s="3"/>
      <c r="B132" s="4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2">
      <c r="A133" s="3"/>
      <c r="B133" s="4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2">
      <c r="A134" s="3"/>
      <c r="B134" s="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2">
      <c r="A135" s="3"/>
      <c r="B135" s="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2">
      <c r="A136" s="3"/>
      <c r="B136" s="4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2">
      <c r="A137" s="3"/>
      <c r="B137" s="4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2">
      <c r="A138" s="3"/>
      <c r="B138" s="4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2">
      <c r="A139" s="3"/>
      <c r="B139" s="4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2">
      <c r="A140" s="3"/>
      <c r="B140" s="4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2">
      <c r="A141" s="3"/>
      <c r="B141" s="4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2">
      <c r="A142" s="3"/>
      <c r="B142" s="4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2">
      <c r="A143" s="3"/>
      <c r="B143" s="4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2">
      <c r="A144" s="3"/>
      <c r="B144" s="4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2">
      <c r="A145" s="3"/>
      <c r="B145" s="4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2">
      <c r="A146" s="3"/>
      <c r="B146" s="4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2">
      <c r="A147" s="3"/>
      <c r="B147" s="4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2">
      <c r="A148" s="3"/>
      <c r="B148" s="4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2">
      <c r="A149" s="3"/>
      <c r="B149" s="4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2">
      <c r="A150" s="3"/>
      <c r="B150" s="4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2">
      <c r="A151" s="3"/>
      <c r="B151" s="4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2">
      <c r="A152" s="3"/>
      <c r="B152" s="4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2">
      <c r="A153" s="3"/>
      <c r="B153" s="4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2">
      <c r="A154" s="3"/>
      <c r="B154" s="4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2">
      <c r="A155" s="3"/>
      <c r="B155" s="4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2">
      <c r="A156" s="3"/>
      <c r="B156" s="4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2">
      <c r="A157" s="3"/>
      <c r="B157" s="4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2">
      <c r="A158" s="3"/>
      <c r="B158" s="4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2">
      <c r="A159" s="3"/>
      <c r="B159" s="4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2">
      <c r="A160" s="3"/>
      <c r="B160" s="4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2">
      <c r="A161" s="3"/>
      <c r="B161" s="4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2">
      <c r="A162" s="3"/>
      <c r="B162" s="4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2">
      <c r="A163" s="3"/>
      <c r="B163" s="4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2">
      <c r="A164" s="3"/>
      <c r="B164" s="4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2">
      <c r="A165" s="3"/>
      <c r="B165" s="4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2">
      <c r="A166" s="3"/>
      <c r="B166" s="4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2">
      <c r="A167" s="3"/>
      <c r="B167" s="4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2">
      <c r="A168" s="3"/>
      <c r="B168" s="4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2">
      <c r="A169" s="3"/>
      <c r="B169" s="4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2">
      <c r="A170" s="3"/>
      <c r="B170" s="4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2">
      <c r="A171" s="3"/>
      <c r="B171" s="4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2">
      <c r="A172" s="3"/>
      <c r="B172" s="4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2">
      <c r="A173" s="3"/>
      <c r="B173" s="4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2">
      <c r="A174" s="3"/>
      <c r="B174" s="4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2">
      <c r="A175" s="3"/>
      <c r="B175" s="4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2">
      <c r="A176" s="3"/>
      <c r="B176" s="4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2">
      <c r="A177" s="3"/>
      <c r="B177" s="4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2">
      <c r="A178" s="3"/>
      <c r="B178" s="4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2">
      <c r="A179" s="3"/>
      <c r="B179" s="4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2">
      <c r="A180" s="3"/>
      <c r="B180" s="4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2">
      <c r="A181" s="3"/>
      <c r="B181" s="4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2">
      <c r="A182" s="3"/>
      <c r="B182" s="4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2">
      <c r="A183" s="3"/>
      <c r="B183" s="4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2">
      <c r="A184" s="3"/>
      <c r="B184" s="4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2">
      <c r="A185" s="3"/>
      <c r="B185" s="4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2">
      <c r="A186" s="3"/>
      <c r="B186" s="4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2">
      <c r="A187" s="3"/>
      <c r="B187" s="4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2">
      <c r="A188" s="3"/>
      <c r="B188" s="4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2">
      <c r="A189" s="3"/>
      <c r="B189" s="4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2">
      <c r="A190" s="3"/>
      <c r="B190" s="4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2">
      <c r="A191" s="3"/>
      <c r="B191" s="4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2">
      <c r="A192" s="3"/>
      <c r="B192" s="4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2">
      <c r="A193" s="3"/>
      <c r="B193" s="4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2">
      <c r="A194" s="3"/>
      <c r="B194" s="4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2">
      <c r="A195" s="3"/>
      <c r="B195" s="4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2">
      <c r="A196" s="3"/>
      <c r="B196" s="4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2">
      <c r="A197" s="3"/>
      <c r="B197" s="4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2">
      <c r="A198" s="3"/>
      <c r="B198" s="4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2">
      <c r="A199" s="3"/>
      <c r="B199" s="4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2">
      <c r="A200" s="3"/>
      <c r="B200" s="4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2">
      <c r="A201" s="3"/>
      <c r="B201" s="4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2">
      <c r="A202" s="3"/>
      <c r="B202" s="4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2">
      <c r="A203" s="3"/>
      <c r="B203" s="4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2">
      <c r="A204" s="3"/>
      <c r="B204" s="4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2">
      <c r="A205" s="3"/>
      <c r="B205" s="4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2">
      <c r="A206" s="3"/>
      <c r="B206" s="4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2">
      <c r="A207" s="3"/>
      <c r="B207" s="4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2">
      <c r="A208" s="3"/>
      <c r="B208" s="4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2">
      <c r="A209" s="3"/>
      <c r="B209" s="4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2">
      <c r="A210" s="3"/>
      <c r="B210" s="4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2">
      <c r="A211" s="3"/>
      <c r="B211" s="4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2">
      <c r="A212" s="3"/>
      <c r="B212" s="4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2">
      <c r="A213" s="3"/>
      <c r="B213" s="4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2">
      <c r="A214" s="3"/>
      <c r="B214" s="4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2">
      <c r="A215" s="3"/>
      <c r="B215" s="4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2">
      <c r="A216" s="3"/>
      <c r="B216" s="4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2">
      <c r="A217" s="3"/>
      <c r="B217" s="4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2">
      <c r="A218" s="3"/>
      <c r="B218" s="4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2">
      <c r="A219" s="3"/>
      <c r="B219" s="4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2">
      <c r="A220" s="3"/>
      <c r="B220" s="4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2">
      <c r="A221" s="3"/>
      <c r="B221" s="4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2">
      <c r="A222" s="3"/>
      <c r="B222" s="4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2">
      <c r="A223" s="3"/>
      <c r="B223" s="4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2">
      <c r="A224" s="3"/>
      <c r="B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2">
      <c r="A225" s="3"/>
      <c r="B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2">
      <c r="A226" s="3"/>
      <c r="B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2">
      <c r="A227" s="3"/>
      <c r="B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2">
      <c r="A228" s="3"/>
      <c r="B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2">
      <c r="A229" s="3"/>
      <c r="B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2">
      <c r="A230" s="3"/>
      <c r="B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2">
      <c r="A231" s="3"/>
      <c r="B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2">
      <c r="A232" s="3"/>
      <c r="B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2">
      <c r="A233" s="3"/>
      <c r="B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2">
      <c r="A234" s="3"/>
      <c r="B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2">
      <c r="A235" s="3"/>
      <c r="B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2">
      <c r="A236" s="3"/>
      <c r="B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2">
      <c r="A237" s="3"/>
      <c r="B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2">
      <c r="A238" s="3"/>
      <c r="B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2">
      <c r="A239" s="3"/>
      <c r="B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2">
      <c r="A240" s="3"/>
      <c r="B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2">
      <c r="A241" s="3"/>
      <c r="B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2">
      <c r="A242" s="3"/>
      <c r="B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2">
      <c r="A243" s="3"/>
      <c r="B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2">
      <c r="A244" s="3"/>
      <c r="B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2">
      <c r="A245" s="3"/>
      <c r="B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2">
      <c r="A246" s="3"/>
      <c r="B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2">
      <c r="A247" s="3"/>
      <c r="B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2">
      <c r="A248" s="3"/>
      <c r="B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2">
      <c r="A249" s="3"/>
      <c r="B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2">
      <c r="A250" s="3"/>
      <c r="B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2">
      <c r="A251" s="3"/>
      <c r="B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2">
      <c r="A252" s="3"/>
      <c r="B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2">
      <c r="A253" s="3"/>
      <c r="B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2">
      <c r="A254" s="3"/>
      <c r="B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2">
      <c r="A255" s="3"/>
      <c r="B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2">
      <c r="A256" s="3"/>
      <c r="B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2">
      <c r="A257" s="3"/>
      <c r="B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2">
      <c r="A258" s="3"/>
      <c r="B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2">
      <c r="A259" s="3"/>
      <c r="B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2">
      <c r="A260" s="3"/>
      <c r="B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2">
      <c r="A261" s="3"/>
      <c r="B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2">
      <c r="A262" s="3"/>
      <c r="B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2">
      <c r="A263" s="3"/>
      <c r="B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2">
      <c r="A264" s="3"/>
      <c r="B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2">
      <c r="A265" s="3"/>
      <c r="B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2">
      <c r="A266" s="3"/>
      <c r="B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2">
      <c r="A267" s="3"/>
      <c r="B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2">
      <c r="A268" s="3"/>
      <c r="B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2">
      <c r="A269" s="3"/>
      <c r="B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2">
      <c r="A270" s="3"/>
      <c r="B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2">
      <c r="A271" s="3"/>
      <c r="B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2">
      <c r="A272" s="3"/>
      <c r="B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2">
      <c r="A273" s="3"/>
      <c r="B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2">
      <c r="A274" s="3"/>
      <c r="B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2">
      <c r="A275" s="3"/>
      <c r="B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2">
      <c r="A276" s="3"/>
      <c r="B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2">
      <c r="A277" s="3"/>
      <c r="B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2">
      <c r="A278" s="3"/>
      <c r="B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2">
      <c r="A279" s="3"/>
      <c r="B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2">
      <c r="A280" s="3"/>
      <c r="B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2">
      <c r="A281" s="3"/>
      <c r="B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2">
      <c r="A282" s="3"/>
      <c r="B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2">
      <c r="A283" s="3"/>
      <c r="B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2">
      <c r="A284" s="3"/>
      <c r="B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2">
      <c r="A285" s="3"/>
      <c r="B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2">
      <c r="A286" s="3"/>
      <c r="B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2">
      <c r="A287" s="3"/>
      <c r="B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2">
      <c r="A288" s="3"/>
      <c r="B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2">
      <c r="A289" s="3"/>
      <c r="B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2">
      <c r="A290" s="3"/>
      <c r="B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2">
      <c r="A291" s="3"/>
      <c r="B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2">
      <c r="A292" s="3"/>
      <c r="B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2">
      <c r="A293" s="3"/>
      <c r="B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2">
      <c r="A294" s="3"/>
      <c r="B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2">
      <c r="A295" s="3"/>
      <c r="B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2">
      <c r="A296" s="3"/>
      <c r="B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2">
      <c r="A297" s="3"/>
      <c r="B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2">
      <c r="A298" s="3"/>
      <c r="B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2">
      <c r="A299" s="3"/>
      <c r="B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2">
      <c r="A300" s="3"/>
      <c r="B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2">
      <c r="A301" s="3"/>
      <c r="B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2">
      <c r="A302" s="3"/>
      <c r="B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2">
      <c r="A303" s="3"/>
      <c r="B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2">
      <c r="A304" s="3"/>
      <c r="B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2">
      <c r="A305" s="3"/>
      <c r="B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2">
      <c r="A306" s="3"/>
      <c r="B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2">
      <c r="A307" s="3"/>
      <c r="B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2">
      <c r="A308" s="3"/>
      <c r="B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2">
      <c r="A309" s="3"/>
      <c r="B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2">
      <c r="A310" s="3"/>
      <c r="B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2">
      <c r="A311" s="3"/>
      <c r="B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2">
      <c r="A312" s="3"/>
      <c r="B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2">
      <c r="A313" s="3"/>
      <c r="B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2">
      <c r="A314" s="3"/>
      <c r="B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2">
      <c r="A315" s="3"/>
      <c r="B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2">
      <c r="A316" s="3"/>
      <c r="B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2">
      <c r="A317" s="3"/>
      <c r="B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2">
      <c r="A318" s="3"/>
      <c r="B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2">
      <c r="A319" s="3"/>
      <c r="B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2">
      <c r="A320" s="3"/>
      <c r="B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2">
      <c r="A321" s="3"/>
      <c r="B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2">
      <c r="A322" s="3"/>
      <c r="B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2">
      <c r="A323" s="3"/>
      <c r="B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2">
      <c r="A324" s="3"/>
      <c r="B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2">
      <c r="A325" s="3"/>
      <c r="B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2">
      <c r="A326" s="3"/>
      <c r="B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2">
      <c r="A327" s="3"/>
      <c r="B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2">
      <c r="A328" s="3"/>
      <c r="B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2">
      <c r="A329" s="3"/>
      <c r="B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2">
      <c r="A330" s="3"/>
      <c r="B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2">
      <c r="A331" s="3"/>
      <c r="B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2">
      <c r="A332" s="3"/>
      <c r="B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2">
      <c r="A333" s="3"/>
      <c r="B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2">
      <c r="A334" s="3"/>
      <c r="B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2">
      <c r="A335" s="3"/>
      <c r="B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2">
      <c r="A336" s="3"/>
      <c r="B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2">
      <c r="A337" s="3"/>
      <c r="B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 x14ac:dyDescent="0.2">
      <c r="A338" s="3"/>
      <c r="B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 x14ac:dyDescent="0.2">
      <c r="A339" s="3"/>
      <c r="B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 x14ac:dyDescent="0.2">
      <c r="A340" s="3"/>
      <c r="B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 x14ac:dyDescent="0.2">
      <c r="A341" s="3"/>
      <c r="B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 x14ac:dyDescent="0.2">
      <c r="A342" s="3"/>
      <c r="B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 x14ac:dyDescent="0.2">
      <c r="A343" s="3"/>
      <c r="B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 x14ac:dyDescent="0.2">
      <c r="A344" s="3"/>
      <c r="B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 x14ac:dyDescent="0.2">
      <c r="A345" s="3"/>
      <c r="B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 x14ac:dyDescent="0.2">
      <c r="A346" s="3"/>
      <c r="B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 x14ac:dyDescent="0.2">
      <c r="A347" s="3"/>
      <c r="B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 x14ac:dyDescent="0.2">
      <c r="A348" s="3"/>
      <c r="B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 x14ac:dyDescent="0.2">
      <c r="A349" s="3"/>
      <c r="B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 x14ac:dyDescent="0.2">
      <c r="A350" s="3"/>
      <c r="B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 x14ac:dyDescent="0.2">
      <c r="A351" s="3"/>
      <c r="B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 x14ac:dyDescent="0.2">
      <c r="A352" s="3"/>
      <c r="B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 x14ac:dyDescent="0.2">
      <c r="A353" s="3"/>
      <c r="B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 x14ac:dyDescent="0.2">
      <c r="A354" s="3"/>
      <c r="B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 x14ac:dyDescent="0.2">
      <c r="A355" s="3"/>
      <c r="B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 x14ac:dyDescent="0.2">
      <c r="A356" s="3"/>
      <c r="B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 x14ac:dyDescent="0.2">
      <c r="A357" s="3"/>
      <c r="B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 x14ac:dyDescent="0.2">
      <c r="A358" s="3"/>
      <c r="B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 x14ac:dyDescent="0.2">
      <c r="A359" s="3"/>
      <c r="B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 x14ac:dyDescent="0.2">
      <c r="A360" s="3"/>
      <c r="B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 x14ac:dyDescent="0.2">
      <c r="A361" s="3"/>
      <c r="B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 x14ac:dyDescent="0.2">
      <c r="A362" s="3"/>
      <c r="B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 x14ac:dyDescent="0.2">
      <c r="A363" s="3"/>
      <c r="B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 x14ac:dyDescent="0.2">
      <c r="A364" s="3"/>
      <c r="B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 x14ac:dyDescent="0.2">
      <c r="A365" s="3"/>
      <c r="B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 x14ac:dyDescent="0.2">
      <c r="A366" s="3"/>
      <c r="B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 x14ac:dyDescent="0.2">
      <c r="A367" s="3"/>
      <c r="B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 x14ac:dyDescent="0.2">
      <c r="A368" s="3"/>
      <c r="B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 x14ac:dyDescent="0.2">
      <c r="A369" s="3"/>
      <c r="B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 x14ac:dyDescent="0.2">
      <c r="A370" s="3"/>
      <c r="B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 x14ac:dyDescent="0.2">
      <c r="A371" s="3"/>
      <c r="B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 x14ac:dyDescent="0.2">
      <c r="A372" s="3"/>
      <c r="B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 x14ac:dyDescent="0.2">
      <c r="A373" s="3"/>
      <c r="B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 x14ac:dyDescent="0.2">
      <c r="A374" s="3"/>
      <c r="B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 x14ac:dyDescent="0.2">
      <c r="A375" s="3"/>
      <c r="B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 x14ac:dyDescent="0.2">
      <c r="A376" s="3"/>
      <c r="B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 x14ac:dyDescent="0.2">
      <c r="A377" s="3"/>
      <c r="B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 x14ac:dyDescent="0.2">
      <c r="A378" s="3"/>
      <c r="B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 x14ac:dyDescent="0.2">
      <c r="A379" s="3"/>
      <c r="B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 x14ac:dyDescent="0.2">
      <c r="A380" s="3"/>
      <c r="B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 x14ac:dyDescent="0.2">
      <c r="A381" s="3"/>
      <c r="B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 x14ac:dyDescent="0.2">
      <c r="A382" s="3"/>
      <c r="B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 x14ac:dyDescent="0.2">
      <c r="A383" s="3"/>
      <c r="B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 x14ac:dyDescent="0.2">
      <c r="A384" s="3"/>
      <c r="B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 x14ac:dyDescent="0.2">
      <c r="A385" s="3"/>
      <c r="B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 x14ac:dyDescent="0.2">
      <c r="A386" s="3"/>
      <c r="B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 x14ac:dyDescent="0.2">
      <c r="A387" s="3"/>
      <c r="B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 x14ac:dyDescent="0.2">
      <c r="A388" s="3"/>
      <c r="B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 x14ac:dyDescent="0.2">
      <c r="A389" s="3"/>
      <c r="B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 x14ac:dyDescent="0.2">
      <c r="A390" s="3"/>
      <c r="B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 x14ac:dyDescent="0.2">
      <c r="A391" s="3"/>
      <c r="B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 x14ac:dyDescent="0.2">
      <c r="A392" s="3"/>
      <c r="B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 x14ac:dyDescent="0.2">
      <c r="A393" s="3"/>
      <c r="B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 x14ac:dyDescent="0.2">
      <c r="A394" s="3"/>
      <c r="B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 x14ac:dyDescent="0.2">
      <c r="A395" s="3"/>
      <c r="B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 x14ac:dyDescent="0.2">
      <c r="A396" s="3"/>
      <c r="B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 x14ac:dyDescent="0.2">
      <c r="A397" s="3"/>
      <c r="B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 x14ac:dyDescent="0.2">
      <c r="A398" s="3"/>
      <c r="B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 x14ac:dyDescent="0.2">
      <c r="A399" s="3"/>
      <c r="B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 x14ac:dyDescent="0.2">
      <c r="A400" s="3"/>
      <c r="B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 x14ac:dyDescent="0.2">
      <c r="A401" s="3"/>
      <c r="B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 x14ac:dyDescent="0.2">
      <c r="A402" s="3"/>
      <c r="B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 x14ac:dyDescent="0.2">
      <c r="A403" s="3"/>
      <c r="B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 x14ac:dyDescent="0.2">
      <c r="A404" s="3"/>
      <c r="B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 x14ac:dyDescent="0.2">
      <c r="A405" s="3"/>
      <c r="B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 x14ac:dyDescent="0.2">
      <c r="A406" s="3"/>
      <c r="B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 x14ac:dyDescent="0.2">
      <c r="A407" s="3"/>
      <c r="B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 x14ac:dyDescent="0.2">
      <c r="A408" s="3"/>
      <c r="B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 x14ac:dyDescent="0.2">
      <c r="A409" s="3"/>
      <c r="B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 x14ac:dyDescent="0.2">
      <c r="A410" s="3"/>
      <c r="B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 x14ac:dyDescent="0.2">
      <c r="A411" s="3"/>
      <c r="B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 x14ac:dyDescent="0.2">
      <c r="A412" s="3"/>
      <c r="B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 x14ac:dyDescent="0.2">
      <c r="A413" s="3"/>
      <c r="B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 x14ac:dyDescent="0.2">
      <c r="A414" s="3"/>
      <c r="B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 x14ac:dyDescent="0.2">
      <c r="A415" s="3"/>
      <c r="B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 x14ac:dyDescent="0.2">
      <c r="A416" s="3"/>
      <c r="B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 x14ac:dyDescent="0.2">
      <c r="A417" s="3"/>
      <c r="B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 x14ac:dyDescent="0.2">
      <c r="A418" s="3"/>
      <c r="B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 x14ac:dyDescent="0.2">
      <c r="A419" s="3"/>
      <c r="B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 x14ac:dyDescent="0.2">
      <c r="A420" s="3"/>
      <c r="B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 x14ac:dyDescent="0.2">
      <c r="A421" s="3"/>
      <c r="B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 x14ac:dyDescent="0.2">
      <c r="A422" s="3"/>
      <c r="B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 x14ac:dyDescent="0.2">
      <c r="A423" s="3"/>
      <c r="B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 x14ac:dyDescent="0.2">
      <c r="A424" s="3"/>
      <c r="B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 x14ac:dyDescent="0.2">
      <c r="A425" s="3"/>
      <c r="B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 x14ac:dyDescent="0.2">
      <c r="A426" s="3"/>
      <c r="B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 x14ac:dyDescent="0.2">
      <c r="A427" s="3"/>
      <c r="B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 x14ac:dyDescent="0.2">
      <c r="A428" s="3"/>
      <c r="B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 x14ac:dyDescent="0.2">
      <c r="A429" s="3"/>
      <c r="B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 x14ac:dyDescent="0.2">
      <c r="A430" s="3"/>
      <c r="B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 x14ac:dyDescent="0.2">
      <c r="A431" s="3"/>
      <c r="B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 x14ac:dyDescent="0.2">
      <c r="A432" s="3"/>
      <c r="B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 x14ac:dyDescent="0.2">
      <c r="A433" s="3"/>
      <c r="B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 x14ac:dyDescent="0.2">
      <c r="A434" s="3"/>
      <c r="B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 x14ac:dyDescent="0.2">
      <c r="A435" s="3"/>
      <c r="B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 x14ac:dyDescent="0.2">
      <c r="A436" s="3"/>
      <c r="B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 x14ac:dyDescent="0.2">
      <c r="A437" s="3"/>
      <c r="B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 x14ac:dyDescent="0.2">
      <c r="A438" s="3"/>
      <c r="B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 x14ac:dyDescent="0.2">
      <c r="A439" s="3"/>
      <c r="B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 x14ac:dyDescent="0.2">
      <c r="A440" s="3"/>
      <c r="B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 x14ac:dyDescent="0.2">
      <c r="A441" s="3"/>
      <c r="B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 x14ac:dyDescent="0.2">
      <c r="A442" s="3"/>
      <c r="B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 x14ac:dyDescent="0.2">
      <c r="A443" s="3"/>
      <c r="B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 x14ac:dyDescent="0.2">
      <c r="A444" s="3"/>
      <c r="B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 x14ac:dyDescent="0.2">
      <c r="A445" s="3"/>
      <c r="B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 x14ac:dyDescent="0.2">
      <c r="A446" s="3"/>
      <c r="B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 x14ac:dyDescent="0.2">
      <c r="A447" s="3"/>
      <c r="B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 x14ac:dyDescent="0.2">
      <c r="A448" s="3"/>
      <c r="B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 x14ac:dyDescent="0.2">
      <c r="A449" s="3"/>
      <c r="B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 x14ac:dyDescent="0.2">
      <c r="A450" s="3"/>
      <c r="B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 x14ac:dyDescent="0.2">
      <c r="A451" s="3"/>
      <c r="B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 x14ac:dyDescent="0.2">
      <c r="A452" s="3"/>
      <c r="B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 x14ac:dyDescent="0.2">
      <c r="A453" s="3"/>
      <c r="B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 x14ac:dyDescent="0.2">
      <c r="A454" s="3"/>
      <c r="B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 x14ac:dyDescent="0.2">
      <c r="A455" s="3"/>
      <c r="B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 x14ac:dyDescent="0.2">
      <c r="A456" s="3"/>
      <c r="B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 x14ac:dyDescent="0.2">
      <c r="A457" s="3"/>
      <c r="B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 x14ac:dyDescent="0.2">
      <c r="A458" s="3"/>
      <c r="B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 x14ac:dyDescent="0.2">
      <c r="A459" s="3"/>
      <c r="B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 x14ac:dyDescent="0.2">
      <c r="A460" s="3"/>
      <c r="B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 x14ac:dyDescent="0.2">
      <c r="A461" s="3"/>
      <c r="B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 x14ac:dyDescent="0.2">
      <c r="A462" s="3"/>
      <c r="B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 x14ac:dyDescent="0.2">
      <c r="A463" s="3"/>
      <c r="B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 x14ac:dyDescent="0.2">
      <c r="A464" s="3"/>
      <c r="B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 x14ac:dyDescent="0.2">
      <c r="A465" s="3"/>
      <c r="B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 x14ac:dyDescent="0.2">
      <c r="A466" s="3"/>
      <c r="B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 x14ac:dyDescent="0.2">
      <c r="A467" s="3"/>
      <c r="B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 x14ac:dyDescent="0.2">
      <c r="A468" s="3"/>
      <c r="B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 x14ac:dyDescent="0.2">
      <c r="A469" s="3"/>
      <c r="B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 x14ac:dyDescent="0.2">
      <c r="A470" s="3"/>
      <c r="B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 x14ac:dyDescent="0.2">
      <c r="A471" s="3"/>
      <c r="B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 x14ac:dyDescent="0.2">
      <c r="A472" s="3"/>
      <c r="B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 x14ac:dyDescent="0.2">
      <c r="A473" s="3"/>
      <c r="B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 x14ac:dyDescent="0.2">
      <c r="A474" s="3"/>
      <c r="B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 x14ac:dyDescent="0.2">
      <c r="A475" s="3"/>
      <c r="B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 x14ac:dyDescent="0.2">
      <c r="A476" s="3"/>
      <c r="B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 x14ac:dyDescent="0.2">
      <c r="A477" s="3"/>
      <c r="B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 x14ac:dyDescent="0.2">
      <c r="A478" s="3"/>
      <c r="B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 x14ac:dyDescent="0.2">
      <c r="A479" s="3"/>
      <c r="B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 x14ac:dyDescent="0.2">
      <c r="A480" s="3"/>
      <c r="B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 x14ac:dyDescent="0.2">
      <c r="A481" s="3"/>
      <c r="B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 x14ac:dyDescent="0.2">
      <c r="A482" s="3"/>
      <c r="B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 x14ac:dyDescent="0.2">
      <c r="A483" s="3"/>
      <c r="B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 x14ac:dyDescent="0.2">
      <c r="A484" s="3"/>
      <c r="B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 x14ac:dyDescent="0.2">
      <c r="A485" s="3"/>
      <c r="B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 x14ac:dyDescent="0.2">
      <c r="A486" s="3"/>
      <c r="B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 x14ac:dyDescent="0.2">
      <c r="A487" s="3"/>
      <c r="B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 x14ac:dyDescent="0.2">
      <c r="A488" s="3"/>
      <c r="B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 x14ac:dyDescent="0.2">
      <c r="A489" s="3"/>
      <c r="B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 x14ac:dyDescent="0.2">
      <c r="A490" s="3"/>
      <c r="B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 x14ac:dyDescent="0.2">
      <c r="A491" s="3"/>
      <c r="B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 x14ac:dyDescent="0.2">
      <c r="A492" s="3"/>
      <c r="B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 x14ac:dyDescent="0.2">
      <c r="A493" s="3"/>
      <c r="B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 x14ac:dyDescent="0.2">
      <c r="A494" s="3"/>
      <c r="B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 x14ac:dyDescent="0.2">
      <c r="A495" s="3"/>
      <c r="B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 x14ac:dyDescent="0.2">
      <c r="A496" s="3"/>
      <c r="B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 x14ac:dyDescent="0.2">
      <c r="A497" s="3"/>
      <c r="B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 x14ac:dyDescent="0.2">
      <c r="A498" s="3"/>
      <c r="B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 x14ac:dyDescent="0.2">
      <c r="A499" s="3"/>
      <c r="B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 x14ac:dyDescent="0.2">
      <c r="A500" s="3"/>
      <c r="B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 x14ac:dyDescent="0.2">
      <c r="A501" s="3"/>
      <c r="B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 x14ac:dyDescent="0.2">
      <c r="A502" s="3"/>
      <c r="B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 x14ac:dyDescent="0.2">
      <c r="A503" s="3"/>
      <c r="B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 x14ac:dyDescent="0.2">
      <c r="A504" s="3"/>
      <c r="B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 x14ac:dyDescent="0.2">
      <c r="A505" s="3"/>
      <c r="B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 x14ac:dyDescent="0.2">
      <c r="A506" s="3"/>
      <c r="B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 x14ac:dyDescent="0.2">
      <c r="A507" s="3"/>
      <c r="B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 x14ac:dyDescent="0.2">
      <c r="A508" s="3"/>
      <c r="B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 x14ac:dyDescent="0.2">
      <c r="A509" s="3"/>
      <c r="B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 x14ac:dyDescent="0.2">
      <c r="A510" s="3"/>
      <c r="B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 x14ac:dyDescent="0.2">
      <c r="A511" s="3"/>
      <c r="B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 x14ac:dyDescent="0.2">
      <c r="A512" s="3"/>
      <c r="B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 x14ac:dyDescent="0.2">
      <c r="A513" s="3"/>
      <c r="B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 x14ac:dyDescent="0.2">
      <c r="A514" s="3"/>
      <c r="B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 x14ac:dyDescent="0.2">
      <c r="A515" s="3"/>
      <c r="B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 x14ac:dyDescent="0.2">
      <c r="A516" s="3"/>
      <c r="B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 x14ac:dyDescent="0.2">
      <c r="A517" s="3"/>
      <c r="B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 x14ac:dyDescent="0.2">
      <c r="A518" s="3"/>
      <c r="B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 x14ac:dyDescent="0.2">
      <c r="A519" s="3"/>
      <c r="B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 x14ac:dyDescent="0.2">
      <c r="A520" s="3"/>
      <c r="B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 x14ac:dyDescent="0.2">
      <c r="A521" s="3"/>
      <c r="B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 x14ac:dyDescent="0.2">
      <c r="A522" s="3"/>
      <c r="B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 x14ac:dyDescent="0.2">
      <c r="A523" s="3"/>
      <c r="B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 x14ac:dyDescent="0.2">
      <c r="A524" s="3"/>
      <c r="B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 x14ac:dyDescent="0.2">
      <c r="A525" s="3"/>
      <c r="B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 x14ac:dyDescent="0.2">
      <c r="A526" s="3"/>
      <c r="B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 x14ac:dyDescent="0.2">
      <c r="A527" s="3"/>
      <c r="B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 x14ac:dyDescent="0.2">
      <c r="A528" s="3"/>
      <c r="B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 x14ac:dyDescent="0.2">
      <c r="A529" s="3"/>
      <c r="B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 x14ac:dyDescent="0.2">
      <c r="A530" s="3"/>
      <c r="B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 x14ac:dyDescent="0.2">
      <c r="A531" s="3"/>
      <c r="B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 x14ac:dyDescent="0.2">
      <c r="A532" s="3"/>
      <c r="B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 x14ac:dyDescent="0.2">
      <c r="A533" s="3"/>
      <c r="B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 x14ac:dyDescent="0.2">
      <c r="A534" s="3"/>
      <c r="B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 x14ac:dyDescent="0.2">
      <c r="A535" s="3"/>
      <c r="B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 x14ac:dyDescent="0.2">
      <c r="A536" s="3"/>
      <c r="B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 x14ac:dyDescent="0.2">
      <c r="A537" s="3"/>
      <c r="B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 x14ac:dyDescent="0.2">
      <c r="A538" s="3"/>
      <c r="B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 x14ac:dyDescent="0.2">
      <c r="A539" s="3"/>
      <c r="B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 x14ac:dyDescent="0.2">
      <c r="A540" s="3"/>
      <c r="B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 x14ac:dyDescent="0.2">
      <c r="A541" s="3"/>
      <c r="B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 x14ac:dyDescent="0.2">
      <c r="A542" s="3"/>
      <c r="B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 x14ac:dyDescent="0.2">
      <c r="A543" s="3"/>
      <c r="B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 x14ac:dyDescent="0.2">
      <c r="A544" s="3"/>
      <c r="B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 x14ac:dyDescent="0.2">
      <c r="A545" s="3"/>
      <c r="B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 x14ac:dyDescent="0.2">
      <c r="A546" s="3"/>
      <c r="B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 x14ac:dyDescent="0.2">
      <c r="A547" s="3"/>
      <c r="B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 x14ac:dyDescent="0.2">
      <c r="A548" s="3"/>
      <c r="B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 x14ac:dyDescent="0.2">
      <c r="A549" s="3"/>
      <c r="B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 x14ac:dyDescent="0.2">
      <c r="A550" s="3"/>
      <c r="B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 x14ac:dyDescent="0.2">
      <c r="A551" s="3"/>
      <c r="B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 x14ac:dyDescent="0.2">
      <c r="A552" s="3"/>
      <c r="B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 x14ac:dyDescent="0.2">
      <c r="A553" s="3"/>
      <c r="B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 x14ac:dyDescent="0.2">
      <c r="A554" s="3"/>
      <c r="B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 x14ac:dyDescent="0.2">
      <c r="A555" s="3"/>
      <c r="B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 x14ac:dyDescent="0.2">
      <c r="A556" s="3"/>
      <c r="B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 x14ac:dyDescent="0.2">
      <c r="A557" s="3"/>
      <c r="B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 x14ac:dyDescent="0.2">
      <c r="A558" s="3"/>
      <c r="B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 x14ac:dyDescent="0.2">
      <c r="A559" s="3"/>
      <c r="B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 x14ac:dyDescent="0.2">
      <c r="A560" s="3"/>
      <c r="B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 x14ac:dyDescent="0.2">
      <c r="A561" s="3"/>
      <c r="B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 x14ac:dyDescent="0.2">
      <c r="A562" s="3"/>
      <c r="B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 x14ac:dyDescent="0.2">
      <c r="A563" s="3"/>
      <c r="B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 x14ac:dyDescent="0.2">
      <c r="A564" s="3"/>
      <c r="B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 x14ac:dyDescent="0.2">
      <c r="A565" s="3"/>
      <c r="B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 x14ac:dyDescent="0.2">
      <c r="A566" s="3"/>
      <c r="B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 x14ac:dyDescent="0.2">
      <c r="A567" s="3"/>
      <c r="B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 x14ac:dyDescent="0.2">
      <c r="A568" s="3"/>
      <c r="B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 x14ac:dyDescent="0.2">
      <c r="A569" s="3"/>
      <c r="B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 x14ac:dyDescent="0.2">
      <c r="A570" s="3"/>
      <c r="B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 x14ac:dyDescent="0.2">
      <c r="A571" s="3"/>
      <c r="B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 x14ac:dyDescent="0.2">
      <c r="A572" s="3"/>
      <c r="B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 x14ac:dyDescent="0.2">
      <c r="A573" s="3"/>
      <c r="B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 x14ac:dyDescent="0.2">
      <c r="A574" s="3"/>
      <c r="B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 x14ac:dyDescent="0.2">
      <c r="A575" s="3"/>
      <c r="B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 x14ac:dyDescent="0.2">
      <c r="A576" s="3"/>
      <c r="B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 x14ac:dyDescent="0.2">
      <c r="A577" s="3"/>
      <c r="B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 x14ac:dyDescent="0.2">
      <c r="A578" s="3"/>
      <c r="B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 x14ac:dyDescent="0.2">
      <c r="A579" s="3"/>
      <c r="B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 x14ac:dyDescent="0.2">
      <c r="A580" s="3"/>
      <c r="B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 x14ac:dyDescent="0.2">
      <c r="A581" s="3"/>
      <c r="B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 x14ac:dyDescent="0.2">
      <c r="A582" s="3"/>
      <c r="B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 x14ac:dyDescent="0.2">
      <c r="A583" s="3"/>
      <c r="B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 x14ac:dyDescent="0.2">
      <c r="A584" s="3"/>
      <c r="B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 x14ac:dyDescent="0.2">
      <c r="A585" s="3"/>
      <c r="B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 x14ac:dyDescent="0.2">
      <c r="A586" s="3"/>
      <c r="B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 x14ac:dyDescent="0.2">
      <c r="A587" s="3"/>
      <c r="B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 x14ac:dyDescent="0.2">
      <c r="A588" s="3"/>
      <c r="B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 x14ac:dyDescent="0.2">
      <c r="A589" s="3"/>
      <c r="B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 x14ac:dyDescent="0.2">
      <c r="A590" s="3"/>
      <c r="B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 x14ac:dyDescent="0.2">
      <c r="A591" s="3"/>
      <c r="B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 x14ac:dyDescent="0.2">
      <c r="A592" s="3"/>
      <c r="B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 x14ac:dyDescent="0.2">
      <c r="A593" s="3"/>
      <c r="B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 x14ac:dyDescent="0.2">
      <c r="A594" s="3"/>
      <c r="B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 x14ac:dyDescent="0.2">
      <c r="A595" s="3"/>
      <c r="B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 x14ac:dyDescent="0.2">
      <c r="A596" s="3"/>
      <c r="B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 x14ac:dyDescent="0.2">
      <c r="A597" s="3"/>
      <c r="B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 x14ac:dyDescent="0.2">
      <c r="A598" s="3"/>
      <c r="B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 x14ac:dyDescent="0.2">
      <c r="A599" s="3"/>
      <c r="B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 x14ac:dyDescent="0.2">
      <c r="A600" s="3"/>
      <c r="B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 x14ac:dyDescent="0.2">
      <c r="A601" s="3"/>
      <c r="B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 x14ac:dyDescent="0.2">
      <c r="A602" s="3"/>
      <c r="B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 x14ac:dyDescent="0.2">
      <c r="A603" s="3"/>
      <c r="B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 x14ac:dyDescent="0.2">
      <c r="A604" s="3"/>
      <c r="B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 x14ac:dyDescent="0.2">
      <c r="A605" s="3"/>
      <c r="B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 x14ac:dyDescent="0.2">
      <c r="A606" s="3"/>
      <c r="B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 x14ac:dyDescent="0.2">
      <c r="A607" s="3"/>
      <c r="B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 x14ac:dyDescent="0.2">
      <c r="A608" s="3"/>
      <c r="B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 x14ac:dyDescent="0.2">
      <c r="A609" s="3"/>
      <c r="B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 x14ac:dyDescent="0.2">
      <c r="A610" s="3"/>
      <c r="B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 x14ac:dyDescent="0.2">
      <c r="A611" s="3"/>
      <c r="B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 x14ac:dyDescent="0.2">
      <c r="A612" s="3"/>
      <c r="B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 x14ac:dyDescent="0.2">
      <c r="A613" s="3"/>
      <c r="B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 x14ac:dyDescent="0.2">
      <c r="A614" s="3"/>
      <c r="B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 x14ac:dyDescent="0.2">
      <c r="A615" s="3"/>
      <c r="B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 x14ac:dyDescent="0.2">
      <c r="A616" s="3"/>
      <c r="B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 x14ac:dyDescent="0.2">
      <c r="A617" s="3"/>
      <c r="B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 x14ac:dyDescent="0.2">
      <c r="A618" s="3"/>
      <c r="B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 x14ac:dyDescent="0.2">
      <c r="A619" s="3"/>
      <c r="B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 x14ac:dyDescent="0.2">
      <c r="A620" s="3"/>
      <c r="B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 x14ac:dyDescent="0.2">
      <c r="A621" s="3"/>
      <c r="B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 x14ac:dyDescent="0.2">
      <c r="A622" s="3"/>
      <c r="B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 x14ac:dyDescent="0.2">
      <c r="A623" s="3"/>
      <c r="B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 x14ac:dyDescent="0.2">
      <c r="A624" s="3"/>
      <c r="B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 x14ac:dyDescent="0.2">
      <c r="A625" s="3"/>
      <c r="B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 x14ac:dyDescent="0.2">
      <c r="A626" s="3"/>
      <c r="B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 x14ac:dyDescent="0.2">
      <c r="A627" s="3"/>
      <c r="B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 x14ac:dyDescent="0.2">
      <c r="A628" s="3"/>
      <c r="B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 x14ac:dyDescent="0.2">
      <c r="A629" s="3"/>
      <c r="B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 x14ac:dyDescent="0.2">
      <c r="A630" s="3"/>
      <c r="B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 x14ac:dyDescent="0.2">
      <c r="A631" s="3"/>
      <c r="B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 x14ac:dyDescent="0.2">
      <c r="A632" s="3"/>
      <c r="B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 x14ac:dyDescent="0.2">
      <c r="A633" s="3"/>
      <c r="B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 x14ac:dyDescent="0.2">
      <c r="A634" s="3"/>
      <c r="B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 x14ac:dyDescent="0.2">
      <c r="A635" s="3"/>
      <c r="B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 x14ac:dyDescent="0.2">
      <c r="A636" s="3"/>
      <c r="B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 x14ac:dyDescent="0.2">
      <c r="A637" s="3"/>
      <c r="B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 x14ac:dyDescent="0.2">
      <c r="A638" s="3"/>
      <c r="B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 x14ac:dyDescent="0.2">
      <c r="A639" s="3"/>
      <c r="B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 x14ac:dyDescent="0.2">
      <c r="A640" s="3"/>
      <c r="B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 x14ac:dyDescent="0.2">
      <c r="A641" s="3"/>
      <c r="B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 x14ac:dyDescent="0.2">
      <c r="A642" s="3"/>
      <c r="B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 x14ac:dyDescent="0.2">
      <c r="A643" s="3"/>
      <c r="B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 x14ac:dyDescent="0.2">
      <c r="A644" s="3"/>
      <c r="B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 x14ac:dyDescent="0.2">
      <c r="A645" s="3"/>
      <c r="B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 x14ac:dyDescent="0.2">
      <c r="A646" s="3"/>
      <c r="B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 x14ac:dyDescent="0.2">
      <c r="A647" s="3"/>
      <c r="B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 x14ac:dyDescent="0.2">
      <c r="A648" s="3"/>
      <c r="B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 x14ac:dyDescent="0.2">
      <c r="A649" s="3"/>
      <c r="B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 x14ac:dyDescent="0.2">
      <c r="A650" s="3"/>
      <c r="B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 x14ac:dyDescent="0.2">
      <c r="A651" s="3"/>
      <c r="B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 x14ac:dyDescent="0.2">
      <c r="A652" s="3"/>
      <c r="B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 x14ac:dyDescent="0.2">
      <c r="A653" s="3"/>
      <c r="B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 x14ac:dyDescent="0.2">
      <c r="A654" s="3"/>
      <c r="B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 x14ac:dyDescent="0.2">
      <c r="A655" s="3"/>
      <c r="B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 x14ac:dyDescent="0.2">
      <c r="A656" s="3"/>
      <c r="B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 x14ac:dyDescent="0.2">
      <c r="A657" s="3"/>
      <c r="B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 x14ac:dyDescent="0.2">
      <c r="A658" s="3"/>
      <c r="B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 x14ac:dyDescent="0.2">
      <c r="A659" s="3"/>
      <c r="B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 x14ac:dyDescent="0.2">
      <c r="A660" s="3"/>
      <c r="B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 x14ac:dyDescent="0.2">
      <c r="A661" s="3"/>
      <c r="B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 x14ac:dyDescent="0.2">
      <c r="A662" s="3"/>
      <c r="B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 x14ac:dyDescent="0.2">
      <c r="A663" s="3"/>
      <c r="B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 x14ac:dyDescent="0.2">
      <c r="A664" s="3"/>
      <c r="B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 x14ac:dyDescent="0.2">
      <c r="A665" s="3"/>
      <c r="B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 x14ac:dyDescent="0.2">
      <c r="A666" s="3"/>
      <c r="B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 x14ac:dyDescent="0.2">
      <c r="A667" s="3"/>
      <c r="B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 x14ac:dyDescent="0.2">
      <c r="A668" s="3"/>
      <c r="B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 x14ac:dyDescent="0.2">
      <c r="A669" s="3"/>
      <c r="B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 x14ac:dyDescent="0.2">
      <c r="A670" s="3"/>
      <c r="B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 x14ac:dyDescent="0.2">
      <c r="A671" s="3"/>
      <c r="B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 x14ac:dyDescent="0.2">
      <c r="A672" s="3"/>
      <c r="B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 x14ac:dyDescent="0.2">
      <c r="A673" s="3"/>
      <c r="B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 x14ac:dyDescent="0.2">
      <c r="A674" s="3"/>
      <c r="B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 x14ac:dyDescent="0.2">
      <c r="A675" s="3"/>
      <c r="B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 x14ac:dyDescent="0.2">
      <c r="A676" s="3"/>
      <c r="B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 x14ac:dyDescent="0.2">
      <c r="A677" s="3"/>
      <c r="B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 x14ac:dyDescent="0.2">
      <c r="A678" s="3"/>
      <c r="B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 x14ac:dyDescent="0.2">
      <c r="A679" s="3"/>
      <c r="B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 x14ac:dyDescent="0.2">
      <c r="A680" s="3"/>
      <c r="B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 x14ac:dyDescent="0.2">
      <c r="A681" s="3"/>
      <c r="B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 x14ac:dyDescent="0.2">
      <c r="A682" s="3"/>
      <c r="B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 x14ac:dyDescent="0.2">
      <c r="A683" s="3"/>
      <c r="B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 x14ac:dyDescent="0.2">
      <c r="A684" s="3"/>
      <c r="B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 x14ac:dyDescent="0.2">
      <c r="A685" s="3"/>
      <c r="B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 x14ac:dyDescent="0.2">
      <c r="A686" s="3"/>
      <c r="B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 x14ac:dyDescent="0.2">
      <c r="A687" s="3"/>
      <c r="B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 x14ac:dyDescent="0.2">
      <c r="A688" s="3"/>
      <c r="B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 x14ac:dyDescent="0.2">
      <c r="A689" s="3"/>
      <c r="B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 x14ac:dyDescent="0.2">
      <c r="A690" s="3"/>
      <c r="B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 x14ac:dyDescent="0.2">
      <c r="A691" s="3"/>
      <c r="B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 x14ac:dyDescent="0.2">
      <c r="A692" s="3"/>
      <c r="B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 x14ac:dyDescent="0.2">
      <c r="A693" s="3"/>
      <c r="B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 x14ac:dyDescent="0.2">
      <c r="A694" s="3"/>
      <c r="B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 x14ac:dyDescent="0.2">
      <c r="A695" s="3"/>
      <c r="B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 x14ac:dyDescent="0.2">
      <c r="A696" s="3"/>
      <c r="B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 x14ac:dyDescent="0.2">
      <c r="A697" s="3"/>
      <c r="B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 x14ac:dyDescent="0.2">
      <c r="A698" s="3"/>
      <c r="B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 x14ac:dyDescent="0.2">
      <c r="A699" s="3"/>
      <c r="B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 x14ac:dyDescent="0.2">
      <c r="A700" s="3"/>
      <c r="B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 x14ac:dyDescent="0.2">
      <c r="A701" s="3"/>
      <c r="B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 x14ac:dyDescent="0.2">
      <c r="A702" s="3"/>
      <c r="B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 x14ac:dyDescent="0.2">
      <c r="A703" s="3"/>
      <c r="B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 x14ac:dyDescent="0.2">
      <c r="A704" s="3"/>
      <c r="B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 x14ac:dyDescent="0.2">
      <c r="A705" s="3"/>
      <c r="B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 x14ac:dyDescent="0.2">
      <c r="A706" s="3"/>
      <c r="B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 x14ac:dyDescent="0.2">
      <c r="A707" s="3"/>
      <c r="B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 x14ac:dyDescent="0.2">
      <c r="A708" s="3"/>
      <c r="B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 x14ac:dyDescent="0.2">
      <c r="A709" s="3"/>
      <c r="B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 x14ac:dyDescent="0.2">
      <c r="A710" s="3"/>
      <c r="B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 x14ac:dyDescent="0.2">
      <c r="A711" s="3"/>
      <c r="B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 x14ac:dyDescent="0.2">
      <c r="A712" s="3"/>
      <c r="B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 x14ac:dyDescent="0.2">
      <c r="A713" s="3"/>
      <c r="B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 x14ac:dyDescent="0.2">
      <c r="A714" s="3"/>
      <c r="B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 x14ac:dyDescent="0.2">
      <c r="A715" s="3"/>
      <c r="B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 x14ac:dyDescent="0.2">
      <c r="A716" s="3"/>
      <c r="B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 x14ac:dyDescent="0.2">
      <c r="A717" s="3"/>
      <c r="B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 x14ac:dyDescent="0.2">
      <c r="A718" s="3"/>
      <c r="B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 x14ac:dyDescent="0.2">
      <c r="A719" s="3"/>
      <c r="B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 x14ac:dyDescent="0.2">
      <c r="A720" s="3"/>
      <c r="B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 x14ac:dyDescent="0.2">
      <c r="A721" s="3"/>
      <c r="B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 x14ac:dyDescent="0.2">
      <c r="A722" s="3"/>
      <c r="B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 x14ac:dyDescent="0.2">
      <c r="A723" s="3"/>
      <c r="B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 x14ac:dyDescent="0.2">
      <c r="A724" s="3"/>
      <c r="B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 x14ac:dyDescent="0.2">
      <c r="A725" s="3"/>
      <c r="B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 x14ac:dyDescent="0.2">
      <c r="A726" s="3"/>
      <c r="B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 x14ac:dyDescent="0.2">
      <c r="A727" s="3"/>
      <c r="B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 x14ac:dyDescent="0.2">
      <c r="A728" s="3"/>
      <c r="B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 x14ac:dyDescent="0.2">
      <c r="A729" s="3"/>
      <c r="B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 x14ac:dyDescent="0.2">
      <c r="A730" s="3"/>
      <c r="B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 x14ac:dyDescent="0.2">
      <c r="A731" s="3"/>
      <c r="B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 x14ac:dyDescent="0.2">
      <c r="A732" s="3"/>
      <c r="B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 x14ac:dyDescent="0.2">
      <c r="A733" s="3"/>
      <c r="B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 x14ac:dyDescent="0.2">
      <c r="A734" s="3"/>
      <c r="B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 x14ac:dyDescent="0.2">
      <c r="A735" s="3"/>
      <c r="B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 x14ac:dyDescent="0.2">
      <c r="A736" s="3"/>
      <c r="B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 x14ac:dyDescent="0.2">
      <c r="A737" s="3"/>
      <c r="B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 x14ac:dyDescent="0.2">
      <c r="A738" s="3"/>
      <c r="B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 x14ac:dyDescent="0.2">
      <c r="A739" s="3"/>
      <c r="B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 x14ac:dyDescent="0.2">
      <c r="A740" s="3"/>
      <c r="B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 x14ac:dyDescent="0.2">
      <c r="A741" s="3"/>
      <c r="B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 x14ac:dyDescent="0.2">
      <c r="A742" s="3"/>
      <c r="B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 x14ac:dyDescent="0.2">
      <c r="A743" s="3"/>
      <c r="B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 x14ac:dyDescent="0.2">
      <c r="A744" s="3"/>
      <c r="B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 x14ac:dyDescent="0.2">
      <c r="A745" s="3"/>
      <c r="B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 x14ac:dyDescent="0.2">
      <c r="A746" s="3"/>
      <c r="B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 x14ac:dyDescent="0.2">
      <c r="A747" s="3"/>
      <c r="B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 x14ac:dyDescent="0.2">
      <c r="A748" s="3"/>
      <c r="B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 x14ac:dyDescent="0.2">
      <c r="A749" s="3"/>
      <c r="B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 x14ac:dyDescent="0.2">
      <c r="A750" s="3"/>
      <c r="B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 x14ac:dyDescent="0.2">
      <c r="A751" s="3"/>
      <c r="B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 x14ac:dyDescent="0.2">
      <c r="A752" s="3"/>
      <c r="B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 x14ac:dyDescent="0.2">
      <c r="A753" s="3"/>
      <c r="B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 x14ac:dyDescent="0.2">
      <c r="A754" s="3"/>
      <c r="B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 x14ac:dyDescent="0.2">
      <c r="A755" s="3"/>
      <c r="B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 x14ac:dyDescent="0.2">
      <c r="A756" s="3"/>
      <c r="B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 x14ac:dyDescent="0.2">
      <c r="A757" s="3"/>
      <c r="B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 x14ac:dyDescent="0.2">
      <c r="A758" s="3"/>
      <c r="B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 x14ac:dyDescent="0.2">
      <c r="A759" s="3"/>
      <c r="B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 x14ac:dyDescent="0.2">
      <c r="A760" s="3"/>
      <c r="B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 x14ac:dyDescent="0.2">
      <c r="A761" s="3"/>
      <c r="B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 x14ac:dyDescent="0.2">
      <c r="A762" s="3"/>
      <c r="B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 x14ac:dyDescent="0.2">
      <c r="A763" s="3"/>
      <c r="B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 x14ac:dyDescent="0.2">
      <c r="A764" s="3"/>
      <c r="B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 x14ac:dyDescent="0.2">
      <c r="A765" s="3"/>
      <c r="B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 x14ac:dyDescent="0.2">
      <c r="A766" s="3"/>
      <c r="B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 x14ac:dyDescent="0.2">
      <c r="A767" s="3"/>
      <c r="B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 x14ac:dyDescent="0.2">
      <c r="A768" s="3"/>
      <c r="B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 x14ac:dyDescent="0.2">
      <c r="A769" s="3"/>
      <c r="B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 x14ac:dyDescent="0.2">
      <c r="A770" s="3"/>
      <c r="B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 x14ac:dyDescent="0.2">
      <c r="A771" s="3"/>
      <c r="B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 x14ac:dyDescent="0.2">
      <c r="A772" s="3"/>
      <c r="B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 x14ac:dyDescent="0.2">
      <c r="A773" s="3"/>
      <c r="B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 x14ac:dyDescent="0.2">
      <c r="A774" s="3"/>
      <c r="B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 x14ac:dyDescent="0.2">
      <c r="A775" s="3"/>
      <c r="B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 x14ac:dyDescent="0.2">
      <c r="A776" s="3"/>
      <c r="B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 x14ac:dyDescent="0.2">
      <c r="A777" s="3"/>
      <c r="B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 x14ac:dyDescent="0.2">
      <c r="A778" s="3"/>
      <c r="B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 x14ac:dyDescent="0.2">
      <c r="A779" s="3"/>
      <c r="B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 x14ac:dyDescent="0.2">
      <c r="A780" s="3"/>
      <c r="B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 x14ac:dyDescent="0.2">
      <c r="A781" s="3"/>
      <c r="B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 x14ac:dyDescent="0.2">
      <c r="A782" s="3"/>
      <c r="B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 x14ac:dyDescent="0.2">
      <c r="A783" s="3"/>
      <c r="B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 x14ac:dyDescent="0.2">
      <c r="A784" s="3"/>
      <c r="B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 x14ac:dyDescent="0.2">
      <c r="A785" s="3"/>
      <c r="B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 x14ac:dyDescent="0.2">
      <c r="A786" s="3"/>
      <c r="B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 x14ac:dyDescent="0.2">
      <c r="A787" s="3"/>
      <c r="B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 x14ac:dyDescent="0.2">
      <c r="A788" s="3"/>
      <c r="B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 x14ac:dyDescent="0.2">
      <c r="A789" s="3"/>
      <c r="B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 x14ac:dyDescent="0.2">
      <c r="A790" s="3"/>
      <c r="B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 x14ac:dyDescent="0.2">
      <c r="A791" s="3"/>
      <c r="B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 x14ac:dyDescent="0.2">
      <c r="A792" s="3"/>
      <c r="B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 x14ac:dyDescent="0.2">
      <c r="A793" s="3"/>
      <c r="B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 x14ac:dyDescent="0.2">
      <c r="A794" s="3"/>
      <c r="B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 x14ac:dyDescent="0.2">
      <c r="A795" s="3"/>
      <c r="B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 x14ac:dyDescent="0.2">
      <c r="A796" s="3"/>
      <c r="B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 x14ac:dyDescent="0.2">
      <c r="A797" s="3"/>
      <c r="B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 x14ac:dyDescent="0.2">
      <c r="A798" s="3"/>
      <c r="B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 x14ac:dyDescent="0.2">
      <c r="A799" s="3"/>
      <c r="B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 x14ac:dyDescent="0.2">
      <c r="A800" s="3"/>
      <c r="B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 x14ac:dyDescent="0.2">
      <c r="A801" s="3"/>
      <c r="B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 x14ac:dyDescent="0.2">
      <c r="A802" s="3"/>
      <c r="B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 x14ac:dyDescent="0.2">
      <c r="A803" s="3"/>
      <c r="B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 x14ac:dyDescent="0.2">
      <c r="A804" s="3"/>
      <c r="B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 x14ac:dyDescent="0.2">
      <c r="A805" s="3"/>
      <c r="B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 x14ac:dyDescent="0.2">
      <c r="A806" s="3"/>
      <c r="B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 x14ac:dyDescent="0.2">
      <c r="A807" s="3"/>
      <c r="B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 x14ac:dyDescent="0.2">
      <c r="A808" s="3"/>
      <c r="B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 x14ac:dyDescent="0.2">
      <c r="A809" s="3"/>
      <c r="B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 x14ac:dyDescent="0.2">
      <c r="A810" s="3"/>
      <c r="B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 x14ac:dyDescent="0.2">
      <c r="A811" s="3"/>
      <c r="B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 x14ac:dyDescent="0.2">
      <c r="A812" s="3"/>
      <c r="B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 x14ac:dyDescent="0.2">
      <c r="A813" s="3"/>
      <c r="B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 x14ac:dyDescent="0.2">
      <c r="A814" s="3"/>
      <c r="B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 x14ac:dyDescent="0.2">
      <c r="A815" s="3"/>
      <c r="B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 x14ac:dyDescent="0.2">
      <c r="A816" s="3"/>
      <c r="B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 x14ac:dyDescent="0.2">
      <c r="A817" s="3"/>
      <c r="B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 x14ac:dyDescent="0.2">
      <c r="A818" s="3"/>
      <c r="B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 x14ac:dyDescent="0.2">
      <c r="A819" s="3"/>
      <c r="B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 x14ac:dyDescent="0.2">
      <c r="A820" s="3"/>
      <c r="B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 x14ac:dyDescent="0.2">
      <c r="A821" s="3"/>
      <c r="B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 x14ac:dyDescent="0.2">
      <c r="A822" s="3"/>
      <c r="B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 x14ac:dyDescent="0.2">
      <c r="A823" s="3"/>
      <c r="B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 x14ac:dyDescent="0.2">
      <c r="A824" s="3"/>
      <c r="B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 x14ac:dyDescent="0.2">
      <c r="A825" s="3"/>
      <c r="B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 x14ac:dyDescent="0.2">
      <c r="A826" s="3"/>
      <c r="B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 x14ac:dyDescent="0.2">
      <c r="A827" s="3"/>
      <c r="B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 x14ac:dyDescent="0.2">
      <c r="A828" s="3"/>
      <c r="B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 x14ac:dyDescent="0.2">
      <c r="A829" s="3"/>
      <c r="B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 x14ac:dyDescent="0.2">
      <c r="A830" s="3"/>
      <c r="B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 x14ac:dyDescent="0.2">
      <c r="A831" s="3"/>
      <c r="B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 x14ac:dyDescent="0.2">
      <c r="A832" s="3"/>
      <c r="B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 x14ac:dyDescent="0.2">
      <c r="A833" s="3"/>
      <c r="B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 x14ac:dyDescent="0.2">
      <c r="A834" s="3"/>
      <c r="B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 x14ac:dyDescent="0.2">
      <c r="A835" s="3"/>
      <c r="B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 x14ac:dyDescent="0.2">
      <c r="A836" s="3"/>
      <c r="B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 x14ac:dyDescent="0.2">
      <c r="A837" s="3"/>
      <c r="B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 x14ac:dyDescent="0.2">
      <c r="A838" s="3"/>
      <c r="B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 x14ac:dyDescent="0.2">
      <c r="A839" s="3"/>
      <c r="B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 x14ac:dyDescent="0.2">
      <c r="A840" s="3"/>
      <c r="B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 x14ac:dyDescent="0.2">
      <c r="A841" s="3"/>
      <c r="B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 x14ac:dyDescent="0.2">
      <c r="A842" s="3"/>
      <c r="B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 x14ac:dyDescent="0.2">
      <c r="A843" s="3"/>
      <c r="B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 x14ac:dyDescent="0.2">
      <c r="A844" s="3"/>
      <c r="B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 x14ac:dyDescent="0.2">
      <c r="A845" s="3"/>
      <c r="B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 x14ac:dyDescent="0.2">
      <c r="A846" s="3"/>
      <c r="B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 x14ac:dyDescent="0.2">
      <c r="A847" s="3"/>
      <c r="B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 x14ac:dyDescent="0.2">
      <c r="A848" s="3"/>
      <c r="B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 x14ac:dyDescent="0.2">
      <c r="A849" s="3"/>
      <c r="B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 x14ac:dyDescent="0.2">
      <c r="A850" s="3"/>
      <c r="B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 x14ac:dyDescent="0.2">
      <c r="A851" s="3"/>
      <c r="B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 x14ac:dyDescent="0.2">
      <c r="A852" s="3"/>
      <c r="B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 x14ac:dyDescent="0.2">
      <c r="A853" s="3"/>
      <c r="B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 x14ac:dyDescent="0.2">
      <c r="A854" s="3"/>
      <c r="B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 x14ac:dyDescent="0.2">
      <c r="A855" s="3"/>
      <c r="B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 x14ac:dyDescent="0.2">
      <c r="A856" s="3"/>
      <c r="B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 x14ac:dyDescent="0.2">
      <c r="A857" s="3"/>
      <c r="B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 x14ac:dyDescent="0.2">
      <c r="A858" s="3"/>
      <c r="B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 x14ac:dyDescent="0.2">
      <c r="A859" s="3"/>
      <c r="B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 x14ac:dyDescent="0.2">
      <c r="A860" s="3"/>
      <c r="B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 x14ac:dyDescent="0.2">
      <c r="A861" s="3"/>
      <c r="B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 x14ac:dyDescent="0.2">
      <c r="A862" s="3"/>
      <c r="B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 x14ac:dyDescent="0.2">
      <c r="A863" s="3"/>
      <c r="B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 x14ac:dyDescent="0.2">
      <c r="A864" s="3"/>
      <c r="B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 x14ac:dyDescent="0.2">
      <c r="A865" s="3"/>
      <c r="B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 x14ac:dyDescent="0.2">
      <c r="A866" s="3"/>
      <c r="B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 x14ac:dyDescent="0.2">
      <c r="A867" s="3"/>
      <c r="B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 x14ac:dyDescent="0.2">
      <c r="A868" s="3"/>
      <c r="B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 x14ac:dyDescent="0.2">
      <c r="A869" s="3"/>
      <c r="B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 x14ac:dyDescent="0.2">
      <c r="A870" s="3"/>
      <c r="B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 x14ac:dyDescent="0.2">
      <c r="A871" s="3"/>
      <c r="B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 x14ac:dyDescent="0.2">
      <c r="A872" s="3"/>
      <c r="B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 x14ac:dyDescent="0.2">
      <c r="A873" s="3"/>
      <c r="B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 x14ac:dyDescent="0.2">
      <c r="A874" s="3"/>
      <c r="B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 x14ac:dyDescent="0.2">
      <c r="A875" s="3"/>
      <c r="B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 x14ac:dyDescent="0.2">
      <c r="A876" s="3"/>
      <c r="B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 x14ac:dyDescent="0.2">
      <c r="A877" s="3"/>
      <c r="B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 x14ac:dyDescent="0.2">
      <c r="A878" s="3"/>
      <c r="B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 x14ac:dyDescent="0.2">
      <c r="A879" s="3"/>
      <c r="B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 x14ac:dyDescent="0.2">
      <c r="A880" s="3"/>
      <c r="B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 x14ac:dyDescent="0.2">
      <c r="A881" s="3"/>
      <c r="B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 x14ac:dyDescent="0.2">
      <c r="A882" s="3"/>
      <c r="B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 x14ac:dyDescent="0.2">
      <c r="A883" s="3"/>
      <c r="B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 x14ac:dyDescent="0.2">
      <c r="A884" s="3"/>
      <c r="B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 x14ac:dyDescent="0.2">
      <c r="A885" s="3"/>
      <c r="B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 x14ac:dyDescent="0.2">
      <c r="A886" s="3"/>
      <c r="B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 x14ac:dyDescent="0.2">
      <c r="A887" s="3"/>
      <c r="B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 x14ac:dyDescent="0.2">
      <c r="A888" s="3"/>
      <c r="B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 x14ac:dyDescent="0.2">
      <c r="A889" s="3"/>
      <c r="B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 x14ac:dyDescent="0.2">
      <c r="A890" s="3"/>
      <c r="B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 x14ac:dyDescent="0.2">
      <c r="A891" s="3"/>
      <c r="B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 x14ac:dyDescent="0.2">
      <c r="A892" s="3"/>
      <c r="B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 x14ac:dyDescent="0.2">
      <c r="A893" s="3"/>
      <c r="B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 x14ac:dyDescent="0.2">
      <c r="A894" s="3"/>
      <c r="B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 x14ac:dyDescent="0.2">
      <c r="A895" s="3"/>
      <c r="B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 x14ac:dyDescent="0.2">
      <c r="A896" s="3"/>
      <c r="B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 x14ac:dyDescent="0.2">
      <c r="A897" s="3"/>
      <c r="B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 x14ac:dyDescent="0.2">
      <c r="A898" s="3"/>
      <c r="B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 x14ac:dyDescent="0.2">
      <c r="A899" s="3"/>
      <c r="B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 x14ac:dyDescent="0.2">
      <c r="A900" s="3"/>
      <c r="B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 x14ac:dyDescent="0.2">
      <c r="A901" s="3"/>
      <c r="B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 x14ac:dyDescent="0.2">
      <c r="A902" s="3"/>
      <c r="B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 x14ac:dyDescent="0.2">
      <c r="A903" s="3"/>
      <c r="B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 x14ac:dyDescent="0.2">
      <c r="A904" s="3"/>
      <c r="B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 x14ac:dyDescent="0.2">
      <c r="A905" s="3"/>
      <c r="B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 x14ac:dyDescent="0.2">
      <c r="A906" s="3"/>
      <c r="B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 x14ac:dyDescent="0.2">
      <c r="A907" s="3"/>
      <c r="B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 x14ac:dyDescent="0.2">
      <c r="A908" s="3"/>
      <c r="B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 x14ac:dyDescent="0.2">
      <c r="A909" s="3"/>
      <c r="B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 x14ac:dyDescent="0.2">
      <c r="A910" s="3"/>
      <c r="B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 x14ac:dyDescent="0.2">
      <c r="A911" s="3"/>
      <c r="B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 x14ac:dyDescent="0.2">
      <c r="A912" s="3"/>
      <c r="B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 x14ac:dyDescent="0.2">
      <c r="A913" s="3"/>
      <c r="B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 x14ac:dyDescent="0.2">
      <c r="A914" s="3"/>
      <c r="B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 x14ac:dyDescent="0.2">
      <c r="A915" s="3"/>
      <c r="B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 x14ac:dyDescent="0.2">
      <c r="A916" s="3"/>
      <c r="B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 x14ac:dyDescent="0.2">
      <c r="A917" s="3"/>
      <c r="B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 x14ac:dyDescent="0.2">
      <c r="A918" s="3"/>
      <c r="B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 x14ac:dyDescent="0.2">
      <c r="A919" s="3"/>
      <c r="B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 x14ac:dyDescent="0.2">
      <c r="A920" s="3"/>
      <c r="B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 x14ac:dyDescent="0.2">
      <c r="A921" s="3"/>
      <c r="B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 x14ac:dyDescent="0.2">
      <c r="A922" s="3"/>
      <c r="B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 x14ac:dyDescent="0.2">
      <c r="A923" s="3"/>
      <c r="B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 x14ac:dyDescent="0.2">
      <c r="A924" s="3"/>
      <c r="B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 x14ac:dyDescent="0.2">
      <c r="A925" s="3"/>
      <c r="B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 x14ac:dyDescent="0.2">
      <c r="A926" s="3"/>
      <c r="B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 x14ac:dyDescent="0.2">
      <c r="A927" s="3"/>
      <c r="B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 x14ac:dyDescent="0.2">
      <c r="A928" s="3"/>
      <c r="B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 x14ac:dyDescent="0.2">
      <c r="A929" s="3"/>
      <c r="B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 x14ac:dyDescent="0.2">
      <c r="A930" s="3"/>
      <c r="B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 x14ac:dyDescent="0.2">
      <c r="A931" s="3"/>
      <c r="B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 x14ac:dyDescent="0.2">
      <c r="A932" s="3"/>
      <c r="B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 x14ac:dyDescent="0.2">
      <c r="A933" s="3"/>
      <c r="B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 x14ac:dyDescent="0.2">
      <c r="A934" s="3"/>
      <c r="B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 x14ac:dyDescent="0.2">
      <c r="A935" s="3"/>
      <c r="B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 x14ac:dyDescent="0.2">
      <c r="A936" s="3"/>
      <c r="B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 x14ac:dyDescent="0.2">
      <c r="A937" s="3"/>
      <c r="B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 x14ac:dyDescent="0.2">
      <c r="A938" s="3"/>
      <c r="B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 x14ac:dyDescent="0.2">
      <c r="A939" s="3"/>
      <c r="B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 x14ac:dyDescent="0.2">
      <c r="A940" s="3"/>
      <c r="B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 x14ac:dyDescent="0.2">
      <c r="A941" s="3"/>
      <c r="B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 x14ac:dyDescent="0.2">
      <c r="A942" s="3"/>
      <c r="B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 x14ac:dyDescent="0.2">
      <c r="A943" s="3"/>
      <c r="B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 x14ac:dyDescent="0.2">
      <c r="A944" s="3"/>
      <c r="B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 x14ac:dyDescent="0.2">
      <c r="A945" s="3"/>
      <c r="B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 x14ac:dyDescent="0.2">
      <c r="A946" s="3"/>
      <c r="B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 x14ac:dyDescent="0.2">
      <c r="A947" s="3"/>
      <c r="B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 x14ac:dyDescent="0.2">
      <c r="A948" s="3"/>
      <c r="B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 x14ac:dyDescent="0.2">
      <c r="A949" s="3"/>
      <c r="B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 x14ac:dyDescent="0.2">
      <c r="A950" s="3"/>
      <c r="B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 x14ac:dyDescent="0.2">
      <c r="A951" s="3"/>
      <c r="B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 x14ac:dyDescent="0.2">
      <c r="A952" s="3"/>
      <c r="B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 x14ac:dyDescent="0.2">
      <c r="A953" s="3"/>
      <c r="B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 x14ac:dyDescent="0.2">
      <c r="A954" s="3"/>
      <c r="B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 x14ac:dyDescent="0.2">
      <c r="A955" s="3"/>
      <c r="B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 x14ac:dyDescent="0.2">
      <c r="A956" s="3"/>
      <c r="B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 x14ac:dyDescent="0.2">
      <c r="A957" s="3"/>
      <c r="B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 x14ac:dyDescent="0.2">
      <c r="A958" s="3"/>
      <c r="B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 x14ac:dyDescent="0.2">
      <c r="A959" s="3"/>
      <c r="B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 x14ac:dyDescent="0.2">
      <c r="A960" s="3"/>
      <c r="B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 x14ac:dyDescent="0.2">
      <c r="A961" s="3"/>
      <c r="B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 x14ac:dyDescent="0.2">
      <c r="A962" s="3"/>
      <c r="B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 x14ac:dyDescent="0.2">
      <c r="A963" s="3"/>
      <c r="B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 x14ac:dyDescent="0.2">
      <c r="A964" s="3"/>
      <c r="B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 x14ac:dyDescent="0.2">
      <c r="A965" s="3"/>
      <c r="B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 x14ac:dyDescent="0.2">
      <c r="A966" s="3"/>
      <c r="B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 x14ac:dyDescent="0.2">
      <c r="A967" s="3"/>
      <c r="B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 x14ac:dyDescent="0.2">
      <c r="A968" s="3"/>
      <c r="B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 x14ac:dyDescent="0.2">
      <c r="A969" s="3"/>
      <c r="B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 x14ac:dyDescent="0.2">
      <c r="A970" s="3"/>
      <c r="B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 x14ac:dyDescent="0.2">
      <c r="A971" s="3"/>
      <c r="B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 x14ac:dyDescent="0.2">
      <c r="A972" s="3"/>
      <c r="B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 x14ac:dyDescent="0.2">
      <c r="A973" s="3"/>
      <c r="B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 x14ac:dyDescent="0.2">
      <c r="A974" s="3"/>
      <c r="B974" s="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 x14ac:dyDescent="0.2">
      <c r="A975" s="3"/>
      <c r="B975" s="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 x14ac:dyDescent="0.2">
      <c r="A976" s="3"/>
      <c r="B976" s="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 x14ac:dyDescent="0.2">
      <c r="A977" s="3"/>
      <c r="B977" s="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 x14ac:dyDescent="0.2">
      <c r="A978" s="3"/>
      <c r="B978" s="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 x14ac:dyDescent="0.2">
      <c r="A979" s="3"/>
      <c r="B979" s="4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 x14ac:dyDescent="0.2">
      <c r="A980" s="3"/>
      <c r="B980" s="4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 x14ac:dyDescent="0.2">
      <c r="A981" s="3"/>
      <c r="B981" s="4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 x14ac:dyDescent="0.2">
      <c r="A982" s="3"/>
      <c r="B982" s="4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 x14ac:dyDescent="0.2">
      <c r="A983" s="3"/>
      <c r="B983" s="4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 x14ac:dyDescent="0.2">
      <c r="A984" s="3"/>
      <c r="B984" s="4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 x14ac:dyDescent="0.2">
      <c r="A985" s="3"/>
      <c r="B985" s="4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 x14ac:dyDescent="0.2">
      <c r="A986" s="3"/>
      <c r="B986" s="4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 x14ac:dyDescent="0.2">
      <c r="A987" s="3"/>
      <c r="B987" s="4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 x14ac:dyDescent="0.2">
      <c r="A988" s="3"/>
      <c r="B988" s="4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 x14ac:dyDescent="0.2">
      <c r="A989" s="3"/>
      <c r="B989" s="4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 x14ac:dyDescent="0.2">
      <c r="A990" s="3"/>
      <c r="B990" s="4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 x14ac:dyDescent="0.2">
      <c r="A991" s="3"/>
      <c r="B991" s="4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 x14ac:dyDescent="0.2">
      <c r="A992" s="3"/>
      <c r="B992" s="4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 x14ac:dyDescent="0.2">
      <c r="A993" s="3"/>
      <c r="B993" s="4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 x14ac:dyDescent="0.2">
      <c r="A994" s="3"/>
      <c r="B994" s="4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 x14ac:dyDescent="0.2">
      <c r="A995" s="3"/>
      <c r="B995" s="4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 x14ac:dyDescent="0.2">
      <c r="A996" s="3"/>
      <c r="B996" s="4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 x14ac:dyDescent="0.2">
      <c r="A997" s="3"/>
      <c r="B997" s="4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 x14ac:dyDescent="0.2">
      <c r="A998" s="3"/>
      <c r="B998" s="4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 x14ac:dyDescent="0.2">
      <c r="A999" s="3"/>
      <c r="B999" s="4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 x14ac:dyDescent="0.2">
      <c r="A1000" s="3"/>
      <c r="B1000" s="4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">
    <mergeCell ref="C2:G2"/>
    <mergeCell ref="C4:E4"/>
    <mergeCell ref="C5:E5"/>
    <mergeCell ref="B6:B7"/>
    <mergeCell ref="C6:E7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9" sqref="E9"/>
    </sheetView>
  </sheetViews>
  <sheetFormatPr defaultColWidth="15.125" defaultRowHeight="15" customHeight="1" x14ac:dyDescent="0.15"/>
  <cols>
    <col min="1" max="1" width="1.375" customWidth="1"/>
    <col min="2" max="2" width="11.75" customWidth="1"/>
    <col min="3" max="3" width="26.5" customWidth="1"/>
    <col min="4" max="4" width="23.25" customWidth="1"/>
    <col min="5" max="5" width="28.125" customWidth="1"/>
    <col min="6" max="6" width="30.625" customWidth="1"/>
    <col min="7" max="16" width="9" customWidth="1"/>
    <col min="17" max="26" width="8" customWidth="1"/>
  </cols>
  <sheetData>
    <row r="1" spans="1:26" ht="25.5" customHeight="1" x14ac:dyDescent="0.35">
      <c r="A1" s="1"/>
      <c r="B1" s="2"/>
      <c r="C1" s="10"/>
      <c r="D1" s="13" t="s">
        <v>3</v>
      </c>
      <c r="E1" s="14"/>
      <c r="F1" s="10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1"/>
      <c r="B2" s="2"/>
      <c r="C2" s="10"/>
      <c r="D2" s="16"/>
      <c r="E2" s="16"/>
      <c r="F2" s="1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">
      <c r="A3" s="1"/>
      <c r="B3" s="174" t="s">
        <v>1</v>
      </c>
      <c r="C3" s="161"/>
      <c r="D3" s="175" t="s">
        <v>11</v>
      </c>
      <c r="E3" s="161"/>
      <c r="F3" s="16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1"/>
      <c r="B4" s="174" t="s">
        <v>6</v>
      </c>
      <c r="C4" s="161"/>
      <c r="D4" s="175" t="s">
        <v>20</v>
      </c>
      <c r="E4" s="161"/>
      <c r="F4" s="16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84.75" customHeight="1" x14ac:dyDescent="0.2">
      <c r="A5" s="29"/>
      <c r="B5" s="172" t="s">
        <v>21</v>
      </c>
      <c r="C5" s="162"/>
      <c r="D5" s="173" t="s">
        <v>22</v>
      </c>
      <c r="E5" s="161"/>
      <c r="F5" s="162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2.75" customHeight="1" x14ac:dyDescent="0.2">
      <c r="A6" s="1"/>
      <c r="B6" s="3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15">
      <c r="A7" s="33"/>
      <c r="B7" s="34"/>
      <c r="C7" s="35"/>
      <c r="D7" s="35"/>
      <c r="E7" s="35"/>
      <c r="F7" s="35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21" customHeight="1" x14ac:dyDescent="0.2">
      <c r="A8" s="37"/>
      <c r="B8" s="38" t="s">
        <v>13</v>
      </c>
      <c r="C8" s="40" t="s">
        <v>24</v>
      </c>
      <c r="D8" s="40" t="s">
        <v>25</v>
      </c>
      <c r="E8" s="41" t="s">
        <v>26</v>
      </c>
      <c r="F8" s="42" t="s">
        <v>27</v>
      </c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4.25" customHeight="1" x14ac:dyDescent="0.2">
      <c r="A9" s="1"/>
      <c r="B9" s="47">
        <v>1</v>
      </c>
      <c r="C9" s="125" t="s">
        <v>67</v>
      </c>
      <c r="D9" s="127" t="s">
        <v>87</v>
      </c>
      <c r="E9" s="130"/>
      <c r="F9" s="5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 x14ac:dyDescent="0.2">
      <c r="A10" s="1"/>
      <c r="B10" s="47">
        <v>2</v>
      </c>
      <c r="C10" s="56" t="s">
        <v>28</v>
      </c>
      <c r="D10" s="115" t="s">
        <v>65</v>
      </c>
      <c r="E10" s="46"/>
      <c r="F10" s="5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 x14ac:dyDescent="0.2">
      <c r="A11" s="1"/>
      <c r="B11" s="47">
        <v>3</v>
      </c>
      <c r="C11" s="126" t="s">
        <v>68</v>
      </c>
      <c r="D11" s="128" t="s">
        <v>88</v>
      </c>
      <c r="E11" s="46"/>
      <c r="F11" s="5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 x14ac:dyDescent="0.2">
      <c r="A12" s="1"/>
      <c r="B12" s="47">
        <v>4</v>
      </c>
      <c r="C12" s="126" t="s">
        <v>70</v>
      </c>
      <c r="D12" s="128" t="s">
        <v>89</v>
      </c>
      <c r="E12" s="46"/>
      <c r="F12" s="5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 x14ac:dyDescent="0.2">
      <c r="A13" s="1"/>
      <c r="B13" s="47">
        <v>5</v>
      </c>
      <c r="C13" s="126" t="s">
        <v>72</v>
      </c>
      <c r="D13" s="128" t="s">
        <v>89</v>
      </c>
      <c r="E13" s="46"/>
      <c r="F13" s="5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 x14ac:dyDescent="0.2">
      <c r="A14" s="1"/>
      <c r="B14" s="47">
        <v>6</v>
      </c>
      <c r="C14" s="126" t="s">
        <v>74</v>
      </c>
      <c r="D14" s="129" t="s">
        <v>90</v>
      </c>
      <c r="E14" s="62"/>
      <c r="F14" s="5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">
      <c r="A15" s="1"/>
      <c r="B15" s="47">
        <v>7</v>
      </c>
      <c r="C15" s="126" t="s">
        <v>76</v>
      </c>
      <c r="D15" s="129" t="s">
        <v>91</v>
      </c>
      <c r="E15" s="62"/>
      <c r="F15" s="5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">
      <c r="A16" s="1"/>
      <c r="B16" s="47">
        <v>8</v>
      </c>
      <c r="C16" s="126" t="s">
        <v>78</v>
      </c>
      <c r="D16" s="129" t="s">
        <v>92</v>
      </c>
      <c r="E16" s="62"/>
      <c r="F16" s="5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">
      <c r="A17" s="1"/>
      <c r="B17" s="47">
        <v>9</v>
      </c>
      <c r="C17" s="126" t="s">
        <v>86</v>
      </c>
      <c r="D17" s="129" t="s">
        <v>93</v>
      </c>
      <c r="E17" s="62"/>
      <c r="F17" s="5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">
      <c r="A18" s="1"/>
      <c r="B18" s="47">
        <v>10</v>
      </c>
      <c r="C18" s="126" t="s">
        <v>83</v>
      </c>
      <c r="D18" s="129" t="s">
        <v>94</v>
      </c>
      <c r="E18" s="62"/>
      <c r="F18" s="5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">
      <c r="A19" s="1"/>
      <c r="B19" s="47">
        <v>11</v>
      </c>
      <c r="C19" s="126" t="s">
        <v>85</v>
      </c>
      <c r="D19" s="129" t="s">
        <v>95</v>
      </c>
      <c r="E19" s="62"/>
      <c r="F19" s="58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">
      <c r="A20" s="1"/>
      <c r="B20" s="47"/>
      <c r="C20" s="60"/>
      <c r="D20" s="62"/>
      <c r="E20" s="62"/>
      <c r="F20" s="58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">
      <c r="A21" s="1"/>
      <c r="B21" s="47"/>
      <c r="C21" s="66"/>
      <c r="D21" s="70"/>
      <c r="E21" s="70"/>
      <c r="F21" s="7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">
      <c r="A22" s="1"/>
      <c r="B22" s="2"/>
      <c r="C22" s="10"/>
      <c r="D22" s="10"/>
      <c r="E22" s="10"/>
      <c r="F22" s="10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">
      <c r="A23" s="1"/>
      <c r="B23" s="2"/>
      <c r="C23" s="10"/>
      <c r="D23" s="10"/>
      <c r="E23" s="10"/>
      <c r="F23" s="1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">
      <c r="A24" s="1"/>
      <c r="B24" s="2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">
      <c r="A25" s="1"/>
      <c r="B25" s="2"/>
      <c r="C25" s="10"/>
      <c r="D25" s="10"/>
      <c r="E25" s="10"/>
      <c r="F25" s="10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">
      <c r="A26" s="1"/>
      <c r="B26" s="2"/>
      <c r="C26" s="10"/>
      <c r="D26" s="10"/>
      <c r="E26" s="10"/>
      <c r="F26" s="10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">
      <c r="A27" s="1"/>
      <c r="B27" s="2"/>
      <c r="C27" s="10"/>
      <c r="D27" s="10"/>
      <c r="E27" s="10"/>
      <c r="F27" s="10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">
      <c r="A28" s="1"/>
      <c r="B28" s="2"/>
      <c r="C28" s="10"/>
      <c r="D28" s="10"/>
      <c r="E28" s="10"/>
      <c r="F28" s="10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">
      <c r="A29" s="1"/>
      <c r="B29" s="2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">
      <c r="A30" s="1"/>
      <c r="B30" s="2"/>
      <c r="C30" s="10"/>
      <c r="D30" s="10"/>
      <c r="E30" s="10"/>
      <c r="F30" s="10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">
      <c r="A31" s="1"/>
      <c r="B31" s="2"/>
      <c r="C31" s="10"/>
      <c r="D31" s="10"/>
      <c r="E31" s="10"/>
      <c r="F31" s="10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">
      <c r="A32" s="1"/>
      <c r="B32" s="2"/>
      <c r="C32" s="10"/>
      <c r="D32" s="10"/>
      <c r="E32" s="10"/>
      <c r="F32" s="10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">
      <c r="A33" s="1"/>
      <c r="B33" s="2"/>
      <c r="C33" s="10"/>
      <c r="D33" s="10"/>
      <c r="E33" s="10"/>
      <c r="F33" s="10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">
      <c r="A34" s="1"/>
      <c r="B34" s="2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">
      <c r="A35" s="1"/>
      <c r="B35" s="2"/>
      <c r="C35" s="10"/>
      <c r="D35" s="10"/>
      <c r="E35" s="10"/>
      <c r="F35" s="10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">
      <c r="A36" s="1"/>
      <c r="B36" s="2"/>
      <c r="C36" s="10"/>
      <c r="D36" s="10"/>
      <c r="E36" s="10"/>
      <c r="F36" s="10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">
      <c r="A37" s="1"/>
      <c r="B37" s="2"/>
      <c r="C37" s="10"/>
      <c r="D37" s="10"/>
      <c r="E37" s="10"/>
      <c r="F37" s="10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">
      <c r="A38" s="1"/>
      <c r="B38" s="2"/>
      <c r="C38" s="10"/>
      <c r="D38" s="10"/>
      <c r="E38" s="10"/>
      <c r="F38" s="10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">
      <c r="A39" s="1"/>
      <c r="B39" s="2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"/>
      <c r="B40" s="2"/>
      <c r="C40" s="10"/>
      <c r="D40" s="10"/>
      <c r="E40" s="10"/>
      <c r="F40" s="10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2"/>
      <c r="C41" s="10"/>
      <c r="D41" s="10"/>
      <c r="E41" s="10"/>
      <c r="F41" s="10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2"/>
      <c r="C42" s="10"/>
      <c r="D42" s="10"/>
      <c r="E42" s="10"/>
      <c r="F42" s="10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2"/>
      <c r="C43" s="10"/>
      <c r="D43" s="10"/>
      <c r="E43" s="10"/>
      <c r="F43" s="10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2"/>
      <c r="C44" s="10"/>
      <c r="D44" s="10"/>
      <c r="E44" s="10"/>
      <c r="F44" s="1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2"/>
      <c r="C45" s="10"/>
      <c r="D45" s="10"/>
      <c r="E45" s="10"/>
      <c r="F45" s="10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2"/>
      <c r="C46" s="10"/>
      <c r="D46" s="10"/>
      <c r="E46" s="10"/>
      <c r="F46" s="10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2"/>
      <c r="C47" s="10"/>
      <c r="D47" s="10"/>
      <c r="E47" s="10"/>
      <c r="F47" s="10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2"/>
      <c r="C48" s="10"/>
      <c r="D48" s="10"/>
      <c r="E48" s="10"/>
      <c r="F48" s="10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2"/>
      <c r="C49" s="10"/>
      <c r="D49" s="10"/>
      <c r="E49" s="10"/>
      <c r="F49" s="1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2"/>
      <c r="C50" s="10"/>
      <c r="D50" s="10"/>
      <c r="E50" s="10"/>
      <c r="F50" s="10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2"/>
      <c r="C51" s="10"/>
      <c r="D51" s="10"/>
      <c r="E51" s="10"/>
      <c r="F51" s="10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2"/>
      <c r="C52" s="10"/>
      <c r="D52" s="10"/>
      <c r="E52" s="10"/>
      <c r="F52" s="10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2"/>
      <c r="C53" s="10"/>
      <c r="D53" s="10"/>
      <c r="E53" s="10"/>
      <c r="F53" s="10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2"/>
      <c r="C54" s="10"/>
      <c r="D54" s="10"/>
      <c r="E54" s="10"/>
      <c r="F54" s="10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2"/>
      <c r="C55" s="10"/>
      <c r="D55" s="10"/>
      <c r="E55" s="10"/>
      <c r="F55" s="10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2"/>
      <c r="C56" s="10"/>
      <c r="D56" s="10"/>
      <c r="E56" s="10"/>
      <c r="F56" s="10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2"/>
      <c r="C57" s="10"/>
      <c r="D57" s="10"/>
      <c r="E57" s="10"/>
      <c r="F57" s="10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2"/>
      <c r="C58" s="10"/>
      <c r="D58" s="10"/>
      <c r="E58" s="10"/>
      <c r="F58" s="10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2"/>
      <c r="C59" s="10"/>
      <c r="D59" s="10"/>
      <c r="E59" s="10"/>
      <c r="F59" s="10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2"/>
      <c r="C60" s="10"/>
      <c r="D60" s="10"/>
      <c r="E60" s="10"/>
      <c r="F60" s="10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2"/>
      <c r="C61" s="10"/>
      <c r="D61" s="10"/>
      <c r="E61" s="10"/>
      <c r="F61" s="10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2"/>
      <c r="C62" s="10"/>
      <c r="D62" s="10"/>
      <c r="E62" s="10"/>
      <c r="F62" s="10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2"/>
      <c r="C63" s="10"/>
      <c r="D63" s="10"/>
      <c r="E63" s="10"/>
      <c r="F63" s="10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2"/>
      <c r="C64" s="10"/>
      <c r="D64" s="10"/>
      <c r="E64" s="10"/>
      <c r="F64" s="10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2"/>
      <c r="C65" s="10"/>
      <c r="D65" s="10"/>
      <c r="E65" s="10"/>
      <c r="F65" s="10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2"/>
      <c r="C66" s="10"/>
      <c r="D66" s="10"/>
      <c r="E66" s="10"/>
      <c r="F66" s="10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2"/>
      <c r="C67" s="10"/>
      <c r="D67" s="10"/>
      <c r="E67" s="10"/>
      <c r="F67" s="10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2"/>
      <c r="C68" s="10"/>
      <c r="D68" s="10"/>
      <c r="E68" s="10"/>
      <c r="F68" s="10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2"/>
      <c r="C69" s="10"/>
      <c r="D69" s="10"/>
      <c r="E69" s="10"/>
      <c r="F69" s="10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2"/>
      <c r="C70" s="10"/>
      <c r="D70" s="10"/>
      <c r="E70" s="10"/>
      <c r="F70" s="10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2"/>
      <c r="C71" s="10"/>
      <c r="D71" s="10"/>
      <c r="E71" s="10"/>
      <c r="F71" s="10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2"/>
      <c r="C72" s="10"/>
      <c r="D72" s="10"/>
      <c r="E72" s="10"/>
      <c r="F72" s="10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2"/>
      <c r="C73" s="10"/>
      <c r="D73" s="10"/>
      <c r="E73" s="10"/>
      <c r="F73" s="10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2"/>
      <c r="C74" s="10"/>
      <c r="D74" s="10"/>
      <c r="E74" s="10"/>
      <c r="F74" s="10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2"/>
      <c r="C75" s="10"/>
      <c r="D75" s="10"/>
      <c r="E75" s="10"/>
      <c r="F75" s="10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2"/>
      <c r="C76" s="10"/>
      <c r="D76" s="10"/>
      <c r="E76" s="10"/>
      <c r="F76" s="10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2"/>
      <c r="C77" s="10"/>
      <c r="D77" s="10"/>
      <c r="E77" s="10"/>
      <c r="F77" s="10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2"/>
      <c r="C78" s="10"/>
      <c r="D78" s="10"/>
      <c r="E78" s="10"/>
      <c r="F78" s="10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2"/>
      <c r="C79" s="10"/>
      <c r="D79" s="10"/>
      <c r="E79" s="10"/>
      <c r="F79" s="10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2"/>
      <c r="C80" s="10"/>
      <c r="D80" s="10"/>
      <c r="E80" s="10"/>
      <c r="F80" s="10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2"/>
      <c r="C81" s="10"/>
      <c r="D81" s="10"/>
      <c r="E81" s="10"/>
      <c r="F81" s="10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2"/>
      <c r="C82" s="10"/>
      <c r="D82" s="10"/>
      <c r="E82" s="10"/>
      <c r="F82" s="10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2"/>
      <c r="C83" s="10"/>
      <c r="D83" s="10"/>
      <c r="E83" s="10"/>
      <c r="F83" s="10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2"/>
      <c r="C84" s="10"/>
      <c r="D84" s="10"/>
      <c r="E84" s="10"/>
      <c r="F84" s="10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2"/>
      <c r="C85" s="10"/>
      <c r="D85" s="10"/>
      <c r="E85" s="10"/>
      <c r="F85" s="10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2"/>
      <c r="C86" s="10"/>
      <c r="D86" s="10"/>
      <c r="E86" s="10"/>
      <c r="F86" s="10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2"/>
      <c r="C87" s="10"/>
      <c r="D87" s="10"/>
      <c r="E87" s="10"/>
      <c r="F87" s="10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2"/>
      <c r="C88" s="10"/>
      <c r="D88" s="10"/>
      <c r="E88" s="10"/>
      <c r="F88" s="10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2"/>
      <c r="C89" s="10"/>
      <c r="D89" s="10"/>
      <c r="E89" s="10"/>
      <c r="F89" s="10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2"/>
      <c r="C90" s="10"/>
      <c r="D90" s="10"/>
      <c r="E90" s="10"/>
      <c r="F90" s="10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2"/>
      <c r="C91" s="10"/>
      <c r="D91" s="10"/>
      <c r="E91" s="10"/>
      <c r="F91" s="10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2"/>
      <c r="C92" s="10"/>
      <c r="D92" s="10"/>
      <c r="E92" s="10"/>
      <c r="F92" s="10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2"/>
      <c r="C93" s="10"/>
      <c r="D93" s="10"/>
      <c r="E93" s="10"/>
      <c r="F93" s="10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2"/>
      <c r="C94" s="10"/>
      <c r="D94" s="10"/>
      <c r="E94" s="10"/>
      <c r="F94" s="10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2"/>
      <c r="C95" s="10"/>
      <c r="D95" s="10"/>
      <c r="E95" s="10"/>
      <c r="F95" s="10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2"/>
      <c r="C96" s="10"/>
      <c r="D96" s="10"/>
      <c r="E96" s="10"/>
      <c r="F96" s="10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2"/>
      <c r="C97" s="10"/>
      <c r="D97" s="10"/>
      <c r="E97" s="10"/>
      <c r="F97" s="10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2"/>
      <c r="C98" s="10"/>
      <c r="D98" s="10"/>
      <c r="E98" s="10"/>
      <c r="F98" s="10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2"/>
      <c r="C99" s="10"/>
      <c r="D99" s="10"/>
      <c r="E99" s="10"/>
      <c r="F99" s="10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2"/>
      <c r="C100" s="10"/>
      <c r="D100" s="10"/>
      <c r="E100" s="10"/>
      <c r="F100" s="10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2"/>
      <c r="C101" s="10"/>
      <c r="D101" s="10"/>
      <c r="E101" s="10"/>
      <c r="F101" s="10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2"/>
      <c r="C102" s="10"/>
      <c r="D102" s="10"/>
      <c r="E102" s="10"/>
      <c r="F102" s="10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2"/>
      <c r="C103" s="10"/>
      <c r="D103" s="10"/>
      <c r="E103" s="10"/>
      <c r="F103" s="10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2"/>
      <c r="C104" s="10"/>
      <c r="D104" s="10"/>
      <c r="E104" s="10"/>
      <c r="F104" s="10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2"/>
      <c r="C105" s="10"/>
      <c r="D105" s="10"/>
      <c r="E105" s="10"/>
      <c r="F105" s="10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2"/>
      <c r="C106" s="10"/>
      <c r="D106" s="10"/>
      <c r="E106" s="10"/>
      <c r="F106" s="10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2"/>
      <c r="C107" s="10"/>
      <c r="D107" s="10"/>
      <c r="E107" s="10"/>
      <c r="F107" s="10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2"/>
      <c r="C108" s="10"/>
      <c r="D108" s="10"/>
      <c r="E108" s="10"/>
      <c r="F108" s="10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2"/>
      <c r="C109" s="10"/>
      <c r="D109" s="10"/>
      <c r="E109" s="10"/>
      <c r="F109" s="10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2"/>
      <c r="C110" s="10"/>
      <c r="D110" s="10"/>
      <c r="E110" s="10"/>
      <c r="F110" s="10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2"/>
      <c r="C111" s="10"/>
      <c r="D111" s="10"/>
      <c r="E111" s="10"/>
      <c r="F111" s="10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2"/>
      <c r="C112" s="10"/>
      <c r="D112" s="10"/>
      <c r="E112" s="10"/>
      <c r="F112" s="10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2"/>
      <c r="C113" s="10"/>
      <c r="D113" s="10"/>
      <c r="E113" s="10"/>
      <c r="F113" s="10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2"/>
      <c r="C114" s="10"/>
      <c r="D114" s="10"/>
      <c r="E114" s="10"/>
      <c r="F114" s="10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2"/>
      <c r="C115" s="10"/>
      <c r="D115" s="10"/>
      <c r="E115" s="10"/>
      <c r="F115" s="10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2"/>
      <c r="C116" s="10"/>
      <c r="D116" s="10"/>
      <c r="E116" s="10"/>
      <c r="F116" s="10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2"/>
      <c r="C117" s="10"/>
      <c r="D117" s="10"/>
      <c r="E117" s="10"/>
      <c r="F117" s="10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2"/>
      <c r="C118" s="10"/>
      <c r="D118" s="10"/>
      <c r="E118" s="10"/>
      <c r="F118" s="10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2"/>
      <c r="C119" s="10"/>
      <c r="D119" s="10"/>
      <c r="E119" s="10"/>
      <c r="F119" s="10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2"/>
      <c r="C120" s="10"/>
      <c r="D120" s="10"/>
      <c r="E120" s="10"/>
      <c r="F120" s="10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2"/>
      <c r="C121" s="10"/>
      <c r="D121" s="10"/>
      <c r="E121" s="10"/>
      <c r="F121" s="10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2"/>
      <c r="C122" s="10"/>
      <c r="D122" s="10"/>
      <c r="E122" s="10"/>
      <c r="F122" s="10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2"/>
      <c r="C123" s="10"/>
      <c r="D123" s="10"/>
      <c r="E123" s="10"/>
      <c r="F123" s="10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2"/>
      <c r="C124" s="10"/>
      <c r="D124" s="10"/>
      <c r="E124" s="10"/>
      <c r="F124" s="10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2"/>
      <c r="C125" s="10"/>
      <c r="D125" s="10"/>
      <c r="E125" s="10"/>
      <c r="F125" s="10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2"/>
      <c r="C126" s="10"/>
      <c r="D126" s="10"/>
      <c r="E126" s="10"/>
      <c r="F126" s="10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2"/>
      <c r="C127" s="10"/>
      <c r="D127" s="10"/>
      <c r="E127" s="10"/>
      <c r="F127" s="10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2"/>
      <c r="C128" s="10"/>
      <c r="D128" s="10"/>
      <c r="E128" s="10"/>
      <c r="F128" s="10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2"/>
      <c r="C129" s="10"/>
      <c r="D129" s="10"/>
      <c r="E129" s="10"/>
      <c r="F129" s="10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2"/>
      <c r="C130" s="10"/>
      <c r="D130" s="10"/>
      <c r="E130" s="10"/>
      <c r="F130" s="10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2"/>
      <c r="C131" s="10"/>
      <c r="D131" s="10"/>
      <c r="E131" s="10"/>
      <c r="F131" s="10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2"/>
      <c r="C132" s="10"/>
      <c r="D132" s="10"/>
      <c r="E132" s="10"/>
      <c r="F132" s="10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2"/>
      <c r="C133" s="10"/>
      <c r="D133" s="10"/>
      <c r="E133" s="10"/>
      <c r="F133" s="10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2"/>
      <c r="C134" s="10"/>
      <c r="D134" s="10"/>
      <c r="E134" s="10"/>
      <c r="F134" s="10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2"/>
      <c r="C135" s="10"/>
      <c r="D135" s="10"/>
      <c r="E135" s="10"/>
      <c r="F135" s="10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2"/>
      <c r="C136" s="10"/>
      <c r="D136" s="10"/>
      <c r="E136" s="10"/>
      <c r="F136" s="10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2"/>
      <c r="C137" s="10"/>
      <c r="D137" s="10"/>
      <c r="E137" s="10"/>
      <c r="F137" s="10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2"/>
      <c r="C138" s="10"/>
      <c r="D138" s="10"/>
      <c r="E138" s="10"/>
      <c r="F138" s="10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2"/>
      <c r="C139" s="10"/>
      <c r="D139" s="10"/>
      <c r="E139" s="10"/>
      <c r="F139" s="10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2"/>
      <c r="C140" s="10"/>
      <c r="D140" s="10"/>
      <c r="E140" s="10"/>
      <c r="F140" s="10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2"/>
      <c r="C141" s="10"/>
      <c r="D141" s="10"/>
      <c r="E141" s="10"/>
      <c r="F141" s="10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2"/>
      <c r="C142" s="10"/>
      <c r="D142" s="10"/>
      <c r="E142" s="10"/>
      <c r="F142" s="10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2"/>
      <c r="C143" s="10"/>
      <c r="D143" s="10"/>
      <c r="E143" s="10"/>
      <c r="F143" s="10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2"/>
      <c r="C144" s="10"/>
      <c r="D144" s="10"/>
      <c r="E144" s="10"/>
      <c r="F144" s="10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2"/>
      <c r="C145" s="10"/>
      <c r="D145" s="10"/>
      <c r="E145" s="10"/>
      <c r="F145" s="10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2"/>
      <c r="C146" s="10"/>
      <c r="D146" s="10"/>
      <c r="E146" s="10"/>
      <c r="F146" s="10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2"/>
      <c r="C147" s="10"/>
      <c r="D147" s="10"/>
      <c r="E147" s="10"/>
      <c r="F147" s="10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2"/>
      <c r="C148" s="10"/>
      <c r="D148" s="10"/>
      <c r="E148" s="10"/>
      <c r="F148" s="10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2"/>
      <c r="C149" s="10"/>
      <c r="D149" s="10"/>
      <c r="E149" s="10"/>
      <c r="F149" s="10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2"/>
      <c r="C150" s="10"/>
      <c r="D150" s="10"/>
      <c r="E150" s="10"/>
      <c r="F150" s="10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2"/>
      <c r="C151" s="10"/>
      <c r="D151" s="10"/>
      <c r="E151" s="10"/>
      <c r="F151" s="10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2"/>
      <c r="C152" s="10"/>
      <c r="D152" s="10"/>
      <c r="E152" s="10"/>
      <c r="F152" s="10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2"/>
      <c r="C153" s="10"/>
      <c r="D153" s="10"/>
      <c r="E153" s="10"/>
      <c r="F153" s="10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2"/>
      <c r="C154" s="10"/>
      <c r="D154" s="10"/>
      <c r="E154" s="10"/>
      <c r="F154" s="10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2"/>
      <c r="C155" s="10"/>
      <c r="D155" s="10"/>
      <c r="E155" s="10"/>
      <c r="F155" s="10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2"/>
      <c r="C156" s="10"/>
      <c r="D156" s="10"/>
      <c r="E156" s="10"/>
      <c r="F156" s="10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2"/>
      <c r="C157" s="10"/>
      <c r="D157" s="10"/>
      <c r="E157" s="10"/>
      <c r="F157" s="10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2"/>
      <c r="C158" s="10"/>
      <c r="D158" s="10"/>
      <c r="E158" s="10"/>
      <c r="F158" s="10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2"/>
      <c r="C159" s="10"/>
      <c r="D159" s="10"/>
      <c r="E159" s="10"/>
      <c r="F159" s="10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2"/>
      <c r="C160" s="10"/>
      <c r="D160" s="10"/>
      <c r="E160" s="10"/>
      <c r="F160" s="10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2"/>
      <c r="C161" s="10"/>
      <c r="D161" s="10"/>
      <c r="E161" s="10"/>
      <c r="F161" s="10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2"/>
      <c r="C162" s="10"/>
      <c r="D162" s="10"/>
      <c r="E162" s="10"/>
      <c r="F162" s="10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2"/>
      <c r="C163" s="10"/>
      <c r="D163" s="10"/>
      <c r="E163" s="10"/>
      <c r="F163" s="10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2"/>
      <c r="C164" s="10"/>
      <c r="D164" s="10"/>
      <c r="E164" s="10"/>
      <c r="F164" s="10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2"/>
      <c r="C165" s="10"/>
      <c r="D165" s="10"/>
      <c r="E165" s="10"/>
      <c r="F165" s="10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2"/>
      <c r="C166" s="10"/>
      <c r="D166" s="10"/>
      <c r="E166" s="10"/>
      <c r="F166" s="10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2"/>
      <c r="C167" s="10"/>
      <c r="D167" s="10"/>
      <c r="E167" s="10"/>
      <c r="F167" s="10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2"/>
      <c r="C168" s="10"/>
      <c r="D168" s="10"/>
      <c r="E168" s="10"/>
      <c r="F168" s="10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2"/>
      <c r="C169" s="10"/>
      <c r="D169" s="10"/>
      <c r="E169" s="10"/>
      <c r="F169" s="10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2"/>
      <c r="C170" s="10"/>
      <c r="D170" s="10"/>
      <c r="E170" s="10"/>
      <c r="F170" s="10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2"/>
      <c r="C171" s="10"/>
      <c r="D171" s="10"/>
      <c r="E171" s="10"/>
      <c r="F171" s="10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2"/>
      <c r="C172" s="10"/>
      <c r="D172" s="10"/>
      <c r="E172" s="10"/>
      <c r="F172" s="10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2"/>
      <c r="C173" s="10"/>
      <c r="D173" s="10"/>
      <c r="E173" s="10"/>
      <c r="F173" s="10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2"/>
      <c r="C174" s="10"/>
      <c r="D174" s="10"/>
      <c r="E174" s="10"/>
      <c r="F174" s="10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2"/>
      <c r="C175" s="10"/>
      <c r="D175" s="10"/>
      <c r="E175" s="10"/>
      <c r="F175" s="10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2"/>
      <c r="C176" s="10"/>
      <c r="D176" s="10"/>
      <c r="E176" s="10"/>
      <c r="F176" s="10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2"/>
      <c r="C177" s="10"/>
      <c r="D177" s="10"/>
      <c r="E177" s="10"/>
      <c r="F177" s="10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2"/>
      <c r="C178" s="10"/>
      <c r="D178" s="10"/>
      <c r="E178" s="10"/>
      <c r="F178" s="10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2"/>
      <c r="C179" s="10"/>
      <c r="D179" s="10"/>
      <c r="E179" s="10"/>
      <c r="F179" s="10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2"/>
      <c r="C180" s="10"/>
      <c r="D180" s="10"/>
      <c r="E180" s="10"/>
      <c r="F180" s="10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2"/>
      <c r="C181" s="10"/>
      <c r="D181" s="10"/>
      <c r="E181" s="10"/>
      <c r="F181" s="10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2"/>
      <c r="C182" s="10"/>
      <c r="D182" s="10"/>
      <c r="E182" s="10"/>
      <c r="F182" s="10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2"/>
      <c r="C183" s="10"/>
      <c r="D183" s="10"/>
      <c r="E183" s="10"/>
      <c r="F183" s="10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2"/>
      <c r="C184" s="10"/>
      <c r="D184" s="10"/>
      <c r="E184" s="10"/>
      <c r="F184" s="10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2"/>
      <c r="C185" s="10"/>
      <c r="D185" s="10"/>
      <c r="E185" s="10"/>
      <c r="F185" s="10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2"/>
      <c r="C186" s="10"/>
      <c r="D186" s="10"/>
      <c r="E186" s="10"/>
      <c r="F186" s="10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2"/>
      <c r="C187" s="10"/>
      <c r="D187" s="10"/>
      <c r="E187" s="10"/>
      <c r="F187" s="10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2"/>
      <c r="C188" s="10"/>
      <c r="D188" s="10"/>
      <c r="E188" s="10"/>
      <c r="F188" s="1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2"/>
      <c r="C189" s="10"/>
      <c r="D189" s="10"/>
      <c r="E189" s="10"/>
      <c r="F189" s="10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2"/>
      <c r="C190" s="10"/>
      <c r="D190" s="10"/>
      <c r="E190" s="10"/>
      <c r="F190" s="1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2"/>
      <c r="C191" s="10"/>
      <c r="D191" s="10"/>
      <c r="E191" s="10"/>
      <c r="F191" s="1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2"/>
      <c r="C192" s="10"/>
      <c r="D192" s="10"/>
      <c r="E192" s="10"/>
      <c r="F192" s="1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2"/>
      <c r="C193" s="10"/>
      <c r="D193" s="10"/>
      <c r="E193" s="10"/>
      <c r="F193" s="1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2"/>
      <c r="C194" s="10"/>
      <c r="D194" s="10"/>
      <c r="E194" s="10"/>
      <c r="F194" s="1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2"/>
      <c r="C195" s="10"/>
      <c r="D195" s="10"/>
      <c r="E195" s="10"/>
      <c r="F195" s="1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2"/>
      <c r="C196" s="10"/>
      <c r="D196" s="10"/>
      <c r="E196" s="10"/>
      <c r="F196" s="10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2"/>
      <c r="C197" s="10"/>
      <c r="D197" s="10"/>
      <c r="E197" s="10"/>
      <c r="F197" s="10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2"/>
      <c r="C198" s="10"/>
      <c r="D198" s="10"/>
      <c r="E198" s="10"/>
      <c r="F198" s="10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2"/>
      <c r="C199" s="10"/>
      <c r="D199" s="10"/>
      <c r="E199" s="10"/>
      <c r="F199" s="10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2"/>
      <c r="C200" s="10"/>
      <c r="D200" s="10"/>
      <c r="E200" s="10"/>
      <c r="F200" s="10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2"/>
      <c r="C201" s="10"/>
      <c r="D201" s="10"/>
      <c r="E201" s="10"/>
      <c r="F201" s="10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2"/>
      <c r="C202" s="10"/>
      <c r="D202" s="10"/>
      <c r="E202" s="10"/>
      <c r="F202" s="10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2"/>
      <c r="C203" s="10"/>
      <c r="D203" s="10"/>
      <c r="E203" s="10"/>
      <c r="F203" s="10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2"/>
      <c r="C204" s="10"/>
      <c r="D204" s="10"/>
      <c r="E204" s="10"/>
      <c r="F204" s="10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2"/>
      <c r="C205" s="10"/>
      <c r="D205" s="10"/>
      <c r="E205" s="10"/>
      <c r="F205" s="10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2"/>
      <c r="C206" s="10"/>
      <c r="D206" s="10"/>
      <c r="E206" s="10"/>
      <c r="F206" s="10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2"/>
      <c r="C207" s="10"/>
      <c r="D207" s="10"/>
      <c r="E207" s="10"/>
      <c r="F207" s="10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2"/>
      <c r="C208" s="10"/>
      <c r="D208" s="10"/>
      <c r="E208" s="10"/>
      <c r="F208" s="10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2"/>
      <c r="C209" s="10"/>
      <c r="D209" s="10"/>
      <c r="E209" s="10"/>
      <c r="F209" s="10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2"/>
      <c r="C210" s="10"/>
      <c r="D210" s="10"/>
      <c r="E210" s="10"/>
      <c r="F210" s="10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2"/>
      <c r="C211" s="10"/>
      <c r="D211" s="10"/>
      <c r="E211" s="10"/>
      <c r="F211" s="10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2"/>
      <c r="C212" s="10"/>
      <c r="D212" s="10"/>
      <c r="E212" s="10"/>
      <c r="F212" s="10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2"/>
      <c r="C213" s="10"/>
      <c r="D213" s="10"/>
      <c r="E213" s="10"/>
      <c r="F213" s="10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2"/>
      <c r="C214" s="10"/>
      <c r="D214" s="10"/>
      <c r="E214" s="10"/>
      <c r="F214" s="10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2"/>
      <c r="C215" s="10"/>
      <c r="D215" s="10"/>
      <c r="E215" s="10"/>
      <c r="F215" s="10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2"/>
      <c r="C216" s="10"/>
      <c r="D216" s="10"/>
      <c r="E216" s="10"/>
      <c r="F216" s="10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2"/>
      <c r="C217" s="10"/>
      <c r="D217" s="10"/>
      <c r="E217" s="10"/>
      <c r="F217" s="10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2"/>
      <c r="C218" s="10"/>
      <c r="D218" s="10"/>
      <c r="E218" s="10"/>
      <c r="F218" s="10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2"/>
      <c r="C219" s="10"/>
      <c r="D219" s="10"/>
      <c r="E219" s="10"/>
      <c r="F219" s="10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2"/>
      <c r="C220" s="10"/>
      <c r="D220" s="10"/>
      <c r="E220" s="10"/>
      <c r="F220" s="10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2"/>
      <c r="C221" s="10"/>
      <c r="D221" s="10"/>
      <c r="E221" s="10"/>
      <c r="F221" s="10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2"/>
      <c r="C222" s="10"/>
      <c r="D222" s="10"/>
      <c r="E222" s="10"/>
      <c r="F222" s="10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2"/>
      <c r="C223" s="10"/>
      <c r="D223" s="10"/>
      <c r="E223" s="10"/>
      <c r="F223" s="10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2"/>
      <c r="C224" s="10"/>
      <c r="D224" s="10"/>
      <c r="E224" s="10"/>
      <c r="F224" s="10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2"/>
      <c r="C225" s="10"/>
      <c r="D225" s="10"/>
      <c r="E225" s="10"/>
      <c r="F225" s="10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2"/>
      <c r="C226" s="10"/>
      <c r="D226" s="10"/>
      <c r="E226" s="10"/>
      <c r="F226" s="10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2"/>
      <c r="C227" s="10"/>
      <c r="D227" s="10"/>
      <c r="E227" s="10"/>
      <c r="F227" s="10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2"/>
      <c r="C228" s="10"/>
      <c r="D228" s="10"/>
      <c r="E228" s="10"/>
      <c r="F228" s="10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2"/>
      <c r="C229" s="10"/>
      <c r="D229" s="10"/>
      <c r="E229" s="10"/>
      <c r="F229" s="10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2"/>
      <c r="C230" s="10"/>
      <c r="D230" s="10"/>
      <c r="E230" s="10"/>
      <c r="F230" s="10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2"/>
      <c r="C231" s="10"/>
      <c r="D231" s="10"/>
      <c r="E231" s="10"/>
      <c r="F231" s="10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2"/>
      <c r="C232" s="10"/>
      <c r="D232" s="10"/>
      <c r="E232" s="10"/>
      <c r="F232" s="10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2"/>
      <c r="C233" s="10"/>
      <c r="D233" s="10"/>
      <c r="E233" s="10"/>
      <c r="F233" s="10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2"/>
      <c r="C234" s="10"/>
      <c r="D234" s="10"/>
      <c r="E234" s="10"/>
      <c r="F234" s="10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2"/>
      <c r="C235" s="10"/>
      <c r="D235" s="10"/>
      <c r="E235" s="10"/>
      <c r="F235" s="10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2"/>
      <c r="C236" s="10"/>
      <c r="D236" s="10"/>
      <c r="E236" s="10"/>
      <c r="F236" s="10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2"/>
      <c r="C237" s="10"/>
      <c r="D237" s="10"/>
      <c r="E237" s="10"/>
      <c r="F237" s="10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2"/>
      <c r="C238" s="10"/>
      <c r="D238" s="10"/>
      <c r="E238" s="10"/>
      <c r="F238" s="10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2"/>
      <c r="C239" s="10"/>
      <c r="D239" s="10"/>
      <c r="E239" s="10"/>
      <c r="F239" s="10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2"/>
      <c r="C240" s="10"/>
      <c r="D240" s="10"/>
      <c r="E240" s="10"/>
      <c r="F240" s="10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2"/>
      <c r="C241" s="10"/>
      <c r="D241" s="10"/>
      <c r="E241" s="10"/>
      <c r="F241" s="10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2"/>
      <c r="C242" s="10"/>
      <c r="D242" s="10"/>
      <c r="E242" s="10"/>
      <c r="F242" s="10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2"/>
      <c r="C243" s="10"/>
      <c r="D243" s="10"/>
      <c r="E243" s="10"/>
      <c r="F243" s="10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2"/>
      <c r="C244" s="10"/>
      <c r="D244" s="10"/>
      <c r="E244" s="10"/>
      <c r="F244" s="10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2"/>
      <c r="C245" s="10"/>
      <c r="D245" s="10"/>
      <c r="E245" s="10"/>
      <c r="F245" s="10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2"/>
      <c r="C246" s="10"/>
      <c r="D246" s="10"/>
      <c r="E246" s="10"/>
      <c r="F246" s="10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2"/>
      <c r="C247" s="10"/>
      <c r="D247" s="10"/>
      <c r="E247" s="10"/>
      <c r="F247" s="10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2"/>
      <c r="C248" s="10"/>
      <c r="D248" s="10"/>
      <c r="E248" s="10"/>
      <c r="F248" s="10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2"/>
      <c r="C249" s="10"/>
      <c r="D249" s="10"/>
      <c r="E249" s="10"/>
      <c r="F249" s="10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2"/>
      <c r="C250" s="10"/>
      <c r="D250" s="10"/>
      <c r="E250" s="10"/>
      <c r="F250" s="10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2"/>
      <c r="C251" s="10"/>
      <c r="D251" s="10"/>
      <c r="E251" s="10"/>
      <c r="F251" s="10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2"/>
      <c r="C252" s="10"/>
      <c r="D252" s="10"/>
      <c r="E252" s="10"/>
      <c r="F252" s="10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2"/>
      <c r="C253" s="10"/>
      <c r="D253" s="10"/>
      <c r="E253" s="10"/>
      <c r="F253" s="10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2"/>
      <c r="C254" s="10"/>
      <c r="D254" s="10"/>
      <c r="E254" s="10"/>
      <c r="F254" s="10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2"/>
      <c r="C255" s="10"/>
      <c r="D255" s="10"/>
      <c r="E255" s="10"/>
      <c r="F255" s="10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2"/>
      <c r="C256" s="10"/>
      <c r="D256" s="10"/>
      <c r="E256" s="10"/>
      <c r="F256" s="10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2"/>
      <c r="C257" s="10"/>
      <c r="D257" s="10"/>
      <c r="E257" s="10"/>
      <c r="F257" s="10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2"/>
      <c r="C258" s="10"/>
      <c r="D258" s="10"/>
      <c r="E258" s="10"/>
      <c r="F258" s="10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2"/>
      <c r="C259" s="10"/>
      <c r="D259" s="10"/>
      <c r="E259" s="10"/>
      <c r="F259" s="10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2"/>
      <c r="C260" s="10"/>
      <c r="D260" s="10"/>
      <c r="E260" s="10"/>
      <c r="F260" s="10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2"/>
      <c r="C261" s="10"/>
      <c r="D261" s="10"/>
      <c r="E261" s="10"/>
      <c r="F261" s="10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2"/>
      <c r="C262" s="10"/>
      <c r="D262" s="10"/>
      <c r="E262" s="10"/>
      <c r="F262" s="10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2"/>
      <c r="C263" s="10"/>
      <c r="D263" s="10"/>
      <c r="E263" s="10"/>
      <c r="F263" s="10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2"/>
      <c r="C264" s="10"/>
      <c r="D264" s="10"/>
      <c r="E264" s="10"/>
      <c r="F264" s="10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2"/>
      <c r="C265" s="10"/>
      <c r="D265" s="10"/>
      <c r="E265" s="10"/>
      <c r="F265" s="10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2"/>
      <c r="C266" s="10"/>
      <c r="D266" s="10"/>
      <c r="E266" s="10"/>
      <c r="F266" s="10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2"/>
      <c r="C267" s="10"/>
      <c r="D267" s="10"/>
      <c r="E267" s="10"/>
      <c r="F267" s="10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2"/>
      <c r="C268" s="10"/>
      <c r="D268" s="10"/>
      <c r="E268" s="10"/>
      <c r="F268" s="10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2"/>
      <c r="C269" s="10"/>
      <c r="D269" s="10"/>
      <c r="E269" s="10"/>
      <c r="F269" s="10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2"/>
      <c r="C270" s="10"/>
      <c r="D270" s="10"/>
      <c r="E270" s="10"/>
      <c r="F270" s="10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2"/>
      <c r="C271" s="10"/>
      <c r="D271" s="10"/>
      <c r="E271" s="10"/>
      <c r="F271" s="10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2"/>
      <c r="C272" s="10"/>
      <c r="D272" s="10"/>
      <c r="E272" s="10"/>
      <c r="F272" s="10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2"/>
      <c r="C273" s="10"/>
      <c r="D273" s="10"/>
      <c r="E273" s="10"/>
      <c r="F273" s="10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2"/>
      <c r="C274" s="10"/>
      <c r="D274" s="10"/>
      <c r="E274" s="10"/>
      <c r="F274" s="10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2"/>
      <c r="C275" s="10"/>
      <c r="D275" s="10"/>
      <c r="E275" s="10"/>
      <c r="F275" s="10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2"/>
      <c r="C276" s="10"/>
      <c r="D276" s="10"/>
      <c r="E276" s="10"/>
      <c r="F276" s="10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2"/>
      <c r="C277" s="10"/>
      <c r="D277" s="10"/>
      <c r="E277" s="10"/>
      <c r="F277" s="10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2"/>
      <c r="C278" s="10"/>
      <c r="D278" s="10"/>
      <c r="E278" s="10"/>
      <c r="F278" s="10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2"/>
      <c r="C279" s="10"/>
      <c r="D279" s="10"/>
      <c r="E279" s="10"/>
      <c r="F279" s="10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2"/>
      <c r="C280" s="10"/>
      <c r="D280" s="10"/>
      <c r="E280" s="10"/>
      <c r="F280" s="10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2"/>
      <c r="C281" s="10"/>
      <c r="D281" s="10"/>
      <c r="E281" s="10"/>
      <c r="F281" s="10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2"/>
      <c r="C282" s="10"/>
      <c r="D282" s="10"/>
      <c r="E282" s="10"/>
      <c r="F282" s="10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2"/>
      <c r="C283" s="10"/>
      <c r="D283" s="10"/>
      <c r="E283" s="10"/>
      <c r="F283" s="10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2"/>
      <c r="C284" s="10"/>
      <c r="D284" s="10"/>
      <c r="E284" s="10"/>
      <c r="F284" s="10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2"/>
      <c r="C285" s="10"/>
      <c r="D285" s="10"/>
      <c r="E285" s="10"/>
      <c r="F285" s="10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2"/>
      <c r="C286" s="10"/>
      <c r="D286" s="10"/>
      <c r="E286" s="10"/>
      <c r="F286" s="10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2"/>
      <c r="C287" s="10"/>
      <c r="D287" s="10"/>
      <c r="E287" s="10"/>
      <c r="F287" s="10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2"/>
      <c r="C288" s="10"/>
      <c r="D288" s="10"/>
      <c r="E288" s="10"/>
      <c r="F288" s="10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2"/>
      <c r="C289" s="10"/>
      <c r="D289" s="10"/>
      <c r="E289" s="10"/>
      <c r="F289" s="10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2"/>
      <c r="C290" s="10"/>
      <c r="D290" s="10"/>
      <c r="E290" s="10"/>
      <c r="F290" s="10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2"/>
      <c r="C291" s="10"/>
      <c r="D291" s="10"/>
      <c r="E291" s="10"/>
      <c r="F291" s="10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2"/>
      <c r="C292" s="10"/>
      <c r="D292" s="10"/>
      <c r="E292" s="10"/>
      <c r="F292" s="10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2"/>
      <c r="C293" s="10"/>
      <c r="D293" s="10"/>
      <c r="E293" s="10"/>
      <c r="F293" s="10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2"/>
      <c r="C294" s="10"/>
      <c r="D294" s="10"/>
      <c r="E294" s="10"/>
      <c r="F294" s="10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2"/>
      <c r="C295" s="10"/>
      <c r="D295" s="10"/>
      <c r="E295" s="10"/>
      <c r="F295" s="10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2"/>
      <c r="C296" s="10"/>
      <c r="D296" s="10"/>
      <c r="E296" s="10"/>
      <c r="F296" s="10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2"/>
      <c r="C297" s="10"/>
      <c r="D297" s="10"/>
      <c r="E297" s="10"/>
      <c r="F297" s="10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2"/>
      <c r="C298" s="10"/>
      <c r="D298" s="10"/>
      <c r="E298" s="10"/>
      <c r="F298" s="10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2"/>
      <c r="C299" s="10"/>
      <c r="D299" s="10"/>
      <c r="E299" s="10"/>
      <c r="F299" s="10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2"/>
      <c r="C300" s="10"/>
      <c r="D300" s="10"/>
      <c r="E300" s="10"/>
      <c r="F300" s="10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2"/>
      <c r="C301" s="10"/>
      <c r="D301" s="10"/>
      <c r="E301" s="10"/>
      <c r="F301" s="10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2"/>
      <c r="C302" s="10"/>
      <c r="D302" s="10"/>
      <c r="E302" s="10"/>
      <c r="F302" s="10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2"/>
      <c r="C303" s="10"/>
      <c r="D303" s="10"/>
      <c r="E303" s="10"/>
      <c r="F303" s="10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2"/>
      <c r="C304" s="10"/>
      <c r="D304" s="10"/>
      <c r="E304" s="10"/>
      <c r="F304" s="10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2"/>
      <c r="C305" s="10"/>
      <c r="D305" s="10"/>
      <c r="E305" s="10"/>
      <c r="F305" s="10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2"/>
      <c r="C306" s="10"/>
      <c r="D306" s="10"/>
      <c r="E306" s="10"/>
      <c r="F306" s="10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2"/>
      <c r="C307" s="10"/>
      <c r="D307" s="10"/>
      <c r="E307" s="10"/>
      <c r="F307" s="10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2"/>
      <c r="C308" s="10"/>
      <c r="D308" s="10"/>
      <c r="E308" s="10"/>
      <c r="F308" s="10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2"/>
      <c r="C309" s="10"/>
      <c r="D309" s="10"/>
      <c r="E309" s="10"/>
      <c r="F309" s="10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2"/>
      <c r="C310" s="10"/>
      <c r="D310" s="10"/>
      <c r="E310" s="10"/>
      <c r="F310" s="10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2"/>
      <c r="C311" s="10"/>
      <c r="D311" s="10"/>
      <c r="E311" s="10"/>
      <c r="F311" s="10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2"/>
      <c r="C312" s="10"/>
      <c r="D312" s="10"/>
      <c r="E312" s="10"/>
      <c r="F312" s="10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2"/>
      <c r="C313" s="10"/>
      <c r="D313" s="10"/>
      <c r="E313" s="10"/>
      <c r="F313" s="10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2"/>
      <c r="C314" s="10"/>
      <c r="D314" s="10"/>
      <c r="E314" s="10"/>
      <c r="F314" s="10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2"/>
      <c r="C315" s="10"/>
      <c r="D315" s="10"/>
      <c r="E315" s="10"/>
      <c r="F315" s="10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2"/>
      <c r="C316" s="10"/>
      <c r="D316" s="10"/>
      <c r="E316" s="10"/>
      <c r="F316" s="10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2"/>
      <c r="C317" s="10"/>
      <c r="D317" s="10"/>
      <c r="E317" s="10"/>
      <c r="F317" s="10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2"/>
      <c r="C318" s="10"/>
      <c r="D318" s="10"/>
      <c r="E318" s="10"/>
      <c r="F318" s="10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2"/>
      <c r="C319" s="10"/>
      <c r="D319" s="10"/>
      <c r="E319" s="10"/>
      <c r="F319" s="10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2"/>
      <c r="C320" s="10"/>
      <c r="D320" s="10"/>
      <c r="E320" s="10"/>
      <c r="F320" s="10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2"/>
      <c r="C321" s="10"/>
      <c r="D321" s="10"/>
      <c r="E321" s="10"/>
      <c r="F321" s="10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2"/>
      <c r="C322" s="10"/>
      <c r="D322" s="10"/>
      <c r="E322" s="10"/>
      <c r="F322" s="10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2"/>
      <c r="C323" s="10"/>
      <c r="D323" s="10"/>
      <c r="E323" s="10"/>
      <c r="F323" s="10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2"/>
      <c r="C324" s="10"/>
      <c r="D324" s="10"/>
      <c r="E324" s="10"/>
      <c r="F324" s="10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2"/>
      <c r="C325" s="10"/>
      <c r="D325" s="10"/>
      <c r="E325" s="10"/>
      <c r="F325" s="10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2"/>
      <c r="C326" s="10"/>
      <c r="D326" s="10"/>
      <c r="E326" s="10"/>
      <c r="F326" s="10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2"/>
      <c r="C327" s="10"/>
      <c r="D327" s="10"/>
      <c r="E327" s="10"/>
      <c r="F327" s="10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2"/>
      <c r="C328" s="10"/>
      <c r="D328" s="10"/>
      <c r="E328" s="10"/>
      <c r="F328" s="10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2"/>
      <c r="C329" s="10"/>
      <c r="D329" s="10"/>
      <c r="E329" s="10"/>
      <c r="F329" s="10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2"/>
      <c r="C330" s="10"/>
      <c r="D330" s="10"/>
      <c r="E330" s="10"/>
      <c r="F330" s="10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2"/>
      <c r="C331" s="10"/>
      <c r="D331" s="10"/>
      <c r="E331" s="10"/>
      <c r="F331" s="10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2"/>
      <c r="C332" s="10"/>
      <c r="D332" s="10"/>
      <c r="E332" s="10"/>
      <c r="F332" s="10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2"/>
      <c r="C333" s="10"/>
      <c r="D333" s="10"/>
      <c r="E333" s="10"/>
      <c r="F333" s="10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2"/>
      <c r="C334" s="10"/>
      <c r="D334" s="10"/>
      <c r="E334" s="10"/>
      <c r="F334" s="10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2"/>
      <c r="C335" s="10"/>
      <c r="D335" s="10"/>
      <c r="E335" s="10"/>
      <c r="F335" s="10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2"/>
      <c r="C336" s="10"/>
      <c r="D336" s="10"/>
      <c r="E336" s="10"/>
      <c r="F336" s="10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2"/>
      <c r="C337" s="10"/>
      <c r="D337" s="10"/>
      <c r="E337" s="10"/>
      <c r="F337" s="10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2"/>
      <c r="C338" s="10"/>
      <c r="D338" s="10"/>
      <c r="E338" s="10"/>
      <c r="F338" s="10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2"/>
      <c r="C339" s="10"/>
      <c r="D339" s="10"/>
      <c r="E339" s="10"/>
      <c r="F339" s="10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2"/>
      <c r="C340" s="10"/>
      <c r="D340" s="10"/>
      <c r="E340" s="10"/>
      <c r="F340" s="10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2"/>
      <c r="C341" s="10"/>
      <c r="D341" s="10"/>
      <c r="E341" s="10"/>
      <c r="F341" s="10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2"/>
      <c r="C342" s="10"/>
      <c r="D342" s="10"/>
      <c r="E342" s="10"/>
      <c r="F342" s="10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2"/>
      <c r="C343" s="10"/>
      <c r="D343" s="10"/>
      <c r="E343" s="10"/>
      <c r="F343" s="10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2"/>
      <c r="C344" s="10"/>
      <c r="D344" s="10"/>
      <c r="E344" s="10"/>
      <c r="F344" s="10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2"/>
      <c r="C345" s="10"/>
      <c r="D345" s="10"/>
      <c r="E345" s="10"/>
      <c r="F345" s="10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2"/>
      <c r="C346" s="10"/>
      <c r="D346" s="10"/>
      <c r="E346" s="10"/>
      <c r="F346" s="10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2"/>
      <c r="C347" s="10"/>
      <c r="D347" s="10"/>
      <c r="E347" s="10"/>
      <c r="F347" s="10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2"/>
      <c r="C348" s="10"/>
      <c r="D348" s="10"/>
      <c r="E348" s="10"/>
      <c r="F348" s="10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2"/>
      <c r="C349" s="10"/>
      <c r="D349" s="10"/>
      <c r="E349" s="10"/>
      <c r="F349" s="10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2"/>
      <c r="C350" s="10"/>
      <c r="D350" s="10"/>
      <c r="E350" s="10"/>
      <c r="F350" s="10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2"/>
      <c r="C351" s="10"/>
      <c r="D351" s="10"/>
      <c r="E351" s="10"/>
      <c r="F351" s="10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2"/>
      <c r="C352" s="10"/>
      <c r="D352" s="10"/>
      <c r="E352" s="10"/>
      <c r="F352" s="10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2"/>
      <c r="C353" s="10"/>
      <c r="D353" s="10"/>
      <c r="E353" s="10"/>
      <c r="F353" s="10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2"/>
      <c r="C354" s="10"/>
      <c r="D354" s="10"/>
      <c r="E354" s="10"/>
      <c r="F354" s="10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2"/>
      <c r="C355" s="10"/>
      <c r="D355" s="10"/>
      <c r="E355" s="10"/>
      <c r="F355" s="10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2"/>
      <c r="C356" s="10"/>
      <c r="D356" s="10"/>
      <c r="E356" s="10"/>
      <c r="F356" s="10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2"/>
      <c r="C357" s="10"/>
      <c r="D357" s="10"/>
      <c r="E357" s="10"/>
      <c r="F357" s="10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2"/>
      <c r="C358" s="10"/>
      <c r="D358" s="10"/>
      <c r="E358" s="10"/>
      <c r="F358" s="10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2"/>
      <c r="C359" s="10"/>
      <c r="D359" s="10"/>
      <c r="E359" s="10"/>
      <c r="F359" s="10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2"/>
      <c r="C360" s="10"/>
      <c r="D360" s="10"/>
      <c r="E360" s="10"/>
      <c r="F360" s="10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2"/>
      <c r="C361" s="10"/>
      <c r="D361" s="10"/>
      <c r="E361" s="10"/>
      <c r="F361" s="10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2"/>
      <c r="C362" s="10"/>
      <c r="D362" s="10"/>
      <c r="E362" s="10"/>
      <c r="F362" s="10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2"/>
      <c r="C363" s="10"/>
      <c r="D363" s="10"/>
      <c r="E363" s="10"/>
      <c r="F363" s="10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2"/>
      <c r="C364" s="10"/>
      <c r="D364" s="10"/>
      <c r="E364" s="10"/>
      <c r="F364" s="10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2"/>
      <c r="C365" s="10"/>
      <c r="D365" s="10"/>
      <c r="E365" s="10"/>
      <c r="F365" s="10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2"/>
      <c r="C366" s="10"/>
      <c r="D366" s="10"/>
      <c r="E366" s="10"/>
      <c r="F366" s="10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2"/>
      <c r="C367" s="10"/>
      <c r="D367" s="10"/>
      <c r="E367" s="10"/>
      <c r="F367" s="10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2"/>
      <c r="C368" s="10"/>
      <c r="D368" s="10"/>
      <c r="E368" s="10"/>
      <c r="F368" s="10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2"/>
      <c r="C369" s="10"/>
      <c r="D369" s="10"/>
      <c r="E369" s="10"/>
      <c r="F369" s="10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2"/>
      <c r="C370" s="10"/>
      <c r="D370" s="10"/>
      <c r="E370" s="10"/>
      <c r="F370" s="10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2"/>
      <c r="C371" s="10"/>
      <c r="D371" s="10"/>
      <c r="E371" s="10"/>
      <c r="F371" s="10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2"/>
      <c r="C372" s="10"/>
      <c r="D372" s="10"/>
      <c r="E372" s="10"/>
      <c r="F372" s="10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2"/>
      <c r="C373" s="10"/>
      <c r="D373" s="10"/>
      <c r="E373" s="10"/>
      <c r="F373" s="10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2"/>
      <c r="C374" s="10"/>
      <c r="D374" s="10"/>
      <c r="E374" s="10"/>
      <c r="F374" s="10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2"/>
      <c r="C375" s="10"/>
      <c r="D375" s="10"/>
      <c r="E375" s="10"/>
      <c r="F375" s="10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2"/>
      <c r="C376" s="10"/>
      <c r="D376" s="10"/>
      <c r="E376" s="10"/>
      <c r="F376" s="10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2"/>
      <c r="C377" s="10"/>
      <c r="D377" s="10"/>
      <c r="E377" s="10"/>
      <c r="F377" s="10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2"/>
      <c r="C378" s="10"/>
      <c r="D378" s="10"/>
      <c r="E378" s="10"/>
      <c r="F378" s="10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2"/>
      <c r="C379" s="10"/>
      <c r="D379" s="10"/>
      <c r="E379" s="10"/>
      <c r="F379" s="10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2"/>
      <c r="C380" s="10"/>
      <c r="D380" s="10"/>
      <c r="E380" s="10"/>
      <c r="F380" s="10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2"/>
      <c r="C381" s="10"/>
      <c r="D381" s="10"/>
      <c r="E381" s="10"/>
      <c r="F381" s="10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2"/>
      <c r="C382" s="10"/>
      <c r="D382" s="10"/>
      <c r="E382" s="10"/>
      <c r="F382" s="10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2"/>
      <c r="C383" s="10"/>
      <c r="D383" s="10"/>
      <c r="E383" s="10"/>
      <c r="F383" s="10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2"/>
      <c r="C384" s="10"/>
      <c r="D384" s="10"/>
      <c r="E384" s="10"/>
      <c r="F384" s="10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2"/>
      <c r="C385" s="10"/>
      <c r="D385" s="10"/>
      <c r="E385" s="10"/>
      <c r="F385" s="10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2"/>
      <c r="C386" s="10"/>
      <c r="D386" s="10"/>
      <c r="E386" s="10"/>
      <c r="F386" s="10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2"/>
      <c r="C387" s="10"/>
      <c r="D387" s="10"/>
      <c r="E387" s="10"/>
      <c r="F387" s="10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2"/>
      <c r="C388" s="10"/>
      <c r="D388" s="10"/>
      <c r="E388" s="10"/>
      <c r="F388" s="10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2"/>
      <c r="C389" s="10"/>
      <c r="D389" s="10"/>
      <c r="E389" s="10"/>
      <c r="F389" s="10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2"/>
      <c r="C390" s="10"/>
      <c r="D390" s="10"/>
      <c r="E390" s="10"/>
      <c r="F390" s="10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2"/>
      <c r="C391" s="10"/>
      <c r="D391" s="10"/>
      <c r="E391" s="10"/>
      <c r="F391" s="10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2"/>
      <c r="C392" s="10"/>
      <c r="D392" s="10"/>
      <c r="E392" s="10"/>
      <c r="F392" s="10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2"/>
      <c r="C393" s="10"/>
      <c r="D393" s="10"/>
      <c r="E393" s="10"/>
      <c r="F393" s="10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2"/>
      <c r="C394" s="10"/>
      <c r="D394" s="10"/>
      <c r="E394" s="10"/>
      <c r="F394" s="10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2"/>
      <c r="C395" s="10"/>
      <c r="D395" s="10"/>
      <c r="E395" s="10"/>
      <c r="F395" s="10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2"/>
      <c r="C396" s="10"/>
      <c r="D396" s="10"/>
      <c r="E396" s="10"/>
      <c r="F396" s="10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2"/>
      <c r="C397" s="10"/>
      <c r="D397" s="10"/>
      <c r="E397" s="10"/>
      <c r="F397" s="10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2"/>
      <c r="C398" s="10"/>
      <c r="D398" s="10"/>
      <c r="E398" s="10"/>
      <c r="F398" s="10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2"/>
      <c r="C399" s="10"/>
      <c r="D399" s="10"/>
      <c r="E399" s="10"/>
      <c r="F399" s="10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2"/>
      <c r="C400" s="10"/>
      <c r="D400" s="10"/>
      <c r="E400" s="10"/>
      <c r="F400" s="10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2"/>
      <c r="C401" s="10"/>
      <c r="D401" s="10"/>
      <c r="E401" s="10"/>
      <c r="F401" s="10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2"/>
      <c r="C402" s="10"/>
      <c r="D402" s="10"/>
      <c r="E402" s="10"/>
      <c r="F402" s="10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2"/>
      <c r="C403" s="10"/>
      <c r="D403" s="10"/>
      <c r="E403" s="10"/>
      <c r="F403" s="10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2"/>
      <c r="C404" s="10"/>
      <c r="D404" s="10"/>
      <c r="E404" s="10"/>
      <c r="F404" s="10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2"/>
      <c r="C405" s="10"/>
      <c r="D405" s="10"/>
      <c r="E405" s="10"/>
      <c r="F405" s="10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2"/>
      <c r="C406" s="10"/>
      <c r="D406" s="10"/>
      <c r="E406" s="10"/>
      <c r="F406" s="10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2"/>
      <c r="C407" s="10"/>
      <c r="D407" s="10"/>
      <c r="E407" s="10"/>
      <c r="F407" s="10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2"/>
      <c r="C408" s="10"/>
      <c r="D408" s="10"/>
      <c r="E408" s="10"/>
      <c r="F408" s="10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2"/>
      <c r="C409" s="10"/>
      <c r="D409" s="10"/>
      <c r="E409" s="10"/>
      <c r="F409" s="10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2"/>
      <c r="C410" s="10"/>
      <c r="D410" s="10"/>
      <c r="E410" s="10"/>
      <c r="F410" s="10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2"/>
      <c r="C411" s="10"/>
      <c r="D411" s="10"/>
      <c r="E411" s="10"/>
      <c r="F411" s="10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2"/>
      <c r="C412" s="10"/>
      <c r="D412" s="10"/>
      <c r="E412" s="10"/>
      <c r="F412" s="10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2"/>
      <c r="C413" s="10"/>
      <c r="D413" s="10"/>
      <c r="E413" s="10"/>
      <c r="F413" s="10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2"/>
      <c r="C414" s="10"/>
      <c r="D414" s="10"/>
      <c r="E414" s="10"/>
      <c r="F414" s="10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2"/>
      <c r="C415" s="10"/>
      <c r="D415" s="10"/>
      <c r="E415" s="10"/>
      <c r="F415" s="10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2"/>
      <c r="C416" s="10"/>
      <c r="D416" s="10"/>
      <c r="E416" s="10"/>
      <c r="F416" s="10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2"/>
      <c r="C417" s="10"/>
      <c r="D417" s="10"/>
      <c r="E417" s="10"/>
      <c r="F417" s="10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2"/>
      <c r="C418" s="10"/>
      <c r="D418" s="10"/>
      <c r="E418" s="10"/>
      <c r="F418" s="10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2"/>
      <c r="C419" s="10"/>
      <c r="D419" s="10"/>
      <c r="E419" s="10"/>
      <c r="F419" s="10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2"/>
      <c r="C420" s="10"/>
      <c r="D420" s="10"/>
      <c r="E420" s="10"/>
      <c r="F420" s="10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2"/>
      <c r="C421" s="10"/>
      <c r="D421" s="10"/>
      <c r="E421" s="10"/>
      <c r="F421" s="10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2"/>
      <c r="C422" s="10"/>
      <c r="D422" s="10"/>
      <c r="E422" s="10"/>
      <c r="F422" s="10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2"/>
      <c r="C423" s="10"/>
      <c r="D423" s="10"/>
      <c r="E423" s="10"/>
      <c r="F423" s="10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2"/>
      <c r="C424" s="10"/>
      <c r="D424" s="10"/>
      <c r="E424" s="10"/>
      <c r="F424" s="10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2"/>
      <c r="C425" s="10"/>
      <c r="D425" s="10"/>
      <c r="E425" s="10"/>
      <c r="F425" s="10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2"/>
      <c r="C426" s="10"/>
      <c r="D426" s="10"/>
      <c r="E426" s="10"/>
      <c r="F426" s="10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2"/>
      <c r="C427" s="10"/>
      <c r="D427" s="10"/>
      <c r="E427" s="10"/>
      <c r="F427" s="10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2"/>
      <c r="C428" s="10"/>
      <c r="D428" s="10"/>
      <c r="E428" s="10"/>
      <c r="F428" s="10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2"/>
      <c r="C429" s="10"/>
      <c r="D429" s="10"/>
      <c r="E429" s="10"/>
      <c r="F429" s="10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2"/>
      <c r="C430" s="10"/>
      <c r="D430" s="10"/>
      <c r="E430" s="10"/>
      <c r="F430" s="10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2"/>
      <c r="C431" s="10"/>
      <c r="D431" s="10"/>
      <c r="E431" s="10"/>
      <c r="F431" s="10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2"/>
      <c r="C432" s="10"/>
      <c r="D432" s="10"/>
      <c r="E432" s="10"/>
      <c r="F432" s="10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2"/>
      <c r="C433" s="10"/>
      <c r="D433" s="10"/>
      <c r="E433" s="10"/>
      <c r="F433" s="10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2"/>
      <c r="C434" s="10"/>
      <c r="D434" s="10"/>
      <c r="E434" s="10"/>
      <c r="F434" s="10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2"/>
      <c r="C435" s="10"/>
      <c r="D435" s="10"/>
      <c r="E435" s="10"/>
      <c r="F435" s="10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2"/>
      <c r="C436" s="10"/>
      <c r="D436" s="10"/>
      <c r="E436" s="10"/>
      <c r="F436" s="10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2"/>
      <c r="C437" s="10"/>
      <c r="D437" s="10"/>
      <c r="E437" s="10"/>
      <c r="F437" s="10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2"/>
      <c r="C438" s="10"/>
      <c r="D438" s="10"/>
      <c r="E438" s="10"/>
      <c r="F438" s="10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2"/>
      <c r="C439" s="10"/>
      <c r="D439" s="10"/>
      <c r="E439" s="10"/>
      <c r="F439" s="10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2"/>
      <c r="C440" s="10"/>
      <c r="D440" s="10"/>
      <c r="E440" s="10"/>
      <c r="F440" s="10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2"/>
      <c r="C441" s="10"/>
      <c r="D441" s="10"/>
      <c r="E441" s="10"/>
      <c r="F441" s="10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2"/>
      <c r="C442" s="10"/>
      <c r="D442" s="10"/>
      <c r="E442" s="10"/>
      <c r="F442" s="10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2"/>
      <c r="C443" s="10"/>
      <c r="D443" s="10"/>
      <c r="E443" s="10"/>
      <c r="F443" s="10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2"/>
      <c r="C444" s="10"/>
      <c r="D444" s="10"/>
      <c r="E444" s="10"/>
      <c r="F444" s="10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2"/>
      <c r="C445" s="10"/>
      <c r="D445" s="10"/>
      <c r="E445" s="10"/>
      <c r="F445" s="10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2"/>
      <c r="C446" s="10"/>
      <c r="D446" s="10"/>
      <c r="E446" s="10"/>
      <c r="F446" s="10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2"/>
      <c r="C447" s="10"/>
      <c r="D447" s="10"/>
      <c r="E447" s="10"/>
      <c r="F447" s="10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2"/>
      <c r="C448" s="10"/>
      <c r="D448" s="10"/>
      <c r="E448" s="10"/>
      <c r="F448" s="10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2"/>
      <c r="C449" s="10"/>
      <c r="D449" s="10"/>
      <c r="E449" s="10"/>
      <c r="F449" s="10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2"/>
      <c r="C450" s="10"/>
      <c r="D450" s="10"/>
      <c r="E450" s="10"/>
      <c r="F450" s="10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2"/>
      <c r="C451" s="10"/>
      <c r="D451" s="10"/>
      <c r="E451" s="10"/>
      <c r="F451" s="10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2"/>
      <c r="C452" s="10"/>
      <c r="D452" s="10"/>
      <c r="E452" s="10"/>
      <c r="F452" s="10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2"/>
      <c r="C453" s="10"/>
      <c r="D453" s="10"/>
      <c r="E453" s="10"/>
      <c r="F453" s="10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2"/>
      <c r="C454" s="10"/>
      <c r="D454" s="10"/>
      <c r="E454" s="10"/>
      <c r="F454" s="10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2"/>
      <c r="C455" s="10"/>
      <c r="D455" s="10"/>
      <c r="E455" s="10"/>
      <c r="F455" s="10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2"/>
      <c r="C456" s="10"/>
      <c r="D456" s="10"/>
      <c r="E456" s="10"/>
      <c r="F456" s="10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2"/>
      <c r="C457" s="10"/>
      <c r="D457" s="10"/>
      <c r="E457" s="10"/>
      <c r="F457" s="10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2"/>
      <c r="C458" s="10"/>
      <c r="D458" s="10"/>
      <c r="E458" s="10"/>
      <c r="F458" s="10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2"/>
      <c r="C459" s="10"/>
      <c r="D459" s="10"/>
      <c r="E459" s="10"/>
      <c r="F459" s="10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2"/>
      <c r="C460" s="10"/>
      <c r="D460" s="10"/>
      <c r="E460" s="10"/>
      <c r="F460" s="10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2"/>
      <c r="C461" s="10"/>
      <c r="D461" s="10"/>
      <c r="E461" s="10"/>
      <c r="F461" s="10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2"/>
      <c r="C462" s="10"/>
      <c r="D462" s="10"/>
      <c r="E462" s="10"/>
      <c r="F462" s="10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2"/>
      <c r="C463" s="10"/>
      <c r="D463" s="10"/>
      <c r="E463" s="10"/>
      <c r="F463" s="10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2"/>
      <c r="C464" s="10"/>
      <c r="D464" s="10"/>
      <c r="E464" s="10"/>
      <c r="F464" s="10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2"/>
      <c r="C465" s="10"/>
      <c r="D465" s="10"/>
      <c r="E465" s="10"/>
      <c r="F465" s="10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2"/>
      <c r="C466" s="10"/>
      <c r="D466" s="10"/>
      <c r="E466" s="10"/>
      <c r="F466" s="10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2"/>
      <c r="C467" s="10"/>
      <c r="D467" s="10"/>
      <c r="E467" s="10"/>
      <c r="F467" s="10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2"/>
      <c r="C468" s="10"/>
      <c r="D468" s="10"/>
      <c r="E468" s="10"/>
      <c r="F468" s="10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2"/>
      <c r="C469" s="10"/>
      <c r="D469" s="10"/>
      <c r="E469" s="10"/>
      <c r="F469" s="10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2"/>
      <c r="C470" s="10"/>
      <c r="D470" s="10"/>
      <c r="E470" s="10"/>
      <c r="F470" s="10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2"/>
      <c r="C471" s="10"/>
      <c r="D471" s="10"/>
      <c r="E471" s="10"/>
      <c r="F471" s="10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2"/>
      <c r="C472" s="10"/>
      <c r="D472" s="10"/>
      <c r="E472" s="10"/>
      <c r="F472" s="10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2"/>
      <c r="C473" s="10"/>
      <c r="D473" s="10"/>
      <c r="E473" s="10"/>
      <c r="F473" s="10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2"/>
      <c r="C474" s="10"/>
      <c r="D474" s="10"/>
      <c r="E474" s="10"/>
      <c r="F474" s="10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2"/>
      <c r="C475" s="10"/>
      <c r="D475" s="10"/>
      <c r="E475" s="10"/>
      <c r="F475" s="10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2"/>
      <c r="C476" s="10"/>
      <c r="D476" s="10"/>
      <c r="E476" s="10"/>
      <c r="F476" s="10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2"/>
      <c r="C477" s="10"/>
      <c r="D477" s="10"/>
      <c r="E477" s="10"/>
      <c r="F477" s="10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2"/>
      <c r="C478" s="10"/>
      <c r="D478" s="10"/>
      <c r="E478" s="10"/>
      <c r="F478" s="10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2"/>
      <c r="C479" s="10"/>
      <c r="D479" s="10"/>
      <c r="E479" s="10"/>
      <c r="F479" s="10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2"/>
      <c r="C480" s="10"/>
      <c r="D480" s="10"/>
      <c r="E480" s="10"/>
      <c r="F480" s="10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2"/>
      <c r="C481" s="10"/>
      <c r="D481" s="10"/>
      <c r="E481" s="10"/>
      <c r="F481" s="10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2"/>
      <c r="C482" s="10"/>
      <c r="D482" s="10"/>
      <c r="E482" s="10"/>
      <c r="F482" s="10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2"/>
      <c r="C483" s="10"/>
      <c r="D483" s="10"/>
      <c r="E483" s="10"/>
      <c r="F483" s="10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2"/>
      <c r="C484" s="10"/>
      <c r="D484" s="10"/>
      <c r="E484" s="10"/>
      <c r="F484" s="10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2"/>
      <c r="C485" s="10"/>
      <c r="D485" s="10"/>
      <c r="E485" s="10"/>
      <c r="F485" s="10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2"/>
      <c r="C486" s="10"/>
      <c r="D486" s="10"/>
      <c r="E486" s="10"/>
      <c r="F486" s="10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2"/>
      <c r="C487" s="10"/>
      <c r="D487" s="10"/>
      <c r="E487" s="10"/>
      <c r="F487" s="10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2"/>
      <c r="C488" s="10"/>
      <c r="D488" s="10"/>
      <c r="E488" s="10"/>
      <c r="F488" s="10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2"/>
      <c r="C489" s="10"/>
      <c r="D489" s="10"/>
      <c r="E489" s="10"/>
      <c r="F489" s="10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2"/>
      <c r="C490" s="10"/>
      <c r="D490" s="10"/>
      <c r="E490" s="10"/>
      <c r="F490" s="10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2"/>
      <c r="C491" s="10"/>
      <c r="D491" s="10"/>
      <c r="E491" s="10"/>
      <c r="F491" s="10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2"/>
      <c r="C492" s="10"/>
      <c r="D492" s="10"/>
      <c r="E492" s="10"/>
      <c r="F492" s="10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2"/>
      <c r="C493" s="10"/>
      <c r="D493" s="10"/>
      <c r="E493" s="10"/>
      <c r="F493" s="10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2"/>
      <c r="C494" s="10"/>
      <c r="D494" s="10"/>
      <c r="E494" s="10"/>
      <c r="F494" s="10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2"/>
      <c r="C495" s="10"/>
      <c r="D495" s="10"/>
      <c r="E495" s="10"/>
      <c r="F495" s="10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2"/>
      <c r="C496" s="10"/>
      <c r="D496" s="10"/>
      <c r="E496" s="10"/>
      <c r="F496" s="10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2"/>
      <c r="C497" s="10"/>
      <c r="D497" s="10"/>
      <c r="E497" s="10"/>
      <c r="F497" s="10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2"/>
      <c r="C498" s="10"/>
      <c r="D498" s="10"/>
      <c r="E498" s="10"/>
      <c r="F498" s="10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2"/>
      <c r="C499" s="10"/>
      <c r="D499" s="10"/>
      <c r="E499" s="10"/>
      <c r="F499" s="10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2"/>
      <c r="C500" s="10"/>
      <c r="D500" s="10"/>
      <c r="E500" s="10"/>
      <c r="F500" s="10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2"/>
      <c r="C501" s="10"/>
      <c r="D501" s="10"/>
      <c r="E501" s="10"/>
      <c r="F501" s="10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2"/>
      <c r="C502" s="10"/>
      <c r="D502" s="10"/>
      <c r="E502" s="10"/>
      <c r="F502" s="10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2"/>
      <c r="C503" s="10"/>
      <c r="D503" s="10"/>
      <c r="E503" s="10"/>
      <c r="F503" s="10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2"/>
      <c r="C504" s="10"/>
      <c r="D504" s="10"/>
      <c r="E504" s="10"/>
      <c r="F504" s="10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2"/>
      <c r="C505" s="10"/>
      <c r="D505" s="10"/>
      <c r="E505" s="10"/>
      <c r="F505" s="10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2"/>
      <c r="C506" s="10"/>
      <c r="D506" s="10"/>
      <c r="E506" s="10"/>
      <c r="F506" s="10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2"/>
      <c r="C507" s="10"/>
      <c r="D507" s="10"/>
      <c r="E507" s="10"/>
      <c r="F507" s="10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2"/>
      <c r="C508" s="10"/>
      <c r="D508" s="10"/>
      <c r="E508" s="10"/>
      <c r="F508" s="10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2"/>
      <c r="C509" s="10"/>
      <c r="D509" s="10"/>
      <c r="E509" s="10"/>
      <c r="F509" s="10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2"/>
      <c r="C510" s="10"/>
      <c r="D510" s="10"/>
      <c r="E510" s="10"/>
      <c r="F510" s="10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2"/>
      <c r="C511" s="10"/>
      <c r="D511" s="10"/>
      <c r="E511" s="10"/>
      <c r="F511" s="10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2"/>
      <c r="C512" s="10"/>
      <c r="D512" s="10"/>
      <c r="E512" s="10"/>
      <c r="F512" s="10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2"/>
      <c r="C513" s="10"/>
      <c r="D513" s="10"/>
      <c r="E513" s="10"/>
      <c r="F513" s="10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2"/>
      <c r="C514" s="10"/>
      <c r="D514" s="10"/>
      <c r="E514" s="10"/>
      <c r="F514" s="10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2"/>
      <c r="C515" s="10"/>
      <c r="D515" s="10"/>
      <c r="E515" s="10"/>
      <c r="F515" s="10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2"/>
      <c r="C516" s="10"/>
      <c r="D516" s="10"/>
      <c r="E516" s="10"/>
      <c r="F516" s="10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2"/>
      <c r="C517" s="10"/>
      <c r="D517" s="10"/>
      <c r="E517" s="10"/>
      <c r="F517" s="10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2"/>
      <c r="C518" s="10"/>
      <c r="D518" s="10"/>
      <c r="E518" s="10"/>
      <c r="F518" s="10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2"/>
      <c r="C519" s="10"/>
      <c r="D519" s="10"/>
      <c r="E519" s="10"/>
      <c r="F519" s="10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2"/>
      <c r="C520" s="10"/>
      <c r="D520" s="10"/>
      <c r="E520" s="10"/>
      <c r="F520" s="10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2"/>
      <c r="C521" s="10"/>
      <c r="D521" s="10"/>
      <c r="E521" s="10"/>
      <c r="F521" s="10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2"/>
      <c r="C522" s="10"/>
      <c r="D522" s="10"/>
      <c r="E522" s="10"/>
      <c r="F522" s="10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2"/>
      <c r="C523" s="10"/>
      <c r="D523" s="10"/>
      <c r="E523" s="10"/>
      <c r="F523" s="10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2"/>
      <c r="C524" s="10"/>
      <c r="D524" s="10"/>
      <c r="E524" s="10"/>
      <c r="F524" s="10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2"/>
      <c r="C525" s="10"/>
      <c r="D525" s="10"/>
      <c r="E525" s="10"/>
      <c r="F525" s="10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2"/>
      <c r="C526" s="10"/>
      <c r="D526" s="10"/>
      <c r="E526" s="10"/>
      <c r="F526" s="10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2"/>
      <c r="C527" s="10"/>
      <c r="D527" s="10"/>
      <c r="E527" s="10"/>
      <c r="F527" s="10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2"/>
      <c r="C528" s="10"/>
      <c r="D528" s="10"/>
      <c r="E528" s="10"/>
      <c r="F528" s="10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2"/>
      <c r="C529" s="10"/>
      <c r="D529" s="10"/>
      <c r="E529" s="10"/>
      <c r="F529" s="10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2"/>
      <c r="C530" s="10"/>
      <c r="D530" s="10"/>
      <c r="E530" s="10"/>
      <c r="F530" s="10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2"/>
      <c r="C531" s="10"/>
      <c r="D531" s="10"/>
      <c r="E531" s="10"/>
      <c r="F531" s="10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2"/>
      <c r="C532" s="10"/>
      <c r="D532" s="10"/>
      <c r="E532" s="10"/>
      <c r="F532" s="10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2"/>
      <c r="C533" s="10"/>
      <c r="D533" s="10"/>
      <c r="E533" s="10"/>
      <c r="F533" s="10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2"/>
      <c r="C534" s="10"/>
      <c r="D534" s="10"/>
      <c r="E534" s="10"/>
      <c r="F534" s="10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2"/>
      <c r="C535" s="10"/>
      <c r="D535" s="10"/>
      <c r="E535" s="10"/>
      <c r="F535" s="10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2"/>
      <c r="C536" s="10"/>
      <c r="D536" s="10"/>
      <c r="E536" s="10"/>
      <c r="F536" s="10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2"/>
      <c r="C537" s="10"/>
      <c r="D537" s="10"/>
      <c r="E537" s="10"/>
      <c r="F537" s="10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2"/>
      <c r="C538" s="10"/>
      <c r="D538" s="10"/>
      <c r="E538" s="10"/>
      <c r="F538" s="10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2"/>
      <c r="C539" s="10"/>
      <c r="D539" s="10"/>
      <c r="E539" s="10"/>
      <c r="F539" s="10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2"/>
      <c r="C540" s="10"/>
      <c r="D540" s="10"/>
      <c r="E540" s="10"/>
      <c r="F540" s="10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2"/>
      <c r="C541" s="10"/>
      <c r="D541" s="10"/>
      <c r="E541" s="10"/>
      <c r="F541" s="10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2"/>
      <c r="C542" s="10"/>
      <c r="D542" s="10"/>
      <c r="E542" s="10"/>
      <c r="F542" s="10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2"/>
      <c r="C543" s="10"/>
      <c r="D543" s="10"/>
      <c r="E543" s="10"/>
      <c r="F543" s="10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2"/>
      <c r="C544" s="10"/>
      <c r="D544" s="10"/>
      <c r="E544" s="10"/>
      <c r="F544" s="10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2"/>
      <c r="C545" s="10"/>
      <c r="D545" s="10"/>
      <c r="E545" s="10"/>
      <c r="F545" s="10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2"/>
      <c r="C546" s="10"/>
      <c r="D546" s="10"/>
      <c r="E546" s="10"/>
      <c r="F546" s="10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2"/>
      <c r="C547" s="10"/>
      <c r="D547" s="10"/>
      <c r="E547" s="10"/>
      <c r="F547" s="10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2"/>
      <c r="C548" s="10"/>
      <c r="D548" s="10"/>
      <c r="E548" s="10"/>
      <c r="F548" s="10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2"/>
      <c r="C549" s="10"/>
      <c r="D549" s="10"/>
      <c r="E549" s="10"/>
      <c r="F549" s="10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2"/>
      <c r="C550" s="10"/>
      <c r="D550" s="10"/>
      <c r="E550" s="10"/>
      <c r="F550" s="10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2"/>
      <c r="C551" s="10"/>
      <c r="D551" s="10"/>
      <c r="E551" s="10"/>
      <c r="F551" s="10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2"/>
      <c r="C552" s="10"/>
      <c r="D552" s="10"/>
      <c r="E552" s="10"/>
      <c r="F552" s="10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2"/>
      <c r="C553" s="10"/>
      <c r="D553" s="10"/>
      <c r="E553" s="10"/>
      <c r="F553" s="10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2"/>
      <c r="C554" s="10"/>
      <c r="D554" s="10"/>
      <c r="E554" s="10"/>
      <c r="F554" s="10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2"/>
      <c r="C555" s="10"/>
      <c r="D555" s="10"/>
      <c r="E555" s="10"/>
      <c r="F555" s="10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2"/>
      <c r="C556" s="10"/>
      <c r="D556" s="10"/>
      <c r="E556" s="10"/>
      <c r="F556" s="10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2"/>
      <c r="C557" s="10"/>
      <c r="D557" s="10"/>
      <c r="E557" s="10"/>
      <c r="F557" s="10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2"/>
      <c r="C558" s="10"/>
      <c r="D558" s="10"/>
      <c r="E558" s="10"/>
      <c r="F558" s="10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2"/>
      <c r="C559" s="10"/>
      <c r="D559" s="10"/>
      <c r="E559" s="10"/>
      <c r="F559" s="10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2"/>
      <c r="C560" s="10"/>
      <c r="D560" s="10"/>
      <c r="E560" s="10"/>
      <c r="F560" s="10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2"/>
      <c r="C561" s="10"/>
      <c r="D561" s="10"/>
      <c r="E561" s="10"/>
      <c r="F561" s="10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2"/>
      <c r="C562" s="10"/>
      <c r="D562" s="10"/>
      <c r="E562" s="10"/>
      <c r="F562" s="10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2"/>
      <c r="C563" s="10"/>
      <c r="D563" s="10"/>
      <c r="E563" s="10"/>
      <c r="F563" s="10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2"/>
      <c r="C564" s="10"/>
      <c r="D564" s="10"/>
      <c r="E564" s="10"/>
      <c r="F564" s="10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2"/>
      <c r="C565" s="10"/>
      <c r="D565" s="10"/>
      <c r="E565" s="10"/>
      <c r="F565" s="10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2"/>
      <c r="C566" s="10"/>
      <c r="D566" s="10"/>
      <c r="E566" s="10"/>
      <c r="F566" s="10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2"/>
      <c r="C567" s="10"/>
      <c r="D567" s="10"/>
      <c r="E567" s="10"/>
      <c r="F567" s="10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2"/>
      <c r="C568" s="10"/>
      <c r="D568" s="10"/>
      <c r="E568" s="10"/>
      <c r="F568" s="10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2"/>
      <c r="C569" s="10"/>
      <c r="D569" s="10"/>
      <c r="E569" s="10"/>
      <c r="F569" s="10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2"/>
      <c r="C570" s="10"/>
      <c r="D570" s="10"/>
      <c r="E570" s="10"/>
      <c r="F570" s="10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2"/>
      <c r="C571" s="10"/>
      <c r="D571" s="10"/>
      <c r="E571" s="10"/>
      <c r="F571" s="10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2"/>
      <c r="C572" s="10"/>
      <c r="D572" s="10"/>
      <c r="E572" s="10"/>
      <c r="F572" s="10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2"/>
      <c r="C573" s="10"/>
      <c r="D573" s="10"/>
      <c r="E573" s="10"/>
      <c r="F573" s="10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2"/>
      <c r="C574" s="10"/>
      <c r="D574" s="10"/>
      <c r="E574" s="10"/>
      <c r="F574" s="10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2"/>
      <c r="C575" s="10"/>
      <c r="D575" s="10"/>
      <c r="E575" s="10"/>
      <c r="F575" s="10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2"/>
      <c r="C576" s="10"/>
      <c r="D576" s="10"/>
      <c r="E576" s="10"/>
      <c r="F576" s="10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2"/>
      <c r="C577" s="10"/>
      <c r="D577" s="10"/>
      <c r="E577" s="10"/>
      <c r="F577" s="10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2"/>
      <c r="C578" s="10"/>
      <c r="D578" s="10"/>
      <c r="E578" s="10"/>
      <c r="F578" s="10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2"/>
      <c r="C579" s="10"/>
      <c r="D579" s="10"/>
      <c r="E579" s="10"/>
      <c r="F579" s="10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2"/>
      <c r="C580" s="10"/>
      <c r="D580" s="10"/>
      <c r="E580" s="10"/>
      <c r="F580" s="10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2"/>
      <c r="C581" s="10"/>
      <c r="D581" s="10"/>
      <c r="E581" s="10"/>
      <c r="F581" s="10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2"/>
      <c r="C582" s="10"/>
      <c r="D582" s="10"/>
      <c r="E582" s="10"/>
      <c r="F582" s="10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2"/>
      <c r="C583" s="10"/>
      <c r="D583" s="10"/>
      <c r="E583" s="10"/>
      <c r="F583" s="10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2"/>
      <c r="C584" s="10"/>
      <c r="D584" s="10"/>
      <c r="E584" s="10"/>
      <c r="F584" s="10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2"/>
      <c r="C585" s="10"/>
      <c r="D585" s="10"/>
      <c r="E585" s="10"/>
      <c r="F585" s="10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2"/>
      <c r="C586" s="10"/>
      <c r="D586" s="10"/>
      <c r="E586" s="10"/>
      <c r="F586" s="10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2"/>
      <c r="C587" s="10"/>
      <c r="D587" s="10"/>
      <c r="E587" s="10"/>
      <c r="F587" s="10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2"/>
      <c r="C588" s="10"/>
      <c r="D588" s="10"/>
      <c r="E588" s="10"/>
      <c r="F588" s="10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2"/>
      <c r="C589" s="10"/>
      <c r="D589" s="10"/>
      <c r="E589" s="10"/>
      <c r="F589" s="10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2"/>
      <c r="C590" s="10"/>
      <c r="D590" s="10"/>
      <c r="E590" s="10"/>
      <c r="F590" s="10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2"/>
      <c r="C591" s="10"/>
      <c r="D591" s="10"/>
      <c r="E591" s="10"/>
      <c r="F591" s="10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2"/>
      <c r="C592" s="10"/>
      <c r="D592" s="10"/>
      <c r="E592" s="10"/>
      <c r="F592" s="10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2"/>
      <c r="C593" s="10"/>
      <c r="D593" s="10"/>
      <c r="E593" s="10"/>
      <c r="F593" s="10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2"/>
      <c r="C594" s="10"/>
      <c r="D594" s="10"/>
      <c r="E594" s="10"/>
      <c r="F594" s="10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2"/>
      <c r="C595" s="10"/>
      <c r="D595" s="10"/>
      <c r="E595" s="10"/>
      <c r="F595" s="10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2"/>
      <c r="C596" s="10"/>
      <c r="D596" s="10"/>
      <c r="E596" s="10"/>
      <c r="F596" s="10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2"/>
      <c r="C597" s="10"/>
      <c r="D597" s="10"/>
      <c r="E597" s="10"/>
      <c r="F597" s="10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2"/>
      <c r="C598" s="10"/>
      <c r="D598" s="10"/>
      <c r="E598" s="10"/>
      <c r="F598" s="10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2"/>
      <c r="C599" s="10"/>
      <c r="D599" s="10"/>
      <c r="E599" s="10"/>
      <c r="F599" s="10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2"/>
      <c r="C600" s="10"/>
      <c r="D600" s="10"/>
      <c r="E600" s="10"/>
      <c r="F600" s="10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2"/>
      <c r="C601" s="10"/>
      <c r="D601" s="10"/>
      <c r="E601" s="10"/>
      <c r="F601" s="10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2"/>
      <c r="C602" s="10"/>
      <c r="D602" s="10"/>
      <c r="E602" s="10"/>
      <c r="F602" s="10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2"/>
      <c r="C603" s="10"/>
      <c r="D603" s="10"/>
      <c r="E603" s="10"/>
      <c r="F603" s="10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2"/>
      <c r="C604" s="10"/>
      <c r="D604" s="10"/>
      <c r="E604" s="10"/>
      <c r="F604" s="10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2"/>
      <c r="C605" s="10"/>
      <c r="D605" s="10"/>
      <c r="E605" s="10"/>
      <c r="F605" s="10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2"/>
      <c r="C606" s="10"/>
      <c r="D606" s="10"/>
      <c r="E606" s="10"/>
      <c r="F606" s="10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2"/>
      <c r="C607" s="10"/>
      <c r="D607" s="10"/>
      <c r="E607" s="10"/>
      <c r="F607" s="10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2"/>
      <c r="C608" s="10"/>
      <c r="D608" s="10"/>
      <c r="E608" s="10"/>
      <c r="F608" s="10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2"/>
      <c r="C609" s="10"/>
      <c r="D609" s="10"/>
      <c r="E609" s="10"/>
      <c r="F609" s="10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2"/>
      <c r="C610" s="10"/>
      <c r="D610" s="10"/>
      <c r="E610" s="10"/>
      <c r="F610" s="10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2"/>
      <c r="C611" s="10"/>
      <c r="D611" s="10"/>
      <c r="E611" s="10"/>
      <c r="F611" s="10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2"/>
      <c r="C612" s="10"/>
      <c r="D612" s="10"/>
      <c r="E612" s="10"/>
      <c r="F612" s="10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2"/>
      <c r="C613" s="10"/>
      <c r="D613" s="10"/>
      <c r="E613" s="10"/>
      <c r="F613" s="10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2"/>
      <c r="C614" s="10"/>
      <c r="D614" s="10"/>
      <c r="E614" s="10"/>
      <c r="F614" s="10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2"/>
      <c r="C615" s="10"/>
      <c r="D615" s="10"/>
      <c r="E615" s="10"/>
      <c r="F615" s="10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2"/>
      <c r="C616" s="10"/>
      <c r="D616" s="10"/>
      <c r="E616" s="10"/>
      <c r="F616" s="10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2"/>
      <c r="C617" s="10"/>
      <c r="D617" s="10"/>
      <c r="E617" s="10"/>
      <c r="F617" s="10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2"/>
      <c r="C618" s="10"/>
      <c r="D618" s="10"/>
      <c r="E618" s="10"/>
      <c r="F618" s="10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2"/>
      <c r="C619" s="10"/>
      <c r="D619" s="10"/>
      <c r="E619" s="10"/>
      <c r="F619" s="10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2"/>
      <c r="C620" s="10"/>
      <c r="D620" s="10"/>
      <c r="E620" s="10"/>
      <c r="F620" s="10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2"/>
      <c r="C621" s="10"/>
      <c r="D621" s="10"/>
      <c r="E621" s="10"/>
      <c r="F621" s="10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2"/>
      <c r="C622" s="10"/>
      <c r="D622" s="10"/>
      <c r="E622" s="10"/>
      <c r="F622" s="10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2"/>
      <c r="C623" s="10"/>
      <c r="D623" s="10"/>
      <c r="E623" s="10"/>
      <c r="F623" s="10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2"/>
      <c r="C624" s="10"/>
      <c r="D624" s="10"/>
      <c r="E624" s="10"/>
      <c r="F624" s="10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2"/>
      <c r="C625" s="10"/>
      <c r="D625" s="10"/>
      <c r="E625" s="10"/>
      <c r="F625" s="10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2"/>
      <c r="C626" s="10"/>
      <c r="D626" s="10"/>
      <c r="E626" s="10"/>
      <c r="F626" s="10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2"/>
      <c r="C627" s="10"/>
      <c r="D627" s="10"/>
      <c r="E627" s="10"/>
      <c r="F627" s="10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2"/>
      <c r="C628" s="10"/>
      <c r="D628" s="10"/>
      <c r="E628" s="10"/>
      <c r="F628" s="10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2"/>
      <c r="C629" s="10"/>
      <c r="D629" s="10"/>
      <c r="E629" s="10"/>
      <c r="F629" s="10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2"/>
      <c r="C630" s="10"/>
      <c r="D630" s="10"/>
      <c r="E630" s="10"/>
      <c r="F630" s="10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2"/>
      <c r="C631" s="10"/>
      <c r="D631" s="10"/>
      <c r="E631" s="10"/>
      <c r="F631" s="10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2"/>
      <c r="C632" s="10"/>
      <c r="D632" s="10"/>
      <c r="E632" s="10"/>
      <c r="F632" s="10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2"/>
      <c r="C633" s="10"/>
      <c r="D633" s="10"/>
      <c r="E633" s="10"/>
      <c r="F633" s="10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2"/>
      <c r="C634" s="10"/>
      <c r="D634" s="10"/>
      <c r="E634" s="10"/>
      <c r="F634" s="10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2"/>
      <c r="C635" s="10"/>
      <c r="D635" s="10"/>
      <c r="E635" s="10"/>
      <c r="F635" s="10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2"/>
      <c r="C636" s="10"/>
      <c r="D636" s="10"/>
      <c r="E636" s="10"/>
      <c r="F636" s="10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2"/>
      <c r="C637" s="10"/>
      <c r="D637" s="10"/>
      <c r="E637" s="10"/>
      <c r="F637" s="10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2"/>
      <c r="C638" s="10"/>
      <c r="D638" s="10"/>
      <c r="E638" s="10"/>
      <c r="F638" s="10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2"/>
      <c r="C639" s="10"/>
      <c r="D639" s="10"/>
      <c r="E639" s="10"/>
      <c r="F639" s="10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2"/>
      <c r="C640" s="10"/>
      <c r="D640" s="10"/>
      <c r="E640" s="10"/>
      <c r="F640" s="10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2"/>
      <c r="C641" s="10"/>
      <c r="D641" s="10"/>
      <c r="E641" s="10"/>
      <c r="F641" s="10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2"/>
      <c r="C642" s="10"/>
      <c r="D642" s="10"/>
      <c r="E642" s="10"/>
      <c r="F642" s="10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2"/>
      <c r="C643" s="10"/>
      <c r="D643" s="10"/>
      <c r="E643" s="10"/>
      <c r="F643" s="10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2"/>
      <c r="C644" s="10"/>
      <c r="D644" s="10"/>
      <c r="E644" s="10"/>
      <c r="F644" s="10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2"/>
      <c r="C645" s="10"/>
      <c r="D645" s="10"/>
      <c r="E645" s="10"/>
      <c r="F645" s="10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2"/>
      <c r="C646" s="10"/>
      <c r="D646" s="10"/>
      <c r="E646" s="10"/>
      <c r="F646" s="10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2"/>
      <c r="C647" s="10"/>
      <c r="D647" s="10"/>
      <c r="E647" s="10"/>
      <c r="F647" s="10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2"/>
      <c r="C648" s="10"/>
      <c r="D648" s="10"/>
      <c r="E648" s="10"/>
      <c r="F648" s="10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2"/>
      <c r="C649" s="10"/>
      <c r="D649" s="10"/>
      <c r="E649" s="10"/>
      <c r="F649" s="10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2"/>
      <c r="C650" s="10"/>
      <c r="D650" s="10"/>
      <c r="E650" s="10"/>
      <c r="F650" s="10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2"/>
      <c r="C651" s="10"/>
      <c r="D651" s="10"/>
      <c r="E651" s="10"/>
      <c r="F651" s="10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2"/>
      <c r="C652" s="10"/>
      <c r="D652" s="10"/>
      <c r="E652" s="10"/>
      <c r="F652" s="10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2"/>
      <c r="C653" s="10"/>
      <c r="D653" s="10"/>
      <c r="E653" s="10"/>
      <c r="F653" s="10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2"/>
      <c r="C654" s="10"/>
      <c r="D654" s="10"/>
      <c r="E654" s="10"/>
      <c r="F654" s="10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2"/>
      <c r="C655" s="10"/>
      <c r="D655" s="10"/>
      <c r="E655" s="10"/>
      <c r="F655" s="10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2"/>
      <c r="C656" s="10"/>
      <c r="D656" s="10"/>
      <c r="E656" s="10"/>
      <c r="F656" s="10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2"/>
      <c r="C657" s="10"/>
      <c r="D657" s="10"/>
      <c r="E657" s="10"/>
      <c r="F657" s="10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2"/>
      <c r="C658" s="10"/>
      <c r="D658" s="10"/>
      <c r="E658" s="10"/>
      <c r="F658" s="10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2"/>
      <c r="C659" s="10"/>
      <c r="D659" s="10"/>
      <c r="E659" s="10"/>
      <c r="F659" s="10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2"/>
      <c r="C660" s="10"/>
      <c r="D660" s="10"/>
      <c r="E660" s="10"/>
      <c r="F660" s="10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2"/>
      <c r="C661" s="10"/>
      <c r="D661" s="10"/>
      <c r="E661" s="10"/>
      <c r="F661" s="10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2"/>
      <c r="C662" s="10"/>
      <c r="D662" s="10"/>
      <c r="E662" s="10"/>
      <c r="F662" s="10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2"/>
      <c r="C663" s="10"/>
      <c r="D663" s="10"/>
      <c r="E663" s="10"/>
      <c r="F663" s="10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2"/>
      <c r="C664" s="10"/>
      <c r="D664" s="10"/>
      <c r="E664" s="10"/>
      <c r="F664" s="10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2"/>
      <c r="C665" s="10"/>
      <c r="D665" s="10"/>
      <c r="E665" s="10"/>
      <c r="F665" s="10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2"/>
      <c r="C666" s="10"/>
      <c r="D666" s="10"/>
      <c r="E666" s="10"/>
      <c r="F666" s="10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2"/>
      <c r="C667" s="10"/>
      <c r="D667" s="10"/>
      <c r="E667" s="10"/>
      <c r="F667" s="10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2"/>
      <c r="C668" s="10"/>
      <c r="D668" s="10"/>
      <c r="E668" s="10"/>
      <c r="F668" s="10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2"/>
      <c r="C669" s="10"/>
      <c r="D669" s="10"/>
      <c r="E669" s="10"/>
      <c r="F669" s="10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2"/>
      <c r="C670" s="10"/>
      <c r="D670" s="10"/>
      <c r="E670" s="10"/>
      <c r="F670" s="10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2"/>
      <c r="C671" s="10"/>
      <c r="D671" s="10"/>
      <c r="E671" s="10"/>
      <c r="F671" s="10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2"/>
      <c r="C672" s="10"/>
      <c r="D672" s="10"/>
      <c r="E672" s="10"/>
      <c r="F672" s="10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2"/>
      <c r="C673" s="10"/>
      <c r="D673" s="10"/>
      <c r="E673" s="10"/>
      <c r="F673" s="10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2"/>
      <c r="C674" s="10"/>
      <c r="D674" s="10"/>
      <c r="E674" s="10"/>
      <c r="F674" s="10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2"/>
      <c r="C675" s="10"/>
      <c r="D675" s="10"/>
      <c r="E675" s="10"/>
      <c r="F675" s="10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2"/>
      <c r="C676" s="10"/>
      <c r="D676" s="10"/>
      <c r="E676" s="10"/>
      <c r="F676" s="10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2"/>
      <c r="C677" s="10"/>
      <c r="D677" s="10"/>
      <c r="E677" s="10"/>
      <c r="F677" s="10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2"/>
      <c r="C678" s="10"/>
      <c r="D678" s="10"/>
      <c r="E678" s="10"/>
      <c r="F678" s="10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2"/>
      <c r="C679" s="10"/>
      <c r="D679" s="10"/>
      <c r="E679" s="10"/>
      <c r="F679" s="10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2"/>
      <c r="C680" s="10"/>
      <c r="D680" s="10"/>
      <c r="E680" s="10"/>
      <c r="F680" s="10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2"/>
      <c r="C681" s="10"/>
      <c r="D681" s="10"/>
      <c r="E681" s="10"/>
      <c r="F681" s="10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2"/>
      <c r="C682" s="10"/>
      <c r="D682" s="10"/>
      <c r="E682" s="10"/>
      <c r="F682" s="10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2"/>
      <c r="C683" s="10"/>
      <c r="D683" s="10"/>
      <c r="E683" s="10"/>
      <c r="F683" s="10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2"/>
      <c r="C684" s="10"/>
      <c r="D684" s="10"/>
      <c r="E684" s="10"/>
      <c r="F684" s="10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2"/>
      <c r="C685" s="10"/>
      <c r="D685" s="10"/>
      <c r="E685" s="10"/>
      <c r="F685" s="10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2"/>
      <c r="C686" s="10"/>
      <c r="D686" s="10"/>
      <c r="E686" s="10"/>
      <c r="F686" s="10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2"/>
      <c r="C687" s="10"/>
      <c r="D687" s="10"/>
      <c r="E687" s="10"/>
      <c r="F687" s="10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2"/>
      <c r="C688" s="10"/>
      <c r="D688" s="10"/>
      <c r="E688" s="10"/>
      <c r="F688" s="10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2"/>
      <c r="C689" s="10"/>
      <c r="D689" s="10"/>
      <c r="E689" s="10"/>
      <c r="F689" s="10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2"/>
      <c r="C690" s="10"/>
      <c r="D690" s="10"/>
      <c r="E690" s="10"/>
      <c r="F690" s="10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2"/>
      <c r="C691" s="10"/>
      <c r="D691" s="10"/>
      <c r="E691" s="10"/>
      <c r="F691" s="10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2"/>
      <c r="C692" s="10"/>
      <c r="D692" s="10"/>
      <c r="E692" s="10"/>
      <c r="F692" s="10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2"/>
      <c r="C693" s="10"/>
      <c r="D693" s="10"/>
      <c r="E693" s="10"/>
      <c r="F693" s="10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2"/>
      <c r="C694" s="10"/>
      <c r="D694" s="10"/>
      <c r="E694" s="10"/>
      <c r="F694" s="10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2"/>
      <c r="C695" s="10"/>
      <c r="D695" s="10"/>
      <c r="E695" s="10"/>
      <c r="F695" s="10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2"/>
      <c r="C696" s="10"/>
      <c r="D696" s="10"/>
      <c r="E696" s="10"/>
      <c r="F696" s="10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2"/>
      <c r="C697" s="10"/>
      <c r="D697" s="10"/>
      <c r="E697" s="10"/>
      <c r="F697" s="10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2"/>
      <c r="C698" s="10"/>
      <c r="D698" s="10"/>
      <c r="E698" s="10"/>
      <c r="F698" s="10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2"/>
      <c r="C699" s="10"/>
      <c r="D699" s="10"/>
      <c r="E699" s="10"/>
      <c r="F699" s="10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2"/>
      <c r="C700" s="10"/>
      <c r="D700" s="10"/>
      <c r="E700" s="10"/>
      <c r="F700" s="10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2"/>
      <c r="C701" s="10"/>
      <c r="D701" s="10"/>
      <c r="E701" s="10"/>
      <c r="F701" s="10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2"/>
      <c r="C702" s="10"/>
      <c r="D702" s="10"/>
      <c r="E702" s="10"/>
      <c r="F702" s="10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2"/>
      <c r="C703" s="10"/>
      <c r="D703" s="10"/>
      <c r="E703" s="10"/>
      <c r="F703" s="10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2"/>
      <c r="C704" s="10"/>
      <c r="D704" s="10"/>
      <c r="E704" s="10"/>
      <c r="F704" s="10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2"/>
      <c r="C705" s="10"/>
      <c r="D705" s="10"/>
      <c r="E705" s="10"/>
      <c r="F705" s="10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2"/>
      <c r="C706" s="10"/>
      <c r="D706" s="10"/>
      <c r="E706" s="10"/>
      <c r="F706" s="10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2"/>
      <c r="C707" s="10"/>
      <c r="D707" s="10"/>
      <c r="E707" s="10"/>
      <c r="F707" s="10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2"/>
      <c r="C708" s="10"/>
      <c r="D708" s="10"/>
      <c r="E708" s="10"/>
      <c r="F708" s="10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2"/>
      <c r="C709" s="10"/>
      <c r="D709" s="10"/>
      <c r="E709" s="10"/>
      <c r="F709" s="10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2"/>
      <c r="C710" s="10"/>
      <c r="D710" s="10"/>
      <c r="E710" s="10"/>
      <c r="F710" s="10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2"/>
      <c r="C711" s="10"/>
      <c r="D711" s="10"/>
      <c r="E711" s="10"/>
      <c r="F711" s="10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2"/>
      <c r="C712" s="10"/>
      <c r="D712" s="10"/>
      <c r="E712" s="10"/>
      <c r="F712" s="10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2"/>
      <c r="C713" s="10"/>
      <c r="D713" s="10"/>
      <c r="E713" s="10"/>
      <c r="F713" s="10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2"/>
      <c r="C714" s="10"/>
      <c r="D714" s="10"/>
      <c r="E714" s="10"/>
      <c r="F714" s="10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2"/>
      <c r="C715" s="10"/>
      <c r="D715" s="10"/>
      <c r="E715" s="10"/>
      <c r="F715" s="10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2"/>
      <c r="C716" s="10"/>
      <c r="D716" s="10"/>
      <c r="E716" s="10"/>
      <c r="F716" s="10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2"/>
      <c r="C717" s="10"/>
      <c r="D717" s="10"/>
      <c r="E717" s="10"/>
      <c r="F717" s="10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2"/>
      <c r="C718" s="10"/>
      <c r="D718" s="10"/>
      <c r="E718" s="10"/>
      <c r="F718" s="10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2"/>
      <c r="C719" s="10"/>
      <c r="D719" s="10"/>
      <c r="E719" s="10"/>
      <c r="F719" s="10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2"/>
      <c r="C720" s="10"/>
      <c r="D720" s="10"/>
      <c r="E720" s="10"/>
      <c r="F720" s="10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2"/>
      <c r="C721" s="10"/>
      <c r="D721" s="10"/>
      <c r="E721" s="10"/>
      <c r="F721" s="10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2"/>
      <c r="C722" s="10"/>
      <c r="D722" s="10"/>
      <c r="E722" s="10"/>
      <c r="F722" s="10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2"/>
      <c r="C723" s="10"/>
      <c r="D723" s="10"/>
      <c r="E723" s="10"/>
      <c r="F723" s="10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2"/>
      <c r="C724" s="10"/>
      <c r="D724" s="10"/>
      <c r="E724" s="10"/>
      <c r="F724" s="10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2"/>
      <c r="C725" s="10"/>
      <c r="D725" s="10"/>
      <c r="E725" s="10"/>
      <c r="F725" s="10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2"/>
      <c r="C726" s="10"/>
      <c r="D726" s="10"/>
      <c r="E726" s="10"/>
      <c r="F726" s="10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2"/>
      <c r="C727" s="10"/>
      <c r="D727" s="10"/>
      <c r="E727" s="10"/>
      <c r="F727" s="10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2"/>
      <c r="C728" s="10"/>
      <c r="D728" s="10"/>
      <c r="E728" s="10"/>
      <c r="F728" s="10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2"/>
      <c r="C729" s="10"/>
      <c r="D729" s="10"/>
      <c r="E729" s="10"/>
      <c r="F729" s="10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2"/>
      <c r="C730" s="10"/>
      <c r="D730" s="10"/>
      <c r="E730" s="10"/>
      <c r="F730" s="10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2"/>
      <c r="C731" s="10"/>
      <c r="D731" s="10"/>
      <c r="E731" s="10"/>
      <c r="F731" s="10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2"/>
      <c r="C732" s="10"/>
      <c r="D732" s="10"/>
      <c r="E732" s="10"/>
      <c r="F732" s="10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2"/>
      <c r="C733" s="10"/>
      <c r="D733" s="10"/>
      <c r="E733" s="10"/>
      <c r="F733" s="10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2"/>
      <c r="C734" s="10"/>
      <c r="D734" s="10"/>
      <c r="E734" s="10"/>
      <c r="F734" s="10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2"/>
      <c r="C735" s="10"/>
      <c r="D735" s="10"/>
      <c r="E735" s="10"/>
      <c r="F735" s="10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2"/>
      <c r="C736" s="10"/>
      <c r="D736" s="10"/>
      <c r="E736" s="10"/>
      <c r="F736" s="10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2"/>
      <c r="C737" s="10"/>
      <c r="D737" s="10"/>
      <c r="E737" s="10"/>
      <c r="F737" s="10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2"/>
      <c r="C738" s="10"/>
      <c r="D738" s="10"/>
      <c r="E738" s="10"/>
      <c r="F738" s="10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2"/>
      <c r="C739" s="10"/>
      <c r="D739" s="10"/>
      <c r="E739" s="10"/>
      <c r="F739" s="10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2"/>
      <c r="C740" s="10"/>
      <c r="D740" s="10"/>
      <c r="E740" s="10"/>
      <c r="F740" s="10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2"/>
      <c r="C741" s="10"/>
      <c r="D741" s="10"/>
      <c r="E741" s="10"/>
      <c r="F741" s="10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2"/>
      <c r="C742" s="10"/>
      <c r="D742" s="10"/>
      <c r="E742" s="10"/>
      <c r="F742" s="10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2"/>
      <c r="C743" s="10"/>
      <c r="D743" s="10"/>
      <c r="E743" s="10"/>
      <c r="F743" s="10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2"/>
      <c r="C744" s="10"/>
      <c r="D744" s="10"/>
      <c r="E744" s="10"/>
      <c r="F744" s="10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2"/>
      <c r="C745" s="10"/>
      <c r="D745" s="10"/>
      <c r="E745" s="10"/>
      <c r="F745" s="10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2"/>
      <c r="C746" s="10"/>
      <c r="D746" s="10"/>
      <c r="E746" s="10"/>
      <c r="F746" s="10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2"/>
      <c r="C747" s="10"/>
      <c r="D747" s="10"/>
      <c r="E747" s="10"/>
      <c r="F747" s="10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2"/>
      <c r="C748" s="10"/>
      <c r="D748" s="10"/>
      <c r="E748" s="10"/>
      <c r="F748" s="10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2"/>
      <c r="C749" s="10"/>
      <c r="D749" s="10"/>
      <c r="E749" s="10"/>
      <c r="F749" s="10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2"/>
      <c r="C750" s="10"/>
      <c r="D750" s="10"/>
      <c r="E750" s="10"/>
      <c r="F750" s="10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2"/>
      <c r="C751" s="10"/>
      <c r="D751" s="10"/>
      <c r="E751" s="10"/>
      <c r="F751" s="10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2"/>
      <c r="C752" s="10"/>
      <c r="D752" s="10"/>
      <c r="E752" s="10"/>
      <c r="F752" s="10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2"/>
      <c r="C753" s="10"/>
      <c r="D753" s="10"/>
      <c r="E753" s="10"/>
      <c r="F753" s="10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2"/>
      <c r="C754" s="10"/>
      <c r="D754" s="10"/>
      <c r="E754" s="10"/>
      <c r="F754" s="10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2"/>
      <c r="C755" s="10"/>
      <c r="D755" s="10"/>
      <c r="E755" s="10"/>
      <c r="F755" s="10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2"/>
      <c r="C756" s="10"/>
      <c r="D756" s="10"/>
      <c r="E756" s="10"/>
      <c r="F756" s="10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2"/>
      <c r="C757" s="10"/>
      <c r="D757" s="10"/>
      <c r="E757" s="10"/>
      <c r="F757" s="10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2"/>
      <c r="C758" s="10"/>
      <c r="D758" s="10"/>
      <c r="E758" s="10"/>
      <c r="F758" s="10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2"/>
      <c r="C759" s="10"/>
      <c r="D759" s="10"/>
      <c r="E759" s="10"/>
      <c r="F759" s="10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2"/>
      <c r="C760" s="10"/>
      <c r="D760" s="10"/>
      <c r="E760" s="10"/>
      <c r="F760" s="10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2"/>
      <c r="C761" s="10"/>
      <c r="D761" s="10"/>
      <c r="E761" s="10"/>
      <c r="F761" s="10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2"/>
      <c r="C762" s="10"/>
      <c r="D762" s="10"/>
      <c r="E762" s="10"/>
      <c r="F762" s="10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2"/>
      <c r="C763" s="10"/>
      <c r="D763" s="10"/>
      <c r="E763" s="10"/>
      <c r="F763" s="10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2"/>
      <c r="C764" s="10"/>
      <c r="D764" s="10"/>
      <c r="E764" s="10"/>
      <c r="F764" s="10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2"/>
      <c r="C765" s="10"/>
      <c r="D765" s="10"/>
      <c r="E765" s="10"/>
      <c r="F765" s="10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2"/>
      <c r="C766" s="10"/>
      <c r="D766" s="10"/>
      <c r="E766" s="10"/>
      <c r="F766" s="10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2"/>
      <c r="C767" s="10"/>
      <c r="D767" s="10"/>
      <c r="E767" s="10"/>
      <c r="F767" s="10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2"/>
      <c r="C768" s="10"/>
      <c r="D768" s="10"/>
      <c r="E768" s="10"/>
      <c r="F768" s="10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2"/>
      <c r="C769" s="10"/>
      <c r="D769" s="10"/>
      <c r="E769" s="10"/>
      <c r="F769" s="10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2"/>
      <c r="C770" s="10"/>
      <c r="D770" s="10"/>
      <c r="E770" s="10"/>
      <c r="F770" s="10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2"/>
      <c r="C771" s="10"/>
      <c r="D771" s="10"/>
      <c r="E771" s="10"/>
      <c r="F771" s="10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2"/>
      <c r="C772" s="10"/>
      <c r="D772" s="10"/>
      <c r="E772" s="10"/>
      <c r="F772" s="10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2"/>
      <c r="C773" s="10"/>
      <c r="D773" s="10"/>
      <c r="E773" s="10"/>
      <c r="F773" s="10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2"/>
      <c r="C774" s="10"/>
      <c r="D774" s="10"/>
      <c r="E774" s="10"/>
      <c r="F774" s="10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2"/>
      <c r="C775" s="10"/>
      <c r="D775" s="10"/>
      <c r="E775" s="10"/>
      <c r="F775" s="10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2"/>
      <c r="C776" s="10"/>
      <c r="D776" s="10"/>
      <c r="E776" s="10"/>
      <c r="F776" s="10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2"/>
      <c r="C777" s="10"/>
      <c r="D777" s="10"/>
      <c r="E777" s="10"/>
      <c r="F777" s="10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2"/>
      <c r="C778" s="10"/>
      <c r="D778" s="10"/>
      <c r="E778" s="10"/>
      <c r="F778" s="10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2"/>
      <c r="C779" s="10"/>
      <c r="D779" s="10"/>
      <c r="E779" s="10"/>
      <c r="F779" s="10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2"/>
      <c r="C780" s="10"/>
      <c r="D780" s="10"/>
      <c r="E780" s="10"/>
      <c r="F780" s="10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2"/>
      <c r="C781" s="10"/>
      <c r="D781" s="10"/>
      <c r="E781" s="10"/>
      <c r="F781" s="10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2"/>
      <c r="C782" s="10"/>
      <c r="D782" s="10"/>
      <c r="E782" s="10"/>
      <c r="F782" s="10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2"/>
      <c r="C783" s="10"/>
      <c r="D783" s="10"/>
      <c r="E783" s="10"/>
      <c r="F783" s="10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2"/>
      <c r="C784" s="10"/>
      <c r="D784" s="10"/>
      <c r="E784" s="10"/>
      <c r="F784" s="10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2"/>
      <c r="C785" s="10"/>
      <c r="D785" s="10"/>
      <c r="E785" s="10"/>
      <c r="F785" s="10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2"/>
      <c r="C786" s="10"/>
      <c r="D786" s="10"/>
      <c r="E786" s="10"/>
      <c r="F786" s="10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2"/>
      <c r="C787" s="10"/>
      <c r="D787" s="10"/>
      <c r="E787" s="10"/>
      <c r="F787" s="10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2"/>
      <c r="C788" s="10"/>
      <c r="D788" s="10"/>
      <c r="E788" s="10"/>
      <c r="F788" s="10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2"/>
      <c r="C789" s="10"/>
      <c r="D789" s="10"/>
      <c r="E789" s="10"/>
      <c r="F789" s="10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2"/>
      <c r="C790" s="10"/>
      <c r="D790" s="10"/>
      <c r="E790" s="10"/>
      <c r="F790" s="10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2"/>
      <c r="C791" s="10"/>
      <c r="D791" s="10"/>
      <c r="E791" s="10"/>
      <c r="F791" s="10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2"/>
      <c r="C792" s="10"/>
      <c r="D792" s="10"/>
      <c r="E792" s="10"/>
      <c r="F792" s="10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2"/>
      <c r="C793" s="10"/>
      <c r="D793" s="10"/>
      <c r="E793" s="10"/>
      <c r="F793" s="10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2"/>
      <c r="C794" s="10"/>
      <c r="D794" s="10"/>
      <c r="E794" s="10"/>
      <c r="F794" s="10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2"/>
      <c r="C795" s="10"/>
      <c r="D795" s="10"/>
      <c r="E795" s="10"/>
      <c r="F795" s="10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2"/>
      <c r="C796" s="10"/>
      <c r="D796" s="10"/>
      <c r="E796" s="10"/>
      <c r="F796" s="10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2"/>
      <c r="C797" s="10"/>
      <c r="D797" s="10"/>
      <c r="E797" s="10"/>
      <c r="F797" s="10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2"/>
      <c r="C798" s="10"/>
      <c r="D798" s="10"/>
      <c r="E798" s="10"/>
      <c r="F798" s="10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2"/>
      <c r="C799" s="10"/>
      <c r="D799" s="10"/>
      <c r="E799" s="10"/>
      <c r="F799" s="10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2"/>
      <c r="C800" s="10"/>
      <c r="D800" s="10"/>
      <c r="E800" s="10"/>
      <c r="F800" s="10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2"/>
      <c r="C801" s="10"/>
      <c r="D801" s="10"/>
      <c r="E801" s="10"/>
      <c r="F801" s="10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2"/>
      <c r="C802" s="10"/>
      <c r="D802" s="10"/>
      <c r="E802" s="10"/>
      <c r="F802" s="10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2"/>
      <c r="C803" s="10"/>
      <c r="D803" s="10"/>
      <c r="E803" s="10"/>
      <c r="F803" s="10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2"/>
      <c r="C804" s="10"/>
      <c r="D804" s="10"/>
      <c r="E804" s="10"/>
      <c r="F804" s="10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2"/>
      <c r="C805" s="10"/>
      <c r="D805" s="10"/>
      <c r="E805" s="10"/>
      <c r="F805" s="10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2"/>
      <c r="C806" s="10"/>
      <c r="D806" s="10"/>
      <c r="E806" s="10"/>
      <c r="F806" s="10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2"/>
      <c r="C807" s="10"/>
      <c r="D807" s="10"/>
      <c r="E807" s="10"/>
      <c r="F807" s="10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2"/>
      <c r="C808" s="10"/>
      <c r="D808" s="10"/>
      <c r="E808" s="10"/>
      <c r="F808" s="10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2"/>
      <c r="C809" s="10"/>
      <c r="D809" s="10"/>
      <c r="E809" s="10"/>
      <c r="F809" s="10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2"/>
      <c r="C810" s="10"/>
      <c r="D810" s="10"/>
      <c r="E810" s="10"/>
      <c r="F810" s="10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2"/>
      <c r="C811" s="10"/>
      <c r="D811" s="10"/>
      <c r="E811" s="10"/>
      <c r="F811" s="10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2"/>
      <c r="C812" s="10"/>
      <c r="D812" s="10"/>
      <c r="E812" s="10"/>
      <c r="F812" s="10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2"/>
      <c r="C813" s="10"/>
      <c r="D813" s="10"/>
      <c r="E813" s="10"/>
      <c r="F813" s="10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2"/>
      <c r="C814" s="10"/>
      <c r="D814" s="10"/>
      <c r="E814" s="10"/>
      <c r="F814" s="10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2"/>
      <c r="C815" s="10"/>
      <c r="D815" s="10"/>
      <c r="E815" s="10"/>
      <c r="F815" s="10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2"/>
      <c r="C816" s="10"/>
      <c r="D816" s="10"/>
      <c r="E816" s="10"/>
      <c r="F816" s="10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2"/>
      <c r="C817" s="10"/>
      <c r="D817" s="10"/>
      <c r="E817" s="10"/>
      <c r="F817" s="10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2"/>
      <c r="C818" s="10"/>
      <c r="D818" s="10"/>
      <c r="E818" s="10"/>
      <c r="F818" s="10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2"/>
      <c r="C819" s="10"/>
      <c r="D819" s="10"/>
      <c r="E819" s="10"/>
      <c r="F819" s="10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2"/>
      <c r="C820" s="10"/>
      <c r="D820" s="10"/>
      <c r="E820" s="10"/>
      <c r="F820" s="10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2"/>
      <c r="C821" s="10"/>
      <c r="D821" s="10"/>
      <c r="E821" s="10"/>
      <c r="F821" s="10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2"/>
      <c r="C822" s="10"/>
      <c r="D822" s="10"/>
      <c r="E822" s="10"/>
      <c r="F822" s="10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2"/>
      <c r="C823" s="10"/>
      <c r="D823" s="10"/>
      <c r="E823" s="10"/>
      <c r="F823" s="10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2"/>
      <c r="C824" s="10"/>
      <c r="D824" s="10"/>
      <c r="E824" s="10"/>
      <c r="F824" s="10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2"/>
      <c r="C825" s="10"/>
      <c r="D825" s="10"/>
      <c r="E825" s="10"/>
      <c r="F825" s="10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2"/>
      <c r="C826" s="10"/>
      <c r="D826" s="10"/>
      <c r="E826" s="10"/>
      <c r="F826" s="10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2"/>
      <c r="C827" s="10"/>
      <c r="D827" s="10"/>
      <c r="E827" s="10"/>
      <c r="F827" s="10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2"/>
      <c r="C828" s="10"/>
      <c r="D828" s="10"/>
      <c r="E828" s="10"/>
      <c r="F828" s="10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2"/>
      <c r="C829" s="10"/>
      <c r="D829" s="10"/>
      <c r="E829" s="10"/>
      <c r="F829" s="10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2"/>
      <c r="C830" s="10"/>
      <c r="D830" s="10"/>
      <c r="E830" s="10"/>
      <c r="F830" s="10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2"/>
      <c r="C831" s="10"/>
      <c r="D831" s="10"/>
      <c r="E831" s="10"/>
      <c r="F831" s="10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2"/>
      <c r="C832" s="10"/>
      <c r="D832" s="10"/>
      <c r="E832" s="10"/>
      <c r="F832" s="10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2"/>
      <c r="C833" s="10"/>
      <c r="D833" s="10"/>
      <c r="E833" s="10"/>
      <c r="F833" s="10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2"/>
      <c r="C834" s="10"/>
      <c r="D834" s="10"/>
      <c r="E834" s="10"/>
      <c r="F834" s="10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2"/>
      <c r="C835" s="10"/>
      <c r="D835" s="10"/>
      <c r="E835" s="10"/>
      <c r="F835" s="10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2"/>
      <c r="C836" s="10"/>
      <c r="D836" s="10"/>
      <c r="E836" s="10"/>
      <c r="F836" s="10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2"/>
      <c r="C837" s="10"/>
      <c r="D837" s="10"/>
      <c r="E837" s="10"/>
      <c r="F837" s="10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2"/>
      <c r="C838" s="10"/>
      <c r="D838" s="10"/>
      <c r="E838" s="10"/>
      <c r="F838" s="10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2"/>
      <c r="C839" s="10"/>
      <c r="D839" s="10"/>
      <c r="E839" s="10"/>
      <c r="F839" s="10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2"/>
      <c r="C840" s="10"/>
      <c r="D840" s="10"/>
      <c r="E840" s="10"/>
      <c r="F840" s="10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2"/>
      <c r="C841" s="10"/>
      <c r="D841" s="10"/>
      <c r="E841" s="10"/>
      <c r="F841" s="10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2"/>
      <c r="C842" s="10"/>
      <c r="D842" s="10"/>
      <c r="E842" s="10"/>
      <c r="F842" s="10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2"/>
      <c r="C843" s="10"/>
      <c r="D843" s="10"/>
      <c r="E843" s="10"/>
      <c r="F843" s="10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2"/>
      <c r="C844" s="10"/>
      <c r="D844" s="10"/>
      <c r="E844" s="10"/>
      <c r="F844" s="10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2"/>
      <c r="C845" s="10"/>
      <c r="D845" s="10"/>
      <c r="E845" s="10"/>
      <c r="F845" s="10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2"/>
      <c r="C846" s="10"/>
      <c r="D846" s="10"/>
      <c r="E846" s="10"/>
      <c r="F846" s="10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2"/>
      <c r="C847" s="10"/>
      <c r="D847" s="10"/>
      <c r="E847" s="10"/>
      <c r="F847" s="10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2"/>
      <c r="C848" s="10"/>
      <c r="D848" s="10"/>
      <c r="E848" s="10"/>
      <c r="F848" s="10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2"/>
      <c r="C849" s="10"/>
      <c r="D849" s="10"/>
      <c r="E849" s="10"/>
      <c r="F849" s="10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2"/>
      <c r="C850" s="10"/>
      <c r="D850" s="10"/>
      <c r="E850" s="10"/>
      <c r="F850" s="10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2"/>
      <c r="C851" s="10"/>
      <c r="D851" s="10"/>
      <c r="E851" s="10"/>
      <c r="F851" s="10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2"/>
      <c r="C852" s="10"/>
      <c r="D852" s="10"/>
      <c r="E852" s="10"/>
      <c r="F852" s="10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2"/>
      <c r="C853" s="10"/>
      <c r="D853" s="10"/>
      <c r="E853" s="10"/>
      <c r="F853" s="10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2"/>
      <c r="C854" s="10"/>
      <c r="D854" s="10"/>
      <c r="E854" s="10"/>
      <c r="F854" s="10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2"/>
      <c r="C855" s="10"/>
      <c r="D855" s="10"/>
      <c r="E855" s="10"/>
      <c r="F855" s="10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2"/>
      <c r="C856" s="10"/>
      <c r="D856" s="10"/>
      <c r="E856" s="10"/>
      <c r="F856" s="10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2"/>
      <c r="C857" s="10"/>
      <c r="D857" s="10"/>
      <c r="E857" s="10"/>
      <c r="F857" s="10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2"/>
      <c r="C858" s="10"/>
      <c r="D858" s="10"/>
      <c r="E858" s="10"/>
      <c r="F858" s="10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2"/>
      <c r="C859" s="10"/>
      <c r="D859" s="10"/>
      <c r="E859" s="10"/>
      <c r="F859" s="10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2"/>
      <c r="C860" s="10"/>
      <c r="D860" s="10"/>
      <c r="E860" s="10"/>
      <c r="F860" s="10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2"/>
      <c r="C861" s="10"/>
      <c r="D861" s="10"/>
      <c r="E861" s="10"/>
      <c r="F861" s="10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2"/>
      <c r="C862" s="10"/>
      <c r="D862" s="10"/>
      <c r="E862" s="10"/>
      <c r="F862" s="10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2"/>
      <c r="C863" s="10"/>
      <c r="D863" s="10"/>
      <c r="E863" s="10"/>
      <c r="F863" s="10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2"/>
      <c r="C864" s="10"/>
      <c r="D864" s="10"/>
      <c r="E864" s="10"/>
      <c r="F864" s="10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2"/>
      <c r="C865" s="10"/>
      <c r="D865" s="10"/>
      <c r="E865" s="10"/>
      <c r="F865" s="10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2"/>
      <c r="C866" s="10"/>
      <c r="D866" s="10"/>
      <c r="E866" s="10"/>
      <c r="F866" s="10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2"/>
      <c r="C867" s="10"/>
      <c r="D867" s="10"/>
      <c r="E867" s="10"/>
      <c r="F867" s="10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2"/>
      <c r="C868" s="10"/>
      <c r="D868" s="10"/>
      <c r="E868" s="10"/>
      <c r="F868" s="10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2"/>
      <c r="C869" s="10"/>
      <c r="D869" s="10"/>
      <c r="E869" s="10"/>
      <c r="F869" s="10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2"/>
      <c r="C870" s="10"/>
      <c r="D870" s="10"/>
      <c r="E870" s="10"/>
      <c r="F870" s="10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2"/>
      <c r="C871" s="10"/>
      <c r="D871" s="10"/>
      <c r="E871" s="10"/>
      <c r="F871" s="10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2"/>
      <c r="C872" s="10"/>
      <c r="D872" s="10"/>
      <c r="E872" s="10"/>
      <c r="F872" s="10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2"/>
      <c r="C873" s="10"/>
      <c r="D873" s="10"/>
      <c r="E873" s="10"/>
      <c r="F873" s="10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2"/>
      <c r="C874" s="10"/>
      <c r="D874" s="10"/>
      <c r="E874" s="10"/>
      <c r="F874" s="10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2"/>
      <c r="C875" s="10"/>
      <c r="D875" s="10"/>
      <c r="E875" s="10"/>
      <c r="F875" s="10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2"/>
      <c r="C876" s="10"/>
      <c r="D876" s="10"/>
      <c r="E876" s="10"/>
      <c r="F876" s="10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2"/>
      <c r="C877" s="10"/>
      <c r="D877" s="10"/>
      <c r="E877" s="10"/>
      <c r="F877" s="10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2"/>
      <c r="C878" s="10"/>
      <c r="D878" s="10"/>
      <c r="E878" s="10"/>
      <c r="F878" s="10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2"/>
      <c r="C879" s="10"/>
      <c r="D879" s="10"/>
      <c r="E879" s="10"/>
      <c r="F879" s="10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2"/>
      <c r="C880" s="10"/>
      <c r="D880" s="10"/>
      <c r="E880" s="10"/>
      <c r="F880" s="10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2"/>
      <c r="C881" s="10"/>
      <c r="D881" s="10"/>
      <c r="E881" s="10"/>
      <c r="F881" s="10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2"/>
      <c r="C882" s="10"/>
      <c r="D882" s="10"/>
      <c r="E882" s="10"/>
      <c r="F882" s="10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2"/>
      <c r="C883" s="10"/>
      <c r="D883" s="10"/>
      <c r="E883" s="10"/>
      <c r="F883" s="10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2"/>
      <c r="C884" s="10"/>
      <c r="D884" s="10"/>
      <c r="E884" s="10"/>
      <c r="F884" s="10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2"/>
      <c r="C885" s="10"/>
      <c r="D885" s="10"/>
      <c r="E885" s="10"/>
      <c r="F885" s="10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2"/>
      <c r="C886" s="10"/>
      <c r="D886" s="10"/>
      <c r="E886" s="10"/>
      <c r="F886" s="10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2"/>
      <c r="C887" s="10"/>
      <c r="D887" s="10"/>
      <c r="E887" s="10"/>
      <c r="F887" s="10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2"/>
      <c r="C888" s="10"/>
      <c r="D888" s="10"/>
      <c r="E888" s="10"/>
      <c r="F888" s="10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2"/>
      <c r="C889" s="10"/>
      <c r="D889" s="10"/>
      <c r="E889" s="10"/>
      <c r="F889" s="10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2"/>
      <c r="C890" s="10"/>
      <c r="D890" s="10"/>
      <c r="E890" s="10"/>
      <c r="F890" s="10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2"/>
      <c r="C891" s="10"/>
      <c r="D891" s="10"/>
      <c r="E891" s="10"/>
      <c r="F891" s="10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2"/>
      <c r="C892" s="10"/>
      <c r="D892" s="10"/>
      <c r="E892" s="10"/>
      <c r="F892" s="10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2"/>
      <c r="C893" s="10"/>
      <c r="D893" s="10"/>
      <c r="E893" s="10"/>
      <c r="F893" s="10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2"/>
      <c r="C894" s="10"/>
      <c r="D894" s="10"/>
      <c r="E894" s="10"/>
      <c r="F894" s="10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2"/>
      <c r="C895" s="10"/>
      <c r="D895" s="10"/>
      <c r="E895" s="10"/>
      <c r="F895" s="10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2"/>
      <c r="C896" s="10"/>
      <c r="D896" s="10"/>
      <c r="E896" s="10"/>
      <c r="F896" s="10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2"/>
      <c r="C897" s="10"/>
      <c r="D897" s="10"/>
      <c r="E897" s="10"/>
      <c r="F897" s="10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2"/>
      <c r="C898" s="10"/>
      <c r="D898" s="10"/>
      <c r="E898" s="10"/>
      <c r="F898" s="10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2"/>
      <c r="C899" s="10"/>
      <c r="D899" s="10"/>
      <c r="E899" s="10"/>
      <c r="F899" s="10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2"/>
      <c r="C900" s="10"/>
      <c r="D900" s="10"/>
      <c r="E900" s="10"/>
      <c r="F900" s="10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2"/>
      <c r="C901" s="10"/>
      <c r="D901" s="10"/>
      <c r="E901" s="10"/>
      <c r="F901" s="10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2"/>
      <c r="C902" s="10"/>
      <c r="D902" s="10"/>
      <c r="E902" s="10"/>
      <c r="F902" s="10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2"/>
      <c r="C903" s="10"/>
      <c r="D903" s="10"/>
      <c r="E903" s="10"/>
      <c r="F903" s="10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2"/>
      <c r="C904" s="10"/>
      <c r="D904" s="10"/>
      <c r="E904" s="10"/>
      <c r="F904" s="10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2"/>
      <c r="C905" s="10"/>
      <c r="D905" s="10"/>
      <c r="E905" s="10"/>
      <c r="F905" s="10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2"/>
      <c r="C906" s="10"/>
      <c r="D906" s="10"/>
      <c r="E906" s="10"/>
      <c r="F906" s="10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2"/>
      <c r="C907" s="10"/>
      <c r="D907" s="10"/>
      <c r="E907" s="10"/>
      <c r="F907" s="10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2"/>
      <c r="C908" s="10"/>
      <c r="D908" s="10"/>
      <c r="E908" s="10"/>
      <c r="F908" s="10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2"/>
      <c r="C909" s="10"/>
      <c r="D909" s="10"/>
      <c r="E909" s="10"/>
      <c r="F909" s="10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2"/>
      <c r="C910" s="10"/>
      <c r="D910" s="10"/>
      <c r="E910" s="10"/>
      <c r="F910" s="10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2"/>
      <c r="C911" s="10"/>
      <c r="D911" s="10"/>
      <c r="E911" s="10"/>
      <c r="F911" s="10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2"/>
      <c r="C912" s="10"/>
      <c r="D912" s="10"/>
      <c r="E912" s="10"/>
      <c r="F912" s="10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2"/>
      <c r="C913" s="10"/>
      <c r="D913" s="10"/>
      <c r="E913" s="10"/>
      <c r="F913" s="10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2"/>
      <c r="C914" s="10"/>
      <c r="D914" s="10"/>
      <c r="E914" s="10"/>
      <c r="F914" s="10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2"/>
      <c r="C915" s="10"/>
      <c r="D915" s="10"/>
      <c r="E915" s="10"/>
      <c r="F915" s="10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2"/>
      <c r="C916" s="10"/>
      <c r="D916" s="10"/>
      <c r="E916" s="10"/>
      <c r="F916" s="10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2"/>
      <c r="C917" s="10"/>
      <c r="D917" s="10"/>
      <c r="E917" s="10"/>
      <c r="F917" s="10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2"/>
      <c r="C918" s="10"/>
      <c r="D918" s="10"/>
      <c r="E918" s="10"/>
      <c r="F918" s="10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2"/>
      <c r="C919" s="10"/>
      <c r="D919" s="10"/>
      <c r="E919" s="10"/>
      <c r="F919" s="10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2"/>
      <c r="C920" s="10"/>
      <c r="D920" s="10"/>
      <c r="E920" s="10"/>
      <c r="F920" s="10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2"/>
      <c r="C921" s="10"/>
      <c r="D921" s="10"/>
      <c r="E921" s="10"/>
      <c r="F921" s="10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2"/>
      <c r="C922" s="10"/>
      <c r="D922" s="10"/>
      <c r="E922" s="10"/>
      <c r="F922" s="10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2"/>
      <c r="C923" s="10"/>
      <c r="D923" s="10"/>
      <c r="E923" s="10"/>
      <c r="F923" s="10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2"/>
      <c r="C924" s="10"/>
      <c r="D924" s="10"/>
      <c r="E924" s="10"/>
      <c r="F924" s="10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2"/>
      <c r="C925" s="10"/>
      <c r="D925" s="10"/>
      <c r="E925" s="10"/>
      <c r="F925" s="10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2"/>
      <c r="C926" s="10"/>
      <c r="D926" s="10"/>
      <c r="E926" s="10"/>
      <c r="F926" s="10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2"/>
      <c r="C927" s="10"/>
      <c r="D927" s="10"/>
      <c r="E927" s="10"/>
      <c r="F927" s="10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2"/>
      <c r="C928" s="10"/>
      <c r="D928" s="10"/>
      <c r="E928" s="10"/>
      <c r="F928" s="10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2"/>
      <c r="C929" s="10"/>
      <c r="D929" s="10"/>
      <c r="E929" s="10"/>
      <c r="F929" s="10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2"/>
      <c r="C930" s="10"/>
      <c r="D930" s="10"/>
      <c r="E930" s="10"/>
      <c r="F930" s="10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2"/>
      <c r="C931" s="10"/>
      <c r="D931" s="10"/>
      <c r="E931" s="10"/>
      <c r="F931" s="10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2"/>
      <c r="C932" s="10"/>
      <c r="D932" s="10"/>
      <c r="E932" s="10"/>
      <c r="F932" s="10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2"/>
      <c r="C933" s="10"/>
      <c r="D933" s="10"/>
      <c r="E933" s="10"/>
      <c r="F933" s="10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2"/>
      <c r="C934" s="10"/>
      <c r="D934" s="10"/>
      <c r="E934" s="10"/>
      <c r="F934" s="10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2"/>
      <c r="C935" s="10"/>
      <c r="D935" s="10"/>
      <c r="E935" s="10"/>
      <c r="F935" s="10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2"/>
      <c r="C936" s="10"/>
      <c r="D936" s="10"/>
      <c r="E936" s="10"/>
      <c r="F936" s="10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2"/>
      <c r="C937" s="10"/>
      <c r="D937" s="10"/>
      <c r="E937" s="10"/>
      <c r="F937" s="10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2"/>
      <c r="C938" s="10"/>
      <c r="D938" s="10"/>
      <c r="E938" s="10"/>
      <c r="F938" s="10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2"/>
      <c r="C939" s="10"/>
      <c r="D939" s="10"/>
      <c r="E939" s="10"/>
      <c r="F939" s="10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2"/>
      <c r="C940" s="10"/>
      <c r="D940" s="10"/>
      <c r="E940" s="10"/>
      <c r="F940" s="10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2"/>
      <c r="C941" s="10"/>
      <c r="D941" s="10"/>
      <c r="E941" s="10"/>
      <c r="F941" s="10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2"/>
      <c r="C942" s="10"/>
      <c r="D942" s="10"/>
      <c r="E942" s="10"/>
      <c r="F942" s="10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2"/>
      <c r="C943" s="10"/>
      <c r="D943" s="10"/>
      <c r="E943" s="10"/>
      <c r="F943" s="10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2"/>
      <c r="C944" s="10"/>
      <c r="D944" s="10"/>
      <c r="E944" s="10"/>
      <c r="F944" s="10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2"/>
      <c r="C945" s="10"/>
      <c r="D945" s="10"/>
      <c r="E945" s="10"/>
      <c r="F945" s="10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2"/>
      <c r="C946" s="10"/>
      <c r="D946" s="10"/>
      <c r="E946" s="10"/>
      <c r="F946" s="10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2"/>
      <c r="C947" s="10"/>
      <c r="D947" s="10"/>
      <c r="E947" s="10"/>
      <c r="F947" s="10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2"/>
      <c r="C948" s="10"/>
      <c r="D948" s="10"/>
      <c r="E948" s="10"/>
      <c r="F948" s="10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2"/>
      <c r="C949" s="10"/>
      <c r="D949" s="10"/>
      <c r="E949" s="10"/>
      <c r="F949" s="10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2"/>
      <c r="C950" s="10"/>
      <c r="D950" s="10"/>
      <c r="E950" s="10"/>
      <c r="F950" s="10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2"/>
      <c r="C951" s="10"/>
      <c r="D951" s="10"/>
      <c r="E951" s="10"/>
      <c r="F951" s="10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2"/>
      <c r="C952" s="10"/>
      <c r="D952" s="10"/>
      <c r="E952" s="10"/>
      <c r="F952" s="10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2"/>
      <c r="C953" s="10"/>
      <c r="D953" s="10"/>
      <c r="E953" s="10"/>
      <c r="F953" s="10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2"/>
      <c r="C954" s="10"/>
      <c r="D954" s="10"/>
      <c r="E954" s="10"/>
      <c r="F954" s="10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2"/>
      <c r="C955" s="10"/>
      <c r="D955" s="10"/>
      <c r="E955" s="10"/>
      <c r="F955" s="10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2"/>
      <c r="C956" s="10"/>
      <c r="D956" s="10"/>
      <c r="E956" s="10"/>
      <c r="F956" s="10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2"/>
      <c r="C957" s="10"/>
      <c r="D957" s="10"/>
      <c r="E957" s="10"/>
      <c r="F957" s="10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2"/>
      <c r="C958" s="10"/>
      <c r="D958" s="10"/>
      <c r="E958" s="10"/>
      <c r="F958" s="10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2"/>
      <c r="C959" s="10"/>
      <c r="D959" s="10"/>
      <c r="E959" s="10"/>
      <c r="F959" s="10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2"/>
      <c r="C960" s="10"/>
      <c r="D960" s="10"/>
      <c r="E960" s="10"/>
      <c r="F960" s="10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2"/>
      <c r="C961" s="10"/>
      <c r="D961" s="10"/>
      <c r="E961" s="10"/>
      <c r="F961" s="10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2"/>
      <c r="C962" s="10"/>
      <c r="D962" s="10"/>
      <c r="E962" s="10"/>
      <c r="F962" s="10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2"/>
      <c r="C963" s="10"/>
      <c r="D963" s="10"/>
      <c r="E963" s="10"/>
      <c r="F963" s="10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2"/>
      <c r="C964" s="10"/>
      <c r="D964" s="10"/>
      <c r="E964" s="10"/>
      <c r="F964" s="10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2"/>
      <c r="C965" s="10"/>
      <c r="D965" s="10"/>
      <c r="E965" s="10"/>
      <c r="F965" s="10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2"/>
      <c r="C966" s="10"/>
      <c r="D966" s="10"/>
      <c r="E966" s="10"/>
      <c r="F966" s="10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2"/>
      <c r="C967" s="10"/>
      <c r="D967" s="10"/>
      <c r="E967" s="10"/>
      <c r="F967" s="10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2"/>
      <c r="C968" s="10"/>
      <c r="D968" s="10"/>
      <c r="E968" s="10"/>
      <c r="F968" s="10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2"/>
      <c r="C969" s="10"/>
      <c r="D969" s="10"/>
      <c r="E969" s="10"/>
      <c r="F969" s="10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2"/>
      <c r="C970" s="10"/>
      <c r="D970" s="10"/>
      <c r="E970" s="10"/>
      <c r="F970" s="10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2"/>
      <c r="C971" s="10"/>
      <c r="D971" s="10"/>
      <c r="E971" s="10"/>
      <c r="F971" s="10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2"/>
      <c r="C972" s="10"/>
      <c r="D972" s="10"/>
      <c r="E972" s="10"/>
      <c r="F972" s="10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2"/>
      <c r="C973" s="10"/>
      <c r="D973" s="10"/>
      <c r="E973" s="10"/>
      <c r="F973" s="10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2"/>
      <c r="C974" s="10"/>
      <c r="D974" s="10"/>
      <c r="E974" s="10"/>
      <c r="F974" s="10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2"/>
      <c r="C975" s="10"/>
      <c r="D975" s="10"/>
      <c r="E975" s="10"/>
      <c r="F975" s="10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2"/>
      <c r="C976" s="10"/>
      <c r="D976" s="10"/>
      <c r="E976" s="10"/>
      <c r="F976" s="10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2"/>
      <c r="C977" s="10"/>
      <c r="D977" s="10"/>
      <c r="E977" s="10"/>
      <c r="F977" s="10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2"/>
      <c r="C978" s="10"/>
      <c r="D978" s="10"/>
      <c r="E978" s="10"/>
      <c r="F978" s="10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2"/>
      <c r="C979" s="10"/>
      <c r="D979" s="10"/>
      <c r="E979" s="10"/>
      <c r="F979" s="10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2"/>
      <c r="C980" s="10"/>
      <c r="D980" s="10"/>
      <c r="E980" s="10"/>
      <c r="F980" s="10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2"/>
      <c r="C981" s="10"/>
      <c r="D981" s="10"/>
      <c r="E981" s="10"/>
      <c r="F981" s="10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2"/>
      <c r="C982" s="10"/>
      <c r="D982" s="10"/>
      <c r="E982" s="10"/>
      <c r="F982" s="10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2"/>
      <c r="C983" s="10"/>
      <c r="D983" s="10"/>
      <c r="E983" s="10"/>
      <c r="F983" s="10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2"/>
      <c r="C984" s="10"/>
      <c r="D984" s="10"/>
      <c r="E984" s="10"/>
      <c r="F984" s="10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2"/>
      <c r="C985" s="10"/>
      <c r="D985" s="10"/>
      <c r="E985" s="10"/>
      <c r="F985" s="10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2"/>
      <c r="C986" s="10"/>
      <c r="D986" s="10"/>
      <c r="E986" s="10"/>
      <c r="F986" s="10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2"/>
      <c r="C987" s="10"/>
      <c r="D987" s="10"/>
      <c r="E987" s="10"/>
      <c r="F987" s="10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2"/>
      <c r="C988" s="10"/>
      <c r="D988" s="10"/>
      <c r="E988" s="10"/>
      <c r="F988" s="10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2"/>
      <c r="C989" s="10"/>
      <c r="D989" s="10"/>
      <c r="E989" s="10"/>
      <c r="F989" s="10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2"/>
      <c r="C990" s="10"/>
      <c r="D990" s="10"/>
      <c r="E990" s="10"/>
      <c r="F990" s="10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2"/>
      <c r="C991" s="10"/>
      <c r="D991" s="10"/>
      <c r="E991" s="10"/>
      <c r="F991" s="10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2"/>
      <c r="C992" s="10"/>
      <c r="D992" s="10"/>
      <c r="E992" s="10"/>
      <c r="F992" s="10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2"/>
      <c r="C993" s="10"/>
      <c r="D993" s="10"/>
      <c r="E993" s="10"/>
      <c r="F993" s="10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2"/>
      <c r="C994" s="10"/>
      <c r="D994" s="10"/>
      <c r="E994" s="10"/>
      <c r="F994" s="10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2"/>
      <c r="C995" s="10"/>
      <c r="D995" s="10"/>
      <c r="E995" s="10"/>
      <c r="F995" s="10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2"/>
      <c r="C996" s="10"/>
      <c r="D996" s="10"/>
      <c r="E996" s="10"/>
      <c r="F996" s="10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2"/>
      <c r="C997" s="10"/>
      <c r="D997" s="10"/>
      <c r="E997" s="10"/>
      <c r="F997" s="10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2"/>
      <c r="C998" s="10"/>
      <c r="D998" s="10"/>
      <c r="E998" s="10"/>
      <c r="F998" s="10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2"/>
      <c r="C999" s="10"/>
      <c r="D999" s="10"/>
      <c r="E999" s="10"/>
      <c r="F999" s="10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2"/>
      <c r="C1000" s="10"/>
      <c r="D1000" s="10"/>
      <c r="E1000" s="10"/>
      <c r="F1000" s="10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B5:C5"/>
    <mergeCell ref="D5:F5"/>
    <mergeCell ref="B3:C3"/>
    <mergeCell ref="D3:F3"/>
    <mergeCell ref="B4:C4"/>
    <mergeCell ref="D4:F4"/>
  </mergeCells>
  <hyperlinks>
    <hyperlink ref="D10" location="'Account Management'!A1" display="'Account Management'!A1"/>
    <hyperlink ref="D9" location="'Displaying Homepage'!A1" display="'Displaying Homepage'!A1"/>
    <hyperlink ref="D11" location="Testing!A1" display="Testing!A1"/>
    <hyperlink ref="D12" location="Learning!A1" display="Learning!A1"/>
    <hyperlink ref="D13" location="Learning!A1" display="Learning!A1"/>
    <hyperlink ref="D14" location="'Displaying Editor Dashboard'!A1" display="'Displaying Editor Dashboard'!A1"/>
    <hyperlink ref="D15" location="'Lesson Management'!A1" display="'Lesson Management'!A1"/>
    <hyperlink ref="D16" location="'Question Management'!A1" display="'Question Management'!A1"/>
    <hyperlink ref="D17" location="'Displaying Admin Dashboard'!A1" display="'Displaying Admin Dashboard'!A1"/>
    <hyperlink ref="D18" location="'Member Management'!A1" display="'Member Management'!A1"/>
    <hyperlink ref="D19" location="'System Statistic'!A1" display="'System Statistic'!A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workbookViewId="0">
      <selection activeCell="C6" sqref="C6:H6"/>
    </sheetView>
  </sheetViews>
  <sheetFormatPr defaultColWidth="15.125" defaultRowHeight="15" customHeight="1" x14ac:dyDescent="0.15"/>
  <cols>
    <col min="1" max="1" width="9" customWidth="1"/>
    <col min="2" max="2" width="13.5" customWidth="1"/>
    <col min="3" max="3" width="23.25" customWidth="1"/>
    <col min="4" max="6" width="9" customWidth="1"/>
    <col min="7" max="7" width="9.875" customWidth="1"/>
    <col min="8" max="9" width="33.125" customWidth="1"/>
    <col min="10" max="18" width="9" customWidth="1"/>
    <col min="19" max="26" width="8" customWidth="1"/>
  </cols>
  <sheetData>
    <row r="1" spans="1:26" ht="25.5" customHeight="1" x14ac:dyDescent="0.35">
      <c r="A1" s="1"/>
      <c r="B1" s="179" t="s">
        <v>0</v>
      </c>
      <c r="C1" s="180"/>
      <c r="D1" s="180"/>
      <c r="E1" s="180"/>
      <c r="F1" s="180"/>
      <c r="G1" s="180"/>
      <c r="H1" s="180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7"/>
      <c r="B2" s="7"/>
      <c r="C2" s="1"/>
      <c r="D2" s="1"/>
      <c r="E2" s="1"/>
      <c r="F2" s="1"/>
      <c r="G2" s="1"/>
      <c r="H2" s="8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 x14ac:dyDescent="0.2">
      <c r="A3" s="1"/>
      <c r="B3" s="9" t="s">
        <v>1</v>
      </c>
      <c r="C3" s="176" t="str">
        <f>Cover!C4</f>
        <v>Vietnamese Study System for Japanses</v>
      </c>
      <c r="D3" s="162"/>
      <c r="E3" s="177" t="s">
        <v>4</v>
      </c>
      <c r="F3" s="162"/>
      <c r="G3" s="11" t="s">
        <v>5</v>
      </c>
      <c r="H3" s="1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 x14ac:dyDescent="0.2">
      <c r="A4" s="1"/>
      <c r="B4" s="9" t="s">
        <v>6</v>
      </c>
      <c r="C4" s="176" t="str">
        <f>Cover!C5</f>
        <v>Veazy</v>
      </c>
      <c r="D4" s="162"/>
      <c r="E4" s="177" t="s">
        <v>7</v>
      </c>
      <c r="F4" s="162"/>
      <c r="G4" s="11" t="s">
        <v>8</v>
      </c>
      <c r="H4" s="1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 x14ac:dyDescent="0.2">
      <c r="A5" s="1"/>
      <c r="B5" s="15" t="s">
        <v>9</v>
      </c>
      <c r="C5" s="176" t="str">
        <f>C4&amp;"_"&amp;"System Test Cases"&amp;"_"&amp;"v1.3"</f>
        <v>Veazy_System Test Cases_v1.3</v>
      </c>
      <c r="D5" s="162"/>
      <c r="E5" s="177" t="s">
        <v>10</v>
      </c>
      <c r="F5" s="162"/>
      <c r="G5" s="18">
        <v>42577</v>
      </c>
      <c r="H5" s="19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.75" customHeight="1" x14ac:dyDescent="0.2">
      <c r="A6" s="7"/>
      <c r="B6" s="15" t="s">
        <v>12</v>
      </c>
      <c r="C6" s="178"/>
      <c r="D6" s="161"/>
      <c r="E6" s="161"/>
      <c r="F6" s="161"/>
      <c r="G6" s="161"/>
      <c r="H6" s="16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">
      <c r="A7" s="7"/>
      <c r="B7" s="22"/>
      <c r="C7" s="23"/>
      <c r="D7" s="1"/>
      <c r="E7" s="1"/>
      <c r="F7" s="1"/>
      <c r="G7" s="1"/>
      <c r="H7" s="8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">
      <c r="A8" s="1"/>
      <c r="B8" s="22"/>
      <c r="C8" s="23"/>
      <c r="D8" s="1"/>
      <c r="E8" s="1"/>
      <c r="F8" s="1"/>
      <c r="G8" s="1"/>
      <c r="H8" s="8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">
      <c r="A10" s="24"/>
      <c r="B10" s="25" t="s">
        <v>13</v>
      </c>
      <c r="C10" s="27" t="s">
        <v>14</v>
      </c>
      <c r="D10" s="28" t="s">
        <v>16</v>
      </c>
      <c r="E10" s="27" t="s">
        <v>17</v>
      </c>
      <c r="F10" s="27" t="s">
        <v>18</v>
      </c>
      <c r="G10" s="30" t="s">
        <v>19</v>
      </c>
      <c r="H10" s="32" t="s">
        <v>23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">
      <c r="A11" s="24"/>
      <c r="B11" s="39">
        <v>1</v>
      </c>
      <c r="C11" s="115" t="s">
        <v>87</v>
      </c>
      <c r="D11" s="43">
        <f>'Displaying Homepage'!A6</f>
        <v>29</v>
      </c>
      <c r="E11" s="43">
        <f>'Displaying Homepage'!B6</f>
        <v>0</v>
      </c>
      <c r="F11" s="43">
        <f>'Displaying Homepage'!C6</f>
        <v>2</v>
      </c>
      <c r="G11" s="44">
        <f>'Displaying Homepage'!D6</f>
        <v>0</v>
      </c>
      <c r="H11" s="45">
        <f>'Displaying Homepage'!E6</f>
        <v>31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">
      <c r="A12" s="24"/>
      <c r="B12" s="39">
        <v>2</v>
      </c>
      <c r="C12" s="129" t="s">
        <v>65</v>
      </c>
      <c r="D12" s="43">
        <f>'Account Management'!A6</f>
        <v>41</v>
      </c>
      <c r="E12" s="43">
        <f>'Account Management'!B6</f>
        <v>6</v>
      </c>
      <c r="F12" s="43">
        <f>'Account Management'!C6</f>
        <v>8</v>
      </c>
      <c r="G12" s="44">
        <f>'Account Management'!D6</f>
        <v>0</v>
      </c>
      <c r="H12" s="45">
        <f>'Account Management'!E6</f>
        <v>96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">
      <c r="A13" s="24"/>
      <c r="B13" s="39">
        <v>3</v>
      </c>
      <c r="C13" s="128" t="s">
        <v>88</v>
      </c>
      <c r="D13" s="43">
        <f>Testing!A6</f>
        <v>4</v>
      </c>
      <c r="E13" s="43">
        <f>Testing!B6</f>
        <v>0</v>
      </c>
      <c r="F13" s="43">
        <f>Testing!C6</f>
        <v>14</v>
      </c>
      <c r="G13" s="44">
        <f>Testing!D6</f>
        <v>0</v>
      </c>
      <c r="H13" s="45">
        <f>Testing!E6</f>
        <v>18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">
      <c r="A14" s="24"/>
      <c r="B14" s="39">
        <v>4</v>
      </c>
      <c r="C14" s="128" t="s">
        <v>89</v>
      </c>
      <c r="D14" s="43">
        <f>Learning!A6</f>
        <v>25</v>
      </c>
      <c r="E14" s="43">
        <f>Learning!B6</f>
        <v>0</v>
      </c>
      <c r="F14" s="43">
        <f>Learning!C6</f>
        <v>7</v>
      </c>
      <c r="G14" s="44">
        <f>Learning!D6</f>
        <v>0</v>
      </c>
      <c r="H14" s="45">
        <f>Learning!E6</f>
        <v>32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">
      <c r="A15" s="24"/>
      <c r="B15" s="39">
        <v>5</v>
      </c>
      <c r="C15" s="128" t="s">
        <v>100</v>
      </c>
      <c r="D15" s="43">
        <f>Dictionary!A6</f>
        <v>0</v>
      </c>
      <c r="E15" s="43">
        <f>Dictionary!B6</f>
        <v>0</v>
      </c>
      <c r="F15" s="43">
        <f>Dictionary!C6</f>
        <v>0</v>
      </c>
      <c r="G15" s="44">
        <f>Dictionary!D6</f>
        <v>0</v>
      </c>
      <c r="H15" s="45">
        <f>Dictionary!E6</f>
        <v>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">
      <c r="A16" s="24"/>
      <c r="B16" s="39">
        <v>6</v>
      </c>
      <c r="C16" s="129" t="s">
        <v>90</v>
      </c>
      <c r="D16" s="43">
        <f>'Displaying Editor Dashboard'!A6</f>
        <v>22</v>
      </c>
      <c r="E16" s="43">
        <f>'Displaying Editor Dashboard'!B6</f>
        <v>0</v>
      </c>
      <c r="F16" s="43">
        <f>'Displaying Editor Dashboard'!C6</f>
        <v>7</v>
      </c>
      <c r="G16" s="44">
        <f>'Displaying Editor Dashboard'!D6</f>
        <v>0</v>
      </c>
      <c r="H16" s="45">
        <f>'Displaying Editor Dashboard'!E6</f>
        <v>29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">
      <c r="A17" s="24"/>
      <c r="B17" s="39">
        <v>7</v>
      </c>
      <c r="C17" s="129" t="s">
        <v>91</v>
      </c>
      <c r="D17" s="43">
        <f>'Lesson Management'!A6</f>
        <v>104</v>
      </c>
      <c r="E17" s="43">
        <f>'Lesson Management'!B6</f>
        <v>9</v>
      </c>
      <c r="F17" s="43">
        <f>'Lesson Management'!C6</f>
        <v>1</v>
      </c>
      <c r="G17" s="44">
        <f>'Lesson Management'!D6</f>
        <v>0</v>
      </c>
      <c r="H17" s="45">
        <f>'Lesson Management'!E6</f>
        <v>114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">
      <c r="A18" s="1"/>
      <c r="B18" s="135">
        <v>8</v>
      </c>
      <c r="C18" s="129" t="s">
        <v>92</v>
      </c>
      <c r="D18" s="43">
        <f>'Question Management'!A6</f>
        <v>90</v>
      </c>
      <c r="E18" s="43">
        <f>'Question Management'!B6</f>
        <v>1</v>
      </c>
      <c r="F18" s="43">
        <f>'Question Management'!C6</f>
        <v>0</v>
      </c>
      <c r="G18" s="44">
        <f>'Question Management'!D6</f>
        <v>0</v>
      </c>
      <c r="H18" s="45">
        <f>'Question Management'!E6</f>
        <v>91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">
      <c r="A19" s="1"/>
      <c r="B19" s="135">
        <v>9</v>
      </c>
      <c r="C19" s="129" t="s">
        <v>93</v>
      </c>
      <c r="D19" s="43">
        <f>'Displaying Admin Dashboard'!A6</f>
        <v>0</v>
      </c>
      <c r="E19" s="43">
        <f>'Displaying Admin Dashboard'!B6</f>
        <v>0</v>
      </c>
      <c r="F19" s="43">
        <f>'Displaying Admin Dashboard'!C6</f>
        <v>0</v>
      </c>
      <c r="G19" s="44">
        <f>'Displaying Admin Dashboard'!D6</f>
        <v>0</v>
      </c>
      <c r="H19" s="45">
        <f>'Displaying Admin Dashboard'!E6</f>
        <v>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">
      <c r="A20" s="1"/>
      <c r="B20" s="135">
        <v>10</v>
      </c>
      <c r="C20" s="129" t="s">
        <v>94</v>
      </c>
      <c r="D20" s="43">
        <f>'Member Management'!A6</f>
        <v>0</v>
      </c>
      <c r="E20" s="43">
        <f>'Member Management'!B6</f>
        <v>0</v>
      </c>
      <c r="F20" s="43">
        <f>'Member Management'!C6</f>
        <v>0</v>
      </c>
      <c r="G20" s="44">
        <f>'Member Management'!D6</f>
        <v>0</v>
      </c>
      <c r="H20" s="45">
        <f>'Member Management'!E6</f>
        <v>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">
      <c r="A21" s="1"/>
      <c r="B21" s="135">
        <v>11</v>
      </c>
      <c r="C21" s="129" t="s">
        <v>95</v>
      </c>
      <c r="D21" s="48">
        <f>'System Statistic'!A6</f>
        <v>0</v>
      </c>
      <c r="E21" s="48">
        <f>'System Statistic'!B6</f>
        <v>0</v>
      </c>
      <c r="F21" s="48">
        <f>'System Statistic'!C6</f>
        <v>0</v>
      </c>
      <c r="G21" s="50">
        <f>'System Statistic'!D6</f>
        <v>0</v>
      </c>
      <c r="H21" s="51">
        <f>'System Statistic'!E6</f>
        <v>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">
      <c r="A22" s="1"/>
      <c r="B22" s="136"/>
      <c r="C22" s="53" t="s">
        <v>31</v>
      </c>
      <c r="D22" s="55">
        <f>SUM(D9:D21)</f>
        <v>315</v>
      </c>
      <c r="E22" s="55">
        <f>SUM(E9:E21)</f>
        <v>16</v>
      </c>
      <c r="F22" s="55">
        <f>SUM(F9:F21)</f>
        <v>39</v>
      </c>
      <c r="G22" s="55">
        <f>SUM(G9:G21)</f>
        <v>0</v>
      </c>
      <c r="H22" s="57">
        <f>SUM(H9:H21)</f>
        <v>411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">
      <c r="A23" s="1"/>
      <c r="B23" s="63"/>
      <c r="C23" s="1"/>
      <c r="D23" s="64"/>
      <c r="E23" s="65"/>
      <c r="F23" s="65"/>
      <c r="G23" s="65"/>
      <c r="H23" s="65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">
      <c r="A24" s="1"/>
      <c r="B24" s="1"/>
      <c r="C24" s="20" t="s">
        <v>34</v>
      </c>
      <c r="D24" s="1"/>
      <c r="E24" s="67">
        <f>(D22+E22)*100/(H22-G22)</f>
        <v>80.535279805352801</v>
      </c>
      <c r="F24" s="1" t="s">
        <v>35</v>
      </c>
      <c r="G24" s="1"/>
      <c r="H24" s="68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">
      <c r="A25" s="1"/>
      <c r="B25" s="1"/>
      <c r="C25" s="20" t="s">
        <v>36</v>
      </c>
      <c r="D25" s="1"/>
      <c r="E25" s="67">
        <f>D22*100/(H22-G22)</f>
        <v>76.642335766423358</v>
      </c>
      <c r="F25" s="1" t="s">
        <v>35</v>
      </c>
      <c r="G25" s="1"/>
      <c r="H25" s="68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customHeight="1" x14ac:dyDescent="0.2">
      <c r="B1001" s="1"/>
      <c r="C1001" s="1"/>
      <c r="D1001" s="1"/>
      <c r="E1001" s="1"/>
      <c r="F1001" s="1"/>
      <c r="G1001" s="1"/>
      <c r="H1001" s="1"/>
    </row>
    <row r="1002" spans="1:26" ht="15" customHeight="1" x14ac:dyDescent="0.2">
      <c r="B1002" s="1"/>
      <c r="C1002" s="1"/>
      <c r="D1002" s="1"/>
      <c r="E1002" s="1"/>
      <c r="F1002" s="1"/>
      <c r="G1002" s="1"/>
      <c r="H1002" s="1"/>
    </row>
    <row r="1003" spans="1:26" ht="15" customHeight="1" x14ac:dyDescent="0.2">
      <c r="B1003" s="1"/>
      <c r="C1003" s="1"/>
      <c r="D1003" s="1"/>
      <c r="E1003" s="1"/>
      <c r="F1003" s="1"/>
      <c r="G1003" s="1"/>
      <c r="H1003" s="1"/>
    </row>
    <row r="1004" spans="1:26" ht="15" customHeight="1" x14ac:dyDescent="0.2">
      <c r="B1004" s="1"/>
      <c r="C1004" s="1"/>
      <c r="D1004" s="1"/>
      <c r="E1004" s="1"/>
      <c r="F1004" s="1"/>
      <c r="G1004" s="1"/>
      <c r="H1004" s="1"/>
    </row>
    <row r="1005" spans="1:26" ht="15" customHeight="1" x14ac:dyDescent="0.2">
      <c r="B1005" s="1"/>
      <c r="C1005" s="1"/>
      <c r="D1005" s="1"/>
      <c r="E1005" s="1"/>
      <c r="F1005" s="1"/>
      <c r="G1005" s="1"/>
      <c r="H1005" s="1"/>
    </row>
  </sheetData>
  <mergeCells count="8">
    <mergeCell ref="C5:D5"/>
    <mergeCell ref="E5:F5"/>
    <mergeCell ref="C6:H6"/>
    <mergeCell ref="B1:H1"/>
    <mergeCell ref="C3:D3"/>
    <mergeCell ref="E3:F3"/>
    <mergeCell ref="C4:D4"/>
    <mergeCell ref="E4:F4"/>
  </mergeCells>
  <hyperlinks>
    <hyperlink ref="C11" location="'Displaying Homepage'!A1" display="'Displaying Homepage'!A1"/>
    <hyperlink ref="C12" location="'Account Management'!A1" display="'Account Management'!A1"/>
    <hyperlink ref="C13" location="Testing!A1" display="Testing!A1"/>
    <hyperlink ref="C14" location="Learning!A1" display="Learning!A1"/>
    <hyperlink ref="C15" location="Dictionary!A1" display="Dictionary!A1"/>
    <hyperlink ref="C16" location="'Displaying Editor Dashboard'!A1" display="'Displaying Editor Dashboard'!A1"/>
    <hyperlink ref="C17" location="'Lesson Management'!A1" display="'Lesson Management'!A1"/>
    <hyperlink ref="C18" location="'Question Management'!A1" display="'Question Management'!A1"/>
    <hyperlink ref="C19" location="'Displaying Admin Dashboard'!A1" display="'Displaying Admin Dashboard'!A1"/>
    <hyperlink ref="C20" location="'Member Management'!A1" display="'Member Management'!A1"/>
    <hyperlink ref="C21" location="'System Statistic'!A1" display="'System Statistic'!A1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81"/>
  <sheetViews>
    <sheetView workbookViewId="0">
      <selection activeCell="D10" sqref="D10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20.37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67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66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COUNTIF(F10:F47,"Pass")</f>
        <v>29</v>
      </c>
      <c r="B6" s="102">
        <f>COUNTIF(F10:F965,"Fail")</f>
        <v>0</v>
      </c>
      <c r="C6" s="102">
        <f>E6-D6-B6-A6</f>
        <v>2</v>
      </c>
      <c r="D6" s="103">
        <f>COUNTIF(F$10:F$965,"N/A")</f>
        <v>0</v>
      </c>
      <c r="E6" s="186">
        <f>COUNTA(A10:A145)</f>
        <v>31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37"/>
      <c r="B9" s="137" t="s">
        <v>132</v>
      </c>
      <c r="C9" s="138"/>
      <c r="D9" s="138"/>
      <c r="E9" s="138"/>
      <c r="F9" s="138"/>
      <c r="G9" s="138"/>
      <c r="H9" s="139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6.75" customHeight="1" x14ac:dyDescent="0.2">
      <c r="A10" s="118" t="str">
        <f t="shared" ref="A10:A11" si="0">IF(OR(B10&lt;&gt;"",D10&lt;&gt;""),"["&amp;TEXT($B$2,"##")&amp;"-"&amp;TEXT(ROW()-10,"##")&amp;"]","")</f>
        <v>[Displaying Homepage-]</v>
      </c>
      <c r="B10" s="118" t="s">
        <v>102</v>
      </c>
      <c r="C10" s="107" t="s">
        <v>498</v>
      </c>
      <c r="D10" s="109" t="s">
        <v>499</v>
      </c>
      <c r="E10" s="107"/>
      <c r="F10" s="118" t="s">
        <v>16</v>
      </c>
      <c r="G10" s="120">
        <v>42584</v>
      </c>
      <c r="H10" s="118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7.25" customHeight="1" x14ac:dyDescent="0.2">
      <c r="A11" s="118" t="str">
        <f t="shared" si="0"/>
        <v>[Displaying Homepage-1]</v>
      </c>
      <c r="B11" s="107" t="s">
        <v>218</v>
      </c>
      <c r="C11" s="107" t="s">
        <v>543</v>
      </c>
      <c r="D11" s="109" t="s">
        <v>500</v>
      </c>
      <c r="E11" s="107" t="s">
        <v>352</v>
      </c>
      <c r="F11" s="118" t="s">
        <v>16</v>
      </c>
      <c r="G11" s="120">
        <v>42584</v>
      </c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4.75" customHeight="1" x14ac:dyDescent="0.2">
      <c r="A12" s="118" t="str">
        <f t="shared" ref="A12" si="1">IF(OR(B12&lt;&gt;"",D12&lt;&gt;""),"["&amp;TEXT($B$2,"##")&amp;"-"&amp;TEXT(ROW()-10,"##")&amp;"]","")</f>
        <v>[Displaying Homepage-2]</v>
      </c>
      <c r="B12" s="107" t="s">
        <v>219</v>
      </c>
      <c r="C12" s="107" t="s">
        <v>543</v>
      </c>
      <c r="D12" s="109" t="s">
        <v>501</v>
      </c>
      <c r="E12" s="107" t="s">
        <v>352</v>
      </c>
      <c r="F12" s="118" t="s">
        <v>16</v>
      </c>
      <c r="G12" s="120">
        <v>42584</v>
      </c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8.25" customHeight="1" x14ac:dyDescent="0.2">
      <c r="A13" s="118" t="str">
        <f t="shared" ref="A13" si="2">IF(OR(B13&lt;&gt;"",D13&lt;&gt;""),"["&amp;TEXT($B$2,"##")&amp;"-"&amp;TEXT(ROW()-10,"##")&amp;"]","")</f>
        <v>[Displaying Homepage-3]</v>
      </c>
      <c r="B13" s="107" t="s">
        <v>104</v>
      </c>
      <c r="C13" s="107" t="s">
        <v>543</v>
      </c>
      <c r="D13" s="109" t="s">
        <v>502</v>
      </c>
      <c r="E13" s="107" t="s">
        <v>352</v>
      </c>
      <c r="F13" s="118" t="s">
        <v>16</v>
      </c>
      <c r="G13" s="120">
        <v>42584</v>
      </c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6.75" customHeight="1" x14ac:dyDescent="0.2">
      <c r="A14" s="118" t="str">
        <f t="shared" ref="A14" si="3">IF(OR(B14&lt;&gt;"",D14&lt;&gt;""),"["&amp;TEXT($B$2,"##")&amp;"-"&amp;TEXT(ROW()-10,"##")&amp;"]","")</f>
        <v>[Displaying Homepage-4]</v>
      </c>
      <c r="B14" s="107" t="s">
        <v>105</v>
      </c>
      <c r="C14" s="107" t="s">
        <v>550</v>
      </c>
      <c r="D14" s="109" t="s">
        <v>503</v>
      </c>
      <c r="E14" s="107" t="s">
        <v>352</v>
      </c>
      <c r="F14" s="118" t="s">
        <v>16</v>
      </c>
      <c r="G14" s="120">
        <v>42584</v>
      </c>
      <c r="H14" s="118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0.75" customHeight="1" x14ac:dyDescent="0.2">
      <c r="A15" s="118" t="str">
        <f t="shared" ref="A15:A37" si="4">IF(OR(B15&lt;&gt;"",D15&lt;&gt;""),"["&amp;TEXT($B$2,"##")&amp;"-"&amp;TEXT(ROW()-10,"##")&amp;"]","")</f>
        <v>[Displaying Homepage-5]</v>
      </c>
      <c r="B15" s="107" t="s">
        <v>184</v>
      </c>
      <c r="C15" s="107" t="s">
        <v>504</v>
      </c>
      <c r="D15" s="109" t="s">
        <v>505</v>
      </c>
      <c r="E15" s="107" t="s">
        <v>359</v>
      </c>
      <c r="F15" s="118" t="s">
        <v>16</v>
      </c>
      <c r="G15" s="120">
        <v>42584</v>
      </c>
      <c r="H15" s="124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7.25" customHeight="1" x14ac:dyDescent="0.2">
      <c r="A16" s="118" t="str">
        <f t="shared" si="4"/>
        <v>[Displaying Homepage-6]</v>
      </c>
      <c r="B16" s="107" t="s">
        <v>185</v>
      </c>
      <c r="C16" s="107" t="s">
        <v>506</v>
      </c>
      <c r="D16" s="109" t="s">
        <v>507</v>
      </c>
      <c r="E16" s="107" t="s">
        <v>359</v>
      </c>
      <c r="F16" s="118" t="s">
        <v>16</v>
      </c>
      <c r="G16" s="120">
        <v>42584</v>
      </c>
      <c r="H16" s="124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1" customHeight="1" x14ac:dyDescent="0.2">
      <c r="A17" s="118" t="str">
        <f t="shared" si="4"/>
        <v>[Displaying Homepage-7]</v>
      </c>
      <c r="B17" s="107" t="s">
        <v>186</v>
      </c>
      <c r="C17" s="107" t="s">
        <v>508</v>
      </c>
      <c r="D17" s="109" t="s">
        <v>509</v>
      </c>
      <c r="E17" s="107" t="s">
        <v>359</v>
      </c>
      <c r="F17" s="118" t="s">
        <v>16</v>
      </c>
      <c r="G17" s="120">
        <v>42584</v>
      </c>
      <c r="H17" s="124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9.5" customHeight="1" x14ac:dyDescent="0.2">
      <c r="A18" s="118" t="str">
        <f t="shared" si="4"/>
        <v>[Displaying Homepage-8]</v>
      </c>
      <c r="B18" s="107" t="s">
        <v>187</v>
      </c>
      <c r="C18" s="107" t="s">
        <v>512</v>
      </c>
      <c r="D18" s="109" t="s">
        <v>510</v>
      </c>
      <c r="E18" s="107" t="s">
        <v>359</v>
      </c>
      <c r="F18" s="118" t="s">
        <v>16</v>
      </c>
      <c r="G18" s="120">
        <v>42584</v>
      </c>
      <c r="H18" s="118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8.5" customHeight="1" x14ac:dyDescent="0.2">
      <c r="A19" s="118" t="str">
        <f t="shared" si="4"/>
        <v>[Displaying Homepage-9]</v>
      </c>
      <c r="B19" s="107" t="s">
        <v>188</v>
      </c>
      <c r="C19" s="107" t="s">
        <v>513</v>
      </c>
      <c r="D19" s="109" t="s">
        <v>511</v>
      </c>
      <c r="E19" s="107" t="s">
        <v>359</v>
      </c>
      <c r="F19" s="118" t="s">
        <v>16</v>
      </c>
      <c r="G19" s="120">
        <v>42584</v>
      </c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4.25" customHeight="1" x14ac:dyDescent="0.2">
      <c r="A20" s="118" t="str">
        <f t="shared" si="4"/>
        <v>[Displaying Homepage-10]</v>
      </c>
      <c r="B20" s="107" t="s">
        <v>189</v>
      </c>
      <c r="C20" s="107" t="s">
        <v>514</v>
      </c>
      <c r="D20" s="109" t="s">
        <v>515</v>
      </c>
      <c r="E20" s="107" t="s">
        <v>359</v>
      </c>
      <c r="F20" s="118" t="s">
        <v>16</v>
      </c>
      <c r="G20" s="120">
        <v>42584</v>
      </c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2.75" customHeight="1" x14ac:dyDescent="0.2">
      <c r="A21" s="118" t="str">
        <f t="shared" si="4"/>
        <v>[Displaying Homepage-11]</v>
      </c>
      <c r="B21" s="107" t="s">
        <v>106</v>
      </c>
      <c r="C21" s="107" t="s">
        <v>551</v>
      </c>
      <c r="D21" s="151" t="s">
        <v>516</v>
      </c>
      <c r="E21" s="107" t="s">
        <v>352</v>
      </c>
      <c r="F21" s="118" t="s">
        <v>16</v>
      </c>
      <c r="G21" s="120">
        <v>42584</v>
      </c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68.25" customHeight="1" x14ac:dyDescent="0.2">
      <c r="A22" s="118" t="str">
        <f t="shared" si="4"/>
        <v>[Displaying Homepage-12]</v>
      </c>
      <c r="B22" s="107" t="s">
        <v>107</v>
      </c>
      <c r="C22" s="107" t="s">
        <v>552</v>
      </c>
      <c r="D22" s="151" t="s">
        <v>517</v>
      </c>
      <c r="E22" s="107" t="s">
        <v>352</v>
      </c>
      <c r="F22" s="118" t="s">
        <v>50</v>
      </c>
      <c r="G22" s="120">
        <v>42584</v>
      </c>
      <c r="H22" s="118"/>
      <c r="I22" s="11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8.5" customHeight="1" x14ac:dyDescent="0.2">
      <c r="A23" s="118" t="str">
        <f t="shared" si="4"/>
        <v>[Displaying Homepage-13]</v>
      </c>
      <c r="B23" s="107" t="s">
        <v>108</v>
      </c>
      <c r="C23" s="107" t="s">
        <v>548</v>
      </c>
      <c r="D23" s="151" t="s">
        <v>518</v>
      </c>
      <c r="E23" s="107" t="s">
        <v>352</v>
      </c>
      <c r="F23" s="118" t="s">
        <v>16</v>
      </c>
      <c r="G23" s="120">
        <v>42584</v>
      </c>
      <c r="H23" s="118"/>
      <c r="I23" s="110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66.75" customHeight="1" x14ac:dyDescent="0.2">
      <c r="A24" s="118" t="str">
        <f t="shared" si="4"/>
        <v>[Displaying Homepage-14]</v>
      </c>
      <c r="B24" s="107" t="s">
        <v>340</v>
      </c>
      <c r="C24" s="107" t="s">
        <v>553</v>
      </c>
      <c r="D24" s="151" t="s">
        <v>519</v>
      </c>
      <c r="E24" s="107" t="s">
        <v>352</v>
      </c>
      <c r="F24" s="118" t="s">
        <v>16</v>
      </c>
      <c r="G24" s="120">
        <v>42584</v>
      </c>
      <c r="H24" s="118"/>
      <c r="I24" s="1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53.25" customHeight="1" x14ac:dyDescent="0.2">
      <c r="A25" s="118" t="str">
        <f t="shared" si="4"/>
        <v>[Displaying Homepage-15]</v>
      </c>
      <c r="B25" s="107" t="s">
        <v>335</v>
      </c>
      <c r="C25" s="107" t="s">
        <v>554</v>
      </c>
      <c r="D25" s="151" t="s">
        <v>520</v>
      </c>
      <c r="E25" s="107" t="s">
        <v>352</v>
      </c>
      <c r="F25" s="118" t="s">
        <v>16</v>
      </c>
      <c r="G25" s="120">
        <v>42584</v>
      </c>
      <c r="H25" s="112"/>
      <c r="I25" s="11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9.5" customHeight="1" x14ac:dyDescent="0.2">
      <c r="A26" s="118" t="str">
        <f t="shared" si="4"/>
        <v>[Displaying Homepage-16]</v>
      </c>
      <c r="B26" s="107" t="s">
        <v>336</v>
      </c>
      <c r="C26" s="107" t="s">
        <v>555</v>
      </c>
      <c r="D26" s="151" t="s">
        <v>521</v>
      </c>
      <c r="E26" s="107" t="s">
        <v>352</v>
      </c>
      <c r="F26" s="118" t="s">
        <v>16</v>
      </c>
      <c r="G26" s="120">
        <v>42584</v>
      </c>
      <c r="H26" s="107"/>
      <c r="I26" s="11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55.5" customHeight="1" x14ac:dyDescent="0.2">
      <c r="A27" s="118" t="str">
        <f t="shared" si="4"/>
        <v>[Displaying Homepage-17]</v>
      </c>
      <c r="B27" s="107" t="s">
        <v>439</v>
      </c>
      <c r="C27" s="107" t="s">
        <v>522</v>
      </c>
      <c r="D27" s="151" t="s">
        <v>523</v>
      </c>
      <c r="E27" s="107" t="s">
        <v>359</v>
      </c>
      <c r="F27" s="118" t="s">
        <v>16</v>
      </c>
      <c r="G27" s="120">
        <v>42584</v>
      </c>
      <c r="H27" s="112"/>
      <c r="I27" s="11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4" customHeight="1" x14ac:dyDescent="0.2">
      <c r="A28" s="118" t="str">
        <f t="shared" si="4"/>
        <v>[Displaying Homepage-18]</v>
      </c>
      <c r="B28" s="107" t="s">
        <v>440</v>
      </c>
      <c r="C28" s="107" t="s">
        <v>524</v>
      </c>
      <c r="D28" s="151" t="s">
        <v>525</v>
      </c>
      <c r="E28" s="107" t="s">
        <v>359</v>
      </c>
      <c r="F28" s="118" t="s">
        <v>16</v>
      </c>
      <c r="G28" s="120">
        <v>42584</v>
      </c>
      <c r="H28" s="107"/>
      <c r="I28" s="11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52.5" customHeight="1" x14ac:dyDescent="0.2">
      <c r="A29" s="118" t="str">
        <f t="shared" si="4"/>
        <v>[Displaying Homepage-19]</v>
      </c>
      <c r="B29" s="107" t="s">
        <v>441</v>
      </c>
      <c r="C29" s="107" t="s">
        <v>533</v>
      </c>
      <c r="D29" s="151" t="s">
        <v>526</v>
      </c>
      <c r="E29" s="107" t="s">
        <v>359</v>
      </c>
      <c r="F29" s="118" t="s">
        <v>16</v>
      </c>
      <c r="G29" s="120">
        <v>42584</v>
      </c>
      <c r="H29" s="112"/>
      <c r="I29" s="11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63" customHeight="1" x14ac:dyDescent="0.2">
      <c r="A30" s="118" t="str">
        <f t="shared" si="4"/>
        <v>[Displaying Homepage-20]</v>
      </c>
      <c r="B30" s="107" t="s">
        <v>442</v>
      </c>
      <c r="C30" s="107" t="s">
        <v>532</v>
      </c>
      <c r="D30" s="151" t="s">
        <v>527</v>
      </c>
      <c r="E30" s="107" t="s">
        <v>359</v>
      </c>
      <c r="F30" s="118" t="s">
        <v>16</v>
      </c>
      <c r="G30" s="120">
        <v>42584</v>
      </c>
      <c r="H30" s="107"/>
      <c r="I30" s="11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52.5" customHeight="1" x14ac:dyDescent="0.2">
      <c r="A31" s="118" t="str">
        <f t="shared" si="4"/>
        <v>[Displaying Homepage-21]</v>
      </c>
      <c r="B31" s="107" t="s">
        <v>443</v>
      </c>
      <c r="C31" s="107" t="s">
        <v>531</v>
      </c>
      <c r="D31" s="151" t="s">
        <v>528</v>
      </c>
      <c r="E31" s="107" t="s">
        <v>359</v>
      </c>
      <c r="F31" s="118" t="s">
        <v>16</v>
      </c>
      <c r="G31" s="120">
        <v>42584</v>
      </c>
      <c r="H31" s="112"/>
      <c r="I31" s="11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2" customHeight="1" x14ac:dyDescent="0.2">
      <c r="A32" s="118" t="str">
        <f t="shared" si="4"/>
        <v>[Displaying Homepage-22]</v>
      </c>
      <c r="B32" s="107" t="s">
        <v>444</v>
      </c>
      <c r="C32" s="107" t="s">
        <v>530</v>
      </c>
      <c r="D32" s="151" t="s">
        <v>529</v>
      </c>
      <c r="E32" s="107" t="s">
        <v>359</v>
      </c>
      <c r="F32" s="118" t="s">
        <v>16</v>
      </c>
      <c r="G32" s="120">
        <v>42584</v>
      </c>
      <c r="H32" s="107"/>
      <c r="I32" s="11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53.25" customHeight="1" x14ac:dyDescent="0.2">
      <c r="A33" s="118" t="str">
        <f t="shared" si="4"/>
        <v>[Displaying Homepage-23]</v>
      </c>
      <c r="B33" s="107" t="s">
        <v>337</v>
      </c>
      <c r="C33" s="107" t="s">
        <v>556</v>
      </c>
      <c r="D33" s="151" t="s">
        <v>534</v>
      </c>
      <c r="E33" s="107" t="s">
        <v>352</v>
      </c>
      <c r="F33" s="118" t="s">
        <v>16</v>
      </c>
      <c r="G33" s="120">
        <v>42584</v>
      </c>
      <c r="H33" s="112"/>
      <c r="I33" s="11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72.75" customHeight="1" x14ac:dyDescent="0.2">
      <c r="A34" s="118" t="str">
        <f t="shared" si="4"/>
        <v>[Displaying Homepage-24]</v>
      </c>
      <c r="B34" s="107" t="s">
        <v>338</v>
      </c>
      <c r="C34" s="107" t="s">
        <v>557</v>
      </c>
      <c r="D34" s="151" t="s">
        <v>535</v>
      </c>
      <c r="E34" s="107" t="s">
        <v>352</v>
      </c>
      <c r="F34" s="118" t="s">
        <v>16</v>
      </c>
      <c r="G34" s="120">
        <v>42584</v>
      </c>
      <c r="H34" s="107"/>
      <c r="I34" s="11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66" customHeight="1" x14ac:dyDescent="0.2">
      <c r="A35" s="118" t="str">
        <f t="shared" si="4"/>
        <v>[Displaying Homepage-25]</v>
      </c>
      <c r="B35" s="107" t="s">
        <v>339</v>
      </c>
      <c r="C35" s="107" t="s">
        <v>558</v>
      </c>
      <c r="D35" s="151" t="s">
        <v>536</v>
      </c>
      <c r="E35" s="107" t="s">
        <v>352</v>
      </c>
      <c r="F35" s="118" t="s">
        <v>16</v>
      </c>
      <c r="G35" s="120">
        <v>42584</v>
      </c>
      <c r="H35" s="107"/>
      <c r="I35" s="11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66.75" customHeight="1" x14ac:dyDescent="0.2">
      <c r="A36" s="118" t="str">
        <f t="shared" si="4"/>
        <v>[Displaying Homepage-26]</v>
      </c>
      <c r="B36" s="107" t="s">
        <v>341</v>
      </c>
      <c r="C36" s="107" t="s">
        <v>559</v>
      </c>
      <c r="D36" s="151" t="s">
        <v>537</v>
      </c>
      <c r="E36" s="107" t="s">
        <v>352</v>
      </c>
      <c r="F36" s="118" t="s">
        <v>16</v>
      </c>
      <c r="G36" s="120">
        <v>42584</v>
      </c>
      <c r="H36" s="112"/>
      <c r="I36" s="11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73.5" customHeight="1" x14ac:dyDescent="0.2">
      <c r="A37" s="118" t="str">
        <f t="shared" si="4"/>
        <v>[Displaying Homepage-27]</v>
      </c>
      <c r="B37" s="107" t="s">
        <v>342</v>
      </c>
      <c r="C37" s="107" t="s">
        <v>538</v>
      </c>
      <c r="D37" s="151" t="s">
        <v>539</v>
      </c>
      <c r="E37" s="107" t="s">
        <v>360</v>
      </c>
      <c r="F37" s="118" t="s">
        <v>16</v>
      </c>
      <c r="G37" s="120">
        <v>42584</v>
      </c>
      <c r="H37" s="107"/>
      <c r="I37" s="11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67.5" customHeight="1" x14ac:dyDescent="0.2">
      <c r="A38" s="118" t="str">
        <f t="shared" ref="A38:A40" si="5">IF(OR(B38&lt;&gt;"",D38&lt;&gt;""),"["&amp;TEXT($B$2,"##")&amp;"-"&amp;TEXT(ROW()-10,"##")&amp;"]","")</f>
        <v>[Displaying Homepage-28]</v>
      </c>
      <c r="B38" s="107" t="s">
        <v>343</v>
      </c>
      <c r="C38" s="107" t="s">
        <v>540</v>
      </c>
      <c r="D38" s="151" t="s">
        <v>541</v>
      </c>
      <c r="E38" s="107" t="s">
        <v>360</v>
      </c>
      <c r="F38" s="118" t="s">
        <v>16</v>
      </c>
      <c r="G38" s="120">
        <v>42584</v>
      </c>
      <c r="H38" s="112"/>
      <c r="I38" s="11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67.5" customHeight="1" x14ac:dyDescent="0.2">
      <c r="A39" s="118" t="str">
        <f t="shared" si="5"/>
        <v>[Displaying Homepage-29]</v>
      </c>
      <c r="B39" s="107" t="s">
        <v>545</v>
      </c>
      <c r="C39" s="107" t="s">
        <v>542</v>
      </c>
      <c r="D39" s="151" t="s">
        <v>544</v>
      </c>
      <c r="E39" s="107" t="s">
        <v>352</v>
      </c>
      <c r="F39" s="118" t="s">
        <v>16</v>
      </c>
      <c r="G39" s="120">
        <v>42584</v>
      </c>
      <c r="H39" s="112"/>
      <c r="I39" s="11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3.75" customHeight="1" x14ac:dyDescent="0.2">
      <c r="A40" s="118" t="str">
        <f t="shared" si="5"/>
        <v>[Displaying Homepage-30]</v>
      </c>
      <c r="B40" s="107" t="s">
        <v>356</v>
      </c>
      <c r="C40" s="107" t="s">
        <v>549</v>
      </c>
      <c r="D40" s="107" t="s">
        <v>546</v>
      </c>
      <c r="E40" s="107" t="s">
        <v>352</v>
      </c>
      <c r="F40" s="107" t="s">
        <v>50</v>
      </c>
      <c r="G40" s="120">
        <v>42584</v>
      </c>
      <c r="H40" s="107"/>
      <c r="I40" s="11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1"/>
      <c r="C41" s="1"/>
      <c r="D41" s="1"/>
      <c r="E41" s="1"/>
      <c r="F41" s="1"/>
      <c r="G41" s="1"/>
      <c r="H41" s="1"/>
      <c r="I41" s="11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1"/>
      <c r="C42" s="1"/>
      <c r="D42" s="1"/>
      <c r="E42" s="1"/>
      <c r="F42" s="1"/>
      <c r="G42" s="1"/>
      <c r="H42" s="1"/>
      <c r="I42" s="11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customHeight="1" x14ac:dyDescent="0.2">
      <c r="A971" s="1"/>
      <c r="B971" s="1"/>
      <c r="C971" s="1"/>
      <c r="D971" s="1"/>
      <c r="E971" s="1"/>
      <c r="F971" s="1"/>
      <c r="G971" s="1"/>
      <c r="H971" s="1"/>
    </row>
    <row r="972" spans="1:26" ht="15" customHeight="1" x14ac:dyDescent="0.2">
      <c r="A972" s="1"/>
      <c r="B972" s="1"/>
      <c r="C972" s="1"/>
      <c r="D972" s="1"/>
      <c r="E972" s="1"/>
      <c r="F972" s="1"/>
      <c r="G972" s="1"/>
      <c r="H972" s="1"/>
    </row>
    <row r="973" spans="1:26" ht="15" customHeight="1" x14ac:dyDescent="0.2">
      <c r="A973" s="1"/>
      <c r="B973" s="1"/>
      <c r="C973" s="1"/>
      <c r="D973" s="1"/>
      <c r="E973" s="1"/>
      <c r="F973" s="1"/>
      <c r="G973" s="1"/>
      <c r="H973" s="1"/>
    </row>
    <row r="974" spans="1:26" ht="15" customHeight="1" x14ac:dyDescent="0.2">
      <c r="A974" s="1"/>
      <c r="B974" s="1"/>
      <c r="C974" s="1"/>
      <c r="D974" s="1"/>
      <c r="E974" s="1"/>
      <c r="F974" s="1"/>
      <c r="G974" s="1"/>
      <c r="H974" s="1"/>
    </row>
    <row r="975" spans="1:26" ht="15" customHeight="1" x14ac:dyDescent="0.2">
      <c r="A975" s="1"/>
      <c r="B975" s="1"/>
      <c r="C975" s="1"/>
      <c r="D975" s="1"/>
      <c r="E975" s="1"/>
      <c r="F975" s="1"/>
      <c r="G975" s="1"/>
      <c r="H975" s="1"/>
    </row>
    <row r="976" spans="1:26" ht="15" customHeight="1" x14ac:dyDescent="0.2">
      <c r="A976" s="1"/>
      <c r="B976" s="1"/>
      <c r="C976" s="1"/>
      <c r="D976" s="1"/>
      <c r="E976" s="1"/>
      <c r="F976" s="1"/>
      <c r="G976" s="1"/>
      <c r="H976" s="1"/>
    </row>
    <row r="977" spans="1:8" ht="15" customHeight="1" x14ac:dyDescent="0.2">
      <c r="A977" s="1"/>
      <c r="B977" s="1"/>
      <c r="C977" s="1"/>
      <c r="D977" s="1"/>
      <c r="E977" s="1"/>
      <c r="F977" s="1"/>
      <c r="G977" s="1"/>
      <c r="H977" s="1"/>
    </row>
    <row r="978" spans="1:8" ht="15" customHeight="1" x14ac:dyDescent="0.2">
      <c r="A978" s="1"/>
      <c r="B978" s="1"/>
      <c r="C978" s="1"/>
      <c r="D978" s="1"/>
      <c r="E978" s="1"/>
      <c r="F978" s="1"/>
      <c r="G978" s="1"/>
      <c r="H978" s="1"/>
    </row>
    <row r="979" spans="1:8" ht="15" customHeight="1" x14ac:dyDescent="0.2">
      <c r="A979" s="1"/>
      <c r="B979" s="1"/>
      <c r="C979" s="1"/>
      <c r="D979" s="1"/>
      <c r="E979" s="1"/>
      <c r="F979" s="1"/>
      <c r="G979" s="1"/>
      <c r="H979" s="1"/>
    </row>
    <row r="980" spans="1:8" ht="15" customHeight="1" x14ac:dyDescent="0.2">
      <c r="A980" s="1"/>
      <c r="B980" s="1"/>
      <c r="C980" s="1"/>
      <c r="D980" s="1"/>
      <c r="E980" s="1"/>
      <c r="F980" s="1"/>
      <c r="G980" s="1"/>
      <c r="H980" s="1"/>
    </row>
    <row r="981" spans="1:8" ht="15" customHeight="1" x14ac:dyDescent="0.2">
      <c r="A981" s="1"/>
      <c r="B981" s="1"/>
      <c r="C981" s="1"/>
      <c r="D981" s="1"/>
      <c r="E981" s="1"/>
      <c r="F981" s="1"/>
      <c r="G981" s="1"/>
      <c r="H981" s="1"/>
    </row>
  </sheetData>
  <mergeCells count="5">
    <mergeCell ref="B2:F2"/>
    <mergeCell ref="B3:F3"/>
    <mergeCell ref="B4:F4"/>
    <mergeCell ref="E5:F5"/>
    <mergeCell ref="E6:F6"/>
  </mergeCells>
  <conditionalFormatting sqref="F11">
    <cfRule type="colorScale" priority="10">
      <colorScale>
        <cfvo type="min"/>
        <cfvo type="max"/>
        <color rgb="FF57BB8A"/>
        <color rgb="FFFFFFFF"/>
      </colorScale>
    </cfRule>
  </conditionalFormatting>
  <conditionalFormatting sqref="F13">
    <cfRule type="colorScale" priority="9">
      <colorScale>
        <cfvo type="min"/>
        <cfvo type="max"/>
        <color rgb="FF57BB8A"/>
        <color rgb="FFFFFFFF"/>
      </colorScale>
    </cfRule>
  </conditionalFormatting>
  <conditionalFormatting sqref="F14">
    <cfRule type="colorScale" priority="8">
      <colorScale>
        <cfvo type="min"/>
        <cfvo type="max"/>
        <color rgb="FF57BB8A"/>
        <color rgb="FFFFFFFF"/>
      </colorScale>
    </cfRule>
  </conditionalFormatting>
  <conditionalFormatting sqref="F15">
    <cfRule type="colorScale" priority="7">
      <colorScale>
        <cfvo type="min"/>
        <cfvo type="max"/>
        <color rgb="FF57BB8A"/>
        <color rgb="FFFFFFFF"/>
      </colorScale>
    </cfRule>
  </conditionalFormatting>
  <conditionalFormatting sqref="F16">
    <cfRule type="colorScale" priority="6">
      <colorScale>
        <cfvo type="min"/>
        <cfvo type="max"/>
        <color rgb="FF57BB8A"/>
        <color rgb="FFFFFFFF"/>
      </colorScale>
    </cfRule>
  </conditionalFormatting>
  <conditionalFormatting sqref="F17">
    <cfRule type="colorScale" priority="5">
      <colorScale>
        <cfvo type="min"/>
        <cfvo type="max"/>
        <color rgb="FF57BB8A"/>
        <color rgb="FFFFFFFF"/>
      </colorScale>
    </cfRule>
  </conditionalFormatting>
  <conditionalFormatting sqref="F18">
    <cfRule type="colorScale" priority="4">
      <colorScale>
        <cfvo type="min"/>
        <cfvo type="max"/>
        <color rgb="FF57BB8A"/>
        <color rgb="FFFFFFFF"/>
      </colorScale>
    </cfRule>
  </conditionalFormatting>
  <conditionalFormatting sqref="F19">
    <cfRule type="colorScale" priority="3">
      <colorScale>
        <cfvo type="min"/>
        <cfvo type="max"/>
        <color rgb="FF57BB8A"/>
        <color rgb="FFFFFFFF"/>
      </colorScale>
    </cfRule>
  </conditionalFormatting>
  <conditionalFormatting sqref="F20">
    <cfRule type="colorScale" priority="2">
      <colorScale>
        <cfvo type="min"/>
        <cfvo type="max"/>
        <color rgb="FF57BB8A"/>
        <color rgb="FFFFFFFF"/>
      </colorScale>
    </cfRule>
  </conditionalFormatting>
  <conditionalFormatting sqref="F12">
    <cfRule type="colorScale" priority="1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70:F102 F7:F40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52"/>
  <sheetViews>
    <sheetView workbookViewId="0">
      <selection activeCell="D112" sqref="D112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21.37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x14ac:dyDescent="0.2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93" t="s">
        <v>28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93" t="s">
        <v>47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98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x14ac:dyDescent="0.2">
      <c r="A6" s="101">
        <v>41</v>
      </c>
      <c r="B6" s="102">
        <v>6</v>
      </c>
      <c r="C6" s="102">
        <v>8</v>
      </c>
      <c r="D6" s="103">
        <f>COUNTIF(F$10:F$1024,"N/A")</f>
        <v>0</v>
      </c>
      <c r="E6" s="186">
        <f>COUNTA(A10:A189)</f>
        <v>96</v>
      </c>
      <c r="F6" s="194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37"/>
      <c r="B9" s="137" t="s">
        <v>59</v>
      </c>
      <c r="C9" s="138"/>
      <c r="D9" s="138"/>
      <c r="E9" s="138"/>
      <c r="F9" s="138"/>
      <c r="G9" s="138"/>
      <c r="H9" s="139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1.5" customHeight="1" x14ac:dyDescent="0.2">
      <c r="A10" s="118" t="str">
        <f t="shared" ref="A10:A19" si="0">IF(OR(B10&lt;&gt;"",D10&lt;&gt;""),"["&amp;TEXT($B$2,"##")&amp;"-"&amp;TEXT(ROW()-10,"##")&amp;"]","")</f>
        <v>[Account Management-]</v>
      </c>
      <c r="B10" s="118" t="s">
        <v>101</v>
      </c>
      <c r="C10" s="107" t="s">
        <v>548</v>
      </c>
      <c r="D10" s="109" t="s">
        <v>518</v>
      </c>
      <c r="E10" s="118"/>
      <c r="F10" s="118" t="s">
        <v>16</v>
      </c>
      <c r="G10" s="120">
        <v>42577</v>
      </c>
      <c r="H10" s="118"/>
      <c r="I10" s="10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0" customHeight="1" x14ac:dyDescent="0.2">
      <c r="A11" s="118" t="str">
        <f t="shared" si="0"/>
        <v>[Account Management-1]</v>
      </c>
      <c r="B11" s="107" t="s">
        <v>110</v>
      </c>
      <c r="C11" s="107" t="s">
        <v>547</v>
      </c>
      <c r="D11" s="109" t="s">
        <v>560</v>
      </c>
      <c r="E11" s="107" t="s">
        <v>361</v>
      </c>
      <c r="F11" s="118" t="s">
        <v>50</v>
      </c>
      <c r="G11" s="121">
        <v>42577</v>
      </c>
      <c r="H11" s="118"/>
      <c r="I11" s="10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3.75" customHeight="1" x14ac:dyDescent="0.2">
      <c r="A12" s="118" t="str">
        <f t="shared" si="0"/>
        <v>[Account Management-2]</v>
      </c>
      <c r="B12" s="107" t="s">
        <v>111</v>
      </c>
      <c r="C12" s="107" t="s">
        <v>562</v>
      </c>
      <c r="D12" s="109" t="s">
        <v>561</v>
      </c>
      <c r="E12" s="107" t="s">
        <v>361</v>
      </c>
      <c r="F12" s="118" t="s">
        <v>16</v>
      </c>
      <c r="G12" s="120">
        <v>42577</v>
      </c>
      <c r="H12" s="118"/>
      <c r="I12" s="10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04" customHeight="1" x14ac:dyDescent="0.2">
      <c r="A13" s="118" t="str">
        <f t="shared" si="0"/>
        <v>[Account Management-3]</v>
      </c>
      <c r="B13" s="107" t="s">
        <v>112</v>
      </c>
      <c r="C13" s="107" t="s">
        <v>563</v>
      </c>
      <c r="D13" s="151" t="s">
        <v>564</v>
      </c>
      <c r="E13" s="107" t="s">
        <v>361</v>
      </c>
      <c r="F13" s="118" t="s">
        <v>16</v>
      </c>
      <c r="G13" s="120">
        <v>42577</v>
      </c>
      <c r="H13" s="118"/>
      <c r="I13" s="108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.75" customHeight="1" x14ac:dyDescent="0.2">
      <c r="A14" s="118" t="str">
        <f t="shared" si="0"/>
        <v>[Account Management-4]</v>
      </c>
      <c r="B14" s="107" t="s">
        <v>113</v>
      </c>
      <c r="C14" s="107" t="s">
        <v>566</v>
      </c>
      <c r="D14" s="109" t="s">
        <v>565</v>
      </c>
      <c r="E14" s="107" t="s">
        <v>361</v>
      </c>
      <c r="F14" s="118" t="s">
        <v>16</v>
      </c>
      <c r="G14" s="120">
        <v>42577</v>
      </c>
      <c r="H14" s="124"/>
      <c r="I14" s="108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61.5" customHeight="1" x14ac:dyDescent="0.2">
      <c r="A15" s="118" t="str">
        <f t="shared" si="0"/>
        <v>[Account Management-5]</v>
      </c>
      <c r="B15" s="107" t="s">
        <v>114</v>
      </c>
      <c r="C15" s="107" t="s">
        <v>567</v>
      </c>
      <c r="D15" s="109" t="s">
        <v>568</v>
      </c>
      <c r="E15" s="107" t="s">
        <v>361</v>
      </c>
      <c r="F15" s="118" t="s">
        <v>16</v>
      </c>
      <c r="G15" s="120">
        <v>42577</v>
      </c>
      <c r="H15" s="124"/>
      <c r="I15" s="108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68.25" customHeight="1" x14ac:dyDescent="0.2">
      <c r="A16" s="118" t="str">
        <f t="shared" si="0"/>
        <v>[Account Management-6]</v>
      </c>
      <c r="B16" s="107" t="s">
        <v>308</v>
      </c>
      <c r="C16" s="107" t="s">
        <v>569</v>
      </c>
      <c r="D16" s="109" t="s">
        <v>570</v>
      </c>
      <c r="E16" s="107" t="s">
        <v>361</v>
      </c>
      <c r="F16" s="118" t="s">
        <v>16</v>
      </c>
      <c r="G16" s="120">
        <v>42577</v>
      </c>
      <c r="H16" s="124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61.5" customHeight="1" x14ac:dyDescent="0.2">
      <c r="A17" s="118" t="str">
        <f t="shared" si="0"/>
        <v>[Account Management-7]</v>
      </c>
      <c r="B17" s="107" t="s">
        <v>573</v>
      </c>
      <c r="C17" s="107" t="s">
        <v>572</v>
      </c>
      <c r="D17" s="109" t="s">
        <v>571</v>
      </c>
      <c r="E17" s="107" t="s">
        <v>361</v>
      </c>
      <c r="F17" s="118" t="s">
        <v>16</v>
      </c>
      <c r="G17" s="120">
        <v>42577</v>
      </c>
      <c r="H17" s="124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1.5" customHeight="1" x14ac:dyDescent="0.2">
      <c r="A18" s="118" t="str">
        <f t="shared" si="0"/>
        <v>[Account Management-8]</v>
      </c>
      <c r="B18" s="107" t="s">
        <v>310</v>
      </c>
      <c r="C18" s="107" t="s">
        <v>575</v>
      </c>
      <c r="D18" s="109" t="s">
        <v>574</v>
      </c>
      <c r="E18" s="107" t="s">
        <v>361</v>
      </c>
      <c r="F18" s="118" t="s">
        <v>16</v>
      </c>
      <c r="G18" s="120">
        <v>42577</v>
      </c>
      <c r="H18" s="124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34" customHeight="1" x14ac:dyDescent="0.2">
      <c r="A19" s="118" t="str">
        <f t="shared" si="0"/>
        <v>[Account Management-9]</v>
      </c>
      <c r="B19" s="107" t="s">
        <v>351</v>
      </c>
      <c r="C19" s="107" t="s">
        <v>576</v>
      </c>
      <c r="D19" s="151" t="s">
        <v>564</v>
      </c>
      <c r="E19" s="107" t="s">
        <v>361</v>
      </c>
      <c r="F19" s="118" t="s">
        <v>16</v>
      </c>
      <c r="G19" s="120">
        <v>42577</v>
      </c>
      <c r="H19" s="118"/>
      <c r="I19" s="10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34" customHeight="1" x14ac:dyDescent="0.2">
      <c r="A20" s="118" t="str">
        <f t="shared" ref="A20" si="1">IF(OR(B20&lt;&gt;"",D20&lt;&gt;""),"["&amp;TEXT($B$2,"##")&amp;"-"&amp;TEXT(ROW()-10,"##")&amp;"]","")</f>
        <v>[Account Management-10]</v>
      </c>
      <c r="B20" s="107" t="s">
        <v>357</v>
      </c>
      <c r="C20" s="107" t="s">
        <v>445</v>
      </c>
      <c r="D20" s="151" t="s">
        <v>430</v>
      </c>
      <c r="E20" s="107" t="s">
        <v>361</v>
      </c>
      <c r="F20" s="118" t="s">
        <v>16</v>
      </c>
      <c r="G20" s="120">
        <v>42577</v>
      </c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34" customHeight="1" x14ac:dyDescent="0.2">
      <c r="A21" s="118" t="str">
        <f t="shared" ref="A21" si="2">IF(OR(B21&lt;&gt;"",D21&lt;&gt;""),"["&amp;TEXT($B$2,"##")&amp;"-"&amp;TEXT(ROW()-10,"##")&amp;"]","")</f>
        <v>[Account Management-11]</v>
      </c>
      <c r="B21" s="107" t="s">
        <v>358</v>
      </c>
      <c r="C21" s="107" t="s">
        <v>576</v>
      </c>
      <c r="D21" s="151" t="s">
        <v>577</v>
      </c>
      <c r="E21" s="107" t="s">
        <v>361</v>
      </c>
      <c r="F21" s="118" t="s">
        <v>50</v>
      </c>
      <c r="G21" s="120">
        <v>42577</v>
      </c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60" customHeight="1" x14ac:dyDescent="0.2">
      <c r="A22" s="118" t="s">
        <v>60</v>
      </c>
      <c r="B22" s="118" t="s">
        <v>155</v>
      </c>
      <c r="C22" s="107" t="s">
        <v>579</v>
      </c>
      <c r="D22" s="109" t="s">
        <v>578</v>
      </c>
      <c r="E22" s="107" t="s">
        <v>361</v>
      </c>
      <c r="F22" s="118" t="s">
        <v>16</v>
      </c>
      <c r="G22" s="120">
        <v>42577</v>
      </c>
      <c r="H22" s="118"/>
      <c r="I22" s="108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45.75" customHeight="1" x14ac:dyDescent="0.2">
      <c r="A23" s="118" t="str">
        <f t="shared" ref="A23:A36" si="3">IF(OR(B23&lt;&gt;"",D23&lt;&gt;""),"["&amp;TEXT($B$2,"##")&amp;"-"&amp;TEXT(ROW()-10,"##")&amp;"]","")</f>
        <v>[Account Management-13]</v>
      </c>
      <c r="B23" s="107" t="s">
        <v>156</v>
      </c>
      <c r="C23" s="107" t="s">
        <v>580</v>
      </c>
      <c r="D23" s="151" t="s">
        <v>581</v>
      </c>
      <c r="E23" s="107" t="s">
        <v>361</v>
      </c>
      <c r="F23" s="118" t="s">
        <v>16</v>
      </c>
      <c r="G23" s="120">
        <v>42577</v>
      </c>
      <c r="H23" s="118"/>
      <c r="I23" s="108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1.5" customHeight="1" x14ac:dyDescent="0.2">
      <c r="A24" s="118" t="str">
        <f t="shared" si="3"/>
        <v>[Account Management-14]</v>
      </c>
      <c r="B24" s="118" t="s">
        <v>157</v>
      </c>
      <c r="C24" s="107" t="s">
        <v>582</v>
      </c>
      <c r="D24" s="151" t="s">
        <v>581</v>
      </c>
      <c r="E24" s="118" t="s">
        <v>361</v>
      </c>
      <c r="F24" s="118" t="s">
        <v>16</v>
      </c>
      <c r="G24" s="120">
        <v>42577</v>
      </c>
      <c r="H24" s="118"/>
      <c r="I24" s="108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4.5" customHeight="1" x14ac:dyDescent="0.2">
      <c r="A25" s="118" t="str">
        <f t="shared" si="3"/>
        <v>[Account Management-15]</v>
      </c>
      <c r="B25" s="118" t="s">
        <v>158</v>
      </c>
      <c r="C25" s="107" t="s">
        <v>583</v>
      </c>
      <c r="D25" s="151" t="s">
        <v>581</v>
      </c>
      <c r="E25" s="107" t="s">
        <v>361</v>
      </c>
      <c r="F25" s="118" t="s">
        <v>16</v>
      </c>
      <c r="G25" s="120">
        <v>42577</v>
      </c>
      <c r="H25" s="118"/>
      <c r="I25" s="108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57.75" customHeight="1" x14ac:dyDescent="0.2">
      <c r="A26" s="118" t="str">
        <f t="shared" si="3"/>
        <v>[Account Management-16]</v>
      </c>
      <c r="B26" s="107" t="s">
        <v>386</v>
      </c>
      <c r="C26" s="107" t="s">
        <v>584</v>
      </c>
      <c r="D26" s="151" t="s">
        <v>585</v>
      </c>
      <c r="E26" s="107" t="s">
        <v>361</v>
      </c>
      <c r="F26" s="118" t="s">
        <v>16</v>
      </c>
      <c r="G26" s="120">
        <v>42577</v>
      </c>
      <c r="H26" s="118"/>
      <c r="I26" s="11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65.25" customHeight="1" x14ac:dyDescent="0.2">
      <c r="A27" s="118" t="str">
        <f t="shared" si="3"/>
        <v>[Account Management-17]</v>
      </c>
      <c r="B27" s="107" t="s">
        <v>387</v>
      </c>
      <c r="C27" s="107" t="s">
        <v>586</v>
      </c>
      <c r="D27" s="151" t="s">
        <v>587</v>
      </c>
      <c r="E27" s="107" t="s">
        <v>361</v>
      </c>
      <c r="F27" s="118" t="s">
        <v>16</v>
      </c>
      <c r="G27" s="120">
        <v>42577</v>
      </c>
      <c r="H27" s="118"/>
      <c r="I27" s="11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83.25" customHeight="1" x14ac:dyDescent="0.2">
      <c r="A28" s="118" t="str">
        <f t="shared" si="3"/>
        <v>[Account Management-18]</v>
      </c>
      <c r="B28" s="118" t="s">
        <v>61</v>
      </c>
      <c r="C28" s="107" t="s">
        <v>588</v>
      </c>
      <c r="D28" s="151" t="s">
        <v>589</v>
      </c>
      <c r="E28" s="107" t="s">
        <v>361</v>
      </c>
      <c r="F28" s="118" t="s">
        <v>17</v>
      </c>
      <c r="G28" s="120">
        <v>42579</v>
      </c>
      <c r="H28" s="118"/>
      <c r="I28" s="1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83.25" customHeight="1" x14ac:dyDescent="0.2">
      <c r="A29" s="118" t="str">
        <f t="shared" si="3"/>
        <v>[Account Management-19]</v>
      </c>
      <c r="B29" s="118" t="s">
        <v>62</v>
      </c>
      <c r="C29" s="107" t="s">
        <v>590</v>
      </c>
      <c r="D29" s="151" t="s">
        <v>591</v>
      </c>
      <c r="E29" s="107" t="s">
        <v>361</v>
      </c>
      <c r="F29" s="118" t="s">
        <v>17</v>
      </c>
      <c r="G29" s="121">
        <v>42579</v>
      </c>
      <c r="H29" s="118"/>
      <c r="I29" s="1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customHeight="1" x14ac:dyDescent="0.2">
      <c r="A30" s="137"/>
      <c r="B30" s="137" t="s">
        <v>63</v>
      </c>
      <c r="C30" s="138"/>
      <c r="D30" s="138"/>
      <c r="E30" s="138"/>
      <c r="F30" s="138"/>
      <c r="G30" s="138"/>
      <c r="H30" s="139"/>
      <c r="I30" s="108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9.75" customHeight="1" x14ac:dyDescent="0.2">
      <c r="A31" s="118" t="str">
        <f t="shared" si="3"/>
        <v>[Account Management-21]</v>
      </c>
      <c r="B31" s="118" t="s">
        <v>64</v>
      </c>
      <c r="C31" s="107" t="s">
        <v>592</v>
      </c>
      <c r="D31" s="109" t="s">
        <v>593</v>
      </c>
      <c r="E31" s="118"/>
      <c r="F31" s="118" t="s">
        <v>16</v>
      </c>
      <c r="G31" s="120">
        <v>42577</v>
      </c>
      <c r="H31" s="118"/>
      <c r="I31" s="108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9.75" customHeight="1" x14ac:dyDescent="0.2">
      <c r="A32" s="118" t="str">
        <f t="shared" si="3"/>
        <v>[Account Management-22]</v>
      </c>
      <c r="B32" s="107" t="s">
        <v>113</v>
      </c>
      <c r="C32" s="107" t="s">
        <v>594</v>
      </c>
      <c r="D32" s="109" t="s">
        <v>565</v>
      </c>
      <c r="E32" s="107" t="s">
        <v>362</v>
      </c>
      <c r="F32" s="118" t="s">
        <v>16</v>
      </c>
      <c r="G32" s="120">
        <v>42577</v>
      </c>
      <c r="H32" s="118"/>
      <c r="I32" s="11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9.75" customHeight="1" x14ac:dyDescent="0.2">
      <c r="A33" s="118" t="str">
        <f t="shared" si="3"/>
        <v>[Account Management-23]</v>
      </c>
      <c r="B33" s="107" t="s">
        <v>114</v>
      </c>
      <c r="C33" s="107" t="s">
        <v>613</v>
      </c>
      <c r="D33" s="109" t="s">
        <v>568</v>
      </c>
      <c r="E33" s="107" t="s">
        <v>362</v>
      </c>
      <c r="F33" s="118" t="s">
        <v>16</v>
      </c>
      <c r="G33" s="120">
        <v>42577</v>
      </c>
      <c r="H33" s="118"/>
      <c r="I33" s="110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9.75" customHeight="1" x14ac:dyDescent="0.2">
      <c r="A34" s="118" t="str">
        <f t="shared" si="3"/>
        <v>[Account Management-24]</v>
      </c>
      <c r="B34" s="107" t="s">
        <v>309</v>
      </c>
      <c r="C34" s="107" t="s">
        <v>614</v>
      </c>
      <c r="D34" s="109" t="s">
        <v>595</v>
      </c>
      <c r="E34" s="107" t="s">
        <v>362</v>
      </c>
      <c r="F34" s="118" t="s">
        <v>16</v>
      </c>
      <c r="G34" s="120">
        <v>42577</v>
      </c>
      <c r="H34" s="118"/>
      <c r="I34" s="11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9.75" customHeight="1" x14ac:dyDescent="0.2">
      <c r="A35" s="118" t="str">
        <f t="shared" si="3"/>
        <v>[Account Management-25]</v>
      </c>
      <c r="B35" s="107" t="s">
        <v>446</v>
      </c>
      <c r="C35" s="107" t="s">
        <v>615</v>
      </c>
      <c r="D35" s="109" t="s">
        <v>596</v>
      </c>
      <c r="E35" s="107" t="s">
        <v>362</v>
      </c>
      <c r="F35" s="118" t="s">
        <v>16</v>
      </c>
      <c r="G35" s="120">
        <v>42577</v>
      </c>
      <c r="H35" s="118"/>
      <c r="I35" s="110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9.75" customHeight="1" x14ac:dyDescent="0.2">
      <c r="A36" s="118" t="str">
        <f t="shared" si="3"/>
        <v>[Account Management-26]</v>
      </c>
      <c r="B36" s="107" t="s">
        <v>447</v>
      </c>
      <c r="C36" s="107" t="s">
        <v>616</v>
      </c>
      <c r="D36" s="109" t="s">
        <v>574</v>
      </c>
      <c r="E36" s="107" t="s">
        <v>362</v>
      </c>
      <c r="F36" s="118" t="s">
        <v>16</v>
      </c>
      <c r="G36" s="120">
        <v>42577</v>
      </c>
      <c r="H36" s="118"/>
      <c r="I36" s="11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9.75" customHeight="1" x14ac:dyDescent="0.2">
      <c r="A37" s="118" t="str">
        <f t="shared" ref="A37" si="4">IF(OR(B37&lt;&gt;"",D37&lt;&gt;""),"["&amp;TEXT($B$2,"##")&amp;"-"&amp;TEXT(ROW()-10,"##")&amp;"]","")</f>
        <v>[Account Management-27]</v>
      </c>
      <c r="B37" s="107" t="s">
        <v>448</v>
      </c>
      <c r="C37" s="107" t="s">
        <v>617</v>
      </c>
      <c r="D37" s="109" t="s">
        <v>597</v>
      </c>
      <c r="E37" s="107" t="s">
        <v>362</v>
      </c>
      <c r="F37" s="118" t="s">
        <v>16</v>
      </c>
      <c r="G37" s="120">
        <v>42577</v>
      </c>
      <c r="H37" s="118"/>
      <c r="I37" s="11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2.5" customHeight="1" x14ac:dyDescent="0.2">
      <c r="A38" s="118" t="str">
        <f t="shared" ref="A38:A59" si="5">IF(OR(B38&lt;&gt;"",D38&lt;&gt;""),"["&amp;TEXT($B$2,"##")&amp;"-"&amp;TEXT(ROW()-10,"##")&amp;"]","")</f>
        <v>[Account Management-28]</v>
      </c>
      <c r="B38" s="107" t="s">
        <v>449</v>
      </c>
      <c r="C38" s="107" t="s">
        <v>618</v>
      </c>
      <c r="D38" s="109" t="s">
        <v>431</v>
      </c>
      <c r="E38" s="107" t="s">
        <v>362</v>
      </c>
      <c r="F38" s="118" t="s">
        <v>16</v>
      </c>
      <c r="G38" s="120">
        <v>42577</v>
      </c>
      <c r="H38" s="118"/>
      <c r="I38" s="10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2.25" customHeight="1" x14ac:dyDescent="0.2">
      <c r="A39" s="118" t="str">
        <f t="shared" si="5"/>
        <v>[Account Management-29]</v>
      </c>
      <c r="B39" s="107" t="s">
        <v>112</v>
      </c>
      <c r="C39" s="107" t="s">
        <v>619</v>
      </c>
      <c r="D39" s="151" t="s">
        <v>564</v>
      </c>
      <c r="E39" s="107" t="s">
        <v>362</v>
      </c>
      <c r="F39" s="118" t="s">
        <v>16</v>
      </c>
      <c r="G39" s="120">
        <v>42577</v>
      </c>
      <c r="H39" s="118"/>
      <c r="I39" s="108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3.5" customHeight="1" x14ac:dyDescent="0.2">
      <c r="A40" s="118" t="str">
        <f t="shared" si="5"/>
        <v>[Account Management-30]</v>
      </c>
      <c r="B40" s="107" t="s">
        <v>115</v>
      </c>
      <c r="C40" s="107" t="s">
        <v>620</v>
      </c>
      <c r="D40" s="151" t="s">
        <v>598</v>
      </c>
      <c r="E40" s="107" t="s">
        <v>362</v>
      </c>
      <c r="F40" s="118" t="s">
        <v>16</v>
      </c>
      <c r="G40" s="120">
        <v>42577</v>
      </c>
      <c r="H40" s="118"/>
      <c r="I40" s="10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5.25" customHeight="1" x14ac:dyDescent="0.2">
      <c r="A41" s="118" t="str">
        <f t="shared" si="5"/>
        <v>[Account Management-31]</v>
      </c>
      <c r="B41" s="107" t="s">
        <v>159</v>
      </c>
      <c r="C41" s="107" t="s">
        <v>621</v>
      </c>
      <c r="D41" s="151" t="s">
        <v>598</v>
      </c>
      <c r="E41" s="107" t="s">
        <v>362</v>
      </c>
      <c r="F41" s="118" t="s">
        <v>16</v>
      </c>
      <c r="G41" s="120">
        <v>42577</v>
      </c>
      <c r="H41" s="118"/>
      <c r="I41" s="10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81" customHeight="1" x14ac:dyDescent="0.2">
      <c r="A42" s="118" t="str">
        <f t="shared" si="5"/>
        <v>[Account Management-32]</v>
      </c>
      <c r="B42" s="118" t="s">
        <v>160</v>
      </c>
      <c r="C42" s="107" t="s">
        <v>622</v>
      </c>
      <c r="D42" s="151" t="s">
        <v>598</v>
      </c>
      <c r="E42" s="107" t="s">
        <v>362</v>
      </c>
      <c r="F42" s="118" t="s">
        <v>16</v>
      </c>
      <c r="G42" s="120">
        <v>42577</v>
      </c>
      <c r="H42" s="118"/>
      <c r="I42" s="10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87.75" customHeight="1" x14ac:dyDescent="0.2">
      <c r="A43" s="118" t="str">
        <f t="shared" si="5"/>
        <v>[Account Management-33]</v>
      </c>
      <c r="B43" s="107" t="s">
        <v>161</v>
      </c>
      <c r="C43" s="107" t="s">
        <v>623</v>
      </c>
      <c r="D43" s="151" t="s">
        <v>598</v>
      </c>
      <c r="E43" s="107" t="s">
        <v>362</v>
      </c>
      <c r="F43" s="118" t="s">
        <v>16</v>
      </c>
      <c r="G43" s="120">
        <v>42577</v>
      </c>
      <c r="H43" s="118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3" customHeight="1" x14ac:dyDescent="0.2">
      <c r="A44" s="118" t="str">
        <f t="shared" si="5"/>
        <v>[Account Management-34]</v>
      </c>
      <c r="B44" s="118" t="s">
        <v>162</v>
      </c>
      <c r="C44" s="107" t="s">
        <v>624</v>
      </c>
      <c r="D44" s="151" t="s">
        <v>598</v>
      </c>
      <c r="E44" s="107" t="s">
        <v>362</v>
      </c>
      <c r="F44" s="118" t="s">
        <v>16</v>
      </c>
      <c r="G44" s="120">
        <v>42577</v>
      </c>
      <c r="H44" s="123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3" customHeight="1" x14ac:dyDescent="0.2">
      <c r="A45" s="118" t="str">
        <f t="shared" si="5"/>
        <v>[Account Management-35]</v>
      </c>
      <c r="B45" s="107" t="s">
        <v>386</v>
      </c>
      <c r="C45" s="107" t="s">
        <v>625</v>
      </c>
      <c r="D45" s="151" t="s">
        <v>599</v>
      </c>
      <c r="E45" s="107" t="s">
        <v>362</v>
      </c>
      <c r="F45" s="118" t="s">
        <v>16</v>
      </c>
      <c r="G45" s="120">
        <v>42577</v>
      </c>
      <c r="H45" s="123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3" customHeight="1" x14ac:dyDescent="0.2">
      <c r="A46" s="118" t="str">
        <f t="shared" si="5"/>
        <v>[Account Management-36]</v>
      </c>
      <c r="B46" s="107" t="s">
        <v>387</v>
      </c>
      <c r="C46" s="107" t="s">
        <v>626</v>
      </c>
      <c r="D46" s="151" t="s">
        <v>600</v>
      </c>
      <c r="E46" s="107" t="s">
        <v>362</v>
      </c>
      <c r="F46" s="118" t="s">
        <v>16</v>
      </c>
      <c r="G46" s="120">
        <v>42577</v>
      </c>
      <c r="H46" s="123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3" customHeight="1" x14ac:dyDescent="0.2">
      <c r="A47" s="118" t="str">
        <f t="shared" si="5"/>
        <v>[Account Management-37]</v>
      </c>
      <c r="B47" s="107" t="s">
        <v>388</v>
      </c>
      <c r="C47" s="107" t="s">
        <v>627</v>
      </c>
      <c r="D47" s="151" t="s">
        <v>601</v>
      </c>
      <c r="E47" s="107" t="s">
        <v>362</v>
      </c>
      <c r="F47" s="118" t="s">
        <v>16</v>
      </c>
      <c r="G47" s="120">
        <v>42577</v>
      </c>
      <c r="H47" s="123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3" customHeight="1" x14ac:dyDescent="0.2">
      <c r="A48" s="118" t="str">
        <f t="shared" si="5"/>
        <v>[Account Management-38]</v>
      </c>
      <c r="B48" s="107" t="s">
        <v>450</v>
      </c>
      <c r="C48" s="107" t="s">
        <v>628</v>
      </c>
      <c r="D48" s="151" t="s">
        <v>602</v>
      </c>
      <c r="E48" s="107" t="s">
        <v>362</v>
      </c>
      <c r="F48" s="118" t="s">
        <v>16</v>
      </c>
      <c r="G48" s="120">
        <v>42577</v>
      </c>
      <c r="H48" s="123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3.75" customHeight="1" x14ac:dyDescent="0.2">
      <c r="A49" s="118" t="str">
        <f t="shared" si="5"/>
        <v>[Account Management-39]</v>
      </c>
      <c r="B49" s="107" t="s">
        <v>163</v>
      </c>
      <c r="C49" s="107" t="s">
        <v>629</v>
      </c>
      <c r="D49" s="151" t="s">
        <v>603</v>
      </c>
      <c r="E49" s="107" t="s">
        <v>362</v>
      </c>
      <c r="F49" s="118" t="s">
        <v>16</v>
      </c>
      <c r="G49" s="120">
        <v>42577</v>
      </c>
      <c r="H49" s="123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7.5" customHeight="1" x14ac:dyDescent="0.2">
      <c r="A50" s="118" t="str">
        <f t="shared" si="5"/>
        <v>[Account Management-40]</v>
      </c>
      <c r="B50" s="107" t="s">
        <v>164</v>
      </c>
      <c r="C50" s="107" t="s">
        <v>630</v>
      </c>
      <c r="D50" s="151" t="s">
        <v>604</v>
      </c>
      <c r="E50" s="107" t="s">
        <v>362</v>
      </c>
      <c r="F50" s="118" t="s">
        <v>16</v>
      </c>
      <c r="G50" s="120">
        <v>42577</v>
      </c>
      <c r="H50" s="123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2" customHeight="1" x14ac:dyDescent="0.2">
      <c r="A51" s="118" t="str">
        <f t="shared" si="5"/>
        <v>[Account Management-41]</v>
      </c>
      <c r="B51" s="107" t="s">
        <v>165</v>
      </c>
      <c r="C51" s="107" t="s">
        <v>631</v>
      </c>
      <c r="D51" s="151" t="s">
        <v>605</v>
      </c>
      <c r="E51" s="107" t="s">
        <v>362</v>
      </c>
      <c r="F51" s="118" t="s">
        <v>16</v>
      </c>
      <c r="G51" s="120">
        <v>42577</v>
      </c>
      <c r="H51" s="123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87.75" customHeight="1" x14ac:dyDescent="0.2">
      <c r="A52" s="118" t="str">
        <f t="shared" si="5"/>
        <v>[Account Management-42]</v>
      </c>
      <c r="B52" s="118" t="s">
        <v>166</v>
      </c>
      <c r="C52" s="107" t="s">
        <v>632</v>
      </c>
      <c r="D52" s="151" t="s">
        <v>606</v>
      </c>
      <c r="E52" s="107" t="s">
        <v>362</v>
      </c>
      <c r="F52" s="118" t="s">
        <v>16</v>
      </c>
      <c r="G52" s="120">
        <v>42577</v>
      </c>
      <c r="H52" s="123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4.5" customHeight="1" x14ac:dyDescent="0.2">
      <c r="A53" s="118" t="str">
        <f t="shared" si="5"/>
        <v>[Account Management-43]</v>
      </c>
      <c r="B53" s="118" t="s">
        <v>167</v>
      </c>
      <c r="C53" s="107" t="s">
        <v>633</v>
      </c>
      <c r="D53" s="151" t="s">
        <v>607</v>
      </c>
      <c r="E53" s="107" t="s">
        <v>362</v>
      </c>
      <c r="F53" s="118" t="s">
        <v>16</v>
      </c>
      <c r="G53" s="120">
        <v>42577</v>
      </c>
      <c r="H53" s="123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11.75" customHeight="1" x14ac:dyDescent="0.2">
      <c r="A54" s="118" t="str">
        <f t="shared" si="5"/>
        <v>[Account Management-44]</v>
      </c>
      <c r="B54" s="118" t="s">
        <v>117</v>
      </c>
      <c r="C54" s="107" t="s">
        <v>451</v>
      </c>
      <c r="D54" s="151" t="s">
        <v>608</v>
      </c>
      <c r="E54" s="107" t="s">
        <v>362</v>
      </c>
      <c r="F54" s="118" t="s">
        <v>16</v>
      </c>
      <c r="G54" s="120">
        <v>42577</v>
      </c>
      <c r="H54" s="123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6.75" customHeight="1" x14ac:dyDescent="0.2">
      <c r="A55" s="118" t="str">
        <f t="shared" si="5"/>
        <v>[Account Management-45]</v>
      </c>
      <c r="B55" s="118" t="s">
        <v>116</v>
      </c>
      <c r="C55" s="107" t="s">
        <v>634</v>
      </c>
      <c r="D55" s="107" t="s">
        <v>609</v>
      </c>
      <c r="E55" s="107" t="s">
        <v>362</v>
      </c>
      <c r="F55" s="118" t="s">
        <v>16</v>
      </c>
      <c r="G55" s="120">
        <v>42577</v>
      </c>
      <c r="H55" s="123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78.75" customHeight="1" x14ac:dyDescent="0.2">
      <c r="A56" s="118" t="str">
        <f t="shared" si="5"/>
        <v>[Account Management-46]</v>
      </c>
      <c r="B56" s="118" t="s">
        <v>128</v>
      </c>
      <c r="C56" s="107" t="s">
        <v>635</v>
      </c>
      <c r="D56" s="151" t="s">
        <v>589</v>
      </c>
      <c r="E56" s="107" t="s">
        <v>362</v>
      </c>
      <c r="F56" s="118" t="s">
        <v>17</v>
      </c>
      <c r="G56" s="120">
        <v>42579</v>
      </c>
      <c r="H56" s="118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84.75" customHeight="1" x14ac:dyDescent="0.2">
      <c r="A57" s="118" t="str">
        <f t="shared" si="5"/>
        <v>[Account Management-47]</v>
      </c>
      <c r="B57" s="118" t="s">
        <v>129</v>
      </c>
      <c r="C57" s="107" t="s">
        <v>636</v>
      </c>
      <c r="D57" s="151" t="s">
        <v>591</v>
      </c>
      <c r="E57" s="107" t="s">
        <v>362</v>
      </c>
      <c r="F57" s="118" t="s">
        <v>17</v>
      </c>
      <c r="G57" s="121">
        <v>42579</v>
      </c>
      <c r="H57" s="118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0.75" customHeight="1" x14ac:dyDescent="0.2">
      <c r="A58" s="118" t="str">
        <f t="shared" si="5"/>
        <v>[Account Management-48]</v>
      </c>
      <c r="B58" s="118" t="s">
        <v>127</v>
      </c>
      <c r="C58" s="107" t="s">
        <v>637</v>
      </c>
      <c r="D58" s="151" t="s">
        <v>610</v>
      </c>
      <c r="E58" s="107" t="s">
        <v>362</v>
      </c>
      <c r="F58" s="118" t="s">
        <v>17</v>
      </c>
      <c r="G58" s="120">
        <v>42579</v>
      </c>
      <c r="H58" s="123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2.25" customHeight="1" x14ac:dyDescent="0.2">
      <c r="A59" s="118" t="str">
        <f t="shared" si="5"/>
        <v>[Account Management-49]</v>
      </c>
      <c r="B59" s="118" t="s">
        <v>127</v>
      </c>
      <c r="C59" s="107" t="s">
        <v>452</v>
      </c>
      <c r="D59" s="151" t="s">
        <v>611</v>
      </c>
      <c r="E59" s="107" t="s">
        <v>362</v>
      </c>
      <c r="F59" s="118" t="s">
        <v>16</v>
      </c>
      <c r="G59" s="120">
        <v>42579</v>
      </c>
      <c r="H59" s="123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40"/>
      <c r="B60" s="188" t="s">
        <v>109</v>
      </c>
      <c r="C60" s="191"/>
      <c r="D60" s="191"/>
      <c r="E60" s="191"/>
      <c r="F60" s="191"/>
      <c r="G60" s="191"/>
      <c r="H60" s="192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5.75" customHeight="1" x14ac:dyDescent="0.2">
      <c r="A61" s="118" t="str">
        <f t="shared" ref="A61:A63" si="6">IF(OR(B61&lt;&gt;"",D61&lt;&gt;""),"["&amp;TEXT($B$2,"##")&amp;"-"&amp;TEXT(ROW()-10,"##")&amp;"]","")</f>
        <v>[Account Management-51]</v>
      </c>
      <c r="B61" s="107" t="s">
        <v>353</v>
      </c>
      <c r="C61" s="107" t="s">
        <v>638</v>
      </c>
      <c r="D61" s="107" t="s">
        <v>612</v>
      </c>
      <c r="E61" s="107" t="s">
        <v>363</v>
      </c>
      <c r="F61" s="106" t="s">
        <v>16</v>
      </c>
      <c r="G61" s="120">
        <v>42584</v>
      </c>
      <c r="H61" s="106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5.75" customHeight="1" x14ac:dyDescent="0.2">
      <c r="A62" s="118" t="str">
        <f t="shared" si="6"/>
        <v>[Account Management-52]</v>
      </c>
      <c r="B62" s="107" t="s">
        <v>354</v>
      </c>
      <c r="C62" s="107" t="s">
        <v>640</v>
      </c>
      <c r="D62" s="107" t="s">
        <v>432</v>
      </c>
      <c r="E62" s="107" t="s">
        <v>364</v>
      </c>
      <c r="F62" s="107" t="s">
        <v>16</v>
      </c>
      <c r="G62" s="120">
        <v>42584</v>
      </c>
      <c r="H62" s="107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5.75" customHeight="1" x14ac:dyDescent="0.2">
      <c r="A63" s="118" t="str">
        <f t="shared" si="6"/>
        <v>[Account Management-53]</v>
      </c>
      <c r="B63" s="107" t="s">
        <v>355</v>
      </c>
      <c r="C63" s="107" t="s">
        <v>639</v>
      </c>
      <c r="D63" s="107" t="s">
        <v>612</v>
      </c>
      <c r="E63" s="107" t="s">
        <v>365</v>
      </c>
      <c r="F63" s="107" t="s">
        <v>50</v>
      </c>
      <c r="G63" s="120">
        <v>42584</v>
      </c>
      <c r="H63" s="107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40"/>
      <c r="B64" s="188" t="s">
        <v>118</v>
      </c>
      <c r="C64" s="191"/>
      <c r="D64" s="191"/>
      <c r="E64" s="191"/>
      <c r="F64" s="191"/>
      <c r="G64" s="191"/>
      <c r="H64" s="192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70" customHeight="1" x14ac:dyDescent="0.2">
      <c r="A65" s="118" t="str">
        <f t="shared" ref="A65:A75" si="7">IF(OR(B65&lt;&gt;"",D65&lt;&gt;""),"["&amp;TEXT($B$2,"##")&amp;"-"&amp;TEXT(ROW()-10,"##")&amp;"]","")</f>
        <v>[Account Management-55]</v>
      </c>
      <c r="B65" s="118" t="s">
        <v>119</v>
      </c>
      <c r="C65" s="107" t="s">
        <v>642</v>
      </c>
      <c r="D65" s="107" t="s">
        <v>641</v>
      </c>
      <c r="E65" s="118"/>
      <c r="F65" s="107" t="s">
        <v>16</v>
      </c>
      <c r="G65" s="120">
        <v>42584</v>
      </c>
      <c r="H65" s="107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04" customHeight="1" x14ac:dyDescent="0.2">
      <c r="A66" s="118" t="str">
        <f t="shared" si="7"/>
        <v>[Account Management-56]</v>
      </c>
      <c r="B66" s="118" t="s">
        <v>120</v>
      </c>
      <c r="C66" s="107" t="s">
        <v>643</v>
      </c>
      <c r="D66" s="107" t="s">
        <v>653</v>
      </c>
      <c r="E66" s="107" t="s">
        <v>366</v>
      </c>
      <c r="F66" s="107" t="s">
        <v>16</v>
      </c>
      <c r="G66" s="120">
        <v>42584</v>
      </c>
      <c r="H66" s="107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1.25" customHeight="1" x14ac:dyDescent="0.2">
      <c r="A67" s="118" t="str">
        <f t="shared" si="7"/>
        <v>[Account Management-57]</v>
      </c>
      <c r="B67" s="118" t="s">
        <v>121</v>
      </c>
      <c r="C67" s="107" t="s">
        <v>644</v>
      </c>
      <c r="D67" s="107" t="s">
        <v>654</v>
      </c>
      <c r="E67" s="107" t="s">
        <v>366</v>
      </c>
      <c r="F67" s="107" t="s">
        <v>16</v>
      </c>
      <c r="G67" s="120">
        <v>42584</v>
      </c>
      <c r="H67" s="107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9.75" customHeight="1" x14ac:dyDescent="0.2">
      <c r="A68" s="118" t="str">
        <f t="shared" ref="A68" si="8">IF(OR(B68&lt;&gt;"",D68&lt;&gt;""),"["&amp;TEXT($B$2,"##")&amp;"-"&amp;TEXT(ROW()-10,"##")&amp;"]","")</f>
        <v>[Account Management-58]</v>
      </c>
      <c r="B68" s="118" t="s">
        <v>314</v>
      </c>
      <c r="C68" s="107" t="s">
        <v>645</v>
      </c>
      <c r="D68" s="107" t="s">
        <v>655</v>
      </c>
      <c r="E68" s="107" t="s">
        <v>366</v>
      </c>
      <c r="F68" s="107" t="s">
        <v>16</v>
      </c>
      <c r="G68" s="120">
        <v>42584</v>
      </c>
      <c r="H68" s="107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8.75" customHeight="1" x14ac:dyDescent="0.2">
      <c r="A69" s="118" t="str">
        <f t="shared" ref="A69" si="9">IF(OR(B69&lt;&gt;"",D69&lt;&gt;""),"["&amp;TEXT($B$2,"##")&amp;"-"&amp;TEXT(ROW()-10,"##")&amp;"]","")</f>
        <v>[Account Management-59]</v>
      </c>
      <c r="B69" s="118" t="s">
        <v>315</v>
      </c>
      <c r="C69" s="107" t="s">
        <v>646</v>
      </c>
      <c r="D69" s="107" t="s">
        <v>656</v>
      </c>
      <c r="E69" s="107" t="s">
        <v>366</v>
      </c>
      <c r="F69" s="107" t="s">
        <v>16</v>
      </c>
      <c r="G69" s="120">
        <v>42584</v>
      </c>
      <c r="H69" s="107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15.5" customHeight="1" x14ac:dyDescent="0.2">
      <c r="A70" s="118" t="str">
        <f t="shared" ref="A70" si="10">IF(OR(B70&lt;&gt;"",D70&lt;&gt;""),"["&amp;TEXT($B$2,"##")&amp;"-"&amp;TEXT(ROW()-10,"##")&amp;"]","")</f>
        <v>[Account Management-60]</v>
      </c>
      <c r="B70" s="118" t="s">
        <v>316</v>
      </c>
      <c r="C70" s="107" t="s">
        <v>647</v>
      </c>
      <c r="D70" s="107" t="s">
        <v>657</v>
      </c>
      <c r="E70" s="107" t="s">
        <v>366</v>
      </c>
      <c r="F70" s="107" t="s">
        <v>16</v>
      </c>
      <c r="G70" s="120">
        <v>42584</v>
      </c>
      <c r="H70" s="107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3.75" customHeight="1" x14ac:dyDescent="0.2">
      <c r="A71" s="118" t="str">
        <f t="shared" ref="A71" si="11">IF(OR(B71&lt;&gt;"",D71&lt;&gt;""),"["&amp;TEXT($B$2,"##")&amp;"-"&amp;TEXT(ROW()-10,"##")&amp;"]","")</f>
        <v>[Account Management-61]</v>
      </c>
      <c r="B71" s="118" t="s">
        <v>317</v>
      </c>
      <c r="C71" s="107" t="s">
        <v>648</v>
      </c>
      <c r="D71" s="107" t="s">
        <v>658</v>
      </c>
      <c r="E71" s="107" t="s">
        <v>366</v>
      </c>
      <c r="F71" s="107" t="s">
        <v>16</v>
      </c>
      <c r="G71" s="120">
        <v>42584</v>
      </c>
      <c r="H71" s="107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4.5" customHeight="1" x14ac:dyDescent="0.2">
      <c r="A72" s="118" t="str">
        <f t="shared" ref="A72" si="12">IF(OR(B72&lt;&gt;"",D72&lt;&gt;""),"["&amp;TEXT($B$2,"##")&amp;"-"&amp;TEXT(ROW()-10,"##")&amp;"]","")</f>
        <v>[Account Management-62]</v>
      </c>
      <c r="B72" s="118" t="s">
        <v>318</v>
      </c>
      <c r="C72" s="107" t="s">
        <v>649</v>
      </c>
      <c r="D72" s="107" t="s">
        <v>659</v>
      </c>
      <c r="E72" s="107" t="s">
        <v>367</v>
      </c>
      <c r="F72" s="107" t="s">
        <v>16</v>
      </c>
      <c r="G72" s="120">
        <v>42584</v>
      </c>
      <c r="H72" s="107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17" customHeight="1" x14ac:dyDescent="0.2">
      <c r="A73" s="118" t="str">
        <f t="shared" ref="A73" si="13">IF(OR(B73&lt;&gt;"",D73&lt;&gt;""),"["&amp;TEXT($B$2,"##")&amp;"-"&amp;TEXT(ROW()-10,"##")&amp;"]","")</f>
        <v>[Account Management-63]</v>
      </c>
      <c r="B73" s="118" t="s">
        <v>319</v>
      </c>
      <c r="C73" s="107" t="s">
        <v>650</v>
      </c>
      <c r="D73" s="107" t="s">
        <v>660</v>
      </c>
      <c r="E73" s="107" t="s">
        <v>367</v>
      </c>
      <c r="F73" s="107" t="s">
        <v>16</v>
      </c>
      <c r="G73" s="120">
        <v>42584</v>
      </c>
      <c r="H73" s="107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1.25" customHeight="1" x14ac:dyDescent="0.2">
      <c r="A74" s="118" t="str">
        <f>IF(OR(B74&lt;&gt;"",D74&lt;&gt;""),"["&amp;TEXT($B$2,"##")&amp;"-"&amp;TEXT(ROW()-10,"##")&amp;"]","")</f>
        <v>[Account Management-64]</v>
      </c>
      <c r="B74" s="118" t="s">
        <v>126</v>
      </c>
      <c r="C74" s="107" t="s">
        <v>651</v>
      </c>
      <c r="D74" s="107" t="s">
        <v>661</v>
      </c>
      <c r="E74" s="107" t="s">
        <v>366</v>
      </c>
      <c r="F74" s="107" t="s">
        <v>50</v>
      </c>
      <c r="G74" s="120">
        <v>42584</v>
      </c>
      <c r="H74" s="107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64.75" customHeight="1" x14ac:dyDescent="0.2">
      <c r="A75" s="118" t="str">
        <f t="shared" si="7"/>
        <v>[Account Management-65]</v>
      </c>
      <c r="B75" s="118" t="s">
        <v>122</v>
      </c>
      <c r="C75" s="107" t="s">
        <v>652</v>
      </c>
      <c r="D75" s="107" t="s">
        <v>662</v>
      </c>
      <c r="E75" s="107" t="s">
        <v>366</v>
      </c>
      <c r="F75" s="107" t="s">
        <v>16</v>
      </c>
      <c r="G75" s="120">
        <v>42584</v>
      </c>
      <c r="H75" s="107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 x14ac:dyDescent="0.2">
      <c r="A76" s="152"/>
      <c r="B76" s="188" t="s">
        <v>311</v>
      </c>
      <c r="C76" s="189"/>
      <c r="D76" s="189"/>
      <c r="E76" s="189"/>
      <c r="F76" s="189"/>
      <c r="G76" s="189"/>
      <c r="H76" s="190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6.75" customHeight="1" x14ac:dyDescent="0.2">
      <c r="A77" s="118" t="str">
        <f t="shared" ref="A77:A84" si="14">IF(OR(B77&lt;&gt;"",D77&lt;&gt;""),"["&amp;TEXT($B$2,"##")&amp;"-"&amp;TEXT(ROW()-10,"##")&amp;"]","")</f>
        <v>[Account Management-67]</v>
      </c>
      <c r="B77" s="118" t="s">
        <v>124</v>
      </c>
      <c r="C77" s="107" t="s">
        <v>663</v>
      </c>
      <c r="D77" s="107" t="s">
        <v>695</v>
      </c>
      <c r="E77" s="107" t="s">
        <v>367</v>
      </c>
      <c r="F77" s="107" t="s">
        <v>16</v>
      </c>
      <c r="G77" s="120">
        <v>42584</v>
      </c>
      <c r="H77" s="107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0.75" customHeight="1" x14ac:dyDescent="0.2">
      <c r="A78" s="118" t="str">
        <f t="shared" ref="A78:A80" si="15">IF(OR(B78&lt;&gt;"",D78&lt;&gt;""),"["&amp;TEXT($B$2,"##")&amp;"-"&amp;TEXT(ROW()-10,"##")&amp;"]","")</f>
        <v>[Account Management-68]</v>
      </c>
      <c r="B78" s="118" t="s">
        <v>320</v>
      </c>
      <c r="C78" s="107" t="s">
        <v>664</v>
      </c>
      <c r="D78" s="107" t="s">
        <v>696</v>
      </c>
      <c r="E78" s="107" t="s">
        <v>368</v>
      </c>
      <c r="F78" s="107" t="s">
        <v>16</v>
      </c>
      <c r="G78" s="120">
        <v>42584</v>
      </c>
      <c r="H78" s="107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6" customHeight="1" x14ac:dyDescent="0.2">
      <c r="A79" s="118" t="str">
        <f t="shared" si="15"/>
        <v>[Account Management-69]</v>
      </c>
      <c r="B79" s="118" t="s">
        <v>321</v>
      </c>
      <c r="C79" s="107" t="s">
        <v>665</v>
      </c>
      <c r="D79" s="107" t="s">
        <v>697</v>
      </c>
      <c r="E79" s="107" t="s">
        <v>368</v>
      </c>
      <c r="F79" s="107" t="s">
        <v>16</v>
      </c>
      <c r="G79" s="120">
        <v>42584</v>
      </c>
      <c r="H79" s="107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6.75" customHeight="1" x14ac:dyDescent="0.2">
      <c r="A80" s="118" t="str">
        <f t="shared" si="15"/>
        <v>[Account Management-70]</v>
      </c>
      <c r="B80" s="118" t="s">
        <v>322</v>
      </c>
      <c r="C80" s="107" t="s">
        <v>666</v>
      </c>
      <c r="D80" s="107" t="s">
        <v>698</v>
      </c>
      <c r="E80" s="107" t="s">
        <v>368</v>
      </c>
      <c r="F80" s="107" t="s">
        <v>16</v>
      </c>
      <c r="G80" s="120">
        <v>42584</v>
      </c>
      <c r="H80" s="107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6.75" customHeight="1" x14ac:dyDescent="0.2">
      <c r="A81" s="118" t="str">
        <f t="shared" ref="A81" si="16">IF(OR(B81&lt;&gt;"",D81&lt;&gt;""),"["&amp;TEXT($B$2,"##")&amp;"-"&amp;TEXT(ROW()-10,"##")&amp;"]","")</f>
        <v>[Account Management-71]</v>
      </c>
      <c r="B81" s="118" t="s">
        <v>323</v>
      </c>
      <c r="C81" s="107" t="s">
        <v>667</v>
      </c>
      <c r="D81" s="107" t="s">
        <v>699</v>
      </c>
      <c r="E81" s="107" t="s">
        <v>368</v>
      </c>
      <c r="F81" s="107" t="s">
        <v>16</v>
      </c>
      <c r="G81" s="120">
        <v>42584</v>
      </c>
      <c r="H81" s="107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6.75" customHeight="1" x14ac:dyDescent="0.2">
      <c r="A82" s="118" t="str">
        <f t="shared" ref="A82" si="17">IF(OR(B82&lt;&gt;"",D82&lt;&gt;""),"["&amp;TEXT($B$2,"##")&amp;"-"&amp;TEXT(ROW()-10,"##")&amp;"]","")</f>
        <v>[Account Management-72]</v>
      </c>
      <c r="B82" s="118" t="s">
        <v>259</v>
      </c>
      <c r="C82" s="107" t="s">
        <v>668</v>
      </c>
      <c r="D82" s="107" t="s">
        <v>700</v>
      </c>
      <c r="E82" s="107" t="s">
        <v>368</v>
      </c>
      <c r="F82" s="107" t="s">
        <v>16</v>
      </c>
      <c r="G82" s="120">
        <v>42584</v>
      </c>
      <c r="H82" s="107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6.75" customHeight="1" x14ac:dyDescent="0.2">
      <c r="A83" s="118" t="str">
        <f t="shared" si="14"/>
        <v>[Account Management-73]</v>
      </c>
      <c r="B83" s="118" t="s">
        <v>148</v>
      </c>
      <c r="C83" s="107" t="s">
        <v>669</v>
      </c>
      <c r="D83" s="107" t="s">
        <v>701</v>
      </c>
      <c r="E83" s="107" t="s">
        <v>368</v>
      </c>
      <c r="F83" s="107" t="s">
        <v>16</v>
      </c>
      <c r="G83" s="120">
        <v>42584</v>
      </c>
      <c r="H83" s="107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5.25" customHeight="1" x14ac:dyDescent="0.2">
      <c r="A84" s="118" t="str">
        <f t="shared" si="14"/>
        <v>[Account Management-74]</v>
      </c>
      <c r="B84" s="118" t="s">
        <v>149</v>
      </c>
      <c r="C84" s="107" t="s">
        <v>670</v>
      </c>
      <c r="D84" s="107" t="s">
        <v>701</v>
      </c>
      <c r="E84" s="107" t="s">
        <v>368</v>
      </c>
      <c r="F84" s="107" t="s">
        <v>50</v>
      </c>
      <c r="G84" s="120">
        <v>42584</v>
      </c>
      <c r="H84" s="107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2.25" customHeight="1" x14ac:dyDescent="0.2">
      <c r="A85" s="118" t="str">
        <f t="shared" ref="A85" si="18">IF(OR(B85&lt;&gt;"",D85&lt;&gt;""),"["&amp;TEXT($B$2,"##")&amp;"-"&amp;TEXT(ROW()-10,"##")&amp;"]","")</f>
        <v>[Account Management-75]</v>
      </c>
      <c r="B85" s="118" t="s">
        <v>150</v>
      </c>
      <c r="C85" s="107" t="s">
        <v>671</v>
      </c>
      <c r="D85" s="107" t="s">
        <v>702</v>
      </c>
      <c r="E85" s="107" t="s">
        <v>368</v>
      </c>
      <c r="F85" s="107" t="s">
        <v>50</v>
      </c>
      <c r="G85" s="120">
        <v>42584</v>
      </c>
      <c r="H85" s="107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08.5" customHeight="1" x14ac:dyDescent="0.2">
      <c r="A86" s="118" t="str">
        <f t="shared" ref="A86:A94" si="19">IF(OR(B86&lt;&gt;"",D86&lt;&gt;""),"["&amp;TEXT($B$2,"##")&amp;"-"&amp;TEXT(ROW()-10,"##")&amp;"]","")</f>
        <v>[Account Management-76]</v>
      </c>
      <c r="B86" s="118" t="s">
        <v>151</v>
      </c>
      <c r="C86" s="107" t="s">
        <v>703</v>
      </c>
      <c r="D86" s="107" t="s">
        <v>704</v>
      </c>
      <c r="E86" s="107" t="s">
        <v>368</v>
      </c>
      <c r="F86" s="107" t="s">
        <v>50</v>
      </c>
      <c r="G86" s="120">
        <v>42584</v>
      </c>
      <c r="H86" s="107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98" customHeight="1" x14ac:dyDescent="0.2">
      <c r="A87" s="118" t="str">
        <f t="shared" si="19"/>
        <v>[Account Management-77]</v>
      </c>
      <c r="B87" s="107" t="s">
        <v>389</v>
      </c>
      <c r="C87" s="107" t="s">
        <v>672</v>
      </c>
      <c r="D87" s="107" t="s">
        <v>705</v>
      </c>
      <c r="E87" s="107" t="s">
        <v>368</v>
      </c>
      <c r="F87" s="107" t="s">
        <v>16</v>
      </c>
      <c r="G87" s="120">
        <v>42584</v>
      </c>
      <c r="H87" s="107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1.5" customHeight="1" x14ac:dyDescent="0.2">
      <c r="A88" s="118" t="str">
        <f t="shared" si="19"/>
        <v>[Account Management-78]</v>
      </c>
      <c r="B88" s="107" t="s">
        <v>390</v>
      </c>
      <c r="C88" s="107" t="s">
        <v>673</v>
      </c>
      <c r="D88" s="107" t="s">
        <v>706</v>
      </c>
      <c r="E88" s="107" t="s">
        <v>368</v>
      </c>
      <c r="F88" s="107" t="s">
        <v>16</v>
      </c>
      <c r="G88" s="120">
        <v>42584</v>
      </c>
      <c r="H88" s="107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0.75" customHeight="1" x14ac:dyDescent="0.2">
      <c r="A89" s="118" t="str">
        <f t="shared" ref="A89" si="20">IF(OR(B89&lt;&gt;"",D89&lt;&gt;""),"["&amp;TEXT($B$2,"##")&amp;"-"&amp;TEXT(ROW()-10,"##")&amp;"]","")</f>
        <v>[Account Management-79]</v>
      </c>
      <c r="B89" s="107" t="s">
        <v>391</v>
      </c>
      <c r="C89" s="107" t="s">
        <v>674</v>
      </c>
      <c r="D89" s="107" t="s">
        <v>707</v>
      </c>
      <c r="E89" s="107" t="s">
        <v>368</v>
      </c>
      <c r="F89" s="107" t="s">
        <v>16</v>
      </c>
      <c r="G89" s="120">
        <v>42584</v>
      </c>
      <c r="H89" s="107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27.25" customHeight="1" x14ac:dyDescent="0.2">
      <c r="A90" s="118" t="str">
        <f t="shared" ref="A90" si="21">IF(OR(B90&lt;&gt;"",D90&lt;&gt;""),"["&amp;TEXT($B$2,"##")&amp;"-"&amp;TEXT(ROW()-10,"##")&amp;"]","")</f>
        <v>[Account Management-80]</v>
      </c>
      <c r="B90" s="118" t="s">
        <v>152</v>
      </c>
      <c r="C90" s="107" t="s">
        <v>675</v>
      </c>
      <c r="D90" s="107" t="s">
        <v>708</v>
      </c>
      <c r="E90" s="107" t="s">
        <v>368</v>
      </c>
      <c r="F90" s="107" t="s">
        <v>16</v>
      </c>
      <c r="G90" s="120">
        <v>42584</v>
      </c>
      <c r="H90" s="107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27.25" customHeight="1" x14ac:dyDescent="0.2">
      <c r="A91" s="118" t="str">
        <f t="shared" ref="A91:A92" si="22">IF(OR(B91&lt;&gt;"",D91&lt;&gt;""),"["&amp;TEXT($B$2,"##")&amp;"-"&amp;TEXT(ROW()-10,"##")&amp;"]","")</f>
        <v>[Account Management-81]</v>
      </c>
      <c r="B91" s="118" t="s">
        <v>153</v>
      </c>
      <c r="C91" s="107" t="s">
        <v>676</v>
      </c>
      <c r="D91" s="107" t="s">
        <v>709</v>
      </c>
      <c r="E91" s="107" t="s">
        <v>368</v>
      </c>
      <c r="F91" s="107" t="s">
        <v>16</v>
      </c>
      <c r="G91" s="120">
        <v>42584</v>
      </c>
      <c r="H91" s="107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95" customHeight="1" x14ac:dyDescent="0.2">
      <c r="A92" s="118" t="str">
        <f t="shared" si="22"/>
        <v>[Account Management-82]</v>
      </c>
      <c r="B92" s="118" t="s">
        <v>154</v>
      </c>
      <c r="C92" s="107" t="s">
        <v>677</v>
      </c>
      <c r="D92" s="107" t="s">
        <v>710</v>
      </c>
      <c r="E92" s="107" t="s">
        <v>368</v>
      </c>
      <c r="F92" s="107" t="s">
        <v>50</v>
      </c>
      <c r="G92" s="120">
        <v>42584</v>
      </c>
      <c r="H92" s="107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9.5" customHeight="1" x14ac:dyDescent="0.2">
      <c r="A93" s="152"/>
      <c r="B93" s="188" t="s">
        <v>313</v>
      </c>
      <c r="C93" s="189"/>
      <c r="D93" s="189"/>
      <c r="E93" s="189"/>
      <c r="F93" s="189"/>
      <c r="G93" s="189"/>
      <c r="H93" s="190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75.75" customHeight="1" x14ac:dyDescent="0.2">
      <c r="A94" s="118" t="str">
        <f t="shared" si="19"/>
        <v>[Account Management-84]</v>
      </c>
      <c r="B94" s="118" t="s">
        <v>125</v>
      </c>
      <c r="C94" s="107" t="s">
        <v>678</v>
      </c>
      <c r="D94" s="107" t="s">
        <v>711</v>
      </c>
      <c r="E94" s="107" t="s">
        <v>366</v>
      </c>
      <c r="F94" s="107" t="s">
        <v>50</v>
      </c>
      <c r="G94" s="120">
        <v>42584</v>
      </c>
      <c r="H94" s="107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7.25" customHeight="1" x14ac:dyDescent="0.2">
      <c r="A95" s="152"/>
      <c r="B95" s="188" t="s">
        <v>312</v>
      </c>
      <c r="C95" s="189"/>
      <c r="D95" s="189"/>
      <c r="E95" s="189"/>
      <c r="F95" s="189"/>
      <c r="G95" s="189"/>
      <c r="H95" s="190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69" customHeight="1" x14ac:dyDescent="0.2">
      <c r="A96" s="118" t="str">
        <f>IF(OR(B96&lt;&gt;"",D96&lt;&gt;""),"["&amp;TEXT($B$2,"##")&amp;"-"&amp;TEXT(ROW()-10,"##")&amp;"]","")</f>
        <v>[Account Management-86]</v>
      </c>
      <c r="B96" s="118" t="s">
        <v>123</v>
      </c>
      <c r="C96" s="107" t="s">
        <v>679</v>
      </c>
      <c r="D96" s="107" t="s">
        <v>712</v>
      </c>
      <c r="E96" s="107" t="s">
        <v>367</v>
      </c>
      <c r="F96" s="107" t="s">
        <v>16</v>
      </c>
      <c r="G96" s="120">
        <v>42584</v>
      </c>
      <c r="H96" s="107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4.25" customHeight="1" x14ac:dyDescent="0.2">
      <c r="A97" s="118" t="str">
        <f t="shared" ref="A97:A108" si="23">IF(OR(B97&lt;&gt;"",D97&lt;&gt;""),"["&amp;TEXT($B$2,"##")&amp;"-"&amp;TEXT(ROW()-10,"##")&amp;"]","")</f>
        <v>[Account Management-87]</v>
      </c>
      <c r="B97" s="118" t="s">
        <v>324</v>
      </c>
      <c r="C97" s="107" t="s">
        <v>680</v>
      </c>
      <c r="D97" s="107" t="s">
        <v>713</v>
      </c>
      <c r="E97" s="107" t="s">
        <v>369</v>
      </c>
      <c r="F97" s="107" t="s">
        <v>16</v>
      </c>
      <c r="G97" s="120">
        <v>42584</v>
      </c>
      <c r="H97" s="107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69" customHeight="1" x14ac:dyDescent="0.2">
      <c r="A98" s="118" t="str">
        <f t="shared" si="23"/>
        <v>[Account Management-88]</v>
      </c>
      <c r="B98" s="118" t="s">
        <v>325</v>
      </c>
      <c r="C98" s="107" t="s">
        <v>681</v>
      </c>
      <c r="D98" s="107" t="s">
        <v>714</v>
      </c>
      <c r="E98" s="107" t="s">
        <v>369</v>
      </c>
      <c r="F98" s="107" t="s">
        <v>16</v>
      </c>
      <c r="G98" s="120">
        <v>42584</v>
      </c>
      <c r="H98" s="107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69" customHeight="1" x14ac:dyDescent="0.2">
      <c r="A99" s="118" t="str">
        <f t="shared" si="23"/>
        <v>[Account Management-89]</v>
      </c>
      <c r="B99" s="118" t="s">
        <v>326</v>
      </c>
      <c r="C99" s="107" t="s">
        <v>682</v>
      </c>
      <c r="D99" s="107" t="s">
        <v>715</v>
      </c>
      <c r="E99" s="107" t="s">
        <v>369</v>
      </c>
      <c r="F99" s="107" t="s">
        <v>16</v>
      </c>
      <c r="G99" s="120">
        <v>42584</v>
      </c>
      <c r="H99" s="107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74.25" customHeight="1" x14ac:dyDescent="0.2">
      <c r="A100" s="118" t="str">
        <f t="shared" si="23"/>
        <v>[Account Management-90]</v>
      </c>
      <c r="B100" s="118" t="s">
        <v>327</v>
      </c>
      <c r="C100" s="107" t="s">
        <v>683</v>
      </c>
      <c r="D100" s="107" t="s">
        <v>716</v>
      </c>
      <c r="E100" s="107" t="s">
        <v>369</v>
      </c>
      <c r="F100" s="107" t="s">
        <v>16</v>
      </c>
      <c r="G100" s="120">
        <v>42584</v>
      </c>
      <c r="H100" s="107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16.25" customHeight="1" x14ac:dyDescent="0.2">
      <c r="A101" s="118" t="str">
        <f t="shared" si="23"/>
        <v>[Account Management-91]</v>
      </c>
      <c r="B101" s="118" t="s">
        <v>328</v>
      </c>
      <c r="C101" s="107" t="s">
        <v>684</v>
      </c>
      <c r="D101" s="107" t="s">
        <v>717</v>
      </c>
      <c r="E101" s="107" t="s">
        <v>369</v>
      </c>
      <c r="F101" s="107" t="s">
        <v>16</v>
      </c>
      <c r="G101" s="120">
        <v>42584</v>
      </c>
      <c r="H101" s="107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69" customHeight="1" x14ac:dyDescent="0.2">
      <c r="A102" s="118" t="str">
        <f t="shared" si="23"/>
        <v>[Account Management-92]</v>
      </c>
      <c r="B102" s="118" t="s">
        <v>329</v>
      </c>
      <c r="C102" s="107" t="s">
        <v>685</v>
      </c>
      <c r="D102" s="107" t="s">
        <v>718</v>
      </c>
      <c r="E102" s="107" t="s">
        <v>369</v>
      </c>
      <c r="F102" s="107" t="s">
        <v>16</v>
      </c>
      <c r="G102" s="120">
        <v>42584</v>
      </c>
      <c r="H102" s="107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69" customHeight="1" x14ac:dyDescent="0.2">
      <c r="A103" s="118" t="str">
        <f t="shared" si="23"/>
        <v>[Account Management-93]</v>
      </c>
      <c r="B103" s="118" t="s">
        <v>331</v>
      </c>
      <c r="C103" s="107" t="s">
        <v>686</v>
      </c>
      <c r="D103" s="107" t="s">
        <v>719</v>
      </c>
      <c r="E103" s="107" t="s">
        <v>369</v>
      </c>
      <c r="F103" s="107" t="s">
        <v>16</v>
      </c>
      <c r="G103" s="120">
        <v>42584</v>
      </c>
      <c r="H103" s="107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69" customHeight="1" x14ac:dyDescent="0.2">
      <c r="A104" s="118" t="str">
        <f t="shared" si="23"/>
        <v>[Account Management-94]</v>
      </c>
      <c r="B104" s="118" t="s">
        <v>330</v>
      </c>
      <c r="C104" s="107" t="s">
        <v>687</v>
      </c>
      <c r="D104" s="107" t="s">
        <v>720</v>
      </c>
      <c r="E104" s="107" t="s">
        <v>369</v>
      </c>
      <c r="F104" s="107" t="s">
        <v>16</v>
      </c>
      <c r="G104" s="120">
        <v>42584</v>
      </c>
      <c r="H104" s="107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69" customHeight="1" x14ac:dyDescent="0.2">
      <c r="A105" s="118" t="str">
        <f t="shared" si="23"/>
        <v>[Account Management-95]</v>
      </c>
      <c r="B105" s="118" t="s">
        <v>333</v>
      </c>
      <c r="C105" s="107" t="s">
        <v>688</v>
      </c>
      <c r="D105" s="107" t="s">
        <v>721</v>
      </c>
      <c r="E105" s="107" t="s">
        <v>369</v>
      </c>
      <c r="F105" s="107" t="s">
        <v>16</v>
      </c>
      <c r="G105" s="120">
        <v>42584</v>
      </c>
      <c r="H105" s="107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69" customHeight="1" x14ac:dyDescent="0.2">
      <c r="A106" s="118" t="str">
        <f t="shared" si="23"/>
        <v>[Account Management-96]</v>
      </c>
      <c r="B106" s="118" t="s">
        <v>332</v>
      </c>
      <c r="C106" s="107" t="s">
        <v>689</v>
      </c>
      <c r="D106" s="107" t="s">
        <v>722</v>
      </c>
      <c r="E106" s="107" t="s">
        <v>369</v>
      </c>
      <c r="F106" s="107" t="s">
        <v>16</v>
      </c>
      <c r="G106" s="120">
        <v>42584</v>
      </c>
      <c r="H106" s="107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69" customHeight="1" x14ac:dyDescent="0.2">
      <c r="A107" s="118" t="str">
        <f t="shared" si="23"/>
        <v>[Account Management-97]</v>
      </c>
      <c r="B107" s="118" t="s">
        <v>334</v>
      </c>
      <c r="C107" s="107" t="s">
        <v>690</v>
      </c>
      <c r="D107" s="107" t="s">
        <v>723</v>
      </c>
      <c r="E107" s="107" t="s">
        <v>369</v>
      </c>
      <c r="F107" s="107" t="s">
        <v>16</v>
      </c>
      <c r="G107" s="120">
        <v>42584</v>
      </c>
      <c r="H107" s="107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69" customHeight="1" x14ac:dyDescent="0.2">
      <c r="A108" s="118" t="str">
        <f t="shared" si="23"/>
        <v>[Account Management-98]</v>
      </c>
      <c r="B108" s="118" t="s">
        <v>259</v>
      </c>
      <c r="C108" s="107" t="s">
        <v>691</v>
      </c>
      <c r="D108" s="107" t="s">
        <v>724</v>
      </c>
      <c r="E108" s="107" t="s">
        <v>369</v>
      </c>
      <c r="F108" s="107" t="s">
        <v>16</v>
      </c>
      <c r="G108" s="120">
        <v>42584</v>
      </c>
      <c r="H108" s="107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74.25" customHeight="1" x14ac:dyDescent="0.2">
      <c r="A109" s="118" t="str">
        <f>IF(OR(B109&lt;&gt;"",D109&lt;&gt;""),"["&amp;TEXT($B$2,"##")&amp;"-"&amp;TEXT(ROW()-10,"##")&amp;"]","")</f>
        <v>[Account Management-99]</v>
      </c>
      <c r="B109" s="118" t="s">
        <v>146</v>
      </c>
      <c r="C109" s="107" t="s">
        <v>692</v>
      </c>
      <c r="D109" s="107" t="s">
        <v>725</v>
      </c>
      <c r="E109" s="107" t="s">
        <v>369</v>
      </c>
      <c r="F109" s="107" t="s">
        <v>16</v>
      </c>
      <c r="G109" s="120">
        <v>42584</v>
      </c>
      <c r="H109" s="107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2.25" customHeight="1" x14ac:dyDescent="0.2">
      <c r="A110" s="118" t="str">
        <f>IF(OR(B110&lt;&gt;"",D110&lt;&gt;""),"["&amp;TEXT($B$2,"##")&amp;"-"&amp;TEXT(ROW()-10,"##")&amp;"]","")</f>
        <v>[Account Management-100]</v>
      </c>
      <c r="B110" s="118" t="s">
        <v>145</v>
      </c>
      <c r="C110" s="107" t="s">
        <v>693</v>
      </c>
      <c r="D110" s="118"/>
      <c r="E110" s="107" t="s">
        <v>369</v>
      </c>
      <c r="F110" s="107" t="s">
        <v>50</v>
      </c>
      <c r="G110" s="120">
        <v>42584</v>
      </c>
      <c r="H110" s="107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51.75" customHeight="1" x14ac:dyDescent="0.2">
      <c r="A111" s="118" t="str">
        <f>IF(OR(B111&lt;&gt;"",D111&lt;&gt;""),"["&amp;TEXT($B$2,"##")&amp;"-"&amp;TEXT(ROW()-10,"##")&amp;"]","")</f>
        <v>[Account Management-101]</v>
      </c>
      <c r="B111" s="118" t="s">
        <v>147</v>
      </c>
      <c r="C111" s="107" t="s">
        <v>694</v>
      </c>
      <c r="D111" s="107" t="s">
        <v>725</v>
      </c>
      <c r="E111" s="107" t="s">
        <v>369</v>
      </c>
      <c r="F111" s="107" t="s">
        <v>16</v>
      </c>
      <c r="G111" s="120">
        <v>42584</v>
      </c>
      <c r="H111" s="107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07"/>
      <c r="B112" s="107"/>
      <c r="C112" s="107"/>
      <c r="D112" s="107"/>
      <c r="E112" s="107"/>
      <c r="F112" s="107"/>
      <c r="G112" s="107"/>
      <c r="H112" s="107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07"/>
      <c r="B113" s="107"/>
      <c r="C113" s="107"/>
      <c r="D113" s="107"/>
      <c r="E113" s="107"/>
      <c r="F113" s="107"/>
      <c r="G113" s="107"/>
      <c r="H113" s="107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07"/>
      <c r="B114" s="107"/>
      <c r="C114" s="107"/>
      <c r="D114" s="107"/>
      <c r="E114" s="107"/>
      <c r="F114" s="107"/>
      <c r="G114" s="107"/>
      <c r="H114" s="107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07"/>
      <c r="B115" s="107"/>
      <c r="C115" s="107"/>
      <c r="D115" s="107"/>
      <c r="E115" s="107"/>
      <c r="F115" s="107"/>
      <c r="G115" s="107"/>
      <c r="H115" s="107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07"/>
      <c r="B116" s="107"/>
      <c r="C116" s="107"/>
      <c r="D116" s="107"/>
      <c r="E116" s="107"/>
      <c r="F116" s="107"/>
      <c r="G116" s="107"/>
      <c r="H116" s="107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07"/>
      <c r="B117" s="107"/>
      <c r="C117" s="107"/>
      <c r="D117" s="107"/>
      <c r="E117" s="107"/>
      <c r="F117" s="107"/>
      <c r="G117" s="107"/>
      <c r="H117" s="107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07"/>
      <c r="B118" s="107"/>
      <c r="C118" s="107"/>
      <c r="D118" s="107"/>
      <c r="E118" s="107"/>
      <c r="F118" s="107"/>
      <c r="G118" s="107"/>
      <c r="H118" s="107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07"/>
      <c r="B119" s="107"/>
      <c r="C119" s="107"/>
      <c r="D119" s="107"/>
      <c r="E119" s="107"/>
      <c r="F119" s="107"/>
      <c r="G119" s="107"/>
      <c r="H119" s="107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07"/>
      <c r="B120" s="107"/>
      <c r="C120" s="107"/>
      <c r="D120" s="107"/>
      <c r="E120" s="107"/>
      <c r="F120" s="107"/>
      <c r="G120" s="107"/>
      <c r="H120" s="107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07"/>
      <c r="B121" s="107"/>
      <c r="C121" s="107"/>
      <c r="D121" s="107"/>
      <c r="E121" s="107"/>
      <c r="F121" s="107"/>
      <c r="G121" s="107"/>
      <c r="H121" s="107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1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1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1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1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1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1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1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1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1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1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2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1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2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1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2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1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2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1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2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1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2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1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2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1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2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1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2.75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1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2.7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1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2.75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1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2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1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2.7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1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2.75" customHeight="1" x14ac:dyDescent="0.2">
      <c r="A1016" s="1"/>
      <c r="B1016" s="1"/>
      <c r="C1016" s="1"/>
      <c r="D1016" s="1"/>
      <c r="E1016" s="1"/>
      <c r="F1016" s="1"/>
      <c r="G1016" s="1"/>
      <c r="H1016" s="1"/>
      <c r="I1016" s="11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2.75" customHeight="1" x14ac:dyDescent="0.2">
      <c r="A1017" s="1"/>
      <c r="B1017" s="1"/>
      <c r="C1017" s="1"/>
      <c r="D1017" s="1"/>
      <c r="E1017" s="1"/>
      <c r="F1017" s="1"/>
      <c r="G1017" s="1"/>
      <c r="H1017" s="1"/>
      <c r="I1017" s="11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2.75" customHeight="1" x14ac:dyDescent="0.2">
      <c r="A1018" s="1"/>
      <c r="B1018" s="1"/>
      <c r="C1018" s="1"/>
      <c r="D1018" s="1"/>
      <c r="E1018" s="1"/>
      <c r="F1018" s="1"/>
      <c r="G1018" s="1"/>
      <c r="H1018" s="1"/>
      <c r="I1018" s="11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2.75" customHeight="1" x14ac:dyDescent="0.2">
      <c r="A1019" s="1"/>
      <c r="B1019" s="1"/>
      <c r="C1019" s="1"/>
      <c r="D1019" s="1"/>
      <c r="E1019" s="1"/>
      <c r="F1019" s="1"/>
      <c r="G1019" s="1"/>
      <c r="H1019" s="1"/>
      <c r="I1019" s="11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2.75" customHeight="1" x14ac:dyDescent="0.2">
      <c r="A1020" s="1"/>
      <c r="B1020" s="1"/>
      <c r="C1020" s="1"/>
      <c r="D1020" s="1"/>
      <c r="E1020" s="1"/>
      <c r="F1020" s="1"/>
      <c r="G1020" s="1"/>
      <c r="H1020" s="1"/>
      <c r="I1020" s="11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2.75" customHeight="1" x14ac:dyDescent="0.2">
      <c r="A1021" s="1"/>
      <c r="B1021" s="1"/>
      <c r="C1021" s="1"/>
      <c r="D1021" s="1"/>
      <c r="E1021" s="1"/>
      <c r="F1021" s="1"/>
      <c r="G1021" s="1"/>
      <c r="H1021" s="1"/>
      <c r="I1021" s="11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2.75" customHeight="1" x14ac:dyDescent="0.2">
      <c r="A1022" s="1"/>
      <c r="B1022" s="1"/>
      <c r="C1022" s="1"/>
      <c r="D1022" s="1"/>
      <c r="E1022" s="1"/>
      <c r="F1022" s="1"/>
      <c r="G1022" s="1"/>
      <c r="H1022" s="1"/>
      <c r="I1022" s="11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2.75" customHeight="1" x14ac:dyDescent="0.2">
      <c r="A1023" s="1"/>
      <c r="B1023" s="1"/>
      <c r="C1023" s="1"/>
      <c r="D1023" s="1"/>
      <c r="E1023" s="1"/>
      <c r="F1023" s="1"/>
      <c r="G1023" s="1"/>
      <c r="H1023" s="1"/>
      <c r="I1023" s="11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2.75" customHeight="1" x14ac:dyDescent="0.2">
      <c r="A1024" s="1"/>
      <c r="B1024" s="1"/>
      <c r="C1024" s="1"/>
      <c r="D1024" s="1"/>
      <c r="E1024" s="1"/>
      <c r="F1024" s="1"/>
      <c r="G1024" s="1"/>
      <c r="H1024" s="1"/>
      <c r="I1024" s="11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2.75" customHeight="1" x14ac:dyDescent="0.2">
      <c r="A1025" s="1"/>
      <c r="B1025" s="1"/>
      <c r="C1025" s="1"/>
      <c r="D1025" s="1"/>
      <c r="E1025" s="1"/>
      <c r="F1025" s="1"/>
      <c r="G1025" s="1"/>
      <c r="H1025" s="1"/>
      <c r="I1025" s="11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2.75" customHeight="1" x14ac:dyDescent="0.2">
      <c r="A1026" s="1"/>
      <c r="B1026" s="1"/>
      <c r="C1026" s="1"/>
      <c r="D1026" s="1"/>
      <c r="E1026" s="1"/>
      <c r="F1026" s="1"/>
      <c r="G1026" s="1"/>
      <c r="H1026" s="1"/>
      <c r="I1026" s="11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2.75" customHeight="1" x14ac:dyDescent="0.2">
      <c r="A1027" s="1"/>
      <c r="B1027" s="1"/>
      <c r="C1027" s="1"/>
      <c r="D1027" s="1"/>
      <c r="E1027" s="1"/>
      <c r="F1027" s="1"/>
      <c r="G1027" s="1"/>
      <c r="H1027" s="1"/>
      <c r="I1027" s="11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2.75" customHeight="1" x14ac:dyDescent="0.2">
      <c r="A1028" s="1"/>
      <c r="B1028" s="1"/>
      <c r="C1028" s="1"/>
      <c r="D1028" s="1"/>
      <c r="E1028" s="1"/>
      <c r="F1028" s="1"/>
      <c r="G1028" s="1"/>
      <c r="H1028" s="1"/>
      <c r="I1028" s="11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2.75" customHeight="1" x14ac:dyDescent="0.2">
      <c r="A1029" s="1"/>
      <c r="B1029" s="1"/>
      <c r="C1029" s="1"/>
      <c r="D1029" s="1"/>
      <c r="E1029" s="1"/>
      <c r="F1029" s="1"/>
      <c r="G1029" s="1"/>
      <c r="H1029" s="1"/>
      <c r="I1029" s="11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2.75" customHeight="1" x14ac:dyDescent="0.2">
      <c r="A1030" s="1"/>
      <c r="B1030" s="1"/>
      <c r="C1030" s="1"/>
      <c r="D1030" s="1"/>
      <c r="E1030" s="1"/>
      <c r="F1030" s="1"/>
      <c r="G1030" s="1"/>
      <c r="H1030" s="1"/>
      <c r="I1030" s="11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2.75" customHeight="1" x14ac:dyDescent="0.2">
      <c r="A1031" s="1"/>
      <c r="B1031" s="1"/>
      <c r="C1031" s="1"/>
      <c r="D1031" s="1"/>
      <c r="E1031" s="1"/>
      <c r="F1031" s="1"/>
      <c r="G1031" s="1"/>
      <c r="H1031" s="1"/>
      <c r="I1031" s="11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2.75" customHeight="1" x14ac:dyDescent="0.2">
      <c r="A1032" s="1"/>
      <c r="B1032" s="1"/>
      <c r="C1032" s="1"/>
      <c r="D1032" s="1"/>
      <c r="E1032" s="1"/>
      <c r="F1032" s="1"/>
      <c r="G1032" s="1"/>
      <c r="H1032" s="1"/>
      <c r="I1032" s="11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2.75" customHeight="1" x14ac:dyDescent="0.2">
      <c r="A1033" s="1"/>
      <c r="B1033" s="1"/>
      <c r="C1033" s="1"/>
      <c r="D1033" s="1"/>
      <c r="E1033" s="1"/>
      <c r="F1033" s="1"/>
      <c r="G1033" s="1"/>
      <c r="H1033" s="1"/>
      <c r="I1033" s="11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2.75" customHeight="1" x14ac:dyDescent="0.2">
      <c r="A1034" s="1"/>
      <c r="B1034" s="1"/>
      <c r="C1034" s="1"/>
      <c r="D1034" s="1"/>
      <c r="E1034" s="1"/>
      <c r="F1034" s="1"/>
      <c r="G1034" s="1"/>
      <c r="H1034" s="1"/>
      <c r="I1034" s="11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2.75" customHeight="1" x14ac:dyDescent="0.2">
      <c r="A1035" s="1"/>
      <c r="B1035" s="1"/>
      <c r="C1035" s="1"/>
      <c r="D1035" s="1"/>
      <c r="E1035" s="1"/>
      <c r="F1035" s="1"/>
      <c r="G1035" s="1"/>
      <c r="H1035" s="1"/>
      <c r="I1035" s="11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2.75" customHeight="1" x14ac:dyDescent="0.2">
      <c r="A1036" s="1"/>
      <c r="B1036" s="1"/>
      <c r="C1036" s="1"/>
      <c r="D1036" s="1"/>
      <c r="E1036" s="1"/>
      <c r="F1036" s="1"/>
      <c r="G1036" s="1"/>
      <c r="H1036" s="1"/>
      <c r="I1036" s="11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2.75" customHeight="1" x14ac:dyDescent="0.2">
      <c r="A1037" s="1"/>
      <c r="B1037" s="1"/>
      <c r="C1037" s="1"/>
      <c r="D1037" s="1"/>
      <c r="E1037" s="1"/>
      <c r="F1037" s="1"/>
      <c r="G1037" s="1"/>
      <c r="H1037" s="1"/>
      <c r="I1037" s="11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2.75" customHeight="1" x14ac:dyDescent="0.2">
      <c r="A1038" s="1"/>
      <c r="B1038" s="1"/>
      <c r="C1038" s="1"/>
      <c r="D1038" s="1"/>
      <c r="E1038" s="1"/>
      <c r="F1038" s="1"/>
      <c r="G1038" s="1"/>
      <c r="H1038" s="1"/>
      <c r="I1038" s="11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2.75" customHeight="1" x14ac:dyDescent="0.2">
      <c r="A1039" s="1"/>
      <c r="B1039" s="1"/>
      <c r="C1039" s="1"/>
      <c r="D1039" s="1"/>
      <c r="E1039" s="1"/>
      <c r="F1039" s="1"/>
      <c r="G1039" s="1"/>
      <c r="H1039" s="1"/>
      <c r="I1039" s="11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2.75" customHeight="1" x14ac:dyDescent="0.2">
      <c r="A1040" s="1"/>
      <c r="B1040" s="1"/>
      <c r="C1040" s="1"/>
      <c r="D1040" s="1"/>
      <c r="E1040" s="1"/>
      <c r="F1040" s="1"/>
      <c r="G1040" s="1"/>
      <c r="H1040" s="1"/>
      <c r="I1040" s="11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2.75" customHeight="1" x14ac:dyDescent="0.2">
      <c r="A1041" s="1"/>
      <c r="B1041" s="1"/>
      <c r="C1041" s="1"/>
      <c r="D1041" s="1"/>
      <c r="E1041" s="1"/>
      <c r="F1041" s="1"/>
      <c r="G1041" s="1"/>
      <c r="H1041" s="1"/>
      <c r="I1041" s="11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2.75" customHeight="1" x14ac:dyDescent="0.2">
      <c r="A1042" s="1"/>
      <c r="B1042" s="1"/>
      <c r="C1042" s="1"/>
      <c r="D1042" s="1"/>
      <c r="E1042" s="1"/>
      <c r="F1042" s="1"/>
      <c r="G1042" s="1"/>
      <c r="H1042" s="1"/>
      <c r="I1042" s="11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2.75" customHeight="1" x14ac:dyDescent="0.2">
      <c r="A1043" s="1"/>
      <c r="B1043" s="1"/>
      <c r="C1043" s="1"/>
      <c r="D1043" s="1"/>
      <c r="E1043" s="1"/>
      <c r="F1043" s="1"/>
      <c r="G1043" s="1"/>
      <c r="H1043" s="1"/>
      <c r="I1043" s="11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2.75" customHeight="1" x14ac:dyDescent="0.2">
      <c r="A1044" s="1"/>
      <c r="B1044" s="1"/>
      <c r="C1044" s="1"/>
      <c r="D1044" s="1"/>
      <c r="E1044" s="1"/>
      <c r="F1044" s="1"/>
      <c r="G1044" s="1"/>
      <c r="H1044" s="1"/>
      <c r="I1044" s="11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2.75" customHeight="1" x14ac:dyDescent="0.2">
      <c r="A1045" s="1"/>
      <c r="B1045" s="1"/>
      <c r="C1045" s="1"/>
      <c r="D1045" s="1"/>
      <c r="E1045" s="1"/>
      <c r="F1045" s="1"/>
      <c r="G1045" s="1"/>
      <c r="H1045" s="1"/>
      <c r="I1045" s="11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2.75" customHeight="1" x14ac:dyDescent="0.2">
      <c r="A1046" s="1"/>
      <c r="B1046" s="1"/>
      <c r="C1046" s="1"/>
      <c r="D1046" s="1"/>
      <c r="E1046" s="1"/>
      <c r="F1046" s="1"/>
      <c r="G1046" s="1"/>
      <c r="H1046" s="1"/>
      <c r="I1046" s="11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2.75" customHeight="1" x14ac:dyDescent="0.2">
      <c r="A1047" s="1"/>
      <c r="B1047" s="1"/>
      <c r="C1047" s="1"/>
      <c r="D1047" s="1"/>
      <c r="E1047" s="1"/>
      <c r="F1047" s="1"/>
      <c r="G1047" s="1"/>
      <c r="H1047" s="1"/>
      <c r="I1047" s="11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2.75" customHeight="1" x14ac:dyDescent="0.2">
      <c r="A1048" s="1"/>
      <c r="B1048" s="1"/>
      <c r="C1048" s="1"/>
      <c r="D1048" s="1"/>
      <c r="E1048" s="1"/>
      <c r="F1048" s="1"/>
      <c r="G1048" s="1"/>
      <c r="H1048" s="1"/>
      <c r="I1048" s="11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2.75" customHeight="1" x14ac:dyDescent="0.2">
      <c r="A1049" s="1"/>
      <c r="B1049" s="1"/>
      <c r="C1049" s="1"/>
      <c r="D1049" s="1"/>
      <c r="E1049" s="1"/>
      <c r="F1049" s="1"/>
      <c r="G1049" s="1"/>
      <c r="H1049" s="1"/>
      <c r="I1049" s="11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2.75" customHeight="1" x14ac:dyDescent="0.2">
      <c r="A1050" s="1"/>
      <c r="B1050" s="1"/>
      <c r="C1050" s="1"/>
      <c r="D1050" s="1"/>
      <c r="E1050" s="1"/>
      <c r="F1050" s="1"/>
      <c r="G1050" s="1"/>
      <c r="H1050" s="1"/>
      <c r="I1050" s="11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2.75" customHeight="1" x14ac:dyDescent="0.2">
      <c r="I1051" s="11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2.75" customHeight="1" x14ac:dyDescent="0.2">
      <c r="I1052" s="11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</sheetData>
  <mergeCells count="10">
    <mergeCell ref="B2:F2"/>
    <mergeCell ref="B3:F3"/>
    <mergeCell ref="B4:F4"/>
    <mergeCell ref="E5:F5"/>
    <mergeCell ref="E6:F6"/>
    <mergeCell ref="B76:H76"/>
    <mergeCell ref="B95:H95"/>
    <mergeCell ref="B93:H93"/>
    <mergeCell ref="B60:H60"/>
    <mergeCell ref="B64:H64"/>
  </mergeCells>
  <conditionalFormatting sqref="F11">
    <cfRule type="colorScale" priority="1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139:F171 F96:F121 F31:F59 F65:F75 F94 F77:F92 F61:F63 F7:F29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93"/>
  <sheetViews>
    <sheetView topLeftCell="A20" workbookViewId="0">
      <selection activeCell="C10" sqref="C10:D11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16.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68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69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COUNTIF(F10:F149,"Pass")</f>
        <v>4</v>
      </c>
      <c r="B6" s="102">
        <f>COUNTIF(F10:F967,"Fail")</f>
        <v>0</v>
      </c>
      <c r="C6" s="102">
        <f>E6-D6-B6-A6</f>
        <v>14</v>
      </c>
      <c r="D6" s="103">
        <f>COUNTIF(F$10:F$967,"N/A")</f>
        <v>0</v>
      </c>
      <c r="E6" s="186">
        <f>COUNTA(A10:A147)</f>
        <v>18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88" t="s">
        <v>137</v>
      </c>
      <c r="C9" s="191"/>
      <c r="D9" s="191"/>
      <c r="E9" s="191"/>
      <c r="F9" s="191"/>
      <c r="G9" s="191"/>
      <c r="H9" s="192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3" customHeight="1" x14ac:dyDescent="0.2">
      <c r="A10" s="118" t="str">
        <f t="shared" ref="A10" si="0">IF(OR(B10&lt;&gt;"",D10&lt;&gt;""),"["&amp;TEXT($B$2,"##")&amp;"-"&amp;TEXT(ROW()-10,"##")&amp;"]","")</f>
        <v>[Testing-]</v>
      </c>
      <c r="B10" s="118" t="s">
        <v>133</v>
      </c>
      <c r="C10" s="122"/>
      <c r="D10" s="119"/>
      <c r="E10" s="118"/>
      <c r="F10" s="118" t="s">
        <v>16</v>
      </c>
      <c r="G10" s="120">
        <v>42584</v>
      </c>
      <c r="H10" s="118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9.75" customHeight="1" x14ac:dyDescent="0.2">
      <c r="A11" s="118" t="str">
        <f t="shared" ref="A11:A17" si="1">IF(OR(B11&lt;&gt;"",D11&lt;&gt;""),"["&amp;TEXT($B$2,"##")&amp;"-"&amp;TEXT(ROW()-10,"##")&amp;"]","")</f>
        <v>[Testing-1]</v>
      </c>
      <c r="B11" s="118" t="s">
        <v>130</v>
      </c>
      <c r="C11" s="122"/>
      <c r="D11" s="119"/>
      <c r="E11" s="118"/>
      <c r="F11" s="118" t="s">
        <v>16</v>
      </c>
      <c r="G11" s="120">
        <v>42584</v>
      </c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0.5" customHeight="1" x14ac:dyDescent="0.2">
      <c r="A12" s="118" t="str">
        <f t="shared" si="1"/>
        <v>[Testing-2]</v>
      </c>
      <c r="B12" s="118" t="s">
        <v>134</v>
      </c>
      <c r="C12" s="118"/>
      <c r="D12" s="119"/>
      <c r="E12" s="118"/>
      <c r="F12" s="118" t="s">
        <v>50</v>
      </c>
      <c r="G12" s="120">
        <v>42584</v>
      </c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x14ac:dyDescent="0.2">
      <c r="A13" s="118" t="str">
        <f t="shared" si="1"/>
        <v>[Testing-3]</v>
      </c>
      <c r="B13" s="118" t="s">
        <v>135</v>
      </c>
      <c r="C13" s="118"/>
      <c r="D13" s="122"/>
      <c r="E13" s="118"/>
      <c r="F13" s="118" t="s">
        <v>50</v>
      </c>
      <c r="G13" s="120">
        <v>42584</v>
      </c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3.5" customHeight="1" x14ac:dyDescent="0.2">
      <c r="A14" s="118" t="str">
        <f t="shared" si="1"/>
        <v>[Testing-4]</v>
      </c>
      <c r="B14" s="118" t="s">
        <v>171</v>
      </c>
      <c r="C14" s="118"/>
      <c r="D14" s="119"/>
      <c r="E14" s="118"/>
      <c r="F14" s="118" t="s">
        <v>50</v>
      </c>
      <c r="G14" s="120">
        <v>42584</v>
      </c>
      <c r="H14" s="124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9.75" customHeight="1" x14ac:dyDescent="0.2">
      <c r="A15" s="118" t="str">
        <f t="shared" si="1"/>
        <v>[Testing-5]</v>
      </c>
      <c r="B15" s="118" t="s">
        <v>169</v>
      </c>
      <c r="C15" s="118"/>
      <c r="D15" s="122"/>
      <c r="E15" s="118"/>
      <c r="F15" s="118" t="s">
        <v>50</v>
      </c>
      <c r="G15" s="120">
        <v>42584</v>
      </c>
      <c r="H15" s="118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1.5" customHeight="1" x14ac:dyDescent="0.2">
      <c r="A16" s="118" t="str">
        <f t="shared" si="1"/>
        <v>[Testing-6]</v>
      </c>
      <c r="B16" s="118" t="s">
        <v>257</v>
      </c>
      <c r="C16" s="118"/>
      <c r="D16" s="122"/>
      <c r="E16" s="118"/>
      <c r="F16" s="118" t="s">
        <v>16</v>
      </c>
      <c r="G16" s="120">
        <v>42584</v>
      </c>
      <c r="H16" s="118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 x14ac:dyDescent="0.2">
      <c r="A17" s="118" t="str">
        <f t="shared" si="1"/>
        <v>[Testing-7]</v>
      </c>
      <c r="B17" s="118" t="s">
        <v>304</v>
      </c>
      <c r="C17" s="118"/>
      <c r="D17" s="122"/>
      <c r="E17" s="118"/>
      <c r="F17" s="118" t="s">
        <v>16</v>
      </c>
      <c r="G17" s="120">
        <v>42584</v>
      </c>
      <c r="H17" s="118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">
      <c r="A18" s="140"/>
      <c r="B18" s="188" t="s">
        <v>136</v>
      </c>
      <c r="C18" s="189"/>
      <c r="D18" s="189"/>
      <c r="E18" s="189"/>
      <c r="F18" s="189"/>
      <c r="G18" s="189"/>
      <c r="H18" s="190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4.5" customHeight="1" x14ac:dyDescent="0.2">
      <c r="A19" s="118" t="str">
        <f t="shared" ref="A19:A30" si="2">IF(OR(B19&lt;&gt;"",D19&lt;&gt;""),"["&amp;TEXT($B$2,"##")&amp;"-"&amp;TEXT(ROW()-10,"##")&amp;"]","")</f>
        <v>[Testing-9]</v>
      </c>
      <c r="B19" s="118" t="s">
        <v>138</v>
      </c>
      <c r="C19" s="118"/>
      <c r="D19" s="122"/>
      <c r="E19" s="118"/>
      <c r="F19" s="118" t="s">
        <v>50</v>
      </c>
      <c r="G19" s="120">
        <v>42584</v>
      </c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4.5" customHeight="1" x14ac:dyDescent="0.2">
      <c r="A20" s="118" t="str">
        <f t="shared" ref="A20" si="3">IF(OR(B20&lt;&gt;"",D20&lt;&gt;""),"["&amp;TEXT($B$2,"##")&amp;"-"&amp;TEXT(ROW()-10,"##")&amp;"]","")</f>
        <v>[Testing-10]</v>
      </c>
      <c r="B20" s="118" t="s">
        <v>305</v>
      </c>
      <c r="C20" s="118"/>
      <c r="D20" s="122"/>
      <c r="E20" s="118"/>
      <c r="F20" s="118" t="s">
        <v>50</v>
      </c>
      <c r="G20" s="120">
        <v>42584</v>
      </c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4.5" customHeight="1" x14ac:dyDescent="0.2">
      <c r="A21" s="118" t="str">
        <f t="shared" ref="A21" si="4">IF(OR(B21&lt;&gt;"",D21&lt;&gt;""),"["&amp;TEXT($B$2,"##")&amp;"-"&amp;TEXT(ROW()-10,"##")&amp;"]","")</f>
        <v>[Testing-11]</v>
      </c>
      <c r="B21" s="118" t="s">
        <v>306</v>
      </c>
      <c r="C21" s="118"/>
      <c r="D21" s="122"/>
      <c r="E21" s="118"/>
      <c r="F21" s="118" t="s">
        <v>50</v>
      </c>
      <c r="G21" s="120">
        <v>42584</v>
      </c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2.75" customHeight="1" x14ac:dyDescent="0.2">
      <c r="A22" s="118" t="str">
        <f t="shared" si="2"/>
        <v>[Testing-12]</v>
      </c>
      <c r="B22" s="118" t="s">
        <v>170</v>
      </c>
      <c r="C22" s="118"/>
      <c r="D22" s="122"/>
      <c r="E22" s="118"/>
      <c r="F22" s="118" t="s">
        <v>50</v>
      </c>
      <c r="G22" s="120">
        <v>42584</v>
      </c>
      <c r="H22" s="118"/>
      <c r="I22" s="11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 x14ac:dyDescent="0.2">
      <c r="A23" s="140"/>
      <c r="B23" s="188" t="s">
        <v>142</v>
      </c>
      <c r="C23" s="189"/>
      <c r="D23" s="189"/>
      <c r="E23" s="189"/>
      <c r="F23" s="189"/>
      <c r="G23" s="189"/>
      <c r="H23" s="190"/>
      <c r="I23" s="110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7.75" customHeight="1" x14ac:dyDescent="0.2">
      <c r="A24" s="118" t="str">
        <f t="shared" si="2"/>
        <v>[Testing-14]</v>
      </c>
      <c r="B24" s="145" t="s">
        <v>138</v>
      </c>
      <c r="C24" s="144"/>
      <c r="D24" s="144"/>
      <c r="E24" s="118"/>
      <c r="F24" s="118" t="s">
        <v>50</v>
      </c>
      <c r="G24" s="120">
        <v>42584</v>
      </c>
      <c r="H24" s="144"/>
      <c r="I24" s="1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7.75" customHeight="1" x14ac:dyDescent="0.2">
      <c r="A25" s="118" t="str">
        <f t="shared" si="2"/>
        <v>[Testing-15]</v>
      </c>
      <c r="B25" s="118" t="s">
        <v>307</v>
      </c>
      <c r="C25" s="118"/>
      <c r="D25" s="122"/>
      <c r="E25" s="118"/>
      <c r="F25" s="118" t="s">
        <v>50</v>
      </c>
      <c r="G25" s="120">
        <v>42584</v>
      </c>
      <c r="H25" s="144"/>
      <c r="I25" s="110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2.25" customHeight="1" x14ac:dyDescent="0.2">
      <c r="A26" s="118" t="str">
        <f t="shared" si="2"/>
        <v>[Testing-16]</v>
      </c>
      <c r="B26" s="143" t="s">
        <v>143</v>
      </c>
      <c r="C26" s="142"/>
      <c r="D26" s="141"/>
      <c r="E26" s="118"/>
      <c r="F26" s="118" t="s">
        <v>50</v>
      </c>
      <c r="G26" s="120">
        <v>42584</v>
      </c>
      <c r="H26" s="141"/>
      <c r="I26" s="11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7.25" customHeight="1" x14ac:dyDescent="0.2">
      <c r="A27" s="140"/>
      <c r="B27" s="188" t="s">
        <v>139</v>
      </c>
      <c r="C27" s="189"/>
      <c r="D27" s="189"/>
      <c r="E27" s="189"/>
      <c r="F27" s="189"/>
      <c r="G27" s="189"/>
      <c r="H27" s="190"/>
      <c r="I27" s="11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0.25" customHeight="1" x14ac:dyDescent="0.2">
      <c r="A28" s="118" t="str">
        <f t="shared" si="2"/>
        <v>[Testing-18]</v>
      </c>
      <c r="B28" s="118" t="s">
        <v>140</v>
      </c>
      <c r="C28" s="118"/>
      <c r="D28" s="119"/>
      <c r="E28" s="118"/>
      <c r="F28" s="118" t="s">
        <v>50</v>
      </c>
      <c r="G28" s="120">
        <v>42584</v>
      </c>
      <c r="H28" s="118"/>
      <c r="I28" s="1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 x14ac:dyDescent="0.2">
      <c r="A29" s="118" t="str">
        <f t="shared" si="2"/>
        <v>[Testing-19]</v>
      </c>
      <c r="B29" s="118" t="s">
        <v>141</v>
      </c>
      <c r="C29" s="118"/>
      <c r="D29" s="119"/>
      <c r="E29" s="118"/>
      <c r="F29" s="118" t="s">
        <v>50</v>
      </c>
      <c r="G29" s="120">
        <v>42584</v>
      </c>
      <c r="H29" s="118"/>
      <c r="I29" s="1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" customHeight="1" x14ac:dyDescent="0.2">
      <c r="A30" s="118" t="str">
        <f t="shared" si="2"/>
        <v>[Testing-20]</v>
      </c>
      <c r="B30" s="118" t="s">
        <v>144</v>
      </c>
      <c r="C30" s="118"/>
      <c r="D30" s="122"/>
      <c r="E30" s="118"/>
      <c r="F30" s="118" t="s">
        <v>50</v>
      </c>
      <c r="G30" s="120">
        <v>42584</v>
      </c>
      <c r="H30" s="118"/>
      <c r="I30" s="110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 x14ac:dyDescent="0.2">
      <c r="A31" s="118"/>
      <c r="B31" s="118"/>
      <c r="C31" s="118"/>
      <c r="D31" s="122"/>
      <c r="E31" s="118"/>
      <c r="F31" s="118"/>
      <c r="G31" s="120"/>
      <c r="H31" s="118"/>
      <c r="I31" s="110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 x14ac:dyDescent="0.2">
      <c r="A32" s="118"/>
      <c r="B32" s="118"/>
      <c r="C32" s="118"/>
      <c r="D32" s="122"/>
      <c r="E32" s="118"/>
      <c r="F32" s="118"/>
      <c r="G32" s="120"/>
      <c r="H32" s="118"/>
      <c r="I32" s="11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 x14ac:dyDescent="0.2">
      <c r="A33" s="118"/>
      <c r="B33" s="118"/>
      <c r="C33" s="118"/>
      <c r="D33" s="122"/>
      <c r="E33" s="118"/>
      <c r="F33" s="118"/>
      <c r="G33" s="120"/>
      <c r="H33" s="118"/>
      <c r="I33" s="11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 x14ac:dyDescent="0.2">
      <c r="A34" s="118"/>
      <c r="B34" s="118"/>
      <c r="C34" s="118"/>
      <c r="D34" s="122"/>
      <c r="E34" s="118"/>
      <c r="F34" s="118"/>
      <c r="G34" s="120"/>
      <c r="H34" s="118"/>
      <c r="I34" s="11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">
      <c r="A35" s="118"/>
      <c r="B35" s="118"/>
      <c r="C35" s="118"/>
      <c r="D35" s="122"/>
      <c r="E35" s="118"/>
      <c r="F35" s="118"/>
      <c r="G35" s="120"/>
      <c r="H35" s="123"/>
      <c r="I35" s="11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">
      <c r="A36" s="107"/>
      <c r="B36" s="107"/>
      <c r="C36" s="107"/>
      <c r="D36" s="107"/>
      <c r="E36" s="109"/>
      <c r="F36" s="107"/>
      <c r="G36" s="113"/>
      <c r="H36" s="112"/>
      <c r="I36" s="11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">
      <c r="A37" s="107"/>
      <c r="B37" s="107"/>
      <c r="C37" s="107"/>
      <c r="D37" s="107"/>
      <c r="E37" s="109"/>
      <c r="F37" s="107"/>
      <c r="G37" s="113"/>
      <c r="H37" s="112"/>
      <c r="I37" s="11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">
      <c r="A38" s="107"/>
      <c r="B38" s="107"/>
      <c r="C38" s="107"/>
      <c r="D38" s="107"/>
      <c r="E38" s="107"/>
      <c r="F38" s="107"/>
      <c r="G38" s="107"/>
      <c r="H38" s="107"/>
      <c r="I38" s="11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">
      <c r="A39" s="1"/>
      <c r="B39" s="1"/>
      <c r="C39" s="1"/>
      <c r="D39" s="1"/>
      <c r="E39" s="1"/>
      <c r="F39" s="1"/>
      <c r="G39" s="1"/>
      <c r="H39" s="1"/>
      <c r="I39" s="11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"/>
      <c r="B40" s="1"/>
      <c r="C40" s="1"/>
      <c r="D40" s="1"/>
      <c r="E40" s="1"/>
      <c r="F40" s="1"/>
      <c r="G40" s="1"/>
      <c r="H40" s="1"/>
      <c r="I40" s="11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1"/>
      <c r="C41" s="1"/>
      <c r="D41" s="1"/>
      <c r="E41" s="1"/>
      <c r="F41" s="1"/>
      <c r="G41" s="1"/>
      <c r="H41" s="1"/>
      <c r="I41" s="11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1"/>
      <c r="C42" s="1"/>
      <c r="D42" s="1"/>
      <c r="E42" s="1"/>
      <c r="F42" s="1"/>
      <c r="G42" s="1"/>
      <c r="H42" s="1"/>
      <c r="I42" s="11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8" ht="15" customHeight="1" x14ac:dyDescent="0.2">
      <c r="A993" s="1"/>
      <c r="B993" s="1"/>
      <c r="C993" s="1"/>
      <c r="D993" s="1"/>
      <c r="E993" s="1"/>
      <c r="F993" s="1"/>
      <c r="G993" s="1"/>
      <c r="H993" s="1"/>
    </row>
  </sheetData>
  <mergeCells count="9">
    <mergeCell ref="B9:H9"/>
    <mergeCell ref="B27:H27"/>
    <mergeCell ref="B2:F2"/>
    <mergeCell ref="B3:F3"/>
    <mergeCell ref="B4:F4"/>
    <mergeCell ref="E5:F5"/>
    <mergeCell ref="E6:F6"/>
    <mergeCell ref="B18:H18"/>
    <mergeCell ref="B23:H23"/>
  </mergeCells>
  <conditionalFormatting sqref="F16:F17">
    <cfRule type="colorScale" priority="1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82:F114 F7:F8 F28:F38 F10:F17 F19:F22 F24:F26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97"/>
  <sheetViews>
    <sheetView topLeftCell="A39" workbookViewId="0">
      <selection activeCell="C43" sqref="C43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16.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70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71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COUNTIF(F10:F153,"Pass")</f>
        <v>25</v>
      </c>
      <c r="B6" s="102">
        <f>COUNTIF(F10:F971,"Fail")</f>
        <v>0</v>
      </c>
      <c r="C6" s="102">
        <f>E6-D6-B6-A6</f>
        <v>7</v>
      </c>
      <c r="D6" s="103">
        <f>COUNTIF(F$10:F$971,"N/A")</f>
        <v>0</v>
      </c>
      <c r="E6" s="186">
        <f>COUNTA(A10:A157)</f>
        <v>32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88" t="s">
        <v>178</v>
      </c>
      <c r="C9" s="191"/>
      <c r="D9" s="191"/>
      <c r="E9" s="191"/>
      <c r="F9" s="191"/>
      <c r="G9" s="191"/>
      <c r="H9" s="192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38.5" customHeight="1" x14ac:dyDescent="0.2">
      <c r="A10" s="118" t="str">
        <f t="shared" ref="A10:A11" si="0">IF(OR(B10&lt;&gt;"",D10&lt;&gt;""),"["&amp;TEXT($B$2,"##")&amp;"-"&amp;TEXT(ROW()-10,"##")&amp;"]","")</f>
        <v>[Learning-]</v>
      </c>
      <c r="B10" s="107" t="s">
        <v>434</v>
      </c>
      <c r="C10" s="107" t="s">
        <v>726</v>
      </c>
      <c r="D10" s="109" t="s">
        <v>505</v>
      </c>
      <c r="E10" s="107"/>
      <c r="F10" s="118" t="s">
        <v>16</v>
      </c>
      <c r="G10" s="120">
        <v>42584</v>
      </c>
      <c r="H10" s="124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38.5" customHeight="1" x14ac:dyDescent="0.2">
      <c r="A11" s="118" t="str">
        <f t="shared" si="0"/>
        <v>[Learning-1]</v>
      </c>
      <c r="B11" s="107" t="s">
        <v>435</v>
      </c>
      <c r="C11" s="107" t="s">
        <v>757</v>
      </c>
      <c r="D11" s="109" t="s">
        <v>727</v>
      </c>
      <c r="E11" s="107" t="s">
        <v>370</v>
      </c>
      <c r="F11" s="118" t="s">
        <v>16</v>
      </c>
      <c r="G11" s="120">
        <v>42584</v>
      </c>
      <c r="H11" s="124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7.25" customHeight="1" x14ac:dyDescent="0.2">
      <c r="A12" s="118" t="str">
        <f t="shared" ref="A12" si="1">IF(OR(B12&lt;&gt;"",D12&lt;&gt;""),"["&amp;TEXT($B$2,"##")&amp;"-"&amp;TEXT(ROW()-10,"##")&amp;"]","")</f>
        <v>[Learning-2]</v>
      </c>
      <c r="B12" s="147" t="s">
        <v>177</v>
      </c>
      <c r="C12" s="107" t="s">
        <v>758</v>
      </c>
      <c r="D12" s="109" t="s">
        <v>732</v>
      </c>
      <c r="E12" s="107" t="s">
        <v>371</v>
      </c>
      <c r="F12" s="118" t="s">
        <v>50</v>
      </c>
      <c r="G12" s="120">
        <v>42584</v>
      </c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7.25" customHeight="1" x14ac:dyDescent="0.2">
      <c r="A13" s="118" t="str">
        <f t="shared" ref="A13" si="2">IF(OR(B13&lt;&gt;"",D13&lt;&gt;""),"["&amp;TEXT($B$2,"##")&amp;"-"&amp;TEXT(ROW()-10,"##")&amp;"]","")</f>
        <v>[Learning-3]</v>
      </c>
      <c r="B13" s="118" t="s">
        <v>220</v>
      </c>
      <c r="C13" s="107" t="s">
        <v>759</v>
      </c>
      <c r="D13" s="109" t="s">
        <v>728</v>
      </c>
      <c r="E13" s="107" t="s">
        <v>370</v>
      </c>
      <c r="F13" s="118" t="s">
        <v>16</v>
      </c>
      <c r="G13" s="120">
        <v>42584</v>
      </c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84.75" customHeight="1" x14ac:dyDescent="0.2">
      <c r="A14" s="118" t="str">
        <f t="shared" ref="A14:A16" si="3">IF(OR(B14&lt;&gt;"",D14&lt;&gt;""),"["&amp;TEXT($B$2,"##")&amp;"-"&amp;TEXT(ROW()-10,"##")&amp;"]","")</f>
        <v>[Learning-4]</v>
      </c>
      <c r="B14" s="107" t="s">
        <v>436</v>
      </c>
      <c r="C14" s="107" t="s">
        <v>757</v>
      </c>
      <c r="D14" s="109" t="s">
        <v>729</v>
      </c>
      <c r="E14" s="107" t="s">
        <v>370</v>
      </c>
      <c r="F14" s="118" t="s">
        <v>16</v>
      </c>
      <c r="G14" s="120">
        <v>42584</v>
      </c>
      <c r="H14" s="118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84.75" customHeight="1" x14ac:dyDescent="0.2">
      <c r="A15" s="118" t="str">
        <f t="shared" ref="A15" si="4">IF(OR(B15&lt;&gt;"",D15&lt;&gt;""),"["&amp;TEXT($B$2,"##")&amp;"-"&amp;TEXT(ROW()-10,"##")&amp;"]","")</f>
        <v>[Learning-5]</v>
      </c>
      <c r="B15" s="107" t="s">
        <v>437</v>
      </c>
      <c r="C15" s="107" t="s">
        <v>760</v>
      </c>
      <c r="D15" s="109" t="s">
        <v>731</v>
      </c>
      <c r="E15" s="107" t="s">
        <v>370</v>
      </c>
      <c r="F15" s="118" t="s">
        <v>16</v>
      </c>
      <c r="G15" s="120">
        <v>42584</v>
      </c>
      <c r="H15" s="118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07.25" customHeight="1" x14ac:dyDescent="0.2">
      <c r="A16" s="118" t="str">
        <f t="shared" si="3"/>
        <v>[Learning-6]</v>
      </c>
      <c r="B16" s="107" t="s">
        <v>438</v>
      </c>
      <c r="C16" s="107" t="s">
        <v>761</v>
      </c>
      <c r="D16" s="109" t="s">
        <v>730</v>
      </c>
      <c r="E16" s="107" t="s">
        <v>370</v>
      </c>
      <c r="F16" s="118" t="s">
        <v>16</v>
      </c>
      <c r="G16" s="120">
        <v>42584</v>
      </c>
      <c r="H16" s="112"/>
      <c r="I16" s="11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">
      <c r="A17" s="140"/>
      <c r="B17" s="188" t="s">
        <v>168</v>
      </c>
      <c r="C17" s="191"/>
      <c r="D17" s="191"/>
      <c r="E17" s="191"/>
      <c r="F17" s="191"/>
      <c r="G17" s="191"/>
      <c r="H17" s="192"/>
      <c r="I17" s="11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6" customHeight="1" x14ac:dyDescent="0.2">
      <c r="A18" s="118" t="str">
        <f t="shared" ref="A18" si="5">IF(OR(B18&lt;&gt;"",D18&lt;&gt;""),"["&amp;TEXT($B$2,"##")&amp;"-"&amp;TEXT(ROW()-10,"##")&amp;"]","")</f>
        <v>[Learning-8]</v>
      </c>
      <c r="B18" s="147" t="s">
        <v>221</v>
      </c>
      <c r="C18" s="107" t="s">
        <v>764</v>
      </c>
      <c r="D18" s="109" t="s">
        <v>733</v>
      </c>
      <c r="E18" s="107" t="s">
        <v>372</v>
      </c>
      <c r="F18" s="118" t="s">
        <v>50</v>
      </c>
      <c r="G18" s="120">
        <v>42584</v>
      </c>
      <c r="H18" s="146"/>
      <c r="I18" s="11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2.25" customHeight="1" x14ac:dyDescent="0.2">
      <c r="A19" s="118" t="str">
        <f t="shared" ref="A19" si="6">IF(OR(B19&lt;&gt;"",D19&lt;&gt;""),"["&amp;TEXT($B$2,"##")&amp;"-"&amp;TEXT(ROW()-10,"##")&amp;"]","")</f>
        <v>[Learning-9]</v>
      </c>
      <c r="B19" s="147" t="s">
        <v>222</v>
      </c>
      <c r="C19" s="107" t="s">
        <v>762</v>
      </c>
      <c r="D19" s="109" t="s">
        <v>734</v>
      </c>
      <c r="E19" s="107" t="s">
        <v>372</v>
      </c>
      <c r="F19" s="118" t="s">
        <v>16</v>
      </c>
      <c r="G19" s="120">
        <v>42584</v>
      </c>
      <c r="H19" s="146"/>
      <c r="I19" s="11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6" customHeight="1" x14ac:dyDescent="0.2">
      <c r="A20" s="118" t="str">
        <f t="shared" ref="A20" si="7">IF(OR(B20&lt;&gt;"",D20&lt;&gt;""),"["&amp;TEXT($B$2,"##")&amp;"-"&amp;TEXT(ROW()-10,"##")&amp;"]","")</f>
        <v>[Learning-10]</v>
      </c>
      <c r="B20" s="147" t="s">
        <v>223</v>
      </c>
      <c r="C20" s="107" t="s">
        <v>763</v>
      </c>
      <c r="D20" s="109" t="s">
        <v>735</v>
      </c>
      <c r="E20" s="107" t="s">
        <v>372</v>
      </c>
      <c r="F20" s="118" t="s">
        <v>16</v>
      </c>
      <c r="G20" s="120">
        <v>42584</v>
      </c>
      <c r="H20" s="146"/>
      <c r="I20" s="11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6" customHeight="1" x14ac:dyDescent="0.2">
      <c r="A21" s="118" t="str">
        <f t="shared" ref="A21" si="8">IF(OR(B21&lt;&gt;"",D21&lt;&gt;""),"["&amp;TEXT($B$2,"##")&amp;"-"&amp;TEXT(ROW()-10,"##")&amp;"]","")</f>
        <v>[Learning-11]</v>
      </c>
      <c r="B21" s="147" t="s">
        <v>224</v>
      </c>
      <c r="C21" s="107" t="s">
        <v>765</v>
      </c>
      <c r="D21" s="109" t="s">
        <v>736</v>
      </c>
      <c r="E21" s="107" t="s">
        <v>372</v>
      </c>
      <c r="F21" s="118" t="s">
        <v>16</v>
      </c>
      <c r="G21" s="120">
        <v>42584</v>
      </c>
      <c r="H21" s="146"/>
      <c r="I21" s="11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9.75" customHeight="1" x14ac:dyDescent="0.2">
      <c r="A22" s="118" t="str">
        <f t="shared" ref="A22" si="9">IF(OR(B22&lt;&gt;"",D22&lt;&gt;""),"["&amp;TEXT($B$2,"##")&amp;"-"&amp;TEXT(ROW()-10,"##")&amp;"]","")</f>
        <v>[Learning-12]</v>
      </c>
      <c r="B22" s="147" t="s">
        <v>225</v>
      </c>
      <c r="C22" s="107" t="s">
        <v>766</v>
      </c>
      <c r="D22" s="109" t="s">
        <v>737</v>
      </c>
      <c r="E22" s="107" t="s">
        <v>372</v>
      </c>
      <c r="F22" s="118" t="s">
        <v>16</v>
      </c>
      <c r="G22" s="120">
        <v>42584</v>
      </c>
      <c r="H22" s="146"/>
      <c r="I22" s="11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14" customHeight="1" x14ac:dyDescent="0.2">
      <c r="A23" s="118" t="str">
        <f t="shared" ref="A23" si="10">IF(OR(B23&lt;&gt;"",D23&lt;&gt;""),"["&amp;TEXT($B$2,"##")&amp;"-"&amp;TEXT(ROW()-10,"##")&amp;"]","")</f>
        <v>[Learning-13]</v>
      </c>
      <c r="B23" s="147" t="s">
        <v>226</v>
      </c>
      <c r="C23" s="107" t="s">
        <v>767</v>
      </c>
      <c r="D23" s="109" t="s">
        <v>738</v>
      </c>
      <c r="E23" s="107" t="s">
        <v>372</v>
      </c>
      <c r="F23" s="118" t="s">
        <v>16</v>
      </c>
      <c r="G23" s="120">
        <v>42584</v>
      </c>
      <c r="H23" s="146"/>
      <c r="I23" s="11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0" customHeight="1" x14ac:dyDescent="0.2">
      <c r="A24" s="118" t="str">
        <f t="shared" ref="A24" si="11">IF(OR(B24&lt;&gt;"",D24&lt;&gt;""),"["&amp;TEXT($B$2,"##")&amp;"-"&amp;TEXT(ROW()-10,"##")&amp;"]","")</f>
        <v>[Learning-14]</v>
      </c>
      <c r="B24" s="147" t="s">
        <v>176</v>
      </c>
      <c r="C24" s="107" t="s">
        <v>768</v>
      </c>
      <c r="D24" s="109" t="s">
        <v>739</v>
      </c>
      <c r="E24" s="107" t="s">
        <v>372</v>
      </c>
      <c r="F24" s="118" t="s">
        <v>16</v>
      </c>
      <c r="G24" s="120">
        <v>42584</v>
      </c>
      <c r="H24" s="146"/>
      <c r="I24" s="11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0.25" customHeight="1" x14ac:dyDescent="0.2">
      <c r="A25" s="118" t="str">
        <f t="shared" ref="A25" si="12">IF(OR(B25&lt;&gt;"",D25&lt;&gt;""),"["&amp;TEXT($B$2,"##")&amp;"-"&amp;TEXT(ROW()-10,"##")&amp;"]","")</f>
        <v>[Learning-15]</v>
      </c>
      <c r="B25" s="147" t="s">
        <v>227</v>
      </c>
      <c r="C25" s="107" t="s">
        <v>769</v>
      </c>
      <c r="D25" s="109" t="s">
        <v>740</v>
      </c>
      <c r="E25" s="107" t="s">
        <v>373</v>
      </c>
      <c r="F25" s="118" t="s">
        <v>50</v>
      </c>
      <c r="G25" s="120">
        <v>42584</v>
      </c>
      <c r="H25" s="146"/>
      <c r="I25" s="11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02.75" customHeight="1" x14ac:dyDescent="0.2">
      <c r="A26" s="118" t="str">
        <f t="shared" ref="A26" si="13">IF(OR(B26&lt;&gt;"",D26&lt;&gt;""),"["&amp;TEXT($B$2,"##")&amp;"-"&amp;TEXT(ROW()-10,"##")&amp;"]","")</f>
        <v>[Learning-16]</v>
      </c>
      <c r="B26" s="147" t="s">
        <v>229</v>
      </c>
      <c r="C26" s="107" t="s">
        <v>770</v>
      </c>
      <c r="D26" s="109" t="s">
        <v>741</v>
      </c>
      <c r="E26" s="107" t="s">
        <v>372</v>
      </c>
      <c r="F26" s="118" t="s">
        <v>50</v>
      </c>
      <c r="G26" s="120">
        <v>42584</v>
      </c>
      <c r="H26" s="146"/>
      <c r="I26" s="11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9.5" customHeight="1" x14ac:dyDescent="0.2">
      <c r="A27" s="118" t="str">
        <f t="shared" ref="A27" si="14">IF(OR(B27&lt;&gt;"",D27&lt;&gt;""),"["&amp;TEXT($B$2,"##")&amp;"-"&amp;TEXT(ROW()-10,"##")&amp;"]","")</f>
        <v>[Learning-17]</v>
      </c>
      <c r="B27" s="147" t="s">
        <v>228</v>
      </c>
      <c r="C27" s="107" t="s">
        <v>771</v>
      </c>
      <c r="D27" s="109" t="s">
        <v>742</v>
      </c>
      <c r="E27" s="107" t="s">
        <v>372</v>
      </c>
      <c r="F27" s="118" t="s">
        <v>50</v>
      </c>
      <c r="G27" s="120">
        <v>42584</v>
      </c>
      <c r="H27" s="146"/>
      <c r="I27" s="11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08" customHeight="1" x14ac:dyDescent="0.2">
      <c r="A28" s="118" t="str">
        <f t="shared" ref="A28" si="15">IF(OR(B28&lt;&gt;"",D28&lt;&gt;""),"["&amp;TEXT($B$2,"##")&amp;"-"&amp;TEXT(ROW()-10,"##")&amp;"]","")</f>
        <v>[Learning-18]</v>
      </c>
      <c r="B28" s="147" t="s">
        <v>131</v>
      </c>
      <c r="C28" s="107" t="s">
        <v>772</v>
      </c>
      <c r="D28" s="109" t="s">
        <v>727</v>
      </c>
      <c r="E28" s="107" t="s">
        <v>372</v>
      </c>
      <c r="F28" s="118" t="s">
        <v>50</v>
      </c>
      <c r="G28" s="120">
        <v>42584</v>
      </c>
      <c r="H28" s="146"/>
      <c r="I28" s="11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4.25" customHeight="1" x14ac:dyDescent="0.2">
      <c r="A29" s="118" t="str">
        <f t="shared" ref="A29" si="16">IF(OR(B29&lt;&gt;"",D29&lt;&gt;""),"["&amp;TEXT($B$2,"##")&amp;"-"&amp;TEXT(ROW()-10,"##")&amp;"]","")</f>
        <v>[Learning-19]</v>
      </c>
      <c r="B29" s="147" t="s">
        <v>177</v>
      </c>
      <c r="C29" s="107" t="s">
        <v>773</v>
      </c>
      <c r="D29" s="109" t="s">
        <v>743</v>
      </c>
      <c r="E29" s="107" t="s">
        <v>374</v>
      </c>
      <c r="F29" s="118" t="s">
        <v>50</v>
      </c>
      <c r="G29" s="120">
        <v>42584</v>
      </c>
      <c r="H29" s="146"/>
      <c r="I29" s="11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5.25" customHeight="1" x14ac:dyDescent="0.2">
      <c r="A30" s="118" t="str">
        <f>IF(OR(B30&lt;&gt;"",D30&lt;&gt;""),"["&amp;TEXT($B$2,"##")&amp;"-"&amp;TEXT(ROW()-10,"##")&amp;"]","")</f>
        <v>[Learning-20]</v>
      </c>
      <c r="B30" s="118" t="s">
        <v>230</v>
      </c>
      <c r="C30" s="107" t="s">
        <v>774</v>
      </c>
      <c r="D30" s="109" t="s">
        <v>744</v>
      </c>
      <c r="E30" s="107" t="s">
        <v>372</v>
      </c>
      <c r="F30" s="118" t="s">
        <v>16</v>
      </c>
      <c r="G30" s="120">
        <v>42584</v>
      </c>
      <c r="H30" s="146"/>
      <c r="I30" s="11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11.75" customHeight="1" x14ac:dyDescent="0.2">
      <c r="A31" s="118" t="str">
        <f t="shared" ref="A31:A42" si="17">IF(OR(B31&lt;&gt;"",D31&lt;&gt;""),"["&amp;TEXT($B$2,"##")&amp;"-"&amp;TEXT(ROW()-10,"##")&amp;"]","")</f>
        <v>[Learning-21]</v>
      </c>
      <c r="B31" s="118" t="s">
        <v>298</v>
      </c>
      <c r="C31" s="107" t="s">
        <v>775</v>
      </c>
      <c r="D31" s="109" t="s">
        <v>745</v>
      </c>
      <c r="E31" s="107" t="s">
        <v>372</v>
      </c>
      <c r="F31" s="118" t="s">
        <v>16</v>
      </c>
      <c r="G31" s="120">
        <v>42584</v>
      </c>
      <c r="H31" s="146"/>
      <c r="I31" s="11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8.25" customHeight="1" x14ac:dyDescent="0.2">
      <c r="A32" s="118" t="str">
        <f t="shared" si="17"/>
        <v>[Learning-22]</v>
      </c>
      <c r="B32" s="118" t="s">
        <v>251</v>
      </c>
      <c r="C32" s="107" t="s">
        <v>776</v>
      </c>
      <c r="D32" s="151" t="s">
        <v>746</v>
      </c>
      <c r="E32" s="107" t="s">
        <v>372</v>
      </c>
      <c r="F32" s="118" t="s">
        <v>16</v>
      </c>
      <c r="G32" s="120">
        <v>42585</v>
      </c>
      <c r="H32" s="146"/>
      <c r="I32" s="11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5.25" customHeight="1" x14ac:dyDescent="0.2">
      <c r="A33" s="118" t="str">
        <f t="shared" si="17"/>
        <v>[Learning-23]</v>
      </c>
      <c r="B33" s="118" t="s">
        <v>252</v>
      </c>
      <c r="C33" s="107" t="s">
        <v>777</v>
      </c>
      <c r="D33" s="151" t="s">
        <v>747</v>
      </c>
      <c r="E33" s="107" t="s">
        <v>372</v>
      </c>
      <c r="F33" s="118" t="s">
        <v>16</v>
      </c>
      <c r="G33" s="120">
        <v>42585</v>
      </c>
      <c r="H33" s="146"/>
      <c r="I33" s="11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5.25" customHeight="1" x14ac:dyDescent="0.2">
      <c r="A34" s="118" t="str">
        <f t="shared" si="17"/>
        <v>[Learning-24]</v>
      </c>
      <c r="B34" s="118" t="s">
        <v>253</v>
      </c>
      <c r="C34" s="107" t="s">
        <v>778</v>
      </c>
      <c r="D34" s="151" t="s">
        <v>748</v>
      </c>
      <c r="E34" s="107" t="s">
        <v>372</v>
      </c>
      <c r="F34" s="118" t="s">
        <v>16</v>
      </c>
      <c r="G34" s="120">
        <v>42585</v>
      </c>
      <c r="H34" s="146"/>
      <c r="I34" s="11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5.25" customHeight="1" x14ac:dyDescent="0.2">
      <c r="A35" s="118" t="str">
        <f t="shared" si="17"/>
        <v>[Learning-25]</v>
      </c>
      <c r="B35" s="118" t="s">
        <v>254</v>
      </c>
      <c r="C35" s="107" t="s">
        <v>453</v>
      </c>
      <c r="D35" s="151" t="s">
        <v>749</v>
      </c>
      <c r="E35" s="107" t="s">
        <v>372</v>
      </c>
      <c r="F35" s="118" t="s">
        <v>16</v>
      </c>
      <c r="G35" s="120">
        <v>42585</v>
      </c>
      <c r="H35" s="146"/>
      <c r="I35" s="11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5.25" customHeight="1" x14ac:dyDescent="0.2">
      <c r="A36" s="118" t="str">
        <f t="shared" si="17"/>
        <v>[Learning-26]</v>
      </c>
      <c r="B36" s="118" t="s">
        <v>255</v>
      </c>
      <c r="C36" s="107" t="s">
        <v>779</v>
      </c>
      <c r="D36" s="151" t="s">
        <v>750</v>
      </c>
      <c r="E36" s="107" t="s">
        <v>372</v>
      </c>
      <c r="F36" s="118" t="s">
        <v>16</v>
      </c>
      <c r="G36" s="120">
        <v>42585</v>
      </c>
      <c r="H36" s="146"/>
      <c r="I36" s="11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5.25" customHeight="1" x14ac:dyDescent="0.2">
      <c r="A37" s="118" t="str">
        <f t="shared" si="17"/>
        <v>[Learning-27]</v>
      </c>
      <c r="B37" s="118" t="s">
        <v>256</v>
      </c>
      <c r="C37" s="107" t="s">
        <v>780</v>
      </c>
      <c r="D37" s="151" t="s">
        <v>751</v>
      </c>
      <c r="E37" s="107" t="s">
        <v>372</v>
      </c>
      <c r="F37" s="118" t="s">
        <v>16</v>
      </c>
      <c r="G37" s="120">
        <v>42585</v>
      </c>
      <c r="H37" s="146"/>
      <c r="I37" s="11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5.25" customHeight="1" x14ac:dyDescent="0.2">
      <c r="A38" s="118" t="str">
        <f t="shared" si="17"/>
        <v>[Learning-28]</v>
      </c>
      <c r="B38" s="118" t="s">
        <v>299</v>
      </c>
      <c r="C38" s="107" t="s">
        <v>781</v>
      </c>
      <c r="D38" s="151" t="s">
        <v>752</v>
      </c>
      <c r="E38" s="107" t="s">
        <v>372</v>
      </c>
      <c r="F38" s="118" t="s">
        <v>16</v>
      </c>
      <c r="G38" s="120">
        <v>42584</v>
      </c>
      <c r="H38" s="146"/>
      <c r="I38" s="11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5.25" customHeight="1" x14ac:dyDescent="0.2">
      <c r="A39" s="118" t="str">
        <f t="shared" si="17"/>
        <v>[Learning-29]</v>
      </c>
      <c r="B39" s="118" t="s">
        <v>300</v>
      </c>
      <c r="C39" s="107" t="s">
        <v>782</v>
      </c>
      <c r="D39" s="151" t="s">
        <v>753</v>
      </c>
      <c r="E39" s="107" t="s">
        <v>372</v>
      </c>
      <c r="F39" s="118" t="s">
        <v>16</v>
      </c>
      <c r="G39" s="120">
        <v>42584</v>
      </c>
      <c r="H39" s="146"/>
      <c r="I39" s="11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5.25" customHeight="1" x14ac:dyDescent="0.2">
      <c r="A40" s="118" t="str">
        <f t="shared" si="17"/>
        <v>[Learning-30]</v>
      </c>
      <c r="B40" s="118" t="s">
        <v>301</v>
      </c>
      <c r="C40" s="107" t="s">
        <v>783</v>
      </c>
      <c r="D40" s="151" t="s">
        <v>754</v>
      </c>
      <c r="E40" s="107" t="s">
        <v>372</v>
      </c>
      <c r="F40" s="118" t="s">
        <v>16</v>
      </c>
      <c r="G40" s="120">
        <v>42584</v>
      </c>
      <c r="H40" s="146"/>
      <c r="I40" s="11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5.25" customHeight="1" x14ac:dyDescent="0.2">
      <c r="A41" s="118" t="str">
        <f t="shared" si="17"/>
        <v>[Learning-31]</v>
      </c>
      <c r="B41" s="118" t="s">
        <v>302</v>
      </c>
      <c r="C41" s="107" t="s">
        <v>784</v>
      </c>
      <c r="D41" s="151" t="s">
        <v>755</v>
      </c>
      <c r="E41" s="107" t="s">
        <v>372</v>
      </c>
      <c r="F41" s="118" t="s">
        <v>16</v>
      </c>
      <c r="G41" s="120">
        <v>42584</v>
      </c>
      <c r="H41" s="146"/>
      <c r="I41" s="11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9" customHeight="1" x14ac:dyDescent="0.2">
      <c r="A42" s="118" t="str">
        <f t="shared" si="17"/>
        <v>[Learning-32]</v>
      </c>
      <c r="B42" s="118" t="s">
        <v>303</v>
      </c>
      <c r="C42" s="107" t="s">
        <v>785</v>
      </c>
      <c r="D42" s="151" t="s">
        <v>756</v>
      </c>
      <c r="E42" s="107" t="s">
        <v>372</v>
      </c>
      <c r="F42" s="118" t="s">
        <v>16</v>
      </c>
      <c r="G42" s="120">
        <v>42584</v>
      </c>
      <c r="H42" s="107"/>
      <c r="I42" s="11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1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1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1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1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1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7">
    <mergeCell ref="B17:H17"/>
    <mergeCell ref="B9:H9"/>
    <mergeCell ref="B2:F2"/>
    <mergeCell ref="B3:F3"/>
    <mergeCell ref="B4:F4"/>
    <mergeCell ref="E5:F5"/>
    <mergeCell ref="E6:F6"/>
  </mergeCells>
  <conditionalFormatting sqref="F12">
    <cfRule type="colorScale" priority="63">
      <colorScale>
        <cfvo type="min"/>
        <cfvo type="max"/>
        <color rgb="FF57BB8A"/>
        <color rgb="FFFFFFFF"/>
      </colorScale>
    </cfRule>
  </conditionalFormatting>
  <conditionalFormatting sqref="F13">
    <cfRule type="colorScale" priority="60">
      <colorScale>
        <cfvo type="min"/>
        <cfvo type="max"/>
        <color rgb="FF57BB8A"/>
        <color rgb="FFFFFFFF"/>
      </colorScale>
    </cfRule>
  </conditionalFormatting>
  <conditionalFormatting sqref="F18">
    <cfRule type="colorScale" priority="39">
      <colorScale>
        <cfvo type="min"/>
        <cfvo type="max"/>
        <color rgb="FF57BB8A"/>
        <color rgb="FFFFFFFF"/>
      </colorScale>
    </cfRule>
  </conditionalFormatting>
  <conditionalFormatting sqref="F19">
    <cfRule type="colorScale" priority="36">
      <colorScale>
        <cfvo type="min"/>
        <cfvo type="max"/>
        <color rgb="FF57BB8A"/>
        <color rgb="FFFFFFFF"/>
      </colorScale>
    </cfRule>
  </conditionalFormatting>
  <conditionalFormatting sqref="F20">
    <cfRule type="colorScale" priority="35">
      <colorScale>
        <cfvo type="min"/>
        <cfvo type="max"/>
        <color rgb="FF57BB8A"/>
        <color rgb="FFFFFFFF"/>
      </colorScale>
    </cfRule>
  </conditionalFormatting>
  <conditionalFormatting sqref="F21">
    <cfRule type="colorScale" priority="34">
      <colorScale>
        <cfvo type="min"/>
        <cfvo type="max"/>
        <color rgb="FF57BB8A"/>
        <color rgb="FFFFFFFF"/>
      </colorScale>
    </cfRule>
  </conditionalFormatting>
  <conditionalFormatting sqref="F22">
    <cfRule type="colorScale" priority="33">
      <colorScale>
        <cfvo type="min"/>
        <cfvo type="max"/>
        <color rgb="FF57BB8A"/>
        <color rgb="FFFFFFFF"/>
      </colorScale>
    </cfRule>
  </conditionalFormatting>
  <conditionalFormatting sqref="F23">
    <cfRule type="colorScale" priority="32">
      <colorScale>
        <cfvo type="min"/>
        <cfvo type="max"/>
        <color rgb="FF57BB8A"/>
        <color rgb="FFFFFFFF"/>
      </colorScale>
    </cfRule>
  </conditionalFormatting>
  <conditionalFormatting sqref="F24">
    <cfRule type="colorScale" priority="31">
      <colorScale>
        <cfvo type="min"/>
        <cfvo type="max"/>
        <color rgb="FF57BB8A"/>
        <color rgb="FFFFFFFF"/>
      </colorScale>
    </cfRule>
  </conditionalFormatting>
  <conditionalFormatting sqref="F25">
    <cfRule type="colorScale" priority="30">
      <colorScale>
        <cfvo type="min"/>
        <cfvo type="max"/>
        <color rgb="FF57BB8A"/>
        <color rgb="FFFFFFFF"/>
      </colorScale>
    </cfRule>
  </conditionalFormatting>
  <conditionalFormatting sqref="F26">
    <cfRule type="colorScale" priority="29">
      <colorScale>
        <cfvo type="min"/>
        <cfvo type="max"/>
        <color rgb="FF57BB8A"/>
        <color rgb="FFFFFFFF"/>
      </colorScale>
    </cfRule>
  </conditionalFormatting>
  <conditionalFormatting sqref="F27">
    <cfRule type="colorScale" priority="28">
      <colorScale>
        <cfvo type="min"/>
        <cfvo type="max"/>
        <color rgb="FF57BB8A"/>
        <color rgb="FFFFFFFF"/>
      </colorScale>
    </cfRule>
  </conditionalFormatting>
  <conditionalFormatting sqref="F28">
    <cfRule type="colorScale" priority="27">
      <colorScale>
        <cfvo type="min"/>
        <cfvo type="max"/>
        <color rgb="FF57BB8A"/>
        <color rgb="FFFFFFFF"/>
      </colorScale>
    </cfRule>
  </conditionalFormatting>
  <conditionalFormatting sqref="F29">
    <cfRule type="colorScale" priority="26">
      <colorScale>
        <cfvo type="min"/>
        <cfvo type="max"/>
        <color rgb="FF57BB8A"/>
        <color rgb="FFFFFFFF"/>
      </colorScale>
    </cfRule>
  </conditionalFormatting>
  <conditionalFormatting sqref="F30">
    <cfRule type="colorScale" priority="9">
      <colorScale>
        <cfvo type="min"/>
        <cfvo type="max"/>
        <color rgb="FF57BB8A"/>
        <color rgb="FFFFFFFF"/>
      </colorScale>
    </cfRule>
  </conditionalFormatting>
  <conditionalFormatting sqref="F14">
    <cfRule type="colorScale" priority="8">
      <colorScale>
        <cfvo type="min"/>
        <cfvo type="max"/>
        <color rgb="FF57BB8A"/>
        <color rgb="FFFFFFFF"/>
      </colorScale>
    </cfRule>
  </conditionalFormatting>
  <conditionalFormatting sqref="F16">
    <cfRule type="colorScale" priority="7">
      <colorScale>
        <cfvo type="min"/>
        <cfvo type="max"/>
        <color rgb="FF57BB8A"/>
        <color rgb="FFFFFFFF"/>
      </colorScale>
    </cfRule>
  </conditionalFormatting>
  <conditionalFormatting sqref="F15">
    <cfRule type="colorScale" priority="6">
      <colorScale>
        <cfvo type="min"/>
        <cfvo type="max"/>
        <color rgb="FF57BB8A"/>
        <color rgb="FFFFFFFF"/>
      </colorScale>
    </cfRule>
  </conditionalFormatting>
  <conditionalFormatting sqref="F31">
    <cfRule type="colorScale" priority="4">
      <colorScale>
        <cfvo type="min"/>
        <cfvo type="max"/>
        <color rgb="FF57BB8A"/>
        <color rgb="FFFFFFFF"/>
      </colorScale>
    </cfRule>
  </conditionalFormatting>
  <conditionalFormatting sqref="F38:F42">
    <cfRule type="colorScale" priority="3">
      <colorScale>
        <cfvo type="min"/>
        <cfvo type="max"/>
        <color rgb="FF57BB8A"/>
        <color rgb="FFFFFFFF"/>
      </colorScale>
    </cfRule>
  </conditionalFormatting>
  <conditionalFormatting sqref="F11">
    <cfRule type="colorScale" priority="2">
      <colorScale>
        <cfvo type="min"/>
        <cfvo type="max"/>
        <color rgb="FF57BB8A"/>
        <color rgb="FFFFFFFF"/>
      </colorScale>
    </cfRule>
  </conditionalFormatting>
  <conditionalFormatting sqref="F10">
    <cfRule type="colorScale" priority="1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86:F118 F7:F8 F10:F16 F18:F42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92"/>
  <sheetViews>
    <sheetView workbookViewId="0">
      <selection activeCell="D23" sqref="D23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16.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72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73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COUNTIF(F10:F148,"Pass")</f>
        <v>0</v>
      </c>
      <c r="B6" s="102">
        <f>COUNTIF(F10:F966,"Fail")</f>
        <v>0</v>
      </c>
      <c r="C6" s="102">
        <f>E6-D6-B6-A6</f>
        <v>0</v>
      </c>
      <c r="D6" s="103">
        <f>COUNTIF(F$10:F$966,"N/A")</f>
        <v>0</v>
      </c>
      <c r="E6" s="186">
        <f>COUNTA(A10:A146)</f>
        <v>0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95"/>
      <c r="C9" s="191"/>
      <c r="D9" s="191"/>
      <c r="E9" s="191"/>
      <c r="F9" s="191"/>
      <c r="G9" s="191"/>
      <c r="H9" s="192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.75" customHeight="1" x14ac:dyDescent="0.2">
      <c r="A10" s="118"/>
      <c r="B10" s="118"/>
      <c r="C10" s="118"/>
      <c r="D10" s="119"/>
      <c r="E10" s="118"/>
      <c r="F10" s="118"/>
      <c r="G10" s="120"/>
      <c r="H10" s="118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7.25" customHeight="1" x14ac:dyDescent="0.2">
      <c r="A11" s="118"/>
      <c r="B11" s="118"/>
      <c r="C11" s="118"/>
      <c r="D11" s="119"/>
      <c r="E11" s="118"/>
      <c r="F11" s="118"/>
      <c r="G11" s="121"/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">
      <c r="A12" s="118"/>
      <c r="B12" s="118"/>
      <c r="C12" s="118"/>
      <c r="D12" s="119"/>
      <c r="E12" s="118"/>
      <c r="F12" s="118"/>
      <c r="G12" s="120"/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7.25" customHeight="1" x14ac:dyDescent="0.2">
      <c r="A13" s="118"/>
      <c r="B13" s="118"/>
      <c r="C13" s="118"/>
      <c r="D13" s="122"/>
      <c r="E13" s="118"/>
      <c r="F13" s="118"/>
      <c r="G13" s="120"/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.75" customHeight="1" x14ac:dyDescent="0.2">
      <c r="A14" s="118"/>
      <c r="B14" s="118"/>
      <c r="C14" s="118"/>
      <c r="D14" s="119"/>
      <c r="E14" s="118"/>
      <c r="F14" s="118"/>
      <c r="G14" s="120"/>
      <c r="H14" s="124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customHeight="1" x14ac:dyDescent="0.2">
      <c r="A15" s="140"/>
      <c r="B15" s="195"/>
      <c r="C15" s="191"/>
      <c r="D15" s="191"/>
      <c r="E15" s="191"/>
      <c r="F15" s="191"/>
      <c r="G15" s="191"/>
      <c r="H15" s="192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" customHeight="1" x14ac:dyDescent="0.2">
      <c r="A16" s="118"/>
      <c r="B16" s="118"/>
      <c r="C16" s="118"/>
      <c r="D16" s="119"/>
      <c r="E16" s="118"/>
      <c r="F16" s="118"/>
      <c r="G16" s="120"/>
      <c r="H16" s="118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" customHeight="1" x14ac:dyDescent="0.2">
      <c r="A17" s="118"/>
      <c r="B17" s="118"/>
      <c r="C17" s="118"/>
      <c r="D17" s="119"/>
      <c r="E17" s="118"/>
      <c r="F17" s="118"/>
      <c r="G17" s="120"/>
      <c r="H17" s="118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.75" customHeight="1" x14ac:dyDescent="0.2">
      <c r="A18" s="118"/>
      <c r="B18" s="118"/>
      <c r="C18" s="118"/>
      <c r="D18" s="122"/>
      <c r="E18" s="118"/>
      <c r="F18" s="118"/>
      <c r="G18" s="120"/>
      <c r="H18" s="118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.75" customHeight="1" x14ac:dyDescent="0.2">
      <c r="A19" s="118"/>
      <c r="B19" s="118"/>
      <c r="C19" s="118"/>
      <c r="D19" s="122"/>
      <c r="E19" s="118"/>
      <c r="F19" s="118"/>
      <c r="G19" s="120"/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 x14ac:dyDescent="0.2">
      <c r="A20" s="118"/>
      <c r="B20" s="118"/>
      <c r="C20" s="118"/>
      <c r="D20" s="122"/>
      <c r="E20" s="118"/>
      <c r="F20" s="118"/>
      <c r="G20" s="120"/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 x14ac:dyDescent="0.2">
      <c r="A21" s="118"/>
      <c r="B21" s="118"/>
      <c r="C21" s="118"/>
      <c r="D21" s="122"/>
      <c r="E21" s="118"/>
      <c r="F21" s="118"/>
      <c r="G21" s="120"/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0.25" customHeight="1" x14ac:dyDescent="0.2">
      <c r="A22" s="118"/>
      <c r="B22" s="118"/>
      <c r="C22" s="118"/>
      <c r="D22" s="122"/>
      <c r="E22" s="118"/>
      <c r="F22" s="118"/>
      <c r="G22" s="120"/>
      <c r="H22" s="118"/>
      <c r="I22" s="11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 x14ac:dyDescent="0.2">
      <c r="A23" s="118"/>
      <c r="B23" s="118"/>
      <c r="C23" s="118"/>
      <c r="D23" s="122"/>
      <c r="E23" s="118"/>
      <c r="F23" s="118"/>
      <c r="G23" s="120"/>
      <c r="H23" s="123"/>
      <c r="I23" s="11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7.25" customHeight="1" x14ac:dyDescent="0.2">
      <c r="A24" s="118"/>
      <c r="B24" s="118"/>
      <c r="C24" s="118"/>
      <c r="D24" s="122"/>
      <c r="E24" s="118"/>
      <c r="F24" s="118"/>
      <c r="G24" s="120"/>
      <c r="H24" s="123"/>
      <c r="I24" s="11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 x14ac:dyDescent="0.2">
      <c r="A25" s="118"/>
      <c r="B25" s="118"/>
      <c r="C25" s="118"/>
      <c r="D25" s="122"/>
      <c r="E25" s="118"/>
      <c r="F25" s="118"/>
      <c r="G25" s="120"/>
      <c r="H25" s="123"/>
      <c r="I25" s="11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2" customHeight="1" x14ac:dyDescent="0.2">
      <c r="A26" s="118"/>
      <c r="B26" s="118"/>
      <c r="C26" s="118"/>
      <c r="D26" s="122"/>
      <c r="E26" s="118"/>
      <c r="F26" s="118"/>
      <c r="G26" s="120"/>
      <c r="H26" s="123"/>
      <c r="I26" s="11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87.75" customHeight="1" x14ac:dyDescent="0.2">
      <c r="A27" s="118"/>
      <c r="B27" s="118"/>
      <c r="C27" s="118"/>
      <c r="D27" s="122"/>
      <c r="E27" s="118"/>
      <c r="F27" s="118"/>
      <c r="G27" s="120"/>
      <c r="H27" s="123"/>
      <c r="I27" s="11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4.5" customHeight="1" x14ac:dyDescent="0.2">
      <c r="A28" s="118"/>
      <c r="B28" s="118"/>
      <c r="C28" s="118"/>
      <c r="D28" s="122"/>
      <c r="E28" s="118"/>
      <c r="F28" s="118"/>
      <c r="G28" s="120"/>
      <c r="H28" s="123"/>
      <c r="I28" s="11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83.25" customHeight="1" x14ac:dyDescent="0.2">
      <c r="A29" s="118"/>
      <c r="B29" s="118"/>
      <c r="C29" s="118"/>
      <c r="D29" s="122"/>
      <c r="E29" s="118"/>
      <c r="F29" s="118"/>
      <c r="G29" s="120"/>
      <c r="H29" s="123"/>
      <c r="I29" s="11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73.5" customHeight="1" x14ac:dyDescent="0.2">
      <c r="A30" s="118"/>
      <c r="B30" s="118"/>
      <c r="C30" s="118"/>
      <c r="D30" s="118"/>
      <c r="E30" s="118"/>
      <c r="F30" s="118"/>
      <c r="G30" s="120"/>
      <c r="H30" s="123"/>
      <c r="I30" s="11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69" customHeight="1" x14ac:dyDescent="0.2">
      <c r="A31" s="118"/>
      <c r="B31" s="118"/>
      <c r="C31" s="118"/>
      <c r="D31" s="122"/>
      <c r="E31" s="118"/>
      <c r="F31" s="118"/>
      <c r="G31" s="120"/>
      <c r="H31" s="118"/>
      <c r="I31" s="11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57" customHeight="1" x14ac:dyDescent="0.2">
      <c r="A32" s="118"/>
      <c r="B32" s="118"/>
      <c r="C32" s="118"/>
      <c r="D32" s="122"/>
      <c r="E32" s="118"/>
      <c r="F32" s="118"/>
      <c r="G32" s="121"/>
      <c r="H32" s="118"/>
      <c r="I32" s="11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42.75" customHeight="1" x14ac:dyDescent="0.2">
      <c r="A33" s="118"/>
      <c r="B33" s="118"/>
      <c r="C33" s="118"/>
      <c r="D33" s="122"/>
      <c r="E33" s="118"/>
      <c r="F33" s="118"/>
      <c r="G33" s="120"/>
      <c r="H33" s="123"/>
      <c r="I33" s="11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50.25" customHeight="1" x14ac:dyDescent="0.2">
      <c r="A34" s="118"/>
      <c r="B34" s="118"/>
      <c r="C34" s="118"/>
      <c r="D34" s="122"/>
      <c r="E34" s="118"/>
      <c r="F34" s="118"/>
      <c r="G34" s="120"/>
      <c r="H34" s="123"/>
      <c r="I34" s="11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">
      <c r="A35" s="107"/>
      <c r="B35" s="107"/>
      <c r="C35" s="107"/>
      <c r="D35" s="107"/>
      <c r="E35" s="109"/>
      <c r="F35" s="107"/>
      <c r="G35" s="113"/>
      <c r="H35" s="112"/>
      <c r="I35" s="11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">
      <c r="A36" s="107"/>
      <c r="B36" s="107"/>
      <c r="C36" s="107"/>
      <c r="D36" s="107"/>
      <c r="E36" s="109"/>
      <c r="F36" s="107"/>
      <c r="G36" s="113"/>
      <c r="H36" s="112"/>
      <c r="I36" s="11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">
      <c r="A37" s="107"/>
      <c r="B37" s="107"/>
      <c r="C37" s="107"/>
      <c r="D37" s="107"/>
      <c r="E37" s="107"/>
      <c r="F37" s="107"/>
      <c r="G37" s="107"/>
      <c r="H37" s="107"/>
      <c r="I37" s="11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">
      <c r="A38" s="1"/>
      <c r="B38" s="1"/>
      <c r="C38" s="1"/>
      <c r="D38" s="1"/>
      <c r="E38" s="1"/>
      <c r="F38" s="1"/>
      <c r="G38" s="1"/>
      <c r="H38" s="1"/>
      <c r="I38" s="11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">
      <c r="A39" s="1"/>
      <c r="B39" s="1"/>
      <c r="C39" s="1"/>
      <c r="D39" s="1"/>
      <c r="E39" s="1"/>
      <c r="F39" s="1"/>
      <c r="G39" s="1"/>
      <c r="H39" s="1"/>
      <c r="I39" s="11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"/>
      <c r="B40" s="1"/>
      <c r="C40" s="1"/>
      <c r="D40" s="1"/>
      <c r="E40" s="1"/>
      <c r="F40" s="1"/>
      <c r="G40" s="1"/>
      <c r="H40" s="1"/>
      <c r="I40" s="11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1"/>
      <c r="C41" s="1"/>
      <c r="D41" s="1"/>
      <c r="E41" s="1"/>
      <c r="F41" s="1"/>
      <c r="G41" s="1"/>
      <c r="H41" s="1"/>
      <c r="I41" s="11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1"/>
      <c r="C42" s="1"/>
      <c r="D42" s="1"/>
      <c r="E42" s="1"/>
      <c r="F42" s="1"/>
      <c r="G42" s="1"/>
      <c r="H42" s="1"/>
      <c r="I42" s="11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</sheetData>
  <mergeCells count="7">
    <mergeCell ref="B9:H9"/>
    <mergeCell ref="B15:H15"/>
    <mergeCell ref="B2:F2"/>
    <mergeCell ref="B3:F3"/>
    <mergeCell ref="B4:F4"/>
    <mergeCell ref="E5:F5"/>
    <mergeCell ref="E6:F6"/>
  </mergeCells>
  <conditionalFormatting sqref="F11">
    <cfRule type="colorScale" priority="1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81:F113 F16:F37 F7:F8 F10:F14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95"/>
  <sheetViews>
    <sheetView topLeftCell="A23" workbookViewId="0">
      <selection activeCell="D40" sqref="D40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16.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74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75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COUNTIF(F10:F151,"Pass")</f>
        <v>22</v>
      </c>
      <c r="B6" s="102">
        <f>COUNTIF(F10:F969,"Fail")</f>
        <v>0</v>
      </c>
      <c r="C6" s="102">
        <f>E6-D6-B6-A6</f>
        <v>7</v>
      </c>
      <c r="D6" s="103">
        <f>COUNTIF(F$10:F$969,"N/A")</f>
        <v>0</v>
      </c>
      <c r="E6" s="186">
        <f>COUNTA(A10:A160)</f>
        <v>29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88" t="s">
        <v>179</v>
      </c>
      <c r="C9" s="189"/>
      <c r="D9" s="189"/>
      <c r="E9" s="189"/>
      <c r="F9" s="189"/>
      <c r="G9" s="189"/>
      <c r="H9" s="190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6.5" customHeight="1" x14ac:dyDescent="0.2">
      <c r="A10" s="118" t="str">
        <f t="shared" ref="A10:A36" si="0">IF(OR(B10&lt;&gt;"",D10&lt;&gt;""),"["&amp;TEXT($B$2,"##")&amp;"-"&amp;TEXT(ROW()-10,"##")&amp;"]","")</f>
        <v>[Displaying Editor Dashboard-]</v>
      </c>
      <c r="B10" s="118" t="s">
        <v>180</v>
      </c>
      <c r="C10" s="107" t="s">
        <v>786</v>
      </c>
      <c r="D10" s="109" t="s">
        <v>814</v>
      </c>
      <c r="E10" s="118"/>
      <c r="F10" s="118" t="s">
        <v>16</v>
      </c>
      <c r="G10" s="120">
        <v>42585</v>
      </c>
      <c r="H10" s="118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24.25" customHeight="1" x14ac:dyDescent="0.2">
      <c r="A11" s="118" t="str">
        <f t="shared" si="0"/>
        <v>[Displaying Editor Dashboard-1]</v>
      </c>
      <c r="B11" s="118" t="s">
        <v>103</v>
      </c>
      <c r="C11" s="107" t="s">
        <v>787</v>
      </c>
      <c r="D11" s="109" t="s">
        <v>499</v>
      </c>
      <c r="E11" s="107" t="s">
        <v>375</v>
      </c>
      <c r="F11" s="118" t="s">
        <v>50</v>
      </c>
      <c r="G11" s="120">
        <v>42585</v>
      </c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24.25" customHeight="1" x14ac:dyDescent="0.2">
      <c r="A12" s="118" t="str">
        <f t="shared" si="0"/>
        <v>[Displaying Editor Dashboard-2]</v>
      </c>
      <c r="B12" s="118" t="s">
        <v>181</v>
      </c>
      <c r="C12" s="107" t="s">
        <v>788</v>
      </c>
      <c r="D12" s="109" t="s">
        <v>815</v>
      </c>
      <c r="E12" s="107" t="s">
        <v>375</v>
      </c>
      <c r="F12" s="118" t="s">
        <v>16</v>
      </c>
      <c r="G12" s="120">
        <v>42585</v>
      </c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9" customHeight="1" x14ac:dyDescent="0.2">
      <c r="A13" s="118" t="str">
        <f t="shared" si="0"/>
        <v>[Displaying Editor Dashboard-3]</v>
      </c>
      <c r="B13" s="118" t="s">
        <v>182</v>
      </c>
      <c r="C13" s="107" t="s">
        <v>789</v>
      </c>
      <c r="D13" s="109" t="s">
        <v>816</v>
      </c>
      <c r="E13" s="107" t="s">
        <v>375</v>
      </c>
      <c r="F13" s="118" t="s">
        <v>16</v>
      </c>
      <c r="G13" s="120">
        <v>42585</v>
      </c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33.25" customHeight="1" x14ac:dyDescent="0.2">
      <c r="A14" s="118" t="str">
        <f t="shared" si="0"/>
        <v>[Displaying Editor Dashboard-4]</v>
      </c>
      <c r="B14" s="118" t="s">
        <v>183</v>
      </c>
      <c r="C14" s="107" t="s">
        <v>790</v>
      </c>
      <c r="D14" s="109" t="s">
        <v>818</v>
      </c>
      <c r="E14" s="107" t="s">
        <v>376</v>
      </c>
      <c r="F14" s="118" t="s">
        <v>16</v>
      </c>
      <c r="G14" s="120">
        <v>42585</v>
      </c>
      <c r="H14" s="118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6" customHeight="1" x14ac:dyDescent="0.2">
      <c r="A15" s="118" t="str">
        <f t="shared" si="0"/>
        <v>[Displaying Editor Dashboard-5]</v>
      </c>
      <c r="B15" s="118" t="s">
        <v>190</v>
      </c>
      <c r="C15" s="107" t="s">
        <v>791</v>
      </c>
      <c r="D15" s="109" t="s">
        <v>817</v>
      </c>
      <c r="E15" s="107" t="s">
        <v>376</v>
      </c>
      <c r="F15" s="118" t="s">
        <v>16</v>
      </c>
      <c r="G15" s="120">
        <v>42585</v>
      </c>
      <c r="H15" s="124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6.75" customHeight="1" x14ac:dyDescent="0.2">
      <c r="A16" s="118" t="str">
        <f t="shared" si="0"/>
        <v>[Displaying Editor Dashboard-6]</v>
      </c>
      <c r="B16" s="118" t="s">
        <v>191</v>
      </c>
      <c r="C16" s="107" t="s">
        <v>792</v>
      </c>
      <c r="D16" s="109" t="s">
        <v>819</v>
      </c>
      <c r="E16" s="107" t="s">
        <v>375</v>
      </c>
      <c r="F16" s="118" t="s">
        <v>16</v>
      </c>
      <c r="G16" s="120">
        <v>42585</v>
      </c>
      <c r="H16" s="124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6.5" customHeight="1" x14ac:dyDescent="0.2">
      <c r="A17" s="118" t="str">
        <f t="shared" si="0"/>
        <v>[Displaying Editor Dashboard-7]</v>
      </c>
      <c r="B17" s="118" t="s">
        <v>192</v>
      </c>
      <c r="C17" s="107" t="s">
        <v>793</v>
      </c>
      <c r="D17" s="109" t="s">
        <v>820</v>
      </c>
      <c r="E17" s="107" t="s">
        <v>377</v>
      </c>
      <c r="F17" s="118" t="s">
        <v>16</v>
      </c>
      <c r="G17" s="120">
        <v>42585</v>
      </c>
      <c r="H17" s="118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6.5" customHeight="1" x14ac:dyDescent="0.2">
      <c r="A18" s="118" t="str">
        <f t="shared" si="0"/>
        <v>[Displaying Editor Dashboard-8]</v>
      </c>
      <c r="B18" s="118" t="s">
        <v>193</v>
      </c>
      <c r="C18" s="107" t="s">
        <v>794</v>
      </c>
      <c r="D18" s="109" t="s">
        <v>821</v>
      </c>
      <c r="E18" s="107" t="s">
        <v>377</v>
      </c>
      <c r="F18" s="118" t="s">
        <v>16</v>
      </c>
      <c r="G18" s="120">
        <v>42585</v>
      </c>
      <c r="H18" s="118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6" customHeight="1" x14ac:dyDescent="0.2">
      <c r="A19" s="118" t="str">
        <f t="shared" si="0"/>
        <v>[Displaying Editor Dashboard-9]</v>
      </c>
      <c r="B19" s="118" t="s">
        <v>196</v>
      </c>
      <c r="C19" s="107" t="s">
        <v>795</v>
      </c>
      <c r="D19" s="151" t="s">
        <v>612</v>
      </c>
      <c r="E19" s="107" t="s">
        <v>375</v>
      </c>
      <c r="F19" s="118" t="s">
        <v>16</v>
      </c>
      <c r="G19" s="120">
        <v>42585</v>
      </c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6" customHeight="1" x14ac:dyDescent="0.2">
      <c r="A20" s="118" t="str">
        <f t="shared" ref="A20:A31" si="1">IF(OR(B20&lt;&gt;"",D20&lt;&gt;""),"["&amp;TEXT($B$2,"##")&amp;"-"&amp;TEXT(ROW()-10,"##")&amp;"]","")</f>
        <v>[Displaying Editor Dashboard-10]</v>
      </c>
      <c r="B20" s="118" t="s">
        <v>194</v>
      </c>
      <c r="C20" s="107" t="s">
        <v>796</v>
      </c>
      <c r="D20" s="151" t="s">
        <v>822</v>
      </c>
      <c r="E20" s="107" t="s">
        <v>375</v>
      </c>
      <c r="F20" s="118" t="s">
        <v>16</v>
      </c>
      <c r="G20" s="120">
        <v>42585</v>
      </c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6" customHeight="1" x14ac:dyDescent="0.2">
      <c r="A21" s="118" t="str">
        <f t="shared" ref="A21" si="2">IF(OR(B21&lt;&gt;"",D21&lt;&gt;""),"["&amp;TEXT($B$2,"##")&amp;"-"&amp;TEXT(ROW()-10,"##")&amp;"]","")</f>
        <v>[Displaying Editor Dashboard-11]</v>
      </c>
      <c r="B21" s="107" t="s">
        <v>454</v>
      </c>
      <c r="C21" s="107" t="s">
        <v>796</v>
      </c>
      <c r="D21" s="151" t="s">
        <v>823</v>
      </c>
      <c r="E21" s="107" t="s">
        <v>375</v>
      </c>
      <c r="F21" s="118" t="s">
        <v>16</v>
      </c>
      <c r="G21" s="120">
        <v>42585</v>
      </c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6" customHeight="1" x14ac:dyDescent="0.2">
      <c r="A22" s="118" t="str">
        <f t="shared" si="1"/>
        <v>[Displaying Editor Dashboard-12]</v>
      </c>
      <c r="B22" s="118" t="s">
        <v>288</v>
      </c>
      <c r="C22" s="107" t="s">
        <v>797</v>
      </c>
      <c r="D22" s="151" t="s">
        <v>824</v>
      </c>
      <c r="E22" s="107" t="s">
        <v>375</v>
      </c>
      <c r="F22" s="118" t="s">
        <v>16</v>
      </c>
      <c r="G22" s="120">
        <v>42585</v>
      </c>
      <c r="H22" s="118"/>
      <c r="I22" s="11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6" customHeight="1" x14ac:dyDescent="0.2">
      <c r="A23" s="118" t="str">
        <f t="shared" si="1"/>
        <v>[Displaying Editor Dashboard-13]</v>
      </c>
      <c r="B23" s="118" t="s">
        <v>289</v>
      </c>
      <c r="C23" s="107" t="s">
        <v>798</v>
      </c>
      <c r="D23" s="151" t="s">
        <v>825</v>
      </c>
      <c r="E23" s="107" t="s">
        <v>375</v>
      </c>
      <c r="F23" s="118" t="s">
        <v>16</v>
      </c>
      <c r="G23" s="120">
        <v>42585</v>
      </c>
      <c r="H23" s="118"/>
      <c r="I23" s="110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6" customHeight="1" x14ac:dyDescent="0.2">
      <c r="A24" s="118" t="str">
        <f t="shared" si="1"/>
        <v>[Displaying Editor Dashboard-14]</v>
      </c>
      <c r="B24" s="118" t="s">
        <v>290</v>
      </c>
      <c r="C24" s="107" t="s">
        <v>799</v>
      </c>
      <c r="D24" s="151" t="s">
        <v>826</v>
      </c>
      <c r="E24" s="107" t="s">
        <v>375</v>
      </c>
      <c r="F24" s="118" t="s">
        <v>16</v>
      </c>
      <c r="G24" s="120">
        <v>42585</v>
      </c>
      <c r="H24" s="118"/>
      <c r="I24" s="1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6" customHeight="1" x14ac:dyDescent="0.2">
      <c r="A25" s="118" t="str">
        <f t="shared" si="1"/>
        <v>[Displaying Editor Dashboard-15]</v>
      </c>
      <c r="B25" s="118" t="s">
        <v>291</v>
      </c>
      <c r="C25" s="107" t="s">
        <v>800</v>
      </c>
      <c r="D25" s="151" t="s">
        <v>827</v>
      </c>
      <c r="E25" s="107" t="s">
        <v>376</v>
      </c>
      <c r="F25" s="118" t="s">
        <v>16</v>
      </c>
      <c r="G25" s="120">
        <v>42585</v>
      </c>
      <c r="H25" s="118"/>
      <c r="I25" s="110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6" customHeight="1" x14ac:dyDescent="0.2">
      <c r="A26" s="118" t="str">
        <f t="shared" si="1"/>
        <v>[Displaying Editor Dashboard-16]</v>
      </c>
      <c r="B26" s="118" t="s">
        <v>292</v>
      </c>
      <c r="C26" s="107" t="s">
        <v>801</v>
      </c>
      <c r="D26" s="151" t="s">
        <v>828</v>
      </c>
      <c r="E26" s="107" t="s">
        <v>376</v>
      </c>
      <c r="F26" s="118" t="s">
        <v>16</v>
      </c>
      <c r="G26" s="120">
        <v>42585</v>
      </c>
      <c r="H26" s="118"/>
      <c r="I26" s="11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6" customHeight="1" x14ac:dyDescent="0.2">
      <c r="A27" s="118" t="str">
        <f t="shared" si="1"/>
        <v>[Displaying Editor Dashboard-17]</v>
      </c>
      <c r="B27" s="118" t="s">
        <v>293</v>
      </c>
      <c r="C27" s="107" t="s">
        <v>802</v>
      </c>
      <c r="D27" s="151" t="s">
        <v>829</v>
      </c>
      <c r="E27" s="107" t="s">
        <v>375</v>
      </c>
      <c r="F27" s="118" t="s">
        <v>16</v>
      </c>
      <c r="G27" s="120">
        <v>42585</v>
      </c>
      <c r="H27" s="118"/>
      <c r="I27" s="11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6" customHeight="1" x14ac:dyDescent="0.2">
      <c r="A28" s="118" t="str">
        <f t="shared" si="1"/>
        <v>[Displaying Editor Dashboard-18]</v>
      </c>
      <c r="B28" s="118" t="s">
        <v>294</v>
      </c>
      <c r="C28" s="107" t="s">
        <v>803</v>
      </c>
      <c r="D28" s="151" t="s">
        <v>830</v>
      </c>
      <c r="E28" s="107" t="s">
        <v>377</v>
      </c>
      <c r="F28" s="118" t="s">
        <v>16</v>
      </c>
      <c r="G28" s="120">
        <v>42585</v>
      </c>
      <c r="H28" s="118"/>
      <c r="I28" s="1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6" customHeight="1" x14ac:dyDescent="0.2">
      <c r="A29" s="118" t="str">
        <f t="shared" si="1"/>
        <v>[Displaying Editor Dashboard-19]</v>
      </c>
      <c r="B29" s="118" t="s">
        <v>297</v>
      </c>
      <c r="C29" s="107" t="s">
        <v>804</v>
      </c>
      <c r="D29" s="151" t="s">
        <v>831</v>
      </c>
      <c r="E29" s="107" t="s">
        <v>377</v>
      </c>
      <c r="F29" s="118" t="s">
        <v>16</v>
      </c>
      <c r="G29" s="120">
        <v>42585</v>
      </c>
      <c r="H29" s="118"/>
      <c r="I29" s="1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6" customHeight="1" x14ac:dyDescent="0.2">
      <c r="A30" s="118" t="str">
        <f t="shared" si="1"/>
        <v>[Displaying Editor Dashboard-20]</v>
      </c>
      <c r="B30" s="118" t="s">
        <v>295</v>
      </c>
      <c r="C30" s="107" t="s">
        <v>805</v>
      </c>
      <c r="D30" s="151" t="s">
        <v>832</v>
      </c>
      <c r="E30" s="107" t="s">
        <v>375</v>
      </c>
      <c r="F30" s="118" t="s">
        <v>16</v>
      </c>
      <c r="G30" s="120">
        <v>42585</v>
      </c>
      <c r="H30" s="118"/>
      <c r="I30" s="110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5" customHeight="1" x14ac:dyDescent="0.2">
      <c r="A31" s="118" t="str">
        <f t="shared" si="1"/>
        <v>[Displaying Editor Dashboard-21]</v>
      </c>
      <c r="B31" s="118" t="s">
        <v>296</v>
      </c>
      <c r="C31" s="107" t="s">
        <v>806</v>
      </c>
      <c r="D31" s="151" t="s">
        <v>833</v>
      </c>
      <c r="E31" s="107" t="s">
        <v>375</v>
      </c>
      <c r="F31" s="118" t="s">
        <v>16</v>
      </c>
      <c r="G31" s="120">
        <v>42585</v>
      </c>
      <c r="H31" s="118"/>
      <c r="I31" s="110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2">
      <c r="A32" s="140"/>
      <c r="B32" s="188" t="s">
        <v>195</v>
      </c>
      <c r="C32" s="189"/>
      <c r="D32" s="189"/>
      <c r="E32" s="189"/>
      <c r="F32" s="189"/>
      <c r="G32" s="189"/>
      <c r="H32" s="190"/>
      <c r="I32" s="11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9.75" customHeight="1" x14ac:dyDescent="0.2">
      <c r="A33" s="118" t="str">
        <f t="shared" si="0"/>
        <v>[Displaying Editor Dashboard-23]</v>
      </c>
      <c r="B33" s="118" t="s">
        <v>131</v>
      </c>
      <c r="C33" s="107" t="s">
        <v>807</v>
      </c>
      <c r="D33" s="151" t="s">
        <v>729</v>
      </c>
      <c r="E33" s="107" t="s">
        <v>375</v>
      </c>
      <c r="F33" s="118" t="s">
        <v>16</v>
      </c>
      <c r="G33" s="120">
        <v>42585</v>
      </c>
      <c r="H33" s="118"/>
      <c r="I33" s="110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2.5" customHeight="1" x14ac:dyDescent="0.2">
      <c r="A34" s="118" t="str">
        <f t="shared" si="0"/>
        <v>[Displaying Editor Dashboard-24]</v>
      </c>
      <c r="B34" s="118" t="s">
        <v>197</v>
      </c>
      <c r="C34" s="107" t="s">
        <v>808</v>
      </c>
      <c r="D34" s="122">
        <v>1</v>
      </c>
      <c r="E34" s="107" t="s">
        <v>375</v>
      </c>
      <c r="F34" s="118" t="s">
        <v>50</v>
      </c>
      <c r="G34" s="120">
        <v>42585</v>
      </c>
      <c r="H34" s="118"/>
      <c r="I34" s="11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6.75" customHeight="1" x14ac:dyDescent="0.2">
      <c r="A35" s="118" t="str">
        <f t="shared" si="0"/>
        <v>[Displaying Editor Dashboard-25]</v>
      </c>
      <c r="B35" s="118" t="s">
        <v>198</v>
      </c>
      <c r="C35" s="107" t="s">
        <v>809</v>
      </c>
      <c r="D35" s="122">
        <v>1</v>
      </c>
      <c r="E35" s="107" t="s">
        <v>375</v>
      </c>
      <c r="F35" s="118" t="s">
        <v>50</v>
      </c>
      <c r="G35" s="120">
        <v>42585</v>
      </c>
      <c r="H35" s="118"/>
      <c r="I35" s="110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11.75" customHeight="1" x14ac:dyDescent="0.2">
      <c r="A36" s="118" t="str">
        <f t="shared" si="0"/>
        <v>[Displaying Editor Dashboard-26]</v>
      </c>
      <c r="B36" s="147" t="s">
        <v>285</v>
      </c>
      <c r="C36" s="107" t="s">
        <v>810</v>
      </c>
      <c r="D36" s="151" t="s">
        <v>834</v>
      </c>
      <c r="E36" s="107" t="s">
        <v>378</v>
      </c>
      <c r="F36" s="118" t="s">
        <v>50</v>
      </c>
      <c r="G36" s="120">
        <v>42584</v>
      </c>
      <c r="H36" s="112"/>
      <c r="I36" s="11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71" customHeight="1" x14ac:dyDescent="0.2">
      <c r="A37" s="118" t="str">
        <f t="shared" ref="A37:A38" si="3">IF(OR(B37&lt;&gt;"",D37&lt;&gt;""),"["&amp;TEXT($B$2,"##")&amp;"-"&amp;TEXT(ROW()-10,"##")&amp;"]","")</f>
        <v>[Displaying Editor Dashboard-27]</v>
      </c>
      <c r="B37" s="107" t="s">
        <v>286</v>
      </c>
      <c r="C37" s="107" t="s">
        <v>811</v>
      </c>
      <c r="D37" s="151" t="s">
        <v>835</v>
      </c>
      <c r="E37" s="107" t="s">
        <v>375</v>
      </c>
      <c r="F37" s="118" t="s">
        <v>50</v>
      </c>
      <c r="G37" s="120">
        <v>42585</v>
      </c>
      <c r="H37" s="112"/>
      <c r="I37" s="11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0.5" customHeight="1" x14ac:dyDescent="0.2">
      <c r="A38" s="118" t="str">
        <f t="shared" si="3"/>
        <v>[Displaying Editor Dashboard-28]</v>
      </c>
      <c r="B38" s="118" t="s">
        <v>287</v>
      </c>
      <c r="C38" s="107" t="s">
        <v>812</v>
      </c>
      <c r="D38" s="151" t="s">
        <v>836</v>
      </c>
      <c r="E38" s="107" t="s">
        <v>375</v>
      </c>
      <c r="F38" s="118" t="s">
        <v>50</v>
      </c>
      <c r="G38" s="120">
        <v>42585</v>
      </c>
      <c r="H38" s="112"/>
      <c r="I38" s="11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0.75" customHeight="1" x14ac:dyDescent="0.2">
      <c r="A39" s="118" t="str">
        <f t="shared" ref="A39" si="4">IF(OR(B39&lt;&gt;"",D39&lt;&gt;""),"["&amp;TEXT($B$2,"##")&amp;"-"&amp;TEXT(ROW()-10,"##")&amp;"]","")</f>
        <v>[Displaying Editor Dashboard-29]</v>
      </c>
      <c r="B39" s="118" t="s">
        <v>243</v>
      </c>
      <c r="C39" s="107" t="s">
        <v>813</v>
      </c>
      <c r="D39" s="151" t="s">
        <v>837</v>
      </c>
      <c r="E39" s="107" t="s">
        <v>375</v>
      </c>
      <c r="F39" s="118" t="s">
        <v>50</v>
      </c>
      <c r="G39" s="120">
        <v>42585</v>
      </c>
      <c r="H39" s="112"/>
      <c r="I39" s="11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07"/>
      <c r="B40" s="107"/>
      <c r="C40" s="107"/>
      <c r="D40" s="107"/>
      <c r="E40" s="107"/>
      <c r="F40" s="107"/>
      <c r="G40" s="107"/>
      <c r="H40" s="107"/>
      <c r="I40" s="11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/>
      <c r="B41" s="1"/>
      <c r="C41" s="1"/>
      <c r="D41" s="1"/>
      <c r="E41" s="1"/>
      <c r="F41" s="1"/>
      <c r="G41" s="1"/>
      <c r="H41" s="1"/>
      <c r="I41" s="11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/>
      <c r="B42" s="1"/>
      <c r="C42" s="1"/>
      <c r="D42" s="1"/>
      <c r="E42" s="1"/>
      <c r="F42" s="1"/>
      <c r="G42" s="1"/>
      <c r="H42" s="1"/>
      <c r="I42" s="11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/>
      <c r="B43" s="1"/>
      <c r="C43" s="1"/>
      <c r="D43" s="1"/>
      <c r="E43" s="1"/>
      <c r="F43" s="1"/>
      <c r="G43" s="1"/>
      <c r="H43" s="1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/>
      <c r="B44" s="1"/>
      <c r="C44" s="1"/>
      <c r="D44" s="1"/>
      <c r="E44" s="1"/>
      <c r="F44" s="1"/>
      <c r="G44" s="1"/>
      <c r="H44" s="1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/>
      <c r="B45" s="1"/>
      <c r="C45" s="1"/>
      <c r="D45" s="1"/>
      <c r="E45" s="1"/>
      <c r="F45" s="1"/>
      <c r="G45" s="1"/>
      <c r="H45" s="1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/>
      <c r="B46" s="1"/>
      <c r="C46" s="1"/>
      <c r="D46" s="1"/>
      <c r="E46" s="1"/>
      <c r="F46" s="1"/>
      <c r="G46" s="1"/>
      <c r="H46" s="1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1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1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1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</sheetData>
  <mergeCells count="7">
    <mergeCell ref="B9:H9"/>
    <mergeCell ref="B32:H32"/>
    <mergeCell ref="B2:F2"/>
    <mergeCell ref="B3:F3"/>
    <mergeCell ref="B4:F4"/>
    <mergeCell ref="E5:F5"/>
    <mergeCell ref="E6:F6"/>
  </mergeCells>
  <conditionalFormatting sqref="F12">
    <cfRule type="colorScale" priority="3">
      <colorScale>
        <cfvo type="min"/>
        <cfvo type="max"/>
        <color rgb="FF57BB8A"/>
        <color rgb="FFFFFFFF"/>
      </colorScale>
    </cfRule>
  </conditionalFormatting>
  <conditionalFormatting sqref="F36">
    <cfRule type="colorScale" priority="2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84:F116 F7:F8 F10:F31 F33:F40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27"/>
  <sheetViews>
    <sheetView topLeftCell="A65" workbookViewId="0">
      <selection activeCell="E126" sqref="E126"/>
    </sheetView>
  </sheetViews>
  <sheetFormatPr defaultColWidth="15.125" defaultRowHeight="15" customHeight="1" x14ac:dyDescent="0.15"/>
  <cols>
    <col min="1" max="1" width="20.125" customWidth="1"/>
    <col min="2" max="2" width="22.875" customWidth="1"/>
    <col min="3" max="3" width="23.125" customWidth="1"/>
    <col min="4" max="4" width="27.25" customWidth="1"/>
    <col min="5" max="5" width="19.2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76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77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COUNTIF(F10:F147,"Pass")</f>
        <v>104</v>
      </c>
      <c r="B6" s="102">
        <f>COUNTIF(F10:F1001,"Fail")</f>
        <v>9</v>
      </c>
      <c r="C6" s="102">
        <f>E6-D6-B6-A6</f>
        <v>1</v>
      </c>
      <c r="D6" s="103">
        <f>COUNTIF(F$10:F$1001,"N/A")</f>
        <v>0</v>
      </c>
      <c r="E6" s="186">
        <f>COUNTA(A10:A156)</f>
        <v>114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88" t="s">
        <v>199</v>
      </c>
      <c r="C9" s="189"/>
      <c r="D9" s="189"/>
      <c r="E9" s="189"/>
      <c r="F9" s="189"/>
      <c r="G9" s="189"/>
      <c r="H9" s="190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5.25" customHeight="1" x14ac:dyDescent="0.2">
      <c r="A10" s="118" t="str">
        <f t="shared" ref="A10" si="0">IF(OR(B10&lt;&gt;"",D10&lt;&gt;""),"["&amp;TEXT($B$2,"##")&amp;"-"&amp;TEXT(ROW()-10,"##")&amp;"]","")</f>
        <v>[Lesson Management-]</v>
      </c>
      <c r="B10" s="118" t="s">
        <v>183</v>
      </c>
      <c r="C10" s="107" t="s">
        <v>790</v>
      </c>
      <c r="D10" s="109" t="s">
        <v>818</v>
      </c>
      <c r="E10" s="107"/>
      <c r="F10" s="118" t="s">
        <v>16</v>
      </c>
      <c r="G10" s="120">
        <v>42585</v>
      </c>
      <c r="H10" s="118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6" customHeight="1" x14ac:dyDescent="0.2">
      <c r="A11" s="118" t="str">
        <f t="shared" ref="A11" si="1">IF(OR(B11&lt;&gt;"",D11&lt;&gt;""),"["&amp;TEXT($B$2,"##")&amp;"-"&amp;TEXT(ROW()-10,"##")&amp;"]","")</f>
        <v>[Lesson Management-1]</v>
      </c>
      <c r="B11" s="118" t="s">
        <v>131</v>
      </c>
      <c r="C11" s="107" t="s">
        <v>838</v>
      </c>
      <c r="D11" s="151" t="s">
        <v>729</v>
      </c>
      <c r="E11" s="107" t="s">
        <v>379</v>
      </c>
      <c r="F11" s="118" t="s">
        <v>16</v>
      </c>
      <c r="G11" s="120">
        <v>42585</v>
      </c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1.25" customHeight="1" x14ac:dyDescent="0.2">
      <c r="A12" s="118" t="str">
        <f t="shared" ref="A12:A40" si="2">IF(OR(B12&lt;&gt;"",D12&lt;&gt;""),"["&amp;TEXT($B$2,"##")&amp;"-"&amp;TEXT(ROW()-10,"##")&amp;"]","")</f>
        <v>[Lesson Management-2]</v>
      </c>
      <c r="B12" s="118" t="s">
        <v>231</v>
      </c>
      <c r="C12" s="107" t="s">
        <v>839</v>
      </c>
      <c r="D12" s="151" t="s">
        <v>925</v>
      </c>
      <c r="E12" s="107" t="s">
        <v>379</v>
      </c>
      <c r="F12" s="118" t="s">
        <v>16</v>
      </c>
      <c r="G12" s="120">
        <v>42585</v>
      </c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10.5" customHeight="1" x14ac:dyDescent="0.2">
      <c r="A13" s="118" t="str">
        <f t="shared" si="2"/>
        <v>[Lesson Management-3]</v>
      </c>
      <c r="B13" s="118" t="s">
        <v>200</v>
      </c>
      <c r="C13" s="107" t="s">
        <v>840</v>
      </c>
      <c r="D13" s="151" t="s">
        <v>926</v>
      </c>
      <c r="E13" s="107" t="s">
        <v>379</v>
      </c>
      <c r="F13" s="118" t="s">
        <v>16</v>
      </c>
      <c r="G13" s="120">
        <v>42585</v>
      </c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41.25" customHeight="1" x14ac:dyDescent="0.2">
      <c r="A14" s="118" t="str">
        <f t="shared" si="2"/>
        <v>[Lesson Management-4]</v>
      </c>
      <c r="B14" s="118" t="s">
        <v>243</v>
      </c>
      <c r="C14" s="107" t="s">
        <v>841</v>
      </c>
      <c r="D14" s="151" t="s">
        <v>927</v>
      </c>
      <c r="E14" s="107" t="s">
        <v>379</v>
      </c>
      <c r="F14" s="118" t="s">
        <v>16</v>
      </c>
      <c r="G14" s="120">
        <v>42585</v>
      </c>
      <c r="H14" s="118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83.5" customHeight="1" x14ac:dyDescent="0.2">
      <c r="A15" s="118" t="str">
        <f t="shared" si="2"/>
        <v>[Lesson Management-5]</v>
      </c>
      <c r="B15" s="118" t="s">
        <v>232</v>
      </c>
      <c r="C15" s="107" t="s">
        <v>842</v>
      </c>
      <c r="D15" s="151" t="s">
        <v>928</v>
      </c>
      <c r="E15" s="107" t="s">
        <v>379</v>
      </c>
      <c r="F15" s="118" t="s">
        <v>16</v>
      </c>
      <c r="G15" s="120">
        <v>42585</v>
      </c>
      <c r="H15" s="118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8" customHeight="1" x14ac:dyDescent="0.2">
      <c r="A16" s="118" t="str">
        <f t="shared" si="2"/>
        <v>[Lesson Management-6]</v>
      </c>
      <c r="B16" s="118" t="s">
        <v>233</v>
      </c>
      <c r="C16" s="107" t="s">
        <v>843</v>
      </c>
      <c r="D16" s="151" t="s">
        <v>929</v>
      </c>
      <c r="E16" s="107" t="s">
        <v>379</v>
      </c>
      <c r="F16" s="118" t="s">
        <v>16</v>
      </c>
      <c r="G16" s="120">
        <v>42585</v>
      </c>
      <c r="H16" s="118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64.5" customHeight="1" x14ac:dyDescent="0.2">
      <c r="A17" s="118" t="str">
        <f t="shared" si="2"/>
        <v>[Lesson Management-7]</v>
      </c>
      <c r="B17" s="118" t="s">
        <v>347</v>
      </c>
      <c r="C17" s="107" t="s">
        <v>844</v>
      </c>
      <c r="D17" s="151" t="s">
        <v>930</v>
      </c>
      <c r="E17" s="107" t="s">
        <v>379</v>
      </c>
      <c r="F17" s="118" t="s">
        <v>16</v>
      </c>
      <c r="G17" s="120">
        <v>42585</v>
      </c>
      <c r="H17" s="118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04" customHeight="1" x14ac:dyDescent="0.2">
      <c r="A18" s="118" t="str">
        <f t="shared" si="2"/>
        <v>[Lesson Management-8]</v>
      </c>
      <c r="B18" s="118" t="s">
        <v>202</v>
      </c>
      <c r="C18" s="107" t="s">
        <v>845</v>
      </c>
      <c r="D18" s="151" t="s">
        <v>950</v>
      </c>
      <c r="E18" s="107" t="s">
        <v>379</v>
      </c>
      <c r="F18" s="118" t="s">
        <v>16</v>
      </c>
      <c r="G18" s="120">
        <v>42585</v>
      </c>
      <c r="H18" s="118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04" customHeight="1" x14ac:dyDescent="0.2">
      <c r="A19" s="118" t="str">
        <f t="shared" ref="A19:A20" si="3">IF(OR(B19&lt;&gt;"",D19&lt;&gt;""),"["&amp;TEXT($B$2,"##")&amp;"-"&amp;TEXT(ROW()-10,"##")&amp;"]","")</f>
        <v>[Lesson Management-9]</v>
      </c>
      <c r="B19" s="118" t="s">
        <v>244</v>
      </c>
      <c r="C19" s="107" t="s">
        <v>846</v>
      </c>
      <c r="D19" s="151" t="s">
        <v>960</v>
      </c>
      <c r="E19" s="107" t="s">
        <v>383</v>
      </c>
      <c r="F19" s="118" t="s">
        <v>16</v>
      </c>
      <c r="G19" s="120">
        <v>42585</v>
      </c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04" customHeight="1" x14ac:dyDescent="0.2">
      <c r="A20" s="118" t="str">
        <f t="shared" si="3"/>
        <v>[Lesson Management-10]</v>
      </c>
      <c r="B20" s="118" t="s">
        <v>246</v>
      </c>
      <c r="C20" s="107" t="s">
        <v>847</v>
      </c>
      <c r="D20" s="151" t="s">
        <v>931</v>
      </c>
      <c r="E20" s="107" t="s">
        <v>383</v>
      </c>
      <c r="F20" s="118" t="s">
        <v>16</v>
      </c>
      <c r="G20" s="120">
        <v>42585</v>
      </c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04" customHeight="1" x14ac:dyDescent="0.2">
      <c r="A21" s="118" t="str">
        <f t="shared" ref="A21" si="4">IF(OR(B21&lt;&gt;"",D21&lt;&gt;""),"["&amp;TEXT($B$2,"##")&amp;"-"&amp;TEXT(ROW()-10,"##")&amp;"]","")</f>
        <v>[Lesson Management-11]</v>
      </c>
      <c r="B21" s="118" t="s">
        <v>245</v>
      </c>
      <c r="C21" s="107" t="s">
        <v>848</v>
      </c>
      <c r="D21" s="151" t="s">
        <v>931</v>
      </c>
      <c r="E21" s="107" t="s">
        <v>383</v>
      </c>
      <c r="F21" s="118" t="s">
        <v>16</v>
      </c>
      <c r="G21" s="120">
        <v>42585</v>
      </c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4.25" customHeight="1" x14ac:dyDescent="0.2">
      <c r="A22" s="118" t="str">
        <f>IF(OR(B31&lt;&gt;"",D22&lt;&gt;""),"["&amp;TEXT($B$2,"##")&amp;"-"&amp;TEXT(ROW()-10,"##")&amp;"]","")</f>
        <v>[Lesson Management-12]</v>
      </c>
      <c r="B22" s="149" t="s">
        <v>234</v>
      </c>
      <c r="C22" s="107" t="s">
        <v>849</v>
      </c>
      <c r="D22" s="151" t="s">
        <v>932</v>
      </c>
      <c r="E22" s="107" t="s">
        <v>379</v>
      </c>
      <c r="F22" s="118" t="s">
        <v>16</v>
      </c>
      <c r="G22" s="120">
        <v>42585</v>
      </c>
      <c r="H22" s="124"/>
      <c r="I22" s="11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9.75" customHeight="1" x14ac:dyDescent="0.2">
      <c r="A23" s="118" t="str">
        <f t="shared" si="2"/>
        <v>[Lesson Management-13]</v>
      </c>
      <c r="B23" s="149" t="s">
        <v>235</v>
      </c>
      <c r="C23" s="107" t="s">
        <v>849</v>
      </c>
      <c r="D23" s="151" t="s">
        <v>933</v>
      </c>
      <c r="E23" s="107" t="s">
        <v>379</v>
      </c>
      <c r="F23" s="118" t="s">
        <v>16</v>
      </c>
      <c r="G23" s="120">
        <v>42585</v>
      </c>
      <c r="H23" s="124"/>
      <c r="I23" s="110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6.5" customHeight="1" x14ac:dyDescent="0.2">
      <c r="A24" s="118" t="str">
        <f t="shared" si="2"/>
        <v>[Lesson Management-14]</v>
      </c>
      <c r="B24" s="149" t="s">
        <v>236</v>
      </c>
      <c r="C24" s="107" t="s">
        <v>850</v>
      </c>
      <c r="D24" s="151" t="s">
        <v>934</v>
      </c>
      <c r="E24" s="107" t="s">
        <v>379</v>
      </c>
      <c r="F24" s="118" t="s">
        <v>16</v>
      </c>
      <c r="G24" s="120">
        <v>42585</v>
      </c>
      <c r="H24" s="124"/>
      <c r="I24" s="1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5" customHeight="1" x14ac:dyDescent="0.2">
      <c r="A25" s="118" t="str">
        <f t="shared" si="2"/>
        <v>[Lesson Management-15]</v>
      </c>
      <c r="B25" s="149" t="s">
        <v>237</v>
      </c>
      <c r="C25" s="107" t="s">
        <v>850</v>
      </c>
      <c r="D25" s="151" t="s">
        <v>935</v>
      </c>
      <c r="E25" s="107" t="s">
        <v>379</v>
      </c>
      <c r="F25" s="118" t="s">
        <v>16</v>
      </c>
      <c r="G25" s="120">
        <v>42585</v>
      </c>
      <c r="H25" s="124"/>
      <c r="I25" s="110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8.75" customHeight="1" x14ac:dyDescent="0.2">
      <c r="A26" s="118" t="str">
        <f t="shared" si="2"/>
        <v>[Lesson Management-16]</v>
      </c>
      <c r="B26" s="148" t="s">
        <v>238</v>
      </c>
      <c r="C26" s="107" t="s">
        <v>851</v>
      </c>
      <c r="D26" s="151" t="s">
        <v>936</v>
      </c>
      <c r="E26" s="107" t="s">
        <v>379</v>
      </c>
      <c r="F26" s="118" t="s">
        <v>16</v>
      </c>
      <c r="G26" s="120">
        <v>42585</v>
      </c>
      <c r="H26" s="124"/>
      <c r="I26" s="11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4.25" customHeight="1" x14ac:dyDescent="0.2">
      <c r="A27" s="118" t="str">
        <f t="shared" si="2"/>
        <v>[Lesson Management-17]</v>
      </c>
      <c r="B27" s="107" t="s">
        <v>239</v>
      </c>
      <c r="C27" s="107" t="s">
        <v>852</v>
      </c>
      <c r="D27" s="151" t="s">
        <v>937</v>
      </c>
      <c r="E27" s="107" t="s">
        <v>379</v>
      </c>
      <c r="F27" s="118" t="s">
        <v>16</v>
      </c>
      <c r="G27" s="120">
        <v>42585</v>
      </c>
      <c r="H27" s="124"/>
      <c r="I27" s="11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1" customHeight="1" x14ac:dyDescent="0.2">
      <c r="A28" s="118" t="str">
        <f t="shared" si="2"/>
        <v>[Lesson Management-18]</v>
      </c>
      <c r="B28" s="118" t="s">
        <v>240</v>
      </c>
      <c r="C28" s="107" t="s">
        <v>853</v>
      </c>
      <c r="D28" s="151" t="s">
        <v>938</v>
      </c>
      <c r="E28" s="107" t="s">
        <v>379</v>
      </c>
      <c r="F28" s="118" t="s">
        <v>16</v>
      </c>
      <c r="G28" s="120">
        <v>42585</v>
      </c>
      <c r="H28" s="124"/>
      <c r="I28" s="1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8.75" customHeight="1" x14ac:dyDescent="0.2">
      <c r="A29" s="118" t="str">
        <f t="shared" si="2"/>
        <v>[Lesson Management-19]</v>
      </c>
      <c r="B29" s="118" t="s">
        <v>241</v>
      </c>
      <c r="C29" s="107" t="s">
        <v>852</v>
      </c>
      <c r="D29" s="151" t="s">
        <v>939</v>
      </c>
      <c r="E29" s="107" t="s">
        <v>379</v>
      </c>
      <c r="F29" s="118" t="s">
        <v>16</v>
      </c>
      <c r="G29" s="120">
        <v>42585</v>
      </c>
      <c r="H29" s="124"/>
      <c r="I29" s="1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5" customHeight="1" x14ac:dyDescent="0.2">
      <c r="A30" s="118" t="str">
        <f t="shared" si="2"/>
        <v>[Lesson Management-20]</v>
      </c>
      <c r="B30" s="118" t="s">
        <v>242</v>
      </c>
      <c r="C30" s="107" t="s">
        <v>853</v>
      </c>
      <c r="D30" s="151" t="s">
        <v>940</v>
      </c>
      <c r="E30" s="107" t="s">
        <v>379</v>
      </c>
      <c r="F30" s="118" t="s">
        <v>16</v>
      </c>
      <c r="G30" s="120">
        <v>42585</v>
      </c>
      <c r="H30" s="124"/>
      <c r="I30" s="110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2.25" customHeight="1" x14ac:dyDescent="0.2">
      <c r="A31" s="118" t="str">
        <f t="shared" si="2"/>
        <v>[Lesson Management-21]</v>
      </c>
      <c r="B31" s="118" t="s">
        <v>203</v>
      </c>
      <c r="C31" s="107" t="s">
        <v>854</v>
      </c>
      <c r="D31" s="151" t="s">
        <v>941</v>
      </c>
      <c r="E31" s="107" t="s">
        <v>379</v>
      </c>
      <c r="F31" s="118" t="s">
        <v>16</v>
      </c>
      <c r="G31" s="120">
        <v>42585</v>
      </c>
      <c r="H31" s="124"/>
      <c r="I31" s="110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4.5" customHeight="1" x14ac:dyDescent="0.2">
      <c r="A32" s="118" t="str">
        <f t="shared" si="2"/>
        <v>[Lesson Management-22]</v>
      </c>
      <c r="B32" s="118" t="s">
        <v>204</v>
      </c>
      <c r="C32" s="107" t="s">
        <v>855</v>
      </c>
      <c r="D32" s="151" t="s">
        <v>942</v>
      </c>
      <c r="E32" s="107" t="s">
        <v>379</v>
      </c>
      <c r="F32" s="118" t="s">
        <v>16</v>
      </c>
      <c r="G32" s="120">
        <v>42585</v>
      </c>
      <c r="H32" s="124"/>
      <c r="I32" s="11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3.75" customHeight="1" x14ac:dyDescent="0.2">
      <c r="A33" s="118" t="str">
        <f t="shared" si="2"/>
        <v>[Lesson Management-23]</v>
      </c>
      <c r="B33" s="118" t="s">
        <v>205</v>
      </c>
      <c r="C33" s="107" t="s">
        <v>854</v>
      </c>
      <c r="D33" s="151" t="s">
        <v>943</v>
      </c>
      <c r="E33" s="107" t="s">
        <v>379</v>
      </c>
      <c r="F33" s="118" t="s">
        <v>16</v>
      </c>
      <c r="G33" s="120">
        <v>42585</v>
      </c>
      <c r="H33" s="118"/>
      <c r="I33" s="110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0" customHeight="1" x14ac:dyDescent="0.2">
      <c r="A34" s="118" t="str">
        <f t="shared" si="2"/>
        <v>[Lesson Management-24]</v>
      </c>
      <c r="B34" s="118" t="s">
        <v>206</v>
      </c>
      <c r="C34" s="107" t="s">
        <v>855</v>
      </c>
      <c r="D34" s="151" t="s">
        <v>944</v>
      </c>
      <c r="E34" s="107" t="s">
        <v>379</v>
      </c>
      <c r="F34" s="118" t="s">
        <v>16</v>
      </c>
      <c r="G34" s="120">
        <v>42585</v>
      </c>
      <c r="H34" s="118"/>
      <c r="I34" s="11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3.5" customHeight="1" x14ac:dyDescent="0.2">
      <c r="A35" s="118" t="str">
        <f t="shared" si="2"/>
        <v>[Lesson Management-25]</v>
      </c>
      <c r="B35" s="118" t="s">
        <v>207</v>
      </c>
      <c r="C35" s="107" t="s">
        <v>856</v>
      </c>
      <c r="D35" s="151" t="s">
        <v>945</v>
      </c>
      <c r="E35" s="107" t="s">
        <v>379</v>
      </c>
      <c r="F35" s="118" t="s">
        <v>16</v>
      </c>
      <c r="G35" s="120">
        <v>42585</v>
      </c>
      <c r="H35" s="118"/>
      <c r="I35" s="110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5" customHeight="1" x14ac:dyDescent="0.2">
      <c r="A36" s="118" t="str">
        <f t="shared" si="2"/>
        <v>[Lesson Management-26]</v>
      </c>
      <c r="B36" s="118" t="s">
        <v>208</v>
      </c>
      <c r="C36" s="107" t="s">
        <v>857</v>
      </c>
      <c r="D36" s="151" t="s">
        <v>946</v>
      </c>
      <c r="E36" s="107" t="s">
        <v>379</v>
      </c>
      <c r="F36" s="118" t="s">
        <v>16</v>
      </c>
      <c r="G36" s="120">
        <v>42585</v>
      </c>
      <c r="H36" s="118"/>
      <c r="I36" s="11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5" customHeight="1" x14ac:dyDescent="0.2">
      <c r="A37" s="118" t="str">
        <f t="shared" si="2"/>
        <v>[Lesson Management-27]</v>
      </c>
      <c r="B37" s="118" t="s">
        <v>209</v>
      </c>
      <c r="C37" s="107" t="s">
        <v>858</v>
      </c>
      <c r="D37" s="151" t="s">
        <v>947</v>
      </c>
      <c r="E37" s="107" t="s">
        <v>379</v>
      </c>
      <c r="F37" s="118" t="s">
        <v>16</v>
      </c>
      <c r="G37" s="120">
        <v>42585</v>
      </c>
      <c r="H37" s="118"/>
      <c r="I37" s="11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6" customHeight="1" x14ac:dyDescent="0.2">
      <c r="A38" s="118" t="str">
        <f t="shared" si="2"/>
        <v>[Lesson Management-28]</v>
      </c>
      <c r="B38" s="118" t="s">
        <v>210</v>
      </c>
      <c r="C38" s="107" t="s">
        <v>857</v>
      </c>
      <c r="D38" s="151" t="s">
        <v>948</v>
      </c>
      <c r="E38" s="107" t="s">
        <v>379</v>
      </c>
      <c r="F38" s="118" t="s">
        <v>16</v>
      </c>
      <c r="G38" s="120">
        <v>42585</v>
      </c>
      <c r="H38" s="118"/>
      <c r="I38" s="11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7.5" customHeight="1" x14ac:dyDescent="0.2">
      <c r="A39" s="118" t="str">
        <f t="shared" si="2"/>
        <v>[Lesson Management-29]</v>
      </c>
      <c r="B39" s="118" t="s">
        <v>211</v>
      </c>
      <c r="C39" s="107" t="s">
        <v>858</v>
      </c>
      <c r="D39" s="151" t="s">
        <v>949</v>
      </c>
      <c r="E39" s="107" t="s">
        <v>379</v>
      </c>
      <c r="F39" s="118" t="s">
        <v>16</v>
      </c>
      <c r="G39" s="120">
        <v>42585</v>
      </c>
      <c r="H39" s="118"/>
      <c r="I39" s="11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4.5" customHeight="1" x14ac:dyDescent="0.2">
      <c r="A40" s="118" t="str">
        <f t="shared" si="2"/>
        <v>[Lesson Management-30]</v>
      </c>
      <c r="B40" s="147" t="s">
        <v>247</v>
      </c>
      <c r="C40" s="107" t="s">
        <v>859</v>
      </c>
      <c r="D40" s="151" t="s">
        <v>951</v>
      </c>
      <c r="E40" s="107" t="s">
        <v>380</v>
      </c>
      <c r="F40" s="118" t="s">
        <v>50</v>
      </c>
      <c r="G40" s="120">
        <v>42584</v>
      </c>
      <c r="H40" s="118"/>
      <c r="I40" s="110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customHeight="1" x14ac:dyDescent="0.2">
      <c r="A41" s="140"/>
      <c r="B41" s="188" t="s">
        <v>168</v>
      </c>
      <c r="C41" s="189"/>
      <c r="D41" s="189"/>
      <c r="E41" s="189"/>
      <c r="F41" s="189"/>
      <c r="G41" s="189"/>
      <c r="H41" s="190"/>
      <c r="I41" s="110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5.5" customHeight="1" x14ac:dyDescent="0.2">
      <c r="A42" s="118" t="str">
        <f t="shared" ref="A42:A91" si="5">IF(OR(B42&lt;&gt;"",D42&lt;&gt;""),"["&amp;TEXT($B$2,"##")&amp;"-"&amp;TEXT(ROW()-10,"##")&amp;"]","")</f>
        <v>[Lesson Management-32]</v>
      </c>
      <c r="B42" s="118" t="s">
        <v>248</v>
      </c>
      <c r="C42" s="107" t="s">
        <v>764</v>
      </c>
      <c r="D42" s="151" t="s">
        <v>952</v>
      </c>
      <c r="E42" s="107" t="s">
        <v>381</v>
      </c>
      <c r="F42" s="118" t="s">
        <v>16</v>
      </c>
      <c r="G42" s="120">
        <v>42585</v>
      </c>
      <c r="H42" s="118"/>
      <c r="I42" s="110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0.75" customHeight="1" x14ac:dyDescent="0.2">
      <c r="A43" s="118" t="str">
        <f t="shared" si="5"/>
        <v>[Lesson Management-33]</v>
      </c>
      <c r="B43" s="118" t="s">
        <v>249</v>
      </c>
      <c r="C43" s="107" t="s">
        <v>762</v>
      </c>
      <c r="D43" s="151" t="s">
        <v>954</v>
      </c>
      <c r="E43" s="107" t="s">
        <v>381</v>
      </c>
      <c r="F43" s="118" t="s">
        <v>16</v>
      </c>
      <c r="G43" s="120">
        <v>42585</v>
      </c>
      <c r="H43" s="118"/>
      <c r="I43" s="110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7.75" customHeight="1" x14ac:dyDescent="0.2">
      <c r="A44" s="118" t="str">
        <f t="shared" si="5"/>
        <v>[Lesson Management-34]</v>
      </c>
      <c r="B44" s="118" t="s">
        <v>223</v>
      </c>
      <c r="C44" s="107" t="s">
        <v>763</v>
      </c>
      <c r="D44" s="151" t="s">
        <v>955</v>
      </c>
      <c r="E44" s="107" t="s">
        <v>381</v>
      </c>
      <c r="F44" s="118" t="s">
        <v>16</v>
      </c>
      <c r="G44" s="120">
        <v>42585</v>
      </c>
      <c r="H44" s="118"/>
      <c r="I44" s="110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7.75" customHeight="1" x14ac:dyDescent="0.2">
      <c r="A45" s="118" t="str">
        <f t="shared" si="5"/>
        <v>[Lesson Management-35]</v>
      </c>
      <c r="B45" s="118" t="s">
        <v>224</v>
      </c>
      <c r="C45" s="107" t="s">
        <v>765</v>
      </c>
      <c r="D45" s="151" t="s">
        <v>956</v>
      </c>
      <c r="E45" s="107" t="s">
        <v>381</v>
      </c>
      <c r="F45" s="118" t="s">
        <v>16</v>
      </c>
      <c r="G45" s="120">
        <v>42585</v>
      </c>
      <c r="H45" s="118"/>
      <c r="I45" s="110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6.25" customHeight="1" x14ac:dyDescent="0.2">
      <c r="A46" s="118" t="str">
        <f t="shared" si="5"/>
        <v>[Lesson Management-36]</v>
      </c>
      <c r="B46" s="118" t="s">
        <v>225</v>
      </c>
      <c r="C46" s="107" t="s">
        <v>766</v>
      </c>
      <c r="D46" s="151" t="s">
        <v>957</v>
      </c>
      <c r="E46" s="107" t="s">
        <v>381</v>
      </c>
      <c r="F46" s="118" t="s">
        <v>16</v>
      </c>
      <c r="G46" s="120">
        <v>42585</v>
      </c>
      <c r="H46" s="118"/>
      <c r="I46" s="110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7.75" customHeight="1" x14ac:dyDescent="0.2">
      <c r="A47" s="118" t="str">
        <f t="shared" si="5"/>
        <v>[Lesson Management-37]</v>
      </c>
      <c r="B47" s="118" t="s">
        <v>226</v>
      </c>
      <c r="C47" s="107" t="s">
        <v>767</v>
      </c>
      <c r="D47" s="151" t="s">
        <v>958</v>
      </c>
      <c r="E47" s="107" t="s">
        <v>381</v>
      </c>
      <c r="F47" s="118" t="s">
        <v>16</v>
      </c>
      <c r="G47" s="120">
        <v>42585</v>
      </c>
      <c r="H47" s="118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7.75" customHeight="1" x14ac:dyDescent="0.2">
      <c r="A48" s="118" t="str">
        <f t="shared" si="5"/>
        <v>[Lesson Management-38]</v>
      </c>
      <c r="B48" s="118" t="s">
        <v>251</v>
      </c>
      <c r="C48" s="107" t="s">
        <v>776</v>
      </c>
      <c r="D48" s="151" t="s">
        <v>746</v>
      </c>
      <c r="E48" s="107" t="s">
        <v>381</v>
      </c>
      <c r="F48" s="118" t="s">
        <v>16</v>
      </c>
      <c r="G48" s="120">
        <v>42585</v>
      </c>
      <c r="H48" s="118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7.75" customHeight="1" x14ac:dyDescent="0.2">
      <c r="A49" s="118" t="str">
        <f t="shared" si="5"/>
        <v>[Lesson Management-39]</v>
      </c>
      <c r="B49" s="118" t="s">
        <v>252</v>
      </c>
      <c r="C49" s="107" t="s">
        <v>777</v>
      </c>
      <c r="D49" s="151" t="s">
        <v>747</v>
      </c>
      <c r="E49" s="107" t="s">
        <v>381</v>
      </c>
      <c r="F49" s="118" t="s">
        <v>16</v>
      </c>
      <c r="G49" s="120">
        <v>42585</v>
      </c>
      <c r="H49" s="118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7.75" customHeight="1" x14ac:dyDescent="0.2">
      <c r="A50" s="118" t="str">
        <f t="shared" si="5"/>
        <v>[Lesson Management-40]</v>
      </c>
      <c r="B50" s="118" t="s">
        <v>253</v>
      </c>
      <c r="C50" s="107" t="s">
        <v>778</v>
      </c>
      <c r="D50" s="151" t="s">
        <v>748</v>
      </c>
      <c r="E50" s="107" t="s">
        <v>381</v>
      </c>
      <c r="F50" s="118" t="s">
        <v>16</v>
      </c>
      <c r="G50" s="120">
        <v>42585</v>
      </c>
      <c r="H50" s="118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7.75" customHeight="1" x14ac:dyDescent="0.2">
      <c r="A51" s="118" t="str">
        <f t="shared" si="5"/>
        <v>[Lesson Management-41]</v>
      </c>
      <c r="B51" s="118" t="s">
        <v>254</v>
      </c>
      <c r="C51" s="107" t="s">
        <v>860</v>
      </c>
      <c r="D51" s="151" t="s">
        <v>749</v>
      </c>
      <c r="E51" s="107" t="s">
        <v>381</v>
      </c>
      <c r="F51" s="118" t="s">
        <v>16</v>
      </c>
      <c r="G51" s="120">
        <v>42585</v>
      </c>
      <c r="H51" s="118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7.75" customHeight="1" x14ac:dyDescent="0.2">
      <c r="A52" s="118" t="str">
        <f t="shared" si="5"/>
        <v>[Lesson Management-42]</v>
      </c>
      <c r="B52" s="118" t="s">
        <v>255</v>
      </c>
      <c r="C52" s="107" t="s">
        <v>779</v>
      </c>
      <c r="D52" s="151" t="s">
        <v>750</v>
      </c>
      <c r="E52" s="107" t="s">
        <v>381</v>
      </c>
      <c r="F52" s="118" t="s">
        <v>16</v>
      </c>
      <c r="G52" s="120">
        <v>42585</v>
      </c>
      <c r="H52" s="118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7.75" customHeight="1" x14ac:dyDescent="0.2">
      <c r="A53" s="118" t="str">
        <f t="shared" si="5"/>
        <v>[Lesson Management-43]</v>
      </c>
      <c r="B53" s="118" t="s">
        <v>256</v>
      </c>
      <c r="C53" s="107" t="s">
        <v>780</v>
      </c>
      <c r="D53" s="151" t="s">
        <v>751</v>
      </c>
      <c r="E53" s="107" t="s">
        <v>381</v>
      </c>
      <c r="F53" s="118" t="s">
        <v>16</v>
      </c>
      <c r="G53" s="120">
        <v>42585</v>
      </c>
      <c r="H53" s="118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5.25" customHeight="1" x14ac:dyDescent="0.2">
      <c r="A54" s="118" t="str">
        <f t="shared" si="5"/>
        <v>[Lesson Management-44]</v>
      </c>
      <c r="B54" s="118" t="s">
        <v>232</v>
      </c>
      <c r="C54" s="107" t="s">
        <v>861</v>
      </c>
      <c r="D54" s="151" t="s">
        <v>928</v>
      </c>
      <c r="E54" s="107" t="s">
        <v>381</v>
      </c>
      <c r="F54" s="118" t="s">
        <v>16</v>
      </c>
      <c r="G54" s="120">
        <v>42585</v>
      </c>
      <c r="H54" s="123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2.75" customHeight="1" x14ac:dyDescent="0.2">
      <c r="A55" s="118" t="str">
        <f t="shared" si="5"/>
        <v>[Lesson Management-45]</v>
      </c>
      <c r="B55" s="118" t="s">
        <v>233</v>
      </c>
      <c r="C55" s="107" t="s">
        <v>862</v>
      </c>
      <c r="D55" s="151" t="s">
        <v>929</v>
      </c>
      <c r="E55" s="107" t="s">
        <v>381</v>
      </c>
      <c r="F55" s="118" t="s">
        <v>16</v>
      </c>
      <c r="G55" s="120">
        <v>42585</v>
      </c>
      <c r="H55" s="123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405.75" customHeight="1" x14ac:dyDescent="0.2">
      <c r="A56" s="118" t="str">
        <f t="shared" si="5"/>
        <v>[Lesson Management-46]</v>
      </c>
      <c r="B56" s="118" t="s">
        <v>201</v>
      </c>
      <c r="C56" s="107" t="s">
        <v>863</v>
      </c>
      <c r="D56" s="151" t="s">
        <v>930</v>
      </c>
      <c r="E56" s="107" t="s">
        <v>381</v>
      </c>
      <c r="F56" s="118" t="s">
        <v>16</v>
      </c>
      <c r="G56" s="120">
        <v>42585</v>
      </c>
      <c r="H56" s="123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0.5" customHeight="1" x14ac:dyDescent="0.2">
      <c r="A57" s="118" t="str">
        <f t="shared" si="5"/>
        <v>[Lesson Management-47]</v>
      </c>
      <c r="B57" s="118" t="s">
        <v>202</v>
      </c>
      <c r="C57" s="107" t="s">
        <v>864</v>
      </c>
      <c r="D57" s="151" t="s">
        <v>950</v>
      </c>
      <c r="E57" s="107" t="s">
        <v>381</v>
      </c>
      <c r="F57" s="118" t="s">
        <v>16</v>
      </c>
      <c r="G57" s="120">
        <v>42585</v>
      </c>
      <c r="H57" s="123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4.5" customHeight="1" x14ac:dyDescent="0.2">
      <c r="A58" s="118" t="str">
        <f t="shared" si="5"/>
        <v>[Lesson Management-48]</v>
      </c>
      <c r="B58" s="118" t="s">
        <v>244</v>
      </c>
      <c r="C58" s="107" t="s">
        <v>846</v>
      </c>
      <c r="D58" s="151" t="s">
        <v>960</v>
      </c>
      <c r="E58" s="107" t="s">
        <v>382</v>
      </c>
      <c r="F58" s="118" t="s">
        <v>16</v>
      </c>
      <c r="G58" s="120">
        <v>42585</v>
      </c>
      <c r="H58" s="123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72.5" customHeight="1" x14ac:dyDescent="0.2">
      <c r="A59" s="118" t="str">
        <f t="shared" si="5"/>
        <v>[Lesson Management-49]</v>
      </c>
      <c r="B59" s="118" t="s">
        <v>246</v>
      </c>
      <c r="C59" s="107" t="s">
        <v>847</v>
      </c>
      <c r="D59" s="151" t="s">
        <v>931</v>
      </c>
      <c r="E59" s="107" t="s">
        <v>382</v>
      </c>
      <c r="F59" s="118" t="s">
        <v>16</v>
      </c>
      <c r="G59" s="120">
        <v>42585</v>
      </c>
      <c r="H59" s="123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75.5" customHeight="1" x14ac:dyDescent="0.2">
      <c r="A60" s="118" t="str">
        <f t="shared" si="5"/>
        <v>[Lesson Management-50]</v>
      </c>
      <c r="B60" s="118" t="s">
        <v>245</v>
      </c>
      <c r="C60" s="107" t="s">
        <v>848</v>
      </c>
      <c r="D60" s="151" t="s">
        <v>931</v>
      </c>
      <c r="E60" s="107" t="s">
        <v>382</v>
      </c>
      <c r="F60" s="118" t="s">
        <v>16</v>
      </c>
      <c r="G60" s="120">
        <v>42585</v>
      </c>
      <c r="H60" s="123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9.75" customHeight="1" x14ac:dyDescent="0.2">
      <c r="A61" s="118" t="str">
        <f t="shared" si="5"/>
        <v>[Lesson Management-51]</v>
      </c>
      <c r="B61" s="118" t="s">
        <v>250</v>
      </c>
      <c r="C61" s="107" t="s">
        <v>865</v>
      </c>
      <c r="D61" s="151" t="s">
        <v>959</v>
      </c>
      <c r="E61" s="107" t="s">
        <v>381</v>
      </c>
      <c r="F61" s="118" t="s">
        <v>16</v>
      </c>
      <c r="G61" s="120">
        <v>42585</v>
      </c>
      <c r="H61" s="123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6.75" customHeight="1" x14ac:dyDescent="0.2">
      <c r="A62" s="118" t="str">
        <f t="shared" si="5"/>
        <v>[Lesson Management-52]</v>
      </c>
      <c r="B62" s="118" t="s">
        <v>212</v>
      </c>
      <c r="C62" s="107" t="s">
        <v>866</v>
      </c>
      <c r="D62" s="151" t="s">
        <v>961</v>
      </c>
      <c r="E62" s="107" t="s">
        <v>381</v>
      </c>
      <c r="F62" s="118" t="s">
        <v>16</v>
      </c>
      <c r="G62" s="120">
        <v>42585</v>
      </c>
      <c r="H62" s="123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7.25" customHeight="1" x14ac:dyDescent="0.2">
      <c r="A63" s="153"/>
      <c r="B63" s="188" t="s">
        <v>213</v>
      </c>
      <c r="C63" s="189"/>
      <c r="D63" s="189"/>
      <c r="E63" s="189"/>
      <c r="F63" s="189"/>
      <c r="G63" s="189"/>
      <c r="H63" s="190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6" customHeight="1" x14ac:dyDescent="0.2">
      <c r="A64" s="118" t="str">
        <f t="shared" ref="A64" si="6">IF(OR(B64&lt;&gt;"",D64&lt;&gt;""),"["&amp;TEXT($B$2,"##")&amp;"-"&amp;TEXT(ROW()-10,"##")&amp;"]","")</f>
        <v>[Lesson Management-54]</v>
      </c>
      <c r="B64" s="118" t="s">
        <v>190</v>
      </c>
      <c r="C64" s="107" t="s">
        <v>791</v>
      </c>
      <c r="D64" s="109" t="s">
        <v>817</v>
      </c>
      <c r="E64" s="107"/>
      <c r="F64" s="118" t="s">
        <v>16</v>
      </c>
      <c r="G64" s="120">
        <v>42585</v>
      </c>
      <c r="H64" s="124"/>
      <c r="I64" s="110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9.5" customHeight="1" x14ac:dyDescent="0.2">
      <c r="A65" s="118" t="str">
        <f t="shared" ref="A65" si="7">IF(OR(B65&lt;&gt;"",D65&lt;&gt;""),"["&amp;TEXT($B$2,"##")&amp;"-"&amp;TEXT(ROW()-10,"##")&amp;"]","")</f>
        <v>[Lesson Management-55]</v>
      </c>
      <c r="B65" s="118" t="s">
        <v>214</v>
      </c>
      <c r="C65" s="107" t="s">
        <v>867</v>
      </c>
      <c r="D65" s="151" t="s">
        <v>964</v>
      </c>
      <c r="E65" s="107" t="s">
        <v>384</v>
      </c>
      <c r="F65" s="118" t="s">
        <v>16</v>
      </c>
      <c r="G65" s="120">
        <v>42585</v>
      </c>
      <c r="H65" s="123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34.75" customHeight="1" x14ac:dyDescent="0.2">
      <c r="A66" s="118" t="str">
        <f t="shared" si="5"/>
        <v>[Lesson Management-56]</v>
      </c>
      <c r="B66" s="118" t="s">
        <v>133</v>
      </c>
      <c r="C66" s="107" t="s">
        <v>868</v>
      </c>
      <c r="D66" s="109" t="s">
        <v>965</v>
      </c>
      <c r="E66" s="107" t="s">
        <v>384</v>
      </c>
      <c r="F66" s="118" t="s">
        <v>16</v>
      </c>
      <c r="G66" s="120">
        <v>42585</v>
      </c>
      <c r="H66" s="123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2" customHeight="1" x14ac:dyDescent="0.2">
      <c r="A67" s="118" t="str">
        <f t="shared" si="5"/>
        <v>[Lesson Management-57]</v>
      </c>
      <c r="B67" s="118" t="s">
        <v>215</v>
      </c>
      <c r="C67" s="107" t="s">
        <v>869</v>
      </c>
      <c r="D67" s="151" t="s">
        <v>966</v>
      </c>
      <c r="E67" s="107" t="s">
        <v>384</v>
      </c>
      <c r="F67" s="118" t="s">
        <v>16</v>
      </c>
      <c r="G67" s="120">
        <v>42585</v>
      </c>
      <c r="H67" s="123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2.5" customHeight="1" x14ac:dyDescent="0.2">
      <c r="A68" s="118" t="str">
        <f t="shared" si="5"/>
        <v>[Lesson Management-58]</v>
      </c>
      <c r="B68" s="118" t="s">
        <v>216</v>
      </c>
      <c r="C68" s="107" t="s">
        <v>870</v>
      </c>
      <c r="D68" s="151" t="s">
        <v>967</v>
      </c>
      <c r="E68" s="107" t="s">
        <v>384</v>
      </c>
      <c r="F68" s="118" t="s">
        <v>16</v>
      </c>
      <c r="G68" s="120">
        <v>42585</v>
      </c>
      <c r="H68" s="123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5" customHeight="1" x14ac:dyDescent="0.2">
      <c r="A69" s="118" t="str">
        <f t="shared" si="5"/>
        <v>[Lesson Management-59]</v>
      </c>
      <c r="B69" s="118" t="s">
        <v>172</v>
      </c>
      <c r="C69" s="107" t="s">
        <v>871</v>
      </c>
      <c r="D69" s="151" t="s">
        <v>968</v>
      </c>
      <c r="E69" s="107" t="s">
        <v>384</v>
      </c>
      <c r="F69" s="118" t="s">
        <v>16</v>
      </c>
      <c r="G69" s="120">
        <v>42585</v>
      </c>
      <c r="H69" s="118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4.75" customHeight="1" x14ac:dyDescent="0.2">
      <c r="A70" s="118" t="str">
        <f t="shared" si="5"/>
        <v>[Lesson Management-60]</v>
      </c>
      <c r="B70" s="118" t="s">
        <v>217</v>
      </c>
      <c r="C70" s="107" t="s">
        <v>872</v>
      </c>
      <c r="D70" s="151" t="s">
        <v>969</v>
      </c>
      <c r="E70" s="107" t="s">
        <v>384</v>
      </c>
      <c r="F70" s="118" t="s">
        <v>16</v>
      </c>
      <c r="G70" s="120">
        <v>42585</v>
      </c>
      <c r="H70" s="118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2.5" customHeight="1" x14ac:dyDescent="0.2">
      <c r="A71" s="118" t="str">
        <f t="shared" si="5"/>
        <v>[Lesson Management-61]</v>
      </c>
      <c r="B71" s="118" t="s">
        <v>173</v>
      </c>
      <c r="C71" s="107" t="s">
        <v>873</v>
      </c>
      <c r="D71" s="151" t="s">
        <v>970</v>
      </c>
      <c r="E71" s="107" t="s">
        <v>384</v>
      </c>
      <c r="F71" s="118" t="s">
        <v>16</v>
      </c>
      <c r="G71" s="120">
        <v>42585</v>
      </c>
      <c r="H71" s="123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5" customHeight="1" x14ac:dyDescent="0.2">
      <c r="A72" s="118" t="str">
        <f t="shared" si="5"/>
        <v>[Lesson Management-62]</v>
      </c>
      <c r="B72" s="118" t="s">
        <v>174</v>
      </c>
      <c r="C72" s="107" t="s">
        <v>874</v>
      </c>
      <c r="D72" s="151" t="s">
        <v>971</v>
      </c>
      <c r="E72" s="107" t="s">
        <v>384</v>
      </c>
      <c r="F72" s="118" t="s">
        <v>16</v>
      </c>
      <c r="G72" s="120">
        <v>42585</v>
      </c>
      <c r="H72" s="123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4.75" customHeight="1" x14ac:dyDescent="0.2">
      <c r="A73" s="118" t="str">
        <f t="shared" si="5"/>
        <v>[Lesson Management-63]</v>
      </c>
      <c r="B73" s="118" t="s">
        <v>175</v>
      </c>
      <c r="C73" s="107" t="s">
        <v>875</v>
      </c>
      <c r="D73" s="151" t="s">
        <v>972</v>
      </c>
      <c r="E73" s="107" t="s">
        <v>384</v>
      </c>
      <c r="F73" s="118" t="s">
        <v>16</v>
      </c>
      <c r="G73" s="120">
        <v>42585</v>
      </c>
      <c r="H73" s="112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1.75" customHeight="1" x14ac:dyDescent="0.2">
      <c r="A74" s="118" t="str">
        <f t="shared" ref="A74:A79" si="8">IF(OR(B74&lt;&gt;"",D74&lt;&gt;""),"["&amp;TEXT($B$2,"##")&amp;"-"&amp;TEXT(ROW()-10,"##")&amp;"]","")</f>
        <v>[Lesson Management-64]</v>
      </c>
      <c r="B74" s="118" t="s">
        <v>251</v>
      </c>
      <c r="C74" s="107" t="s">
        <v>876</v>
      </c>
      <c r="D74" s="151" t="s">
        <v>746</v>
      </c>
      <c r="E74" s="107" t="s">
        <v>384</v>
      </c>
      <c r="F74" s="118" t="s">
        <v>16</v>
      </c>
      <c r="G74" s="120">
        <v>42585</v>
      </c>
      <c r="H74" s="112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5.75" customHeight="1" x14ac:dyDescent="0.2">
      <c r="A75" s="118" t="str">
        <f t="shared" si="8"/>
        <v>[Lesson Management-65]</v>
      </c>
      <c r="B75" s="118" t="s">
        <v>252</v>
      </c>
      <c r="C75" s="107" t="s">
        <v>877</v>
      </c>
      <c r="D75" s="151" t="s">
        <v>747</v>
      </c>
      <c r="E75" s="107" t="s">
        <v>384</v>
      </c>
      <c r="F75" s="118" t="s">
        <v>16</v>
      </c>
      <c r="G75" s="120">
        <v>42585</v>
      </c>
      <c r="H75" s="112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4.75" customHeight="1" x14ac:dyDescent="0.2">
      <c r="A76" s="118" t="str">
        <f t="shared" si="8"/>
        <v>[Lesson Management-66]</v>
      </c>
      <c r="B76" s="118" t="s">
        <v>253</v>
      </c>
      <c r="C76" s="107" t="s">
        <v>878</v>
      </c>
      <c r="D76" s="151" t="s">
        <v>748</v>
      </c>
      <c r="E76" s="107" t="s">
        <v>384</v>
      </c>
      <c r="F76" s="118" t="s">
        <v>16</v>
      </c>
      <c r="G76" s="120">
        <v>42585</v>
      </c>
      <c r="H76" s="112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1.75" customHeight="1" x14ac:dyDescent="0.2">
      <c r="A77" s="118" t="str">
        <f t="shared" si="8"/>
        <v>[Lesson Management-67]</v>
      </c>
      <c r="B77" s="118" t="s">
        <v>254</v>
      </c>
      <c r="C77" s="107" t="s">
        <v>879</v>
      </c>
      <c r="D77" s="151" t="s">
        <v>749</v>
      </c>
      <c r="E77" s="107" t="s">
        <v>384</v>
      </c>
      <c r="F77" s="118" t="s">
        <v>16</v>
      </c>
      <c r="G77" s="120">
        <v>42585</v>
      </c>
      <c r="H77" s="112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5.75" customHeight="1" x14ac:dyDescent="0.2">
      <c r="A78" s="118" t="str">
        <f t="shared" si="8"/>
        <v>[Lesson Management-68]</v>
      </c>
      <c r="B78" s="107" t="s">
        <v>255</v>
      </c>
      <c r="C78" s="107" t="s">
        <v>880</v>
      </c>
      <c r="D78" s="151" t="s">
        <v>750</v>
      </c>
      <c r="E78" s="107" t="s">
        <v>384</v>
      </c>
      <c r="F78" s="118" t="s">
        <v>16</v>
      </c>
      <c r="G78" s="120">
        <v>42585</v>
      </c>
      <c r="H78" s="112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4.75" customHeight="1" x14ac:dyDescent="0.2">
      <c r="A79" s="118" t="str">
        <f t="shared" si="8"/>
        <v>[Lesson Management-69]</v>
      </c>
      <c r="B79" s="118" t="s">
        <v>256</v>
      </c>
      <c r="C79" s="107" t="s">
        <v>881</v>
      </c>
      <c r="D79" s="151" t="s">
        <v>751</v>
      </c>
      <c r="E79" s="107" t="s">
        <v>384</v>
      </c>
      <c r="F79" s="118" t="s">
        <v>16</v>
      </c>
      <c r="G79" s="120">
        <v>42585</v>
      </c>
      <c r="H79" s="112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3.75" customHeight="1" x14ac:dyDescent="0.2">
      <c r="A80" s="107" t="str">
        <f t="shared" si="5"/>
        <v>[Lesson Management-70]</v>
      </c>
      <c r="B80" s="118" t="s">
        <v>260</v>
      </c>
      <c r="C80" s="107" t="s">
        <v>882</v>
      </c>
      <c r="D80" s="151" t="s">
        <v>974</v>
      </c>
      <c r="E80" s="107" t="s">
        <v>384</v>
      </c>
      <c r="F80" s="118" t="s">
        <v>16</v>
      </c>
      <c r="G80" s="120">
        <v>42586</v>
      </c>
      <c r="H80" s="112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70.25" customHeight="1" x14ac:dyDescent="0.2">
      <c r="A81" s="107" t="str">
        <f t="shared" ref="A81:A82" si="9">IF(OR(B81&lt;&gt;"",D81&lt;&gt;""),"["&amp;TEXT($B$2,"##")&amp;"-"&amp;TEXT(ROW()-10,"##")&amp;"]","")</f>
        <v>[Lesson Management-71]</v>
      </c>
      <c r="B81" s="118" t="s">
        <v>257</v>
      </c>
      <c r="C81" s="107" t="s">
        <v>883</v>
      </c>
      <c r="D81" s="151" t="s">
        <v>973</v>
      </c>
      <c r="E81" s="107" t="s">
        <v>384</v>
      </c>
      <c r="F81" s="118" t="s">
        <v>16</v>
      </c>
      <c r="G81" s="120">
        <v>42586</v>
      </c>
      <c r="H81" s="112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09.25" customHeight="1" x14ac:dyDescent="0.2">
      <c r="A82" s="107" t="str">
        <f t="shared" si="9"/>
        <v>[Lesson Management-72]</v>
      </c>
      <c r="B82" s="107" t="s">
        <v>263</v>
      </c>
      <c r="C82" s="107" t="s">
        <v>884</v>
      </c>
      <c r="D82" s="151" t="s">
        <v>975</v>
      </c>
      <c r="E82" s="107" t="s">
        <v>384</v>
      </c>
      <c r="F82" s="118" t="s">
        <v>16</v>
      </c>
      <c r="G82" s="120">
        <v>42586</v>
      </c>
      <c r="H82" s="112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72.5" customHeight="1" x14ac:dyDescent="0.2">
      <c r="A83" s="107" t="str">
        <f t="shared" si="5"/>
        <v>[Lesson Management-73]</v>
      </c>
      <c r="B83" s="107" t="s">
        <v>262</v>
      </c>
      <c r="C83" s="107" t="s">
        <v>885</v>
      </c>
      <c r="D83" s="151" t="s">
        <v>975</v>
      </c>
      <c r="E83" s="107" t="s">
        <v>384</v>
      </c>
      <c r="F83" s="118" t="s">
        <v>16</v>
      </c>
      <c r="G83" s="120">
        <v>42586</v>
      </c>
      <c r="H83" s="107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0.75" customHeight="1" x14ac:dyDescent="0.2">
      <c r="A84" s="107" t="str">
        <f t="shared" si="5"/>
        <v>[Lesson Management-74]</v>
      </c>
      <c r="B84" s="107" t="s">
        <v>261</v>
      </c>
      <c r="C84" s="107" t="s">
        <v>885</v>
      </c>
      <c r="D84" s="151" t="s">
        <v>975</v>
      </c>
      <c r="E84" s="107" t="s">
        <v>384</v>
      </c>
      <c r="F84" s="118" t="s">
        <v>16</v>
      </c>
      <c r="G84" s="120">
        <v>42586</v>
      </c>
      <c r="H84" s="112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5.25" customHeight="1" x14ac:dyDescent="0.2">
      <c r="A85" s="107" t="str">
        <f t="shared" si="5"/>
        <v>[Lesson Management-75]</v>
      </c>
      <c r="B85" s="107" t="s">
        <v>264</v>
      </c>
      <c r="C85" s="107" t="s">
        <v>886</v>
      </c>
      <c r="D85" s="151" t="s">
        <v>975</v>
      </c>
      <c r="E85" s="107" t="s">
        <v>384</v>
      </c>
      <c r="F85" s="118" t="s">
        <v>16</v>
      </c>
      <c r="G85" s="120">
        <v>42586</v>
      </c>
      <c r="H85" s="107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0.75" customHeight="1" x14ac:dyDescent="0.2">
      <c r="A86" s="107" t="str">
        <f t="shared" si="5"/>
        <v>[Lesson Management-76]</v>
      </c>
      <c r="B86" s="107" t="s">
        <v>265</v>
      </c>
      <c r="C86" s="107" t="s">
        <v>887</v>
      </c>
      <c r="D86" s="151" t="s">
        <v>975</v>
      </c>
      <c r="E86" s="107" t="s">
        <v>384</v>
      </c>
      <c r="F86" s="118" t="s">
        <v>16</v>
      </c>
      <c r="G86" s="120">
        <v>42586</v>
      </c>
      <c r="H86" s="112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3" customHeight="1" x14ac:dyDescent="0.2">
      <c r="A87" s="107" t="str">
        <f t="shared" si="5"/>
        <v>[Lesson Management-77]</v>
      </c>
      <c r="B87" s="107" t="s">
        <v>266</v>
      </c>
      <c r="C87" s="107" t="s">
        <v>888</v>
      </c>
      <c r="D87" s="151" t="s">
        <v>975</v>
      </c>
      <c r="E87" s="107" t="s">
        <v>384</v>
      </c>
      <c r="F87" s="118" t="s">
        <v>16</v>
      </c>
      <c r="G87" s="120">
        <v>42586</v>
      </c>
      <c r="H87" s="107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5.25" customHeight="1" x14ac:dyDescent="0.2">
      <c r="A88" s="107" t="str">
        <f t="shared" si="5"/>
        <v>[Lesson Management-78]</v>
      </c>
      <c r="B88" s="107" t="s">
        <v>267</v>
      </c>
      <c r="C88" s="107" t="s">
        <v>889</v>
      </c>
      <c r="D88" s="151" t="s">
        <v>975</v>
      </c>
      <c r="E88" s="107" t="s">
        <v>384</v>
      </c>
      <c r="F88" s="118" t="s">
        <v>16</v>
      </c>
      <c r="G88" s="120">
        <v>42586</v>
      </c>
      <c r="H88" s="112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9" customHeight="1" x14ac:dyDescent="0.2">
      <c r="A89" s="107" t="str">
        <f t="shared" si="5"/>
        <v>[Lesson Management-79]</v>
      </c>
      <c r="B89" s="107" t="s">
        <v>268</v>
      </c>
      <c r="C89" s="107" t="s">
        <v>890</v>
      </c>
      <c r="D89" s="151" t="s">
        <v>975</v>
      </c>
      <c r="E89" s="107" t="s">
        <v>384</v>
      </c>
      <c r="F89" s="118" t="s">
        <v>16</v>
      </c>
      <c r="G89" s="120">
        <v>42586</v>
      </c>
      <c r="H89" s="107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9.5" customHeight="1" x14ac:dyDescent="0.2">
      <c r="A90" s="107" t="str">
        <f t="shared" si="5"/>
        <v>[Lesson Management-80]</v>
      </c>
      <c r="B90" s="107" t="s">
        <v>269</v>
      </c>
      <c r="C90" s="107" t="s">
        <v>891</v>
      </c>
      <c r="D90" s="151" t="s">
        <v>975</v>
      </c>
      <c r="E90" s="107" t="s">
        <v>384</v>
      </c>
      <c r="F90" s="118" t="s">
        <v>16</v>
      </c>
      <c r="G90" s="120">
        <v>42586</v>
      </c>
      <c r="H90" s="112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9.5" customHeight="1" x14ac:dyDescent="0.2">
      <c r="A91" s="107" t="str">
        <f t="shared" si="5"/>
        <v>[Lesson Management-81]</v>
      </c>
      <c r="B91" s="107" t="s">
        <v>392</v>
      </c>
      <c r="C91" s="107" t="s">
        <v>892</v>
      </c>
      <c r="D91" s="151" t="s">
        <v>985</v>
      </c>
      <c r="E91" s="107" t="s">
        <v>384</v>
      </c>
      <c r="F91" s="118" t="s">
        <v>16</v>
      </c>
      <c r="G91" s="120">
        <v>42586</v>
      </c>
      <c r="H91" s="112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40"/>
      <c r="B92" s="188" t="s">
        <v>271</v>
      </c>
      <c r="C92" s="189"/>
      <c r="D92" s="189"/>
      <c r="E92" s="189"/>
      <c r="F92" s="189"/>
      <c r="G92" s="189"/>
      <c r="H92" s="190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3.5" customHeight="1" x14ac:dyDescent="0.2">
      <c r="A93" s="118" t="str">
        <f t="shared" ref="A93:A107" si="10">IF(OR(B93&lt;&gt;"",D93&lt;&gt;""),"["&amp;TEXT($B$2,"##")&amp;"-"&amp;TEXT(ROW()-10,"##")&amp;"]","")</f>
        <v>[Lesson Management-83]</v>
      </c>
      <c r="B93" s="118" t="s">
        <v>214</v>
      </c>
      <c r="C93" s="107" t="s">
        <v>893</v>
      </c>
      <c r="D93" s="151" t="s">
        <v>976</v>
      </c>
      <c r="E93" s="107" t="s">
        <v>385</v>
      </c>
      <c r="F93" s="118" t="s">
        <v>16</v>
      </c>
      <c r="G93" s="120">
        <v>42585</v>
      </c>
      <c r="H93" s="112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4.5" customHeight="1" x14ac:dyDescent="0.2">
      <c r="A94" s="118" t="str">
        <f t="shared" si="10"/>
        <v>[Lesson Management-84]</v>
      </c>
      <c r="B94" s="118" t="s">
        <v>133</v>
      </c>
      <c r="C94" s="107" t="s">
        <v>894</v>
      </c>
      <c r="D94" s="109" t="s">
        <v>965</v>
      </c>
      <c r="E94" s="107" t="s">
        <v>385</v>
      </c>
      <c r="F94" s="118" t="s">
        <v>16</v>
      </c>
      <c r="G94" s="120">
        <v>42585</v>
      </c>
      <c r="H94" s="107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77.75" customHeight="1" x14ac:dyDescent="0.2">
      <c r="A95" s="118" t="str">
        <f t="shared" si="10"/>
        <v>[Lesson Management-85]</v>
      </c>
      <c r="B95" s="118" t="s">
        <v>215</v>
      </c>
      <c r="C95" s="107" t="s">
        <v>895</v>
      </c>
      <c r="D95" s="151" t="s">
        <v>966</v>
      </c>
      <c r="E95" s="107" t="s">
        <v>385</v>
      </c>
      <c r="F95" s="118" t="s">
        <v>16</v>
      </c>
      <c r="G95" s="120">
        <v>42585</v>
      </c>
      <c r="H95" s="112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93.5" customHeight="1" x14ac:dyDescent="0.2">
      <c r="A96" s="118" t="str">
        <f t="shared" si="10"/>
        <v>[Lesson Management-86]</v>
      </c>
      <c r="B96" s="118" t="s">
        <v>216</v>
      </c>
      <c r="C96" s="107" t="s">
        <v>896</v>
      </c>
      <c r="D96" s="151" t="s">
        <v>967</v>
      </c>
      <c r="E96" s="107" t="s">
        <v>385</v>
      </c>
      <c r="F96" s="118" t="s">
        <v>16</v>
      </c>
      <c r="G96" s="120">
        <v>42585</v>
      </c>
      <c r="H96" s="107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9.25" customHeight="1" x14ac:dyDescent="0.2">
      <c r="A97" s="118" t="str">
        <f t="shared" si="10"/>
        <v>[Lesson Management-87]</v>
      </c>
      <c r="B97" s="118" t="s">
        <v>172</v>
      </c>
      <c r="C97" s="107" t="s">
        <v>897</v>
      </c>
      <c r="D97" s="151" t="s">
        <v>968</v>
      </c>
      <c r="E97" s="107" t="s">
        <v>385</v>
      </c>
      <c r="F97" s="118" t="s">
        <v>16</v>
      </c>
      <c r="G97" s="120">
        <v>42585</v>
      </c>
      <c r="H97" s="112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77.75" customHeight="1" x14ac:dyDescent="0.2">
      <c r="A98" s="118" t="str">
        <f t="shared" si="10"/>
        <v>[Lesson Management-88]</v>
      </c>
      <c r="B98" s="118" t="s">
        <v>217</v>
      </c>
      <c r="C98" s="107" t="s">
        <v>898</v>
      </c>
      <c r="D98" s="151" t="s">
        <v>969</v>
      </c>
      <c r="E98" s="107" t="s">
        <v>385</v>
      </c>
      <c r="F98" s="118" t="s">
        <v>16</v>
      </c>
      <c r="G98" s="120">
        <v>42585</v>
      </c>
      <c r="H98" s="107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9.75" customHeight="1" x14ac:dyDescent="0.2">
      <c r="A99" s="118" t="str">
        <f t="shared" si="10"/>
        <v>[Lesson Management-89]</v>
      </c>
      <c r="B99" s="118" t="s">
        <v>173</v>
      </c>
      <c r="C99" s="107" t="s">
        <v>899</v>
      </c>
      <c r="D99" s="151" t="s">
        <v>970</v>
      </c>
      <c r="E99" s="107" t="s">
        <v>385</v>
      </c>
      <c r="F99" s="118" t="s">
        <v>16</v>
      </c>
      <c r="G99" s="120">
        <v>42585</v>
      </c>
      <c r="H99" s="112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1.25" customHeight="1" x14ac:dyDescent="0.2">
      <c r="A100" s="118" t="str">
        <f t="shared" si="10"/>
        <v>[Lesson Management-90]</v>
      </c>
      <c r="B100" s="118" t="s">
        <v>174</v>
      </c>
      <c r="C100" s="107" t="s">
        <v>900</v>
      </c>
      <c r="D100" s="151" t="s">
        <v>971</v>
      </c>
      <c r="E100" s="107" t="s">
        <v>385</v>
      </c>
      <c r="F100" s="118" t="s">
        <v>16</v>
      </c>
      <c r="G100" s="120">
        <v>42585</v>
      </c>
      <c r="H100" s="107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9.5" customHeight="1" x14ac:dyDescent="0.2">
      <c r="A101" s="118" t="str">
        <f t="shared" si="10"/>
        <v>[Lesson Management-91]</v>
      </c>
      <c r="B101" s="118" t="s">
        <v>175</v>
      </c>
      <c r="C101" s="107" t="s">
        <v>901</v>
      </c>
      <c r="D101" s="151" t="s">
        <v>972</v>
      </c>
      <c r="E101" s="107" t="s">
        <v>385</v>
      </c>
      <c r="F101" s="118" t="s">
        <v>16</v>
      </c>
      <c r="G101" s="120">
        <v>42585</v>
      </c>
      <c r="H101" s="112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3" customHeight="1" x14ac:dyDescent="0.2">
      <c r="A102" s="118" t="str">
        <f t="shared" si="10"/>
        <v>[Lesson Management-92]</v>
      </c>
      <c r="B102" s="118" t="s">
        <v>251</v>
      </c>
      <c r="C102" s="107" t="s">
        <v>902</v>
      </c>
      <c r="D102" s="151" t="s">
        <v>746</v>
      </c>
      <c r="E102" s="107" t="s">
        <v>385</v>
      </c>
      <c r="F102" s="118" t="s">
        <v>16</v>
      </c>
      <c r="G102" s="120">
        <v>42585</v>
      </c>
      <c r="H102" s="107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93.5" customHeight="1" x14ac:dyDescent="0.2">
      <c r="A103" s="118" t="str">
        <f t="shared" si="10"/>
        <v>[Lesson Management-93]</v>
      </c>
      <c r="B103" s="118" t="s">
        <v>252</v>
      </c>
      <c r="C103" s="107" t="s">
        <v>903</v>
      </c>
      <c r="D103" s="151" t="s">
        <v>747</v>
      </c>
      <c r="E103" s="107" t="s">
        <v>385</v>
      </c>
      <c r="F103" s="118" t="s">
        <v>16</v>
      </c>
      <c r="G103" s="120">
        <v>42585</v>
      </c>
      <c r="H103" s="112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7.5" customHeight="1" x14ac:dyDescent="0.2">
      <c r="A104" s="118" t="str">
        <f t="shared" si="10"/>
        <v>[Lesson Management-94]</v>
      </c>
      <c r="B104" s="118" t="s">
        <v>253</v>
      </c>
      <c r="C104" s="107" t="s">
        <v>904</v>
      </c>
      <c r="D104" s="151" t="s">
        <v>748</v>
      </c>
      <c r="E104" s="107" t="s">
        <v>385</v>
      </c>
      <c r="F104" s="118" t="s">
        <v>16</v>
      </c>
      <c r="G104" s="120">
        <v>42585</v>
      </c>
      <c r="H104" s="107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5" customHeight="1" x14ac:dyDescent="0.2">
      <c r="A105" s="118" t="str">
        <f t="shared" si="10"/>
        <v>[Lesson Management-95]</v>
      </c>
      <c r="B105" s="118" t="s">
        <v>254</v>
      </c>
      <c r="C105" s="107" t="s">
        <v>905</v>
      </c>
      <c r="D105" s="151" t="s">
        <v>749</v>
      </c>
      <c r="E105" s="107" t="s">
        <v>385</v>
      </c>
      <c r="F105" s="118" t="s">
        <v>16</v>
      </c>
      <c r="G105" s="120">
        <v>42585</v>
      </c>
      <c r="H105" s="112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3" customHeight="1" x14ac:dyDescent="0.2">
      <c r="A106" s="118" t="str">
        <f t="shared" si="10"/>
        <v>[Lesson Management-96]</v>
      </c>
      <c r="B106" s="118" t="s">
        <v>255</v>
      </c>
      <c r="C106" s="107" t="s">
        <v>906</v>
      </c>
      <c r="D106" s="151" t="s">
        <v>750</v>
      </c>
      <c r="E106" s="107" t="s">
        <v>385</v>
      </c>
      <c r="F106" s="118" t="s">
        <v>16</v>
      </c>
      <c r="G106" s="120">
        <v>42585</v>
      </c>
      <c r="H106" s="107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7" customHeight="1" x14ac:dyDescent="0.2">
      <c r="A107" s="118" t="str">
        <f t="shared" si="10"/>
        <v>[Lesson Management-97]</v>
      </c>
      <c r="B107" s="118" t="s">
        <v>256</v>
      </c>
      <c r="C107" s="107" t="s">
        <v>907</v>
      </c>
      <c r="D107" s="151" t="s">
        <v>751</v>
      </c>
      <c r="E107" s="107" t="s">
        <v>385</v>
      </c>
      <c r="F107" s="118" t="s">
        <v>16</v>
      </c>
      <c r="G107" s="120">
        <v>42585</v>
      </c>
      <c r="H107" s="112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5" customHeight="1" x14ac:dyDescent="0.2">
      <c r="A108" s="118" t="str">
        <f t="shared" ref="A108:A114" si="11">IF(OR(B108&lt;&gt;"",D108&lt;&gt;""),"["&amp;TEXT($B$2,"##")&amp;"-"&amp;TEXT(ROW()-10,"##")&amp;"]","")</f>
        <v>[Lesson Management-98]</v>
      </c>
      <c r="B108" s="118" t="s">
        <v>272</v>
      </c>
      <c r="C108" s="107" t="s">
        <v>893</v>
      </c>
      <c r="D108" s="151" t="s">
        <v>977</v>
      </c>
      <c r="E108" s="107" t="s">
        <v>385</v>
      </c>
      <c r="F108" s="118" t="s">
        <v>16</v>
      </c>
      <c r="G108" s="120">
        <v>42585</v>
      </c>
      <c r="H108" s="112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73.25" customHeight="1" x14ac:dyDescent="0.2">
      <c r="A109" s="107" t="str">
        <f t="shared" si="11"/>
        <v>[Lesson Management-99]</v>
      </c>
      <c r="B109" s="118" t="s">
        <v>273</v>
      </c>
      <c r="C109" s="107" t="s">
        <v>908</v>
      </c>
      <c r="D109" s="151" t="s">
        <v>978</v>
      </c>
      <c r="E109" s="107" t="s">
        <v>385</v>
      </c>
      <c r="F109" s="118" t="s">
        <v>16</v>
      </c>
      <c r="G109" s="120">
        <v>42586</v>
      </c>
      <c r="H109" s="112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6.75" customHeight="1" x14ac:dyDescent="0.2">
      <c r="A110" s="107" t="str">
        <f t="shared" si="11"/>
        <v>[Lesson Management-100]</v>
      </c>
      <c r="B110" s="118" t="s">
        <v>258</v>
      </c>
      <c r="C110" s="107" t="s">
        <v>909</v>
      </c>
      <c r="D110" s="151" t="s">
        <v>979</v>
      </c>
      <c r="E110" s="107" t="s">
        <v>385</v>
      </c>
      <c r="F110" s="118" t="s">
        <v>16</v>
      </c>
      <c r="G110" s="120">
        <v>42586</v>
      </c>
      <c r="H110" s="112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6.75" customHeight="1" x14ac:dyDescent="0.2">
      <c r="A111" s="107" t="str">
        <f t="shared" ref="A111" si="12">IF(OR(B111&lt;&gt;"",D111&lt;&gt;""),"["&amp;TEXT($B$2,"##")&amp;"-"&amp;TEXT(ROW()-10,"##")&amp;"]","")</f>
        <v>[Lesson Management-101]</v>
      </c>
      <c r="B111" s="107" t="s">
        <v>393</v>
      </c>
      <c r="C111" s="107" t="s">
        <v>910</v>
      </c>
      <c r="D111" s="151" t="s">
        <v>980</v>
      </c>
      <c r="E111" s="107" t="s">
        <v>385</v>
      </c>
      <c r="F111" s="118" t="s">
        <v>16</v>
      </c>
      <c r="G111" s="120">
        <v>42586</v>
      </c>
      <c r="H111" s="112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0" customHeight="1" x14ac:dyDescent="0.2">
      <c r="A112" s="107" t="str">
        <f t="shared" si="11"/>
        <v>[Lesson Management-102]</v>
      </c>
      <c r="B112" s="107" t="s">
        <v>250</v>
      </c>
      <c r="C112" s="107" t="s">
        <v>911</v>
      </c>
      <c r="D112" s="151" t="s">
        <v>981</v>
      </c>
      <c r="E112" s="107" t="s">
        <v>385</v>
      </c>
      <c r="F112" s="118" t="s">
        <v>16</v>
      </c>
      <c r="G112" s="120">
        <v>42586</v>
      </c>
      <c r="H112" s="112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73.25" customHeight="1" x14ac:dyDescent="0.2">
      <c r="A113" s="107" t="str">
        <f t="shared" si="11"/>
        <v>[Lesson Management-103]</v>
      </c>
      <c r="B113" s="118" t="s">
        <v>274</v>
      </c>
      <c r="C113" s="107" t="s">
        <v>912</v>
      </c>
      <c r="D113" s="151" t="s">
        <v>982</v>
      </c>
      <c r="E113" s="107" t="s">
        <v>385</v>
      </c>
      <c r="F113" s="118" t="s">
        <v>16</v>
      </c>
      <c r="G113" s="150">
        <v>42586</v>
      </c>
      <c r="H113" s="112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3.75" customHeight="1" x14ac:dyDescent="0.2">
      <c r="A114" s="107" t="str">
        <f t="shared" si="11"/>
        <v>[Lesson Management-104]</v>
      </c>
      <c r="B114" s="122" t="s">
        <v>275</v>
      </c>
      <c r="C114" s="107" t="s">
        <v>912</v>
      </c>
      <c r="D114" s="151" t="s">
        <v>983</v>
      </c>
      <c r="E114" s="107" t="s">
        <v>385</v>
      </c>
      <c r="F114" s="118" t="s">
        <v>16</v>
      </c>
      <c r="G114" s="150">
        <v>42586</v>
      </c>
      <c r="H114" s="15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3.75" customHeight="1" x14ac:dyDescent="0.2">
      <c r="A115" s="107" t="str">
        <f t="shared" ref="A115" si="13">IF(OR(B115&lt;&gt;"",D115&lt;&gt;""),"["&amp;TEXT($B$2,"##")&amp;"-"&amp;TEXT(ROW()-10,"##")&amp;"]","")</f>
        <v>[Lesson Management-105]</v>
      </c>
      <c r="B115" s="118" t="s">
        <v>276</v>
      </c>
      <c r="C115" s="107" t="s">
        <v>913</v>
      </c>
      <c r="D115" s="151" t="s">
        <v>984</v>
      </c>
      <c r="E115" s="107" t="s">
        <v>385</v>
      </c>
      <c r="F115" s="118" t="s">
        <v>17</v>
      </c>
      <c r="G115" s="150">
        <v>42586</v>
      </c>
      <c r="H115" s="15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3.75" customHeight="1" x14ac:dyDescent="0.2">
      <c r="A116" s="107" t="str">
        <f t="shared" ref="A116" si="14">IF(OR(B116&lt;&gt;"",D116&lt;&gt;""),"["&amp;TEXT($B$2,"##")&amp;"-"&amp;TEXT(ROW()-10,"##")&amp;"]","")</f>
        <v>[Lesson Management-106]</v>
      </c>
      <c r="B116" s="118" t="s">
        <v>277</v>
      </c>
      <c r="C116" s="107" t="s">
        <v>914</v>
      </c>
      <c r="D116" s="151" t="s">
        <v>984</v>
      </c>
      <c r="E116" s="107" t="s">
        <v>385</v>
      </c>
      <c r="F116" s="118" t="s">
        <v>17</v>
      </c>
      <c r="G116" s="150">
        <v>42586</v>
      </c>
      <c r="H116" s="15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3.75" customHeight="1" x14ac:dyDescent="0.2">
      <c r="A117" s="107" t="str">
        <f t="shared" ref="A117" si="15">IF(OR(B117&lt;&gt;"",D117&lt;&gt;""),"["&amp;TEXT($B$2,"##")&amp;"-"&amp;TEXT(ROW()-10,"##")&amp;"]","")</f>
        <v>[Lesson Management-107]</v>
      </c>
      <c r="B117" s="118" t="s">
        <v>278</v>
      </c>
      <c r="C117" s="107" t="s">
        <v>915</v>
      </c>
      <c r="D117" s="151" t="s">
        <v>984</v>
      </c>
      <c r="E117" s="107" t="s">
        <v>385</v>
      </c>
      <c r="F117" s="118" t="s">
        <v>17</v>
      </c>
      <c r="G117" s="150">
        <v>42586</v>
      </c>
      <c r="H117" s="15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3.75" customHeight="1" x14ac:dyDescent="0.2">
      <c r="A118" s="107" t="str">
        <f t="shared" ref="A118" si="16">IF(OR(B118&lt;&gt;"",D118&lt;&gt;""),"["&amp;TEXT($B$2,"##")&amp;"-"&amp;TEXT(ROW()-10,"##")&amp;"]","")</f>
        <v>[Lesson Management-108]</v>
      </c>
      <c r="B118" s="118" t="s">
        <v>279</v>
      </c>
      <c r="C118" s="107" t="s">
        <v>916</v>
      </c>
      <c r="D118" s="151" t="s">
        <v>984</v>
      </c>
      <c r="E118" s="107" t="s">
        <v>385</v>
      </c>
      <c r="F118" s="118" t="s">
        <v>17</v>
      </c>
      <c r="G118" s="150">
        <v>42586</v>
      </c>
      <c r="H118" s="15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3.75" customHeight="1" x14ac:dyDescent="0.2">
      <c r="A119" s="107" t="str">
        <f t="shared" ref="A119" si="17">IF(OR(B119&lt;&gt;"",D119&lt;&gt;""),"["&amp;TEXT($B$2,"##")&amp;"-"&amp;TEXT(ROW()-10,"##")&amp;"]","")</f>
        <v>[Lesson Management-109]</v>
      </c>
      <c r="B119" s="118" t="s">
        <v>280</v>
      </c>
      <c r="C119" s="107" t="s">
        <v>917</v>
      </c>
      <c r="D119" s="151" t="s">
        <v>984</v>
      </c>
      <c r="E119" s="107" t="s">
        <v>385</v>
      </c>
      <c r="F119" s="118" t="s">
        <v>17</v>
      </c>
      <c r="G119" s="150">
        <v>42586</v>
      </c>
      <c r="H119" s="15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3.75" customHeight="1" x14ac:dyDescent="0.2">
      <c r="A120" s="107" t="str">
        <f t="shared" ref="A120" si="18">IF(OR(B120&lt;&gt;"",D120&lt;&gt;""),"["&amp;TEXT($B$2,"##")&amp;"-"&amp;TEXT(ROW()-10,"##")&amp;"]","")</f>
        <v>[Lesson Management-110]</v>
      </c>
      <c r="B120" s="118" t="s">
        <v>281</v>
      </c>
      <c r="C120" s="107" t="s">
        <v>918</v>
      </c>
      <c r="D120" s="151" t="s">
        <v>984</v>
      </c>
      <c r="E120" s="107" t="s">
        <v>385</v>
      </c>
      <c r="F120" s="118" t="s">
        <v>17</v>
      </c>
      <c r="G120" s="150">
        <v>42586</v>
      </c>
      <c r="H120" s="15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3.75" customHeight="1" x14ac:dyDescent="0.2">
      <c r="A121" s="107" t="str">
        <f t="shared" ref="A121" si="19">IF(OR(B121&lt;&gt;"",D121&lt;&gt;""),"["&amp;TEXT($B$2,"##")&amp;"-"&amp;TEXT(ROW()-10,"##")&amp;"]","")</f>
        <v>[Lesson Management-111]</v>
      </c>
      <c r="B121" s="118" t="s">
        <v>282</v>
      </c>
      <c r="C121" s="107" t="s">
        <v>919</v>
      </c>
      <c r="D121" s="151" t="s">
        <v>984</v>
      </c>
      <c r="E121" s="107" t="s">
        <v>385</v>
      </c>
      <c r="F121" s="118" t="s">
        <v>17</v>
      </c>
      <c r="G121" s="150">
        <v>42586</v>
      </c>
      <c r="H121" s="15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3.75" customHeight="1" x14ac:dyDescent="0.2">
      <c r="A122" s="107" t="str">
        <f t="shared" ref="A122" si="20">IF(OR(B122&lt;&gt;"",D122&lt;&gt;""),"["&amp;TEXT($B$2,"##")&amp;"-"&amp;TEXT(ROW()-10,"##")&amp;"]","")</f>
        <v>[Lesson Management-112]</v>
      </c>
      <c r="B122" s="118" t="s">
        <v>283</v>
      </c>
      <c r="C122" s="107" t="s">
        <v>920</v>
      </c>
      <c r="D122" s="151" t="s">
        <v>984</v>
      </c>
      <c r="E122" s="107" t="s">
        <v>385</v>
      </c>
      <c r="F122" s="118" t="s">
        <v>17</v>
      </c>
      <c r="G122" s="150">
        <v>42586</v>
      </c>
      <c r="H122" s="15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3.75" customHeight="1" x14ac:dyDescent="0.2">
      <c r="A123" s="107" t="str">
        <f t="shared" ref="A123:A124" si="21">IF(OR(B123&lt;&gt;"",D123&lt;&gt;""),"["&amp;TEXT($B$2,"##")&amp;"-"&amp;TEXT(ROW()-10,"##")&amp;"]","")</f>
        <v>[Lesson Management-113]</v>
      </c>
      <c r="B123" s="118" t="s">
        <v>284</v>
      </c>
      <c r="C123" s="107" t="s">
        <v>921</v>
      </c>
      <c r="D123" s="151" t="s">
        <v>984</v>
      </c>
      <c r="E123" s="107" t="s">
        <v>385</v>
      </c>
      <c r="F123" s="118" t="s">
        <v>17</v>
      </c>
      <c r="G123" s="150">
        <v>42586</v>
      </c>
      <c r="H123" s="15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0" customHeight="1" x14ac:dyDescent="0.2">
      <c r="A124" s="107" t="str">
        <f t="shared" si="21"/>
        <v>[Lesson Management-114]</v>
      </c>
      <c r="B124" s="118" t="s">
        <v>270</v>
      </c>
      <c r="C124" s="107" t="s">
        <v>922</v>
      </c>
      <c r="D124" s="151" t="s">
        <v>986</v>
      </c>
      <c r="E124" s="107" t="s">
        <v>385</v>
      </c>
      <c r="F124" s="118" t="s">
        <v>16</v>
      </c>
      <c r="G124" s="150">
        <v>42586</v>
      </c>
      <c r="H124" s="15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0" customHeight="1" x14ac:dyDescent="0.2">
      <c r="A125" s="107" t="str">
        <f t="shared" ref="A125:A126" si="22">IF(OR(B125&lt;&gt;"",D125&lt;&gt;""),"["&amp;TEXT($B$2,"##")&amp;"-"&amp;TEXT(ROW()-10,"##")&amp;"]","")</f>
        <v>[Lesson Management-115]</v>
      </c>
      <c r="B125" s="107" t="s">
        <v>962</v>
      </c>
      <c r="C125" s="107" t="s">
        <v>923</v>
      </c>
      <c r="D125" s="151" t="s">
        <v>987</v>
      </c>
      <c r="E125" s="107" t="s">
        <v>385</v>
      </c>
      <c r="F125" s="118" t="s">
        <v>16</v>
      </c>
      <c r="G125" s="150">
        <v>42586</v>
      </c>
      <c r="H125" s="15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9.25" customHeight="1" x14ac:dyDescent="0.2">
      <c r="A126" s="107" t="str">
        <f t="shared" si="22"/>
        <v>[Lesson Management-116]</v>
      </c>
      <c r="B126" s="107" t="s">
        <v>963</v>
      </c>
      <c r="C126" s="107" t="s">
        <v>924</v>
      </c>
      <c r="D126" s="151" t="s">
        <v>988</v>
      </c>
      <c r="E126" s="107" t="s">
        <v>385</v>
      </c>
      <c r="F126" s="118" t="s">
        <v>16</v>
      </c>
      <c r="G126" s="150">
        <v>42586</v>
      </c>
      <c r="H126" s="15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1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1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1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1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1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1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1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1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1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1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2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1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2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1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2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1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2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1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2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1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2.75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1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2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1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2.75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1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2.75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1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2.75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1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2.75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1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2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1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2.7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1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2.75" customHeight="1" x14ac:dyDescent="0.2">
      <c r="A1016" s="1"/>
      <c r="B1016" s="1"/>
      <c r="C1016" s="1"/>
      <c r="D1016" s="1"/>
      <c r="E1016" s="1"/>
      <c r="F1016" s="1"/>
      <c r="G1016" s="1"/>
      <c r="H1016" s="1"/>
      <c r="I1016" s="11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2.75" customHeight="1" x14ac:dyDescent="0.2">
      <c r="A1017" s="1"/>
      <c r="B1017" s="1"/>
      <c r="C1017" s="1"/>
      <c r="D1017" s="1"/>
      <c r="E1017" s="1"/>
      <c r="F1017" s="1"/>
      <c r="G1017" s="1"/>
      <c r="H1017" s="1"/>
      <c r="I1017" s="11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2.75" customHeight="1" x14ac:dyDescent="0.2">
      <c r="A1018" s="1"/>
      <c r="B1018" s="1"/>
      <c r="C1018" s="1"/>
      <c r="D1018" s="1"/>
      <c r="E1018" s="1"/>
      <c r="F1018" s="1"/>
      <c r="G1018" s="1"/>
      <c r="H1018" s="1"/>
      <c r="I1018" s="11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2.75" customHeight="1" x14ac:dyDescent="0.2">
      <c r="A1019" s="1"/>
      <c r="B1019" s="1"/>
      <c r="C1019" s="1"/>
      <c r="D1019" s="1"/>
      <c r="E1019" s="1"/>
      <c r="F1019" s="1"/>
      <c r="G1019" s="1"/>
      <c r="H1019" s="1"/>
      <c r="I1019" s="11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2.75" customHeight="1" x14ac:dyDescent="0.2">
      <c r="A1020" s="1"/>
      <c r="B1020" s="1"/>
      <c r="C1020" s="1"/>
      <c r="D1020" s="1"/>
      <c r="E1020" s="1"/>
      <c r="F1020" s="1"/>
      <c r="G1020" s="1"/>
      <c r="H1020" s="1"/>
      <c r="I1020" s="11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2.75" customHeight="1" x14ac:dyDescent="0.2">
      <c r="A1021" s="1"/>
      <c r="B1021" s="1"/>
      <c r="C1021" s="1"/>
      <c r="D1021" s="1"/>
      <c r="E1021" s="1"/>
      <c r="F1021" s="1"/>
      <c r="G1021" s="1"/>
      <c r="H1021" s="1"/>
      <c r="I1021" s="11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2.75" customHeight="1" x14ac:dyDescent="0.2">
      <c r="A1022" s="1"/>
      <c r="B1022" s="1"/>
      <c r="C1022" s="1"/>
      <c r="D1022" s="1"/>
      <c r="E1022" s="1"/>
      <c r="F1022" s="1"/>
      <c r="G1022" s="1"/>
      <c r="H1022" s="1"/>
      <c r="I1022" s="11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2.75" customHeight="1" x14ac:dyDescent="0.2">
      <c r="A1023" s="1"/>
      <c r="B1023" s="1"/>
      <c r="C1023" s="1"/>
      <c r="D1023" s="1"/>
      <c r="E1023" s="1"/>
      <c r="F1023" s="1"/>
      <c r="G1023" s="1"/>
      <c r="H1023" s="1"/>
      <c r="I1023" s="11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2.75" customHeight="1" x14ac:dyDescent="0.2">
      <c r="A1024" s="1"/>
      <c r="B1024" s="1"/>
      <c r="C1024" s="1"/>
      <c r="D1024" s="1"/>
      <c r="E1024" s="1"/>
      <c r="F1024" s="1"/>
      <c r="G1024" s="1"/>
      <c r="H1024" s="1"/>
      <c r="I1024" s="11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2.75" customHeight="1" x14ac:dyDescent="0.2">
      <c r="A1025" s="1"/>
      <c r="B1025" s="1"/>
      <c r="C1025" s="1"/>
      <c r="D1025" s="1"/>
      <c r="E1025" s="1"/>
      <c r="F1025" s="1"/>
      <c r="G1025" s="1"/>
      <c r="H1025" s="1"/>
      <c r="I1025" s="11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2.75" customHeight="1" x14ac:dyDescent="0.2">
      <c r="A1026" s="1"/>
      <c r="B1026" s="1"/>
      <c r="C1026" s="1"/>
      <c r="D1026" s="1"/>
      <c r="E1026" s="1"/>
      <c r="F1026" s="1"/>
      <c r="G1026" s="1"/>
      <c r="H1026" s="1"/>
      <c r="I1026" s="11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2.75" customHeight="1" x14ac:dyDescent="0.2">
      <c r="A1027" s="1"/>
      <c r="B1027" s="1"/>
      <c r="C1027" s="1"/>
      <c r="D1027" s="1"/>
      <c r="E1027" s="1"/>
      <c r="F1027" s="1"/>
      <c r="G1027" s="1"/>
      <c r="H1027" s="1"/>
      <c r="I1027" s="11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</sheetData>
  <mergeCells count="9">
    <mergeCell ref="B92:H92"/>
    <mergeCell ref="B63:H63"/>
    <mergeCell ref="B9:H9"/>
    <mergeCell ref="B41:H41"/>
    <mergeCell ref="B2:F2"/>
    <mergeCell ref="B3:F3"/>
    <mergeCell ref="B4:F4"/>
    <mergeCell ref="E5:F5"/>
    <mergeCell ref="E6:F6"/>
  </mergeCells>
  <conditionalFormatting sqref="F13:F16">
    <cfRule type="colorScale" priority="4">
      <colorScale>
        <cfvo type="min"/>
        <cfvo type="max"/>
        <color rgb="FF57BB8A"/>
        <color rgb="FFFFFFFF"/>
      </colorScale>
    </cfRule>
  </conditionalFormatting>
  <conditionalFormatting sqref="F54:F55">
    <cfRule type="colorScale" priority="1">
      <colorScale>
        <cfvo type="min"/>
        <cfvo type="max"/>
        <color rgb="FF57BB8A"/>
        <color rgb="FFFFFFFF"/>
      </colorScale>
    </cfRule>
  </conditionalFormatting>
  <conditionalFormatting sqref="F40">
    <cfRule type="colorScale" priority="64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7:F8 F42:F62 F93:F148 F10:F40 F64:F91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48"/>
  <sheetViews>
    <sheetView tabSelected="1" topLeftCell="A118" workbookViewId="0">
      <selection activeCell="C122" sqref="C122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style="159" customWidth="1"/>
    <col min="5" max="5" width="16.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154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78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79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55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COUNTIF(F11:F106,"Pass")</f>
        <v>90</v>
      </c>
      <c r="B6" s="102">
        <f>COUNTIF(F11:F1022,"Fail")</f>
        <v>1</v>
      </c>
      <c r="C6" s="102">
        <f>E6-D6-B6-A6</f>
        <v>0</v>
      </c>
      <c r="D6" s="156">
        <f>COUNTIF(F$11:F$1022,"N/A")</f>
        <v>0</v>
      </c>
      <c r="E6" s="186">
        <f>COUNTA(A11:A104)</f>
        <v>91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157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58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88" t="s">
        <v>344</v>
      </c>
      <c r="C9" s="189"/>
      <c r="D9" s="189"/>
      <c r="E9" s="189"/>
      <c r="F9" s="189"/>
      <c r="G9" s="189"/>
      <c r="H9" s="190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5" customHeight="1" x14ac:dyDescent="0.2">
      <c r="A10" s="118" t="str">
        <f t="shared" ref="A10" si="0">IF(OR(B10&lt;&gt;"",D10&lt;&gt;""),"["&amp;TEXT($B$2,"##")&amp;"-"&amp;TEXT(ROW()-10,"##")&amp;"]","")</f>
        <v>[Question Management-]</v>
      </c>
      <c r="B10" s="107" t="s">
        <v>192</v>
      </c>
      <c r="C10" s="107" t="s">
        <v>989</v>
      </c>
      <c r="D10" s="109" t="s">
        <v>1064</v>
      </c>
      <c r="E10" s="107"/>
      <c r="F10" s="118" t="s">
        <v>16</v>
      </c>
      <c r="G10" s="120">
        <v>42585</v>
      </c>
      <c r="H10" s="118"/>
      <c r="I10" s="105"/>
      <c r="J10" s="9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1.5" customHeight="1" x14ac:dyDescent="0.2">
      <c r="A11" s="118" t="str">
        <f t="shared" ref="A11:A21" si="1">IF(OR(B11&lt;&gt;"",D11&lt;&gt;""),"["&amp;TEXT($B$2,"##")&amp;"-"&amp;TEXT(ROW()-10,"##")&amp;"]","")</f>
        <v>[Question Management-1]</v>
      </c>
      <c r="B11" s="118" t="s">
        <v>131</v>
      </c>
      <c r="C11" s="107" t="s">
        <v>990</v>
      </c>
      <c r="D11" s="151" t="s">
        <v>729</v>
      </c>
      <c r="E11" s="107" t="s">
        <v>394</v>
      </c>
      <c r="F11" s="118" t="s">
        <v>16</v>
      </c>
      <c r="G11" s="120">
        <v>42587</v>
      </c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6.75" customHeight="1" x14ac:dyDescent="0.2">
      <c r="A12" s="118" t="str">
        <f t="shared" si="1"/>
        <v>[Question Management-2]</v>
      </c>
      <c r="B12" s="118" t="s">
        <v>345</v>
      </c>
      <c r="C12" s="107" t="s">
        <v>991</v>
      </c>
      <c r="D12" s="151" t="s">
        <v>951</v>
      </c>
      <c r="E12" s="107" t="s">
        <v>395</v>
      </c>
      <c r="F12" s="118" t="s">
        <v>50</v>
      </c>
      <c r="G12" s="120">
        <v>42587</v>
      </c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3.75" customHeight="1" x14ac:dyDescent="0.2">
      <c r="A13" s="118" t="str">
        <f t="shared" si="1"/>
        <v>[Question Management-3]</v>
      </c>
      <c r="B13" s="118" t="s">
        <v>286</v>
      </c>
      <c r="C13" s="107" t="s">
        <v>992</v>
      </c>
      <c r="D13" s="151" t="s">
        <v>835</v>
      </c>
      <c r="E13" s="107" t="s">
        <v>395</v>
      </c>
      <c r="F13" s="118" t="s">
        <v>16</v>
      </c>
      <c r="G13" s="120">
        <v>42587</v>
      </c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3.75" customHeight="1" x14ac:dyDescent="0.2">
      <c r="A14" s="118" t="str">
        <f t="shared" si="1"/>
        <v>[Question Management-4]</v>
      </c>
      <c r="B14" s="118" t="s">
        <v>346</v>
      </c>
      <c r="C14" s="107" t="s">
        <v>993</v>
      </c>
      <c r="D14" s="151" t="s">
        <v>1065</v>
      </c>
      <c r="E14" s="107" t="s">
        <v>394</v>
      </c>
      <c r="F14" s="118" t="s">
        <v>16</v>
      </c>
      <c r="G14" s="120">
        <v>42587</v>
      </c>
      <c r="H14" s="118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3.75" customHeight="1" x14ac:dyDescent="0.2">
      <c r="A15" s="118" t="str">
        <f t="shared" si="1"/>
        <v>[Question Management-5]</v>
      </c>
      <c r="B15" s="118" t="s">
        <v>232</v>
      </c>
      <c r="C15" s="107" t="s">
        <v>994</v>
      </c>
      <c r="D15" s="151" t="s">
        <v>928</v>
      </c>
      <c r="E15" s="107" t="s">
        <v>394</v>
      </c>
      <c r="F15" s="118" t="s">
        <v>16</v>
      </c>
      <c r="G15" s="120">
        <v>42587</v>
      </c>
      <c r="H15" s="118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3.75" customHeight="1" x14ac:dyDescent="0.2">
      <c r="A16" s="118" t="str">
        <f t="shared" si="1"/>
        <v>[Question Management-6]</v>
      </c>
      <c r="B16" s="118" t="s">
        <v>233</v>
      </c>
      <c r="C16" s="107" t="s">
        <v>995</v>
      </c>
      <c r="D16" s="151" t="s">
        <v>929</v>
      </c>
      <c r="E16" s="107" t="s">
        <v>394</v>
      </c>
      <c r="F16" s="118" t="s">
        <v>16</v>
      </c>
      <c r="G16" s="120">
        <v>42587</v>
      </c>
      <c r="H16" s="118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3.75" customHeight="1" x14ac:dyDescent="0.2">
      <c r="A17" s="118" t="str">
        <f t="shared" si="1"/>
        <v>[Question Management-7]</v>
      </c>
      <c r="B17" s="118" t="s">
        <v>348</v>
      </c>
      <c r="C17" s="107" t="s">
        <v>996</v>
      </c>
      <c r="D17" s="151" t="s">
        <v>1066</v>
      </c>
      <c r="E17" s="107" t="s">
        <v>394</v>
      </c>
      <c r="F17" s="118" t="s">
        <v>16</v>
      </c>
      <c r="G17" s="120">
        <v>42587</v>
      </c>
      <c r="H17" s="118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3.75" customHeight="1" x14ac:dyDescent="0.2">
      <c r="A18" s="118" t="str">
        <f t="shared" si="1"/>
        <v>[Question Management-8]</v>
      </c>
      <c r="B18" s="118" t="s">
        <v>202</v>
      </c>
      <c r="C18" s="107" t="s">
        <v>997</v>
      </c>
      <c r="D18" s="109" t="s">
        <v>950</v>
      </c>
      <c r="E18" s="107" t="s">
        <v>394</v>
      </c>
      <c r="F18" s="118" t="s">
        <v>16</v>
      </c>
      <c r="G18" s="120">
        <v>42587</v>
      </c>
      <c r="H18" s="118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70.5" customHeight="1" x14ac:dyDescent="0.2">
      <c r="A19" s="118" t="str">
        <f t="shared" si="1"/>
        <v>[Question Management-9]</v>
      </c>
      <c r="B19" s="118" t="s">
        <v>244</v>
      </c>
      <c r="C19" s="107" t="s">
        <v>998</v>
      </c>
      <c r="D19" s="151" t="s">
        <v>1068</v>
      </c>
      <c r="E19" s="107" t="s">
        <v>396</v>
      </c>
      <c r="F19" s="118" t="s">
        <v>16</v>
      </c>
      <c r="G19" s="120">
        <v>42587</v>
      </c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2.25" customHeight="1" x14ac:dyDescent="0.2">
      <c r="A20" s="118" t="str">
        <f t="shared" si="1"/>
        <v>[Question Management-10]</v>
      </c>
      <c r="B20" s="118" t="s">
        <v>246</v>
      </c>
      <c r="C20" s="107" t="s">
        <v>999</v>
      </c>
      <c r="D20" s="151" t="s">
        <v>1069</v>
      </c>
      <c r="E20" s="107" t="s">
        <v>396</v>
      </c>
      <c r="F20" s="118" t="s">
        <v>16</v>
      </c>
      <c r="G20" s="120">
        <v>42587</v>
      </c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9.75" customHeight="1" x14ac:dyDescent="0.2">
      <c r="A21" s="118" t="str">
        <f t="shared" si="1"/>
        <v>[Question Management-11]</v>
      </c>
      <c r="B21" s="118" t="s">
        <v>245</v>
      </c>
      <c r="C21" s="107" t="s">
        <v>1000</v>
      </c>
      <c r="D21" s="151" t="s">
        <v>1069</v>
      </c>
      <c r="E21" s="107" t="s">
        <v>396</v>
      </c>
      <c r="F21" s="118" t="s">
        <v>16</v>
      </c>
      <c r="G21" s="120">
        <v>42587</v>
      </c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04" customHeight="1" x14ac:dyDescent="0.2">
      <c r="A22" s="118" t="str">
        <f t="shared" ref="A22:A51" si="2">IF(OR(B22&lt;&gt;"",D22&lt;&gt;""),"["&amp;TEXT($B$2,"##")&amp;"-"&amp;TEXT(ROW()-10,"##")&amp;"]","")</f>
        <v>[Question Management-12]</v>
      </c>
      <c r="B22" s="118" t="s">
        <v>243</v>
      </c>
      <c r="C22" s="107" t="s">
        <v>1001</v>
      </c>
      <c r="D22" s="109" t="s">
        <v>1070</v>
      </c>
      <c r="E22" s="107" t="s">
        <v>394</v>
      </c>
      <c r="F22" s="118" t="s">
        <v>16</v>
      </c>
      <c r="G22" s="120">
        <v>42587</v>
      </c>
      <c r="H22" s="118"/>
      <c r="I22" s="11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02.5" customHeight="1" x14ac:dyDescent="0.2">
      <c r="A23" s="118" t="str">
        <f t="shared" si="2"/>
        <v>[Question Management-13]</v>
      </c>
      <c r="B23" s="149" t="s">
        <v>234</v>
      </c>
      <c r="C23" s="107" t="s">
        <v>1002</v>
      </c>
      <c r="D23" s="151" t="s">
        <v>932</v>
      </c>
      <c r="E23" s="107" t="s">
        <v>394</v>
      </c>
      <c r="F23" s="118" t="s">
        <v>16</v>
      </c>
      <c r="G23" s="120">
        <v>42587</v>
      </c>
      <c r="H23" s="118"/>
      <c r="I23" s="110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13.25" customHeight="1" x14ac:dyDescent="0.2">
      <c r="A24" s="118" t="str">
        <f t="shared" si="2"/>
        <v>[Question Management-14]</v>
      </c>
      <c r="B24" s="149" t="s">
        <v>235</v>
      </c>
      <c r="C24" s="107" t="s">
        <v>1002</v>
      </c>
      <c r="D24" s="151" t="s">
        <v>933</v>
      </c>
      <c r="E24" s="107" t="s">
        <v>394</v>
      </c>
      <c r="F24" s="118" t="s">
        <v>16</v>
      </c>
      <c r="G24" s="120">
        <v>42587</v>
      </c>
      <c r="H24" s="118"/>
      <c r="I24" s="1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13.25" customHeight="1" x14ac:dyDescent="0.2">
      <c r="A25" s="118" t="str">
        <f t="shared" si="2"/>
        <v>[Question Management-15]</v>
      </c>
      <c r="B25" s="149" t="s">
        <v>236</v>
      </c>
      <c r="C25" s="107" t="s">
        <v>1003</v>
      </c>
      <c r="D25" s="151" t="s">
        <v>934</v>
      </c>
      <c r="E25" s="107" t="s">
        <v>394</v>
      </c>
      <c r="F25" s="118" t="s">
        <v>16</v>
      </c>
      <c r="G25" s="120">
        <v>42587</v>
      </c>
      <c r="H25" s="118"/>
      <c r="I25" s="110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5" customHeight="1" x14ac:dyDescent="0.2">
      <c r="A26" s="118" t="str">
        <f t="shared" si="2"/>
        <v>[Question Management-16]</v>
      </c>
      <c r="B26" s="149" t="s">
        <v>237</v>
      </c>
      <c r="C26" s="107" t="s">
        <v>1003</v>
      </c>
      <c r="D26" s="151" t="s">
        <v>935</v>
      </c>
      <c r="E26" s="107" t="s">
        <v>394</v>
      </c>
      <c r="F26" s="118" t="s">
        <v>16</v>
      </c>
      <c r="G26" s="120">
        <v>42587</v>
      </c>
      <c r="H26" s="118"/>
      <c r="I26" s="11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06.5" customHeight="1" x14ac:dyDescent="0.2">
      <c r="A27" s="118" t="str">
        <f t="shared" si="2"/>
        <v>[Question Management-17]</v>
      </c>
      <c r="B27" s="148" t="s">
        <v>238</v>
      </c>
      <c r="C27" s="107" t="s">
        <v>1004</v>
      </c>
      <c r="D27" s="151" t="s">
        <v>936</v>
      </c>
      <c r="E27" s="107" t="s">
        <v>394</v>
      </c>
      <c r="F27" s="118" t="s">
        <v>16</v>
      </c>
      <c r="G27" s="120">
        <v>42587</v>
      </c>
      <c r="H27" s="118"/>
      <c r="I27" s="11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83.25" customHeight="1" x14ac:dyDescent="0.2">
      <c r="A28" s="118" t="str">
        <f t="shared" si="2"/>
        <v>[Question Management-18]</v>
      </c>
      <c r="B28" s="118" t="s">
        <v>239</v>
      </c>
      <c r="C28" s="107" t="s">
        <v>1005</v>
      </c>
      <c r="D28" s="151" t="s">
        <v>937</v>
      </c>
      <c r="E28" s="107" t="s">
        <v>394</v>
      </c>
      <c r="F28" s="118" t="s">
        <v>16</v>
      </c>
      <c r="G28" s="120">
        <v>42587</v>
      </c>
      <c r="H28" s="118"/>
      <c r="I28" s="1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83.25" customHeight="1" x14ac:dyDescent="0.2">
      <c r="A29" s="118" t="str">
        <f t="shared" si="2"/>
        <v>[Question Management-19]</v>
      </c>
      <c r="B29" s="118" t="s">
        <v>240</v>
      </c>
      <c r="C29" s="107" t="s">
        <v>1006</v>
      </c>
      <c r="D29" s="151" t="s">
        <v>938</v>
      </c>
      <c r="E29" s="107" t="s">
        <v>394</v>
      </c>
      <c r="F29" s="118" t="s">
        <v>16</v>
      </c>
      <c r="G29" s="120">
        <v>42587</v>
      </c>
      <c r="H29" s="118"/>
      <c r="I29" s="1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83.25" customHeight="1" x14ac:dyDescent="0.2">
      <c r="A30" s="118" t="str">
        <f t="shared" si="2"/>
        <v>[Question Management-20]</v>
      </c>
      <c r="B30" s="118" t="s">
        <v>241</v>
      </c>
      <c r="C30" s="107" t="s">
        <v>1005</v>
      </c>
      <c r="D30" s="151" t="s">
        <v>939</v>
      </c>
      <c r="E30" s="107" t="s">
        <v>394</v>
      </c>
      <c r="F30" s="118" t="s">
        <v>16</v>
      </c>
      <c r="G30" s="120">
        <v>42587</v>
      </c>
      <c r="H30" s="118"/>
      <c r="I30" s="110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83.25" customHeight="1" x14ac:dyDescent="0.2">
      <c r="A31" s="118" t="str">
        <f t="shared" si="2"/>
        <v>[Question Management-21]</v>
      </c>
      <c r="B31" s="118" t="s">
        <v>242</v>
      </c>
      <c r="C31" s="107" t="s">
        <v>1006</v>
      </c>
      <c r="D31" s="151" t="s">
        <v>940</v>
      </c>
      <c r="E31" s="107" t="s">
        <v>394</v>
      </c>
      <c r="F31" s="118" t="s">
        <v>16</v>
      </c>
      <c r="G31" s="120">
        <v>42587</v>
      </c>
      <c r="H31" s="118"/>
      <c r="I31" s="110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83.25" customHeight="1" x14ac:dyDescent="0.2">
      <c r="A32" s="118" t="str">
        <f t="shared" si="2"/>
        <v>[Question Management-22]</v>
      </c>
      <c r="B32" s="118" t="s">
        <v>203</v>
      </c>
      <c r="C32" s="107" t="s">
        <v>1007</v>
      </c>
      <c r="D32" s="151" t="s">
        <v>941</v>
      </c>
      <c r="E32" s="107" t="s">
        <v>394</v>
      </c>
      <c r="F32" s="118" t="s">
        <v>16</v>
      </c>
      <c r="G32" s="120">
        <v>42587</v>
      </c>
      <c r="H32" s="118"/>
      <c r="I32" s="110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83.25" customHeight="1" x14ac:dyDescent="0.2">
      <c r="A33" s="118" t="str">
        <f t="shared" si="2"/>
        <v>[Question Management-23]</v>
      </c>
      <c r="B33" s="118" t="s">
        <v>204</v>
      </c>
      <c r="C33" s="107" t="s">
        <v>1008</v>
      </c>
      <c r="D33" s="151" t="s">
        <v>942</v>
      </c>
      <c r="E33" s="107" t="s">
        <v>394</v>
      </c>
      <c r="F33" s="118" t="s">
        <v>16</v>
      </c>
      <c r="G33" s="120">
        <v>42587</v>
      </c>
      <c r="H33" s="118"/>
      <c r="I33" s="110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83.25" customHeight="1" x14ac:dyDescent="0.2">
      <c r="A34" s="118" t="str">
        <f t="shared" si="2"/>
        <v>[Question Management-24]</v>
      </c>
      <c r="B34" s="118" t="s">
        <v>205</v>
      </c>
      <c r="C34" s="107" t="s">
        <v>1007</v>
      </c>
      <c r="D34" s="151" t="s">
        <v>943</v>
      </c>
      <c r="E34" s="107" t="s">
        <v>394</v>
      </c>
      <c r="F34" s="118" t="s">
        <v>16</v>
      </c>
      <c r="G34" s="120">
        <v>42587</v>
      </c>
      <c r="H34" s="118"/>
      <c r="I34" s="110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83.25" customHeight="1" x14ac:dyDescent="0.2">
      <c r="A35" s="118" t="str">
        <f t="shared" si="2"/>
        <v>[Question Management-25]</v>
      </c>
      <c r="B35" s="118" t="s">
        <v>206</v>
      </c>
      <c r="C35" s="107" t="s">
        <v>1008</v>
      </c>
      <c r="D35" s="151" t="s">
        <v>944</v>
      </c>
      <c r="E35" s="107" t="s">
        <v>394</v>
      </c>
      <c r="F35" s="118" t="s">
        <v>16</v>
      </c>
      <c r="G35" s="120">
        <v>42587</v>
      </c>
      <c r="H35" s="118"/>
      <c r="I35" s="110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83.25" customHeight="1" x14ac:dyDescent="0.2">
      <c r="A36" s="118" t="str">
        <f t="shared" si="2"/>
        <v>[Question Management-26]</v>
      </c>
      <c r="B36" s="118" t="s">
        <v>207</v>
      </c>
      <c r="C36" s="107" t="s">
        <v>1009</v>
      </c>
      <c r="D36" s="151" t="s">
        <v>945</v>
      </c>
      <c r="E36" s="107" t="s">
        <v>394</v>
      </c>
      <c r="F36" s="118" t="s">
        <v>16</v>
      </c>
      <c r="G36" s="120">
        <v>42587</v>
      </c>
      <c r="H36" s="118"/>
      <c r="I36" s="11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3.25" customHeight="1" x14ac:dyDescent="0.2">
      <c r="A37" s="118" t="str">
        <f t="shared" si="2"/>
        <v>[Question Management-27]</v>
      </c>
      <c r="B37" s="118" t="s">
        <v>208</v>
      </c>
      <c r="C37" s="107" t="s">
        <v>1010</v>
      </c>
      <c r="D37" s="151" t="s">
        <v>946</v>
      </c>
      <c r="E37" s="107" t="s">
        <v>394</v>
      </c>
      <c r="F37" s="118" t="s">
        <v>16</v>
      </c>
      <c r="G37" s="120">
        <v>42587</v>
      </c>
      <c r="H37" s="118"/>
      <c r="I37" s="11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83.25" customHeight="1" x14ac:dyDescent="0.2">
      <c r="A38" s="118" t="str">
        <f t="shared" si="2"/>
        <v>[Question Management-28]</v>
      </c>
      <c r="B38" s="118" t="s">
        <v>209</v>
      </c>
      <c r="C38" s="107" t="s">
        <v>1011</v>
      </c>
      <c r="D38" s="151" t="s">
        <v>947</v>
      </c>
      <c r="E38" s="107" t="s">
        <v>394</v>
      </c>
      <c r="F38" s="118" t="s">
        <v>16</v>
      </c>
      <c r="G38" s="120">
        <v>42587</v>
      </c>
      <c r="H38" s="118"/>
      <c r="I38" s="11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16.25" customHeight="1" x14ac:dyDescent="0.2">
      <c r="A39" s="118" t="str">
        <f t="shared" si="2"/>
        <v>[Question Management-29]</v>
      </c>
      <c r="B39" s="118" t="s">
        <v>210</v>
      </c>
      <c r="C39" s="107" t="s">
        <v>1010</v>
      </c>
      <c r="D39" s="151" t="s">
        <v>948</v>
      </c>
      <c r="E39" s="107" t="s">
        <v>394</v>
      </c>
      <c r="F39" s="118" t="s">
        <v>16</v>
      </c>
      <c r="G39" s="120">
        <v>42587</v>
      </c>
      <c r="H39" s="118"/>
      <c r="I39" s="11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83.25" customHeight="1" x14ac:dyDescent="0.2">
      <c r="A40" s="118" t="str">
        <f t="shared" si="2"/>
        <v>[Question Management-30]</v>
      </c>
      <c r="B40" s="118" t="s">
        <v>211</v>
      </c>
      <c r="C40" s="107" t="s">
        <v>1011</v>
      </c>
      <c r="D40" s="151" t="s">
        <v>949</v>
      </c>
      <c r="E40" s="107" t="s">
        <v>394</v>
      </c>
      <c r="F40" s="118" t="s">
        <v>16</v>
      </c>
      <c r="G40" s="120">
        <v>42587</v>
      </c>
      <c r="H40" s="118"/>
      <c r="I40" s="110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 x14ac:dyDescent="0.2">
      <c r="A41" s="140"/>
      <c r="B41" s="196" t="s">
        <v>349</v>
      </c>
      <c r="C41" s="189"/>
      <c r="D41" s="189"/>
      <c r="E41" s="189"/>
      <c r="F41" s="189"/>
      <c r="G41" s="189"/>
      <c r="H41" s="190"/>
      <c r="I41" s="110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3.75" customHeight="1" x14ac:dyDescent="0.2">
      <c r="A42" s="118" t="str">
        <f t="shared" si="2"/>
        <v>[Question Management-32]</v>
      </c>
      <c r="B42" s="118" t="s">
        <v>138</v>
      </c>
      <c r="C42" s="107" t="s">
        <v>1012</v>
      </c>
      <c r="D42" s="151" t="s">
        <v>1071</v>
      </c>
      <c r="E42" s="107" t="s">
        <v>397</v>
      </c>
      <c r="F42" s="118" t="s">
        <v>16</v>
      </c>
      <c r="G42" s="120">
        <v>42587</v>
      </c>
      <c r="H42" s="118"/>
      <c r="I42" s="110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8" customHeight="1" x14ac:dyDescent="0.2">
      <c r="A43" s="118" t="str">
        <f t="shared" si="2"/>
        <v>[Question Management-33]</v>
      </c>
      <c r="B43" s="118" t="s">
        <v>232</v>
      </c>
      <c r="C43" s="107" t="s">
        <v>1013</v>
      </c>
      <c r="D43" s="151" t="s">
        <v>928</v>
      </c>
      <c r="E43" s="107" t="s">
        <v>397</v>
      </c>
      <c r="F43" s="118" t="s">
        <v>16</v>
      </c>
      <c r="G43" s="120">
        <v>42587</v>
      </c>
      <c r="H43" s="118"/>
      <c r="I43" s="110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73.25" customHeight="1" x14ac:dyDescent="0.2">
      <c r="A44" s="118" t="str">
        <f t="shared" si="2"/>
        <v>[Question Management-34]</v>
      </c>
      <c r="B44" s="118" t="s">
        <v>233</v>
      </c>
      <c r="C44" s="107" t="s">
        <v>1014</v>
      </c>
      <c r="D44" s="151" t="s">
        <v>929</v>
      </c>
      <c r="E44" s="107" t="s">
        <v>397</v>
      </c>
      <c r="F44" s="118" t="s">
        <v>16</v>
      </c>
      <c r="G44" s="120">
        <v>42587</v>
      </c>
      <c r="H44" s="118"/>
      <c r="I44" s="110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0.5" customHeight="1" x14ac:dyDescent="0.2">
      <c r="A45" s="118" t="str">
        <f t="shared" si="2"/>
        <v>[Question Management-35]</v>
      </c>
      <c r="B45" s="118" t="s">
        <v>250</v>
      </c>
      <c r="C45" s="107" t="s">
        <v>1015</v>
      </c>
      <c r="D45" s="151" t="s">
        <v>959</v>
      </c>
      <c r="E45" s="107" t="s">
        <v>397</v>
      </c>
      <c r="F45" s="118" t="s">
        <v>16</v>
      </c>
      <c r="G45" s="120">
        <v>42587</v>
      </c>
      <c r="H45" s="118"/>
      <c r="I45" s="110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31.75" customHeight="1" x14ac:dyDescent="0.2">
      <c r="A46" s="118" t="str">
        <f t="shared" si="2"/>
        <v>[Question Management-36]</v>
      </c>
      <c r="B46" s="107" t="s">
        <v>1072</v>
      </c>
      <c r="C46" s="107" t="s">
        <v>1016</v>
      </c>
      <c r="D46" s="151" t="s">
        <v>1066</v>
      </c>
      <c r="E46" s="107" t="s">
        <v>397</v>
      </c>
      <c r="F46" s="118" t="s">
        <v>50</v>
      </c>
      <c r="G46" s="120">
        <v>42587</v>
      </c>
      <c r="H46" s="118"/>
      <c r="I46" s="110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0.5" customHeight="1" x14ac:dyDescent="0.2">
      <c r="A47" s="118" t="str">
        <f t="shared" si="2"/>
        <v>[Question Management-37]</v>
      </c>
      <c r="B47" s="107" t="s">
        <v>1067</v>
      </c>
      <c r="C47" s="107" t="s">
        <v>1017</v>
      </c>
      <c r="D47" s="151" t="s">
        <v>1099</v>
      </c>
      <c r="E47" s="107" t="s">
        <v>397</v>
      </c>
      <c r="F47" s="118" t="s">
        <v>17</v>
      </c>
      <c r="G47" s="120">
        <v>42587</v>
      </c>
      <c r="H47" s="118"/>
      <c r="I47" s="110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83.25" customHeight="1" x14ac:dyDescent="0.2">
      <c r="A48" s="118" t="str">
        <f t="shared" si="2"/>
        <v>[Question Management-38]</v>
      </c>
      <c r="B48" s="118" t="s">
        <v>202</v>
      </c>
      <c r="C48" s="107" t="s">
        <v>1018</v>
      </c>
      <c r="D48" s="109" t="s">
        <v>950</v>
      </c>
      <c r="E48" s="107" t="s">
        <v>397</v>
      </c>
      <c r="F48" s="118" t="s">
        <v>16</v>
      </c>
      <c r="G48" s="120">
        <v>42587</v>
      </c>
      <c r="H48" s="118"/>
      <c r="I48" s="110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83.25" customHeight="1" x14ac:dyDescent="0.2">
      <c r="A49" s="118" t="str">
        <f t="shared" si="2"/>
        <v>[Question Management-39]</v>
      </c>
      <c r="B49" s="118" t="s">
        <v>244</v>
      </c>
      <c r="C49" s="107" t="s">
        <v>998</v>
      </c>
      <c r="D49" s="151" t="s">
        <v>960</v>
      </c>
      <c r="E49" s="107" t="s">
        <v>397</v>
      </c>
      <c r="F49" s="118" t="s">
        <v>16</v>
      </c>
      <c r="G49" s="120">
        <v>42587</v>
      </c>
      <c r="H49" s="118"/>
      <c r="I49" s="110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83.25" customHeight="1" x14ac:dyDescent="0.2">
      <c r="A50" s="118" t="str">
        <f t="shared" si="2"/>
        <v>[Question Management-40]</v>
      </c>
      <c r="B50" s="118" t="s">
        <v>246</v>
      </c>
      <c r="C50" s="107" t="s">
        <v>999</v>
      </c>
      <c r="D50" s="151" t="s">
        <v>953</v>
      </c>
      <c r="E50" s="107" t="s">
        <v>397</v>
      </c>
      <c r="F50" s="118" t="s">
        <v>16</v>
      </c>
      <c r="G50" s="120">
        <v>42587</v>
      </c>
      <c r="H50" s="118"/>
      <c r="I50" s="110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83.25" customHeight="1" x14ac:dyDescent="0.2">
      <c r="A51" s="118" t="str">
        <f t="shared" si="2"/>
        <v>[Question Management-41]</v>
      </c>
      <c r="B51" s="118" t="s">
        <v>245</v>
      </c>
      <c r="C51" s="107" t="s">
        <v>1000</v>
      </c>
      <c r="D51" s="151" t="s">
        <v>1069</v>
      </c>
      <c r="E51" s="107" t="s">
        <v>397</v>
      </c>
      <c r="F51" s="118" t="s">
        <v>16</v>
      </c>
      <c r="G51" s="120">
        <v>42587</v>
      </c>
      <c r="H51" s="118"/>
      <c r="I51" s="110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customHeight="1" x14ac:dyDescent="0.2">
      <c r="A52" s="140"/>
      <c r="B52" s="188" t="s">
        <v>350</v>
      </c>
      <c r="C52" s="189"/>
      <c r="D52" s="189"/>
      <c r="E52" s="189"/>
      <c r="F52" s="189"/>
      <c r="G52" s="189"/>
      <c r="H52" s="190"/>
      <c r="I52" s="110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9.75" customHeight="1" x14ac:dyDescent="0.2">
      <c r="A53" s="118" t="str">
        <f t="shared" ref="A53:A88" si="3">IF(OR(B53&lt;&gt;"",D53&lt;&gt;""),"["&amp;TEXT($B$2,"##")&amp;"-"&amp;TEXT(ROW()-10,"##")&amp;"]","")</f>
        <v>[Question Management-43]</v>
      </c>
      <c r="B53" s="118" t="s">
        <v>193</v>
      </c>
      <c r="C53" s="107" t="s">
        <v>1019</v>
      </c>
      <c r="D53" s="109" t="s">
        <v>821</v>
      </c>
      <c r="E53" s="107"/>
      <c r="F53" s="118" t="s">
        <v>16</v>
      </c>
      <c r="G53" s="120">
        <v>42587</v>
      </c>
      <c r="H53" s="118"/>
      <c r="I53" s="110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52.5" customHeight="1" x14ac:dyDescent="0.2">
      <c r="A54" s="118" t="str">
        <f t="shared" si="3"/>
        <v>[Question Management-44]</v>
      </c>
      <c r="B54" s="107" t="s">
        <v>403</v>
      </c>
      <c r="C54" s="107" t="s">
        <v>1020</v>
      </c>
      <c r="D54" s="109" t="s">
        <v>1073</v>
      </c>
      <c r="E54" s="107" t="s">
        <v>455</v>
      </c>
      <c r="F54" s="118" t="s">
        <v>16</v>
      </c>
      <c r="G54" s="120">
        <v>42595</v>
      </c>
      <c r="H54" s="118"/>
      <c r="I54" s="110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69.75" customHeight="1" x14ac:dyDescent="0.2">
      <c r="A55" s="118" t="str">
        <f t="shared" si="3"/>
        <v>[Question Management-45]</v>
      </c>
      <c r="B55" s="107" t="s">
        <v>404</v>
      </c>
      <c r="C55" s="107" t="s">
        <v>1021</v>
      </c>
      <c r="D55" s="109" t="s">
        <v>1074</v>
      </c>
      <c r="E55" s="107" t="s">
        <v>456</v>
      </c>
      <c r="F55" s="118" t="s">
        <v>16</v>
      </c>
      <c r="G55" s="120">
        <v>42595</v>
      </c>
      <c r="H55" s="118"/>
      <c r="I55" s="110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66" customHeight="1" x14ac:dyDescent="0.2">
      <c r="A56" s="118" t="str">
        <f t="shared" si="3"/>
        <v>[Question Management-46]</v>
      </c>
      <c r="B56" s="107" t="s">
        <v>405</v>
      </c>
      <c r="C56" s="107" t="s">
        <v>1022</v>
      </c>
      <c r="D56" s="109" t="s">
        <v>1075</v>
      </c>
      <c r="E56" s="107" t="s">
        <v>456</v>
      </c>
      <c r="F56" s="118" t="s">
        <v>16</v>
      </c>
      <c r="G56" s="120">
        <v>42595</v>
      </c>
      <c r="H56" s="118"/>
      <c r="I56" s="110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9.75" customHeight="1" x14ac:dyDescent="0.2">
      <c r="A57" s="118" t="str">
        <f t="shared" si="3"/>
        <v>[Question Management-47]</v>
      </c>
      <c r="B57" s="107" t="s">
        <v>133</v>
      </c>
      <c r="C57" s="107" t="s">
        <v>1023</v>
      </c>
      <c r="D57" s="109" t="s">
        <v>1077</v>
      </c>
      <c r="E57" s="107" t="s">
        <v>464</v>
      </c>
      <c r="F57" s="118" t="s">
        <v>16</v>
      </c>
      <c r="G57" s="120">
        <v>42595</v>
      </c>
      <c r="H57" s="118"/>
      <c r="I57" s="110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45.75" customHeight="1" x14ac:dyDescent="0.2">
      <c r="A58" s="118" t="str">
        <f t="shared" si="3"/>
        <v>[Question Management-48]</v>
      </c>
      <c r="B58" s="107" t="s">
        <v>408</v>
      </c>
      <c r="C58" s="107" t="s">
        <v>1024</v>
      </c>
      <c r="D58" s="151" t="s">
        <v>1076</v>
      </c>
      <c r="E58" s="107" t="s">
        <v>464</v>
      </c>
      <c r="F58" s="118" t="s">
        <v>16</v>
      </c>
      <c r="G58" s="120">
        <v>42595</v>
      </c>
      <c r="H58" s="118"/>
      <c r="I58" s="110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56.25" customHeight="1" x14ac:dyDescent="0.2">
      <c r="A59" s="118" t="str">
        <f t="shared" si="3"/>
        <v>[Question Management-49]</v>
      </c>
      <c r="B59" s="107" t="s">
        <v>409</v>
      </c>
      <c r="C59" s="107" t="s">
        <v>1025</v>
      </c>
      <c r="D59" s="151" t="s">
        <v>1078</v>
      </c>
      <c r="E59" s="107" t="s">
        <v>464</v>
      </c>
      <c r="F59" s="118" t="s">
        <v>16</v>
      </c>
      <c r="G59" s="120">
        <v>42595</v>
      </c>
      <c r="H59" s="118"/>
      <c r="I59" s="110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8.75" customHeight="1" x14ac:dyDescent="0.2">
      <c r="A60" s="118" t="str">
        <f t="shared" si="3"/>
        <v>[Question Management-50]</v>
      </c>
      <c r="B60" s="107" t="s">
        <v>410</v>
      </c>
      <c r="C60" s="107" t="s">
        <v>1026</v>
      </c>
      <c r="D60" s="151" t="s">
        <v>1079</v>
      </c>
      <c r="E60" s="107" t="s">
        <v>464</v>
      </c>
      <c r="F60" s="118" t="s">
        <v>16</v>
      </c>
      <c r="G60" s="120">
        <v>42595</v>
      </c>
      <c r="H60" s="118"/>
      <c r="I60" s="110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52.5" customHeight="1" x14ac:dyDescent="0.2">
      <c r="A61" s="118" t="str">
        <f t="shared" si="3"/>
        <v>[Question Management-51]</v>
      </c>
      <c r="B61" s="107" t="s">
        <v>411</v>
      </c>
      <c r="C61" s="107" t="s">
        <v>1027</v>
      </c>
      <c r="D61" s="151" t="s">
        <v>1080</v>
      </c>
      <c r="E61" s="107" t="s">
        <v>464</v>
      </c>
      <c r="F61" s="118" t="s">
        <v>16</v>
      </c>
      <c r="G61" s="120">
        <v>42595</v>
      </c>
      <c r="H61" s="118"/>
      <c r="I61" s="110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48.75" customHeight="1" x14ac:dyDescent="0.2">
      <c r="A62" s="118" t="str">
        <f t="shared" si="3"/>
        <v>[Question Management-52]</v>
      </c>
      <c r="B62" s="107" t="s">
        <v>412</v>
      </c>
      <c r="C62" s="107" t="s">
        <v>1028</v>
      </c>
      <c r="D62" s="151" t="s">
        <v>1081</v>
      </c>
      <c r="E62" s="107" t="s">
        <v>464</v>
      </c>
      <c r="F62" s="118" t="s">
        <v>16</v>
      </c>
      <c r="G62" s="120">
        <v>42595</v>
      </c>
      <c r="H62" s="118"/>
      <c r="I62" s="110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52.5" customHeight="1" x14ac:dyDescent="0.2">
      <c r="A63" s="118" t="str">
        <f t="shared" si="3"/>
        <v>[Question Management-53]</v>
      </c>
      <c r="B63" s="107" t="s">
        <v>413</v>
      </c>
      <c r="C63" s="107" t="s">
        <v>1029</v>
      </c>
      <c r="D63" s="151" t="s">
        <v>1082</v>
      </c>
      <c r="E63" s="107" t="s">
        <v>464</v>
      </c>
      <c r="F63" s="118" t="s">
        <v>16</v>
      </c>
      <c r="G63" s="120">
        <v>42595</v>
      </c>
      <c r="H63" s="118"/>
      <c r="I63" s="110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75" customHeight="1" x14ac:dyDescent="0.2">
      <c r="A64" s="118" t="str">
        <f t="shared" si="3"/>
        <v>[Question Management-54]</v>
      </c>
      <c r="B64" s="107" t="s">
        <v>130</v>
      </c>
      <c r="C64" s="107" t="s">
        <v>1030</v>
      </c>
      <c r="D64" s="109" t="s">
        <v>1083</v>
      </c>
      <c r="E64" s="107" t="s">
        <v>464</v>
      </c>
      <c r="F64" s="118" t="s">
        <v>16</v>
      </c>
      <c r="G64" s="120">
        <v>42595</v>
      </c>
      <c r="H64" s="118"/>
      <c r="I64" s="110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45.75" customHeight="1" x14ac:dyDescent="0.2">
      <c r="A65" s="118" t="str">
        <f t="shared" si="3"/>
        <v>[Question Management-55]</v>
      </c>
      <c r="B65" s="107" t="s">
        <v>414</v>
      </c>
      <c r="C65" s="107" t="s">
        <v>1031</v>
      </c>
      <c r="D65" s="151" t="s">
        <v>1084</v>
      </c>
      <c r="E65" s="107" t="s">
        <v>464</v>
      </c>
      <c r="F65" s="118" t="s">
        <v>16</v>
      </c>
      <c r="G65" s="120">
        <v>42595</v>
      </c>
      <c r="H65" s="118"/>
      <c r="I65" s="110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48.75" customHeight="1" x14ac:dyDescent="0.2">
      <c r="A66" s="118" t="str">
        <f t="shared" si="3"/>
        <v>[Question Management-56]</v>
      </c>
      <c r="B66" s="107" t="s">
        <v>415</v>
      </c>
      <c r="C66" s="107" t="s">
        <v>1032</v>
      </c>
      <c r="D66" s="151" t="s">
        <v>1085</v>
      </c>
      <c r="E66" s="107" t="s">
        <v>464</v>
      </c>
      <c r="F66" s="118" t="s">
        <v>16</v>
      </c>
      <c r="G66" s="120">
        <v>42595</v>
      </c>
      <c r="H66" s="118"/>
      <c r="I66" s="110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52.5" customHeight="1" x14ac:dyDescent="0.2">
      <c r="A67" s="118" t="str">
        <f t="shared" si="3"/>
        <v>[Question Management-57]</v>
      </c>
      <c r="B67" s="107" t="s">
        <v>416</v>
      </c>
      <c r="C67" s="107" t="s">
        <v>1033</v>
      </c>
      <c r="D67" s="151" t="s">
        <v>1086</v>
      </c>
      <c r="E67" s="107" t="s">
        <v>464</v>
      </c>
      <c r="F67" s="118" t="s">
        <v>16</v>
      </c>
      <c r="G67" s="120">
        <v>42595</v>
      </c>
      <c r="H67" s="118"/>
      <c r="I67" s="110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45" customHeight="1" x14ac:dyDescent="0.2">
      <c r="A68" s="118" t="str">
        <f t="shared" si="3"/>
        <v>[Question Management-58]</v>
      </c>
      <c r="B68" s="107" t="s">
        <v>417</v>
      </c>
      <c r="C68" s="107" t="s">
        <v>1034</v>
      </c>
      <c r="D68" s="151" t="s">
        <v>1087</v>
      </c>
      <c r="E68" s="107" t="s">
        <v>464</v>
      </c>
      <c r="F68" s="118" t="s">
        <v>16</v>
      </c>
      <c r="G68" s="120">
        <v>42595</v>
      </c>
      <c r="H68" s="118"/>
      <c r="I68" s="110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39.75" customHeight="1" x14ac:dyDescent="0.2">
      <c r="A69" s="118" t="str">
        <f t="shared" si="3"/>
        <v>[Question Management-59]</v>
      </c>
      <c r="B69" s="107" t="s">
        <v>406</v>
      </c>
      <c r="C69" s="107" t="s">
        <v>1035</v>
      </c>
      <c r="D69" s="151" t="s">
        <v>1088</v>
      </c>
      <c r="E69" s="107" t="s">
        <v>464</v>
      </c>
      <c r="F69" s="118" t="s">
        <v>16</v>
      </c>
      <c r="G69" s="120">
        <v>42595</v>
      </c>
      <c r="H69" s="118"/>
      <c r="I69" s="110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37.5" customHeight="1" x14ac:dyDescent="0.2">
      <c r="A70" s="118" t="str">
        <f t="shared" si="3"/>
        <v>[Question Management-60]</v>
      </c>
      <c r="B70" s="107" t="s">
        <v>407</v>
      </c>
      <c r="C70" s="107" t="s">
        <v>1036</v>
      </c>
      <c r="D70" s="151" t="s">
        <v>1089</v>
      </c>
      <c r="E70" s="107" t="s">
        <v>464</v>
      </c>
      <c r="F70" s="118" t="s">
        <v>16</v>
      </c>
      <c r="G70" s="120">
        <v>42595</v>
      </c>
      <c r="H70" s="118"/>
      <c r="I70" s="110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37.5" customHeight="1" x14ac:dyDescent="0.2">
      <c r="A71" s="118" t="str">
        <f t="shared" ref="A71" si="4">IF(OR(B71&lt;&gt;"",D71&lt;&gt;""),"["&amp;TEXT($B$2,"##")&amp;"-"&amp;TEXT(ROW()-10,"##")&amp;"]","")</f>
        <v>[Question Management-61]</v>
      </c>
      <c r="B71" s="107" t="s">
        <v>459</v>
      </c>
      <c r="C71" s="107" t="s">
        <v>1037</v>
      </c>
      <c r="D71" s="151" t="s">
        <v>1090</v>
      </c>
      <c r="E71" s="107" t="s">
        <v>464</v>
      </c>
      <c r="F71" s="118" t="s">
        <v>16</v>
      </c>
      <c r="G71" s="120">
        <v>42595</v>
      </c>
      <c r="H71" s="118"/>
      <c r="I71" s="110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43.5" customHeight="1" x14ac:dyDescent="0.2">
      <c r="A72" s="118" t="str">
        <f t="shared" si="3"/>
        <v>[Question Management-62]</v>
      </c>
      <c r="B72" s="107" t="s">
        <v>398</v>
      </c>
      <c r="C72" s="107" t="s">
        <v>1038</v>
      </c>
      <c r="D72" s="151" t="s">
        <v>1091</v>
      </c>
      <c r="E72" s="107" t="s">
        <v>464</v>
      </c>
      <c r="F72" s="118" t="s">
        <v>16</v>
      </c>
      <c r="G72" s="120">
        <v>42595</v>
      </c>
      <c r="H72" s="118"/>
      <c r="I72" s="110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43.5" customHeight="1" x14ac:dyDescent="0.2">
      <c r="A73" s="118" t="str">
        <f t="shared" si="3"/>
        <v>[Question Management-63]</v>
      </c>
      <c r="B73" s="107" t="s">
        <v>482</v>
      </c>
      <c r="C73" s="107" t="s">
        <v>1105</v>
      </c>
      <c r="D73" s="151" t="s">
        <v>1106</v>
      </c>
      <c r="E73" s="107" t="s">
        <v>464</v>
      </c>
      <c r="F73" s="118" t="s">
        <v>16</v>
      </c>
      <c r="G73" s="120">
        <v>42595</v>
      </c>
      <c r="H73" s="118"/>
      <c r="I73" s="110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54" customHeight="1" x14ac:dyDescent="0.2">
      <c r="A74" s="118" t="str">
        <f t="shared" si="3"/>
        <v>[Question Management-64]</v>
      </c>
      <c r="B74" s="107" t="s">
        <v>1108</v>
      </c>
      <c r="C74" s="107" t="s">
        <v>1109</v>
      </c>
      <c r="D74" s="151" t="s">
        <v>1110</v>
      </c>
      <c r="E74" s="107" t="s">
        <v>464</v>
      </c>
      <c r="F74" s="118" t="s">
        <v>16</v>
      </c>
      <c r="G74" s="120">
        <v>42595</v>
      </c>
      <c r="H74" s="118"/>
      <c r="I74" s="110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54" customHeight="1" x14ac:dyDescent="0.2">
      <c r="A75" s="118" t="str">
        <f t="shared" ref="A75" si="5">IF(OR(B75&lt;&gt;"",D75&lt;&gt;""),"["&amp;TEXT($B$2,"##")&amp;"-"&amp;TEXT(ROW()-10,"##")&amp;"]","")</f>
        <v>[Question Management-65]</v>
      </c>
      <c r="B75" s="107" t="s">
        <v>1107</v>
      </c>
      <c r="C75" s="107" t="s">
        <v>1111</v>
      </c>
      <c r="D75" s="151" t="s">
        <v>1112</v>
      </c>
      <c r="E75" s="107" t="s">
        <v>464</v>
      </c>
      <c r="F75" s="118" t="s">
        <v>16</v>
      </c>
      <c r="G75" s="120">
        <v>42595</v>
      </c>
      <c r="H75" s="118"/>
      <c r="I75" s="110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44.25" customHeight="1" x14ac:dyDescent="0.2">
      <c r="A76" s="118" t="str">
        <f t="shared" si="3"/>
        <v>[Question Management-66]</v>
      </c>
      <c r="B76" s="107" t="s">
        <v>400</v>
      </c>
      <c r="C76" s="107" t="s">
        <v>1039</v>
      </c>
      <c r="D76" s="151" t="s">
        <v>1092</v>
      </c>
      <c r="E76" s="107" t="s">
        <v>464</v>
      </c>
      <c r="F76" s="118" t="s">
        <v>16</v>
      </c>
      <c r="G76" s="120">
        <v>42595</v>
      </c>
      <c r="H76" s="118"/>
      <c r="I76" s="110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55.5" customHeight="1" x14ac:dyDescent="0.2">
      <c r="A77" s="118" t="str">
        <f t="shared" si="3"/>
        <v>[Question Management-67]</v>
      </c>
      <c r="B77" s="107" t="s">
        <v>399</v>
      </c>
      <c r="C77" s="107" t="s">
        <v>1039</v>
      </c>
      <c r="D77" s="151" t="s">
        <v>1093</v>
      </c>
      <c r="E77" s="107" t="s">
        <v>464</v>
      </c>
      <c r="F77" s="118" t="s">
        <v>16</v>
      </c>
      <c r="G77" s="120">
        <v>42595</v>
      </c>
      <c r="H77" s="118"/>
      <c r="I77" s="110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39.75" customHeight="1" x14ac:dyDescent="0.2">
      <c r="A78" s="118" t="str">
        <f t="shared" si="3"/>
        <v>[Question Management-68]</v>
      </c>
      <c r="B78" s="107" t="s">
        <v>458</v>
      </c>
      <c r="C78" s="107" t="s">
        <v>1040</v>
      </c>
      <c r="D78" s="151" t="s">
        <v>1094</v>
      </c>
      <c r="E78" s="107" t="s">
        <v>464</v>
      </c>
      <c r="F78" s="118" t="s">
        <v>16</v>
      </c>
      <c r="G78" s="120">
        <v>42595</v>
      </c>
      <c r="H78" s="118"/>
      <c r="I78" s="110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5.25" customHeight="1" x14ac:dyDescent="0.2">
      <c r="A79" s="118" t="str">
        <f t="shared" si="3"/>
        <v>[Question Management-69]</v>
      </c>
      <c r="B79" s="107" t="s">
        <v>422</v>
      </c>
      <c r="C79" s="107" t="s">
        <v>1041</v>
      </c>
      <c r="D79" s="151" t="s">
        <v>1095</v>
      </c>
      <c r="E79" s="107" t="s">
        <v>464</v>
      </c>
      <c r="F79" s="118" t="s">
        <v>16</v>
      </c>
      <c r="G79" s="120">
        <v>42595</v>
      </c>
      <c r="H79" s="118"/>
      <c r="I79" s="110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5.25" customHeight="1" x14ac:dyDescent="0.2">
      <c r="A80" s="118" t="str">
        <f t="shared" si="3"/>
        <v>[Question Management-70]</v>
      </c>
      <c r="B80" s="107" t="s">
        <v>421</v>
      </c>
      <c r="C80" s="107" t="s">
        <v>1042</v>
      </c>
      <c r="D80" s="151" t="s">
        <v>1096</v>
      </c>
      <c r="E80" s="107" t="s">
        <v>464</v>
      </c>
      <c r="F80" s="118" t="s">
        <v>16</v>
      </c>
      <c r="G80" s="120">
        <v>42595</v>
      </c>
      <c r="H80" s="118"/>
      <c r="I80" s="110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39.75" customHeight="1" x14ac:dyDescent="0.2">
      <c r="A81" s="118" t="str">
        <f t="shared" si="3"/>
        <v>[Question Management-71]</v>
      </c>
      <c r="B81" s="107" t="s">
        <v>306</v>
      </c>
      <c r="C81" s="107" t="s">
        <v>1043</v>
      </c>
      <c r="D81" s="151" t="s">
        <v>1097</v>
      </c>
      <c r="E81" s="107" t="s">
        <v>464</v>
      </c>
      <c r="F81" s="118" t="s">
        <v>16</v>
      </c>
      <c r="G81" s="120">
        <v>42595</v>
      </c>
      <c r="H81" s="118"/>
      <c r="I81" s="110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44.25" customHeight="1" x14ac:dyDescent="0.2">
      <c r="A82" s="118" t="str">
        <f t="shared" si="3"/>
        <v>[Question Management-72]</v>
      </c>
      <c r="B82" s="107" t="s">
        <v>460</v>
      </c>
      <c r="C82" s="107" t="s">
        <v>1044</v>
      </c>
      <c r="D82" s="151" t="s">
        <v>1098</v>
      </c>
      <c r="E82" s="107" t="s">
        <v>464</v>
      </c>
      <c r="F82" s="118" t="s">
        <v>16</v>
      </c>
      <c r="G82" s="120">
        <v>42595</v>
      </c>
      <c r="H82" s="118"/>
      <c r="I82" s="110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40.5" customHeight="1" x14ac:dyDescent="0.2">
      <c r="A83" s="118" t="str">
        <f t="shared" si="3"/>
        <v>[Question Management-73]</v>
      </c>
      <c r="B83" s="107" t="s">
        <v>461</v>
      </c>
      <c r="C83" s="107" t="s">
        <v>1045</v>
      </c>
      <c r="D83" s="151"/>
      <c r="E83" s="107" t="s">
        <v>464</v>
      </c>
      <c r="F83" s="118" t="s">
        <v>16</v>
      </c>
      <c r="G83" s="120">
        <v>42595</v>
      </c>
      <c r="H83" s="118"/>
      <c r="I83" s="110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57" customHeight="1" x14ac:dyDescent="0.2">
      <c r="A84" s="118" t="str">
        <f t="shared" si="3"/>
        <v>[Question Management-74]</v>
      </c>
      <c r="B84" s="107" t="s">
        <v>420</v>
      </c>
      <c r="C84" s="107" t="s">
        <v>1046</v>
      </c>
      <c r="D84" s="151" t="s">
        <v>1100</v>
      </c>
      <c r="E84" s="107" t="s">
        <v>464</v>
      </c>
      <c r="F84" s="118" t="s">
        <v>16</v>
      </c>
      <c r="G84" s="120">
        <v>42595</v>
      </c>
      <c r="H84" s="118"/>
      <c r="I84" s="110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67.5" customHeight="1" x14ac:dyDescent="0.2">
      <c r="A85" s="118" t="str">
        <f t="shared" ref="A85" si="6">IF(OR(B85&lt;&gt;"",D85&lt;&gt;""),"["&amp;TEXT($B$2,"##")&amp;"-"&amp;TEXT(ROW()-10,"##")&amp;"]","")</f>
        <v>[Question Management-75]</v>
      </c>
      <c r="B85" s="107" t="s">
        <v>428</v>
      </c>
      <c r="C85" s="107" t="s">
        <v>1047</v>
      </c>
      <c r="D85" s="151" t="s">
        <v>975</v>
      </c>
      <c r="E85" s="107" t="s">
        <v>464</v>
      </c>
      <c r="F85" s="118" t="s">
        <v>16</v>
      </c>
      <c r="G85" s="120">
        <v>42595</v>
      </c>
      <c r="H85" s="118"/>
      <c r="I85" s="110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67.5" customHeight="1" x14ac:dyDescent="0.2">
      <c r="A86" s="118" t="str">
        <f t="shared" si="3"/>
        <v>[Question Management-76]</v>
      </c>
      <c r="B86" s="107" t="s">
        <v>401</v>
      </c>
      <c r="C86" s="107" t="s">
        <v>1048</v>
      </c>
      <c r="D86" s="151" t="s">
        <v>975</v>
      </c>
      <c r="E86" s="107" t="s">
        <v>464</v>
      </c>
      <c r="F86" s="118" t="s">
        <v>16</v>
      </c>
      <c r="G86" s="120">
        <v>42595</v>
      </c>
      <c r="H86" s="118"/>
      <c r="I86" s="110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78" customHeight="1" x14ac:dyDescent="0.2">
      <c r="A87" s="118" t="str">
        <f t="shared" si="3"/>
        <v>[Question Management-77]</v>
      </c>
      <c r="B87" s="107" t="s">
        <v>462</v>
      </c>
      <c r="C87" s="107" t="s">
        <v>1049</v>
      </c>
      <c r="D87" s="151" t="s">
        <v>975</v>
      </c>
      <c r="E87" s="107" t="s">
        <v>464</v>
      </c>
      <c r="F87" s="118" t="s">
        <v>16</v>
      </c>
      <c r="G87" s="120">
        <v>42595</v>
      </c>
      <c r="H87" s="118"/>
      <c r="I87" s="110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73.5" customHeight="1" x14ac:dyDescent="0.2">
      <c r="A88" s="118" t="str">
        <f t="shared" si="3"/>
        <v>[Question Management-78]</v>
      </c>
      <c r="B88" s="107" t="s">
        <v>402</v>
      </c>
      <c r="C88" s="107" t="s">
        <v>1050</v>
      </c>
      <c r="D88" s="151" t="s">
        <v>975</v>
      </c>
      <c r="E88" s="107" t="s">
        <v>464</v>
      </c>
      <c r="F88" s="118" t="s">
        <v>16</v>
      </c>
      <c r="G88" s="120">
        <v>42595</v>
      </c>
      <c r="H88" s="118"/>
      <c r="I88" s="110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73.5" customHeight="1" x14ac:dyDescent="0.2">
      <c r="A89" s="118" t="str">
        <f t="shared" ref="A89" si="7">IF(OR(B89&lt;&gt;"",D89&lt;&gt;""),"["&amp;TEXT($B$2,"##")&amp;"-"&amp;TEXT(ROW()-10,"##")&amp;"]","")</f>
        <v>[Question Management-79]</v>
      </c>
      <c r="B89" s="107" t="s">
        <v>468</v>
      </c>
      <c r="C89" s="107" t="s">
        <v>1051</v>
      </c>
      <c r="D89" s="151" t="s">
        <v>975</v>
      </c>
      <c r="E89" s="107" t="s">
        <v>464</v>
      </c>
      <c r="F89" s="118" t="s">
        <v>16</v>
      </c>
      <c r="G89" s="120">
        <v>42595</v>
      </c>
      <c r="H89" s="118"/>
      <c r="I89" s="110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43.5" customHeight="1" x14ac:dyDescent="0.2">
      <c r="A90" s="118" t="str">
        <f>IF(OR(B90&lt;&gt;"",D90&lt;&gt;""),"["&amp;TEXT($B$2,"##")&amp;"-"&amp;TEXT(ROW()-10,"##")&amp;"]","")</f>
        <v>[Question Management-80]</v>
      </c>
      <c r="B90" s="107" t="s">
        <v>418</v>
      </c>
      <c r="C90" s="107" t="s">
        <v>1035</v>
      </c>
      <c r="D90" s="151" t="s">
        <v>463</v>
      </c>
      <c r="E90" s="107" t="s">
        <v>465</v>
      </c>
      <c r="F90" s="118" t="s">
        <v>16</v>
      </c>
      <c r="G90" s="120">
        <v>42595</v>
      </c>
      <c r="H90" s="118"/>
      <c r="I90" s="110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5.25" customHeight="1" x14ac:dyDescent="0.2">
      <c r="A91" s="118" t="str">
        <f t="shared" ref="A91:A98" si="8">IF(OR(B91&lt;&gt;"",D91&lt;&gt;""),"["&amp;TEXT($B$2,"##")&amp;"-"&amp;TEXT(ROW()-10,"##")&amp;"]","")</f>
        <v>[Question Management-81]</v>
      </c>
      <c r="B91" s="107" t="s">
        <v>419</v>
      </c>
      <c r="C91" s="107" t="s">
        <v>1052</v>
      </c>
      <c r="D91" s="151" t="s">
        <v>466</v>
      </c>
      <c r="E91" s="107" t="s">
        <v>465</v>
      </c>
      <c r="F91" s="118" t="s">
        <v>16</v>
      </c>
      <c r="G91" s="120">
        <v>42595</v>
      </c>
      <c r="H91" s="118"/>
      <c r="I91" s="110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73.5" customHeight="1" x14ac:dyDescent="0.2">
      <c r="A92" s="118" t="str">
        <f t="shared" si="8"/>
        <v>[Question Management-82]</v>
      </c>
      <c r="B92" s="107" t="s">
        <v>423</v>
      </c>
      <c r="C92" s="107" t="s">
        <v>1041</v>
      </c>
      <c r="D92" s="151" t="s">
        <v>1095</v>
      </c>
      <c r="E92" s="107" t="s">
        <v>465</v>
      </c>
      <c r="F92" s="118" t="s">
        <v>16</v>
      </c>
      <c r="G92" s="120">
        <v>42595</v>
      </c>
      <c r="H92" s="123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69" customHeight="1" x14ac:dyDescent="0.2">
      <c r="A93" s="118" t="str">
        <f t="shared" si="8"/>
        <v>[Question Management-83]</v>
      </c>
      <c r="B93" s="107" t="s">
        <v>467</v>
      </c>
      <c r="C93" s="107" t="s">
        <v>1042</v>
      </c>
      <c r="D93" s="151" t="s">
        <v>1096</v>
      </c>
      <c r="E93" s="107" t="s">
        <v>465</v>
      </c>
      <c r="F93" s="118" t="s">
        <v>16</v>
      </c>
      <c r="G93" s="120">
        <v>42595</v>
      </c>
      <c r="H93" s="118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57" customHeight="1" x14ac:dyDescent="0.2">
      <c r="A94" s="118" t="str">
        <f t="shared" si="8"/>
        <v>[Question Management-84]</v>
      </c>
      <c r="B94" s="107" t="s">
        <v>424</v>
      </c>
      <c r="C94" s="107" t="s">
        <v>1038</v>
      </c>
      <c r="D94" s="151" t="s">
        <v>1101</v>
      </c>
      <c r="E94" s="107" t="s">
        <v>465</v>
      </c>
      <c r="F94" s="118" t="s">
        <v>16</v>
      </c>
      <c r="G94" s="120">
        <v>42595</v>
      </c>
      <c r="H94" s="118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42.75" customHeight="1" x14ac:dyDescent="0.2">
      <c r="A95" s="118" t="str">
        <f t="shared" si="8"/>
        <v>[Question Management-85]</v>
      </c>
      <c r="B95" s="107" t="s">
        <v>425</v>
      </c>
      <c r="C95" s="107" t="s">
        <v>1039</v>
      </c>
      <c r="D95" s="151" t="s">
        <v>1092</v>
      </c>
      <c r="E95" s="107" t="s">
        <v>465</v>
      </c>
      <c r="F95" s="118" t="s">
        <v>16</v>
      </c>
      <c r="G95" s="120">
        <v>42595</v>
      </c>
      <c r="H95" s="123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50.25" customHeight="1" x14ac:dyDescent="0.2">
      <c r="A96" s="118" t="str">
        <f t="shared" si="8"/>
        <v>[Question Management-86]</v>
      </c>
      <c r="B96" s="107" t="s">
        <v>426</v>
      </c>
      <c r="C96" s="107" t="s">
        <v>1039</v>
      </c>
      <c r="D96" s="151" t="s">
        <v>1102</v>
      </c>
      <c r="E96" s="107" t="s">
        <v>465</v>
      </c>
      <c r="F96" s="118" t="s">
        <v>16</v>
      </c>
      <c r="G96" s="120">
        <v>42595</v>
      </c>
      <c r="H96" s="123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07.25" customHeight="1" x14ac:dyDescent="0.2">
      <c r="A97" s="118" t="str">
        <f t="shared" si="8"/>
        <v>[Question Management-87]</v>
      </c>
      <c r="B97" s="107" t="s">
        <v>427</v>
      </c>
      <c r="C97" s="107" t="s">
        <v>1053</v>
      </c>
      <c r="D97" s="151" t="s">
        <v>1103</v>
      </c>
      <c r="E97" s="107" t="s">
        <v>465</v>
      </c>
      <c r="F97" s="118" t="s">
        <v>16</v>
      </c>
      <c r="G97" s="120">
        <v>42595</v>
      </c>
      <c r="H97" s="107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07.25" customHeight="1" x14ac:dyDescent="0.2">
      <c r="A98" s="118" t="str">
        <f t="shared" si="8"/>
        <v>[Question Management-88]</v>
      </c>
      <c r="B98" s="107" t="s">
        <v>472</v>
      </c>
      <c r="C98" s="107" t="s">
        <v>1054</v>
      </c>
      <c r="D98" s="151" t="s">
        <v>975</v>
      </c>
      <c r="E98" s="107" t="s">
        <v>465</v>
      </c>
      <c r="F98" s="118" t="s">
        <v>16</v>
      </c>
      <c r="G98" s="120">
        <v>42595</v>
      </c>
      <c r="H98" s="107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88.5" customHeight="1" x14ac:dyDescent="0.2">
      <c r="A99" s="118" t="str">
        <f t="shared" ref="A99:A138" si="9">IF(OR(B99&lt;&gt;"",D99&lt;&gt;""),"["&amp;TEXT($B$2,"##")&amp;"-"&amp;TEXT(ROW()-10,"##")&amp;"]","")</f>
        <v>[Question Management-89]</v>
      </c>
      <c r="B99" s="107" t="s">
        <v>471</v>
      </c>
      <c r="C99" s="107" t="s">
        <v>1055</v>
      </c>
      <c r="D99" s="151" t="s">
        <v>975</v>
      </c>
      <c r="E99" s="107" t="s">
        <v>465</v>
      </c>
      <c r="F99" s="118" t="s">
        <v>16</v>
      </c>
      <c r="G99" s="120">
        <v>42595</v>
      </c>
      <c r="H99" s="112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74.25" customHeight="1" x14ac:dyDescent="0.2">
      <c r="A100" s="118" t="str">
        <f t="shared" si="9"/>
        <v>[Question Management-90]</v>
      </c>
      <c r="B100" s="107" t="s">
        <v>473</v>
      </c>
      <c r="C100" s="107" t="s">
        <v>1056</v>
      </c>
      <c r="D100" s="151" t="s">
        <v>975</v>
      </c>
      <c r="E100" s="107" t="s">
        <v>465</v>
      </c>
      <c r="F100" s="118" t="s">
        <v>16</v>
      </c>
      <c r="G100" s="120">
        <v>42595</v>
      </c>
      <c r="H100" s="112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79.5" customHeight="1" x14ac:dyDescent="0.2">
      <c r="A101" s="118" t="str">
        <f t="shared" si="9"/>
        <v>[Question Management-91]</v>
      </c>
      <c r="B101" s="107" t="s">
        <v>474</v>
      </c>
      <c r="C101" s="107" t="s">
        <v>1057</v>
      </c>
      <c r="D101" s="151" t="s">
        <v>975</v>
      </c>
      <c r="E101" s="107" t="s">
        <v>465</v>
      </c>
      <c r="F101" s="118" t="s">
        <v>16</v>
      </c>
      <c r="G101" s="120">
        <v>42595</v>
      </c>
      <c r="H101" s="112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79.5" customHeight="1" x14ac:dyDescent="0.2">
      <c r="A102" s="118" t="str">
        <f t="shared" ref="A102" si="10">IF(OR(B102&lt;&gt;"",D102&lt;&gt;""),"["&amp;TEXT($B$2,"##")&amp;"-"&amp;TEXT(ROW()-10,"##")&amp;"]","")</f>
        <v>[Question Management-92]</v>
      </c>
      <c r="B102" s="107" t="s">
        <v>470</v>
      </c>
      <c r="C102" s="107" t="s">
        <v>1050</v>
      </c>
      <c r="D102" s="151" t="s">
        <v>975</v>
      </c>
      <c r="E102" s="107" t="s">
        <v>465</v>
      </c>
      <c r="F102" s="118" t="s">
        <v>16</v>
      </c>
      <c r="G102" s="120">
        <v>42595</v>
      </c>
      <c r="H102" s="112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84.75" customHeight="1" x14ac:dyDescent="0.2">
      <c r="A103" s="118" t="str">
        <f t="shared" si="9"/>
        <v>[Question Management-93]</v>
      </c>
      <c r="B103" s="107" t="s">
        <v>469</v>
      </c>
      <c r="C103" s="107" t="s">
        <v>1058</v>
      </c>
      <c r="D103" s="151" t="s">
        <v>975</v>
      </c>
      <c r="E103" s="107" t="s">
        <v>465</v>
      </c>
      <c r="F103" s="118" t="s">
        <v>16</v>
      </c>
      <c r="G103" s="120">
        <v>42595</v>
      </c>
      <c r="H103" s="112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40"/>
      <c r="B104" s="196" t="s">
        <v>429</v>
      </c>
      <c r="C104" s="189"/>
      <c r="D104" s="189"/>
      <c r="E104" s="189"/>
      <c r="F104" s="189"/>
      <c r="G104" s="189"/>
      <c r="H104" s="190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45" customHeight="1" x14ac:dyDescent="0.2">
      <c r="A105" s="118" t="str">
        <f t="shared" si="9"/>
        <v>[Question Management-95]</v>
      </c>
      <c r="B105" s="107" t="s">
        <v>475</v>
      </c>
      <c r="C105" s="107" t="s">
        <v>1059</v>
      </c>
      <c r="D105" s="151" t="s">
        <v>1104</v>
      </c>
      <c r="E105" s="107" t="s">
        <v>496</v>
      </c>
      <c r="F105" s="107" t="s">
        <v>16</v>
      </c>
      <c r="G105" s="120">
        <v>42595</v>
      </c>
      <c r="H105" s="112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63" customHeight="1" x14ac:dyDescent="0.2">
      <c r="A106" s="118" t="str">
        <f t="shared" si="9"/>
        <v>[Question Management-96]</v>
      </c>
      <c r="B106" s="107" t="s">
        <v>476</v>
      </c>
      <c r="C106" s="107" t="s">
        <v>1060</v>
      </c>
      <c r="D106" s="109" t="s">
        <v>1077</v>
      </c>
      <c r="E106" s="107" t="s">
        <v>496</v>
      </c>
      <c r="F106" s="107" t="s">
        <v>16</v>
      </c>
      <c r="G106" s="120">
        <v>42595</v>
      </c>
      <c r="H106" s="112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65.25" customHeight="1" x14ac:dyDescent="0.2">
      <c r="A107" s="118" t="str">
        <f t="shared" si="9"/>
        <v>[Question Management-97]</v>
      </c>
      <c r="B107" s="107" t="s">
        <v>408</v>
      </c>
      <c r="C107" s="107" t="s">
        <v>1024</v>
      </c>
      <c r="D107" s="151" t="s">
        <v>1076</v>
      </c>
      <c r="E107" s="107" t="s">
        <v>494</v>
      </c>
      <c r="F107" s="107" t="s">
        <v>16</v>
      </c>
      <c r="G107" s="120">
        <v>42595</v>
      </c>
      <c r="H107" s="107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68.25" customHeight="1" x14ac:dyDescent="0.2">
      <c r="A108" s="118" t="str">
        <f t="shared" si="9"/>
        <v>[Question Management-98]</v>
      </c>
      <c r="B108" s="107" t="s">
        <v>409</v>
      </c>
      <c r="C108" s="107" t="s">
        <v>1025</v>
      </c>
      <c r="D108" s="151" t="s">
        <v>1078</v>
      </c>
      <c r="E108" s="107" t="s">
        <v>494</v>
      </c>
      <c r="F108" s="107" t="s">
        <v>16</v>
      </c>
      <c r="G108" s="120">
        <v>42595</v>
      </c>
      <c r="H108" s="112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69" customHeight="1" x14ac:dyDescent="0.2">
      <c r="A109" s="118" t="str">
        <f t="shared" si="9"/>
        <v>[Question Management-99]</v>
      </c>
      <c r="B109" s="107" t="s">
        <v>410</v>
      </c>
      <c r="C109" s="107" t="s">
        <v>1026</v>
      </c>
      <c r="D109" s="151" t="s">
        <v>1079</v>
      </c>
      <c r="E109" s="107" t="s">
        <v>494</v>
      </c>
      <c r="F109" s="107" t="s">
        <v>16</v>
      </c>
      <c r="G109" s="120">
        <v>42595</v>
      </c>
      <c r="H109" s="112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57" customHeight="1" x14ac:dyDescent="0.2">
      <c r="A110" s="118" t="str">
        <f t="shared" si="9"/>
        <v>[Question Management-100]</v>
      </c>
      <c r="B110" s="107" t="s">
        <v>411</v>
      </c>
      <c r="C110" s="107" t="s">
        <v>1027</v>
      </c>
      <c r="D110" s="151" t="s">
        <v>1080</v>
      </c>
      <c r="E110" s="107" t="s">
        <v>494</v>
      </c>
      <c r="F110" s="107" t="s">
        <v>16</v>
      </c>
      <c r="G110" s="120">
        <v>42595</v>
      </c>
      <c r="H110" s="107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61.5" customHeight="1" x14ac:dyDescent="0.2">
      <c r="A111" s="118" t="str">
        <f t="shared" si="9"/>
        <v>[Question Management-101]</v>
      </c>
      <c r="B111" s="107" t="s">
        <v>412</v>
      </c>
      <c r="C111" s="107" t="s">
        <v>1028</v>
      </c>
      <c r="D111" s="151" t="s">
        <v>1081</v>
      </c>
      <c r="E111" s="107" t="s">
        <v>494</v>
      </c>
      <c r="F111" s="107" t="s">
        <v>16</v>
      </c>
      <c r="G111" s="120">
        <v>42595</v>
      </c>
      <c r="H111" s="112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38.25" customHeight="1" x14ac:dyDescent="0.2">
      <c r="A112" s="118" t="str">
        <f t="shared" si="9"/>
        <v>[Question Management-102]</v>
      </c>
      <c r="B112" s="107" t="s">
        <v>413</v>
      </c>
      <c r="C112" s="107" t="s">
        <v>1029</v>
      </c>
      <c r="D112" s="151" t="s">
        <v>1082</v>
      </c>
      <c r="E112" s="107" t="s">
        <v>494</v>
      </c>
      <c r="F112" s="107" t="s">
        <v>16</v>
      </c>
      <c r="G112" s="120">
        <v>42595</v>
      </c>
      <c r="H112" s="112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67.5" customHeight="1" x14ac:dyDescent="0.2">
      <c r="A113" s="118" t="str">
        <f t="shared" si="9"/>
        <v>[Question Management-103]</v>
      </c>
      <c r="B113" s="107" t="s">
        <v>130</v>
      </c>
      <c r="C113" s="107" t="s">
        <v>1061</v>
      </c>
      <c r="D113" s="109" t="s">
        <v>1083</v>
      </c>
      <c r="E113" s="107" t="s">
        <v>496</v>
      </c>
      <c r="F113" s="107" t="s">
        <v>16</v>
      </c>
      <c r="G113" s="120">
        <v>42595</v>
      </c>
      <c r="H113" s="107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60.75" customHeight="1" x14ac:dyDescent="0.2">
      <c r="A114" s="118" t="str">
        <f t="shared" si="9"/>
        <v>[Question Management-104]</v>
      </c>
      <c r="B114" s="107" t="s">
        <v>414</v>
      </c>
      <c r="C114" s="107" t="s">
        <v>1031</v>
      </c>
      <c r="D114" s="151" t="s">
        <v>1084</v>
      </c>
      <c r="E114" s="107" t="s">
        <v>495</v>
      </c>
      <c r="F114" s="107" t="s">
        <v>16</v>
      </c>
      <c r="G114" s="120">
        <v>42595</v>
      </c>
      <c r="H114" s="112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51.75" customHeight="1" x14ac:dyDescent="0.2">
      <c r="A115" s="118" t="str">
        <f t="shared" si="9"/>
        <v>[Question Management-105]</v>
      </c>
      <c r="B115" s="107" t="s">
        <v>415</v>
      </c>
      <c r="C115" s="107" t="s">
        <v>1032</v>
      </c>
      <c r="D115" s="151" t="s">
        <v>1085</v>
      </c>
      <c r="E115" s="107" t="s">
        <v>495</v>
      </c>
      <c r="F115" s="107" t="s">
        <v>16</v>
      </c>
      <c r="G115" s="120">
        <v>42595</v>
      </c>
      <c r="H115" s="112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48" customHeight="1" x14ac:dyDescent="0.2">
      <c r="A116" s="118" t="str">
        <f t="shared" si="9"/>
        <v>[Question Management-106]</v>
      </c>
      <c r="B116" s="107" t="s">
        <v>416</v>
      </c>
      <c r="C116" s="107" t="s">
        <v>1033</v>
      </c>
      <c r="D116" s="151" t="s">
        <v>1086</v>
      </c>
      <c r="E116" s="107" t="s">
        <v>495</v>
      </c>
      <c r="F116" s="107" t="s">
        <v>16</v>
      </c>
      <c r="G116" s="120">
        <v>42595</v>
      </c>
      <c r="H116" s="107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51.75" customHeight="1" x14ac:dyDescent="0.2">
      <c r="A117" s="118" t="str">
        <f t="shared" si="9"/>
        <v>[Question Management-107]</v>
      </c>
      <c r="B117" s="107" t="s">
        <v>417</v>
      </c>
      <c r="C117" s="107" t="s">
        <v>1034</v>
      </c>
      <c r="D117" s="151" t="s">
        <v>1087</v>
      </c>
      <c r="E117" s="107" t="s">
        <v>495</v>
      </c>
      <c r="F117" s="107" t="s">
        <v>16</v>
      </c>
      <c r="G117" s="120">
        <v>42595</v>
      </c>
      <c r="H117" s="112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8.25" customHeight="1" x14ac:dyDescent="0.2">
      <c r="A118" s="118" t="str">
        <f t="shared" si="9"/>
        <v>[Question Management-108]</v>
      </c>
      <c r="B118" s="107" t="s">
        <v>477</v>
      </c>
      <c r="C118" s="107" t="s">
        <v>1062</v>
      </c>
      <c r="D118" s="151" t="s">
        <v>1088</v>
      </c>
      <c r="E118" s="107" t="s">
        <v>496</v>
      </c>
      <c r="F118" s="107" t="s">
        <v>16</v>
      </c>
      <c r="G118" s="120">
        <v>42595</v>
      </c>
      <c r="H118" s="112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67.5" customHeight="1" x14ac:dyDescent="0.2">
      <c r="A119" s="118" t="str">
        <f t="shared" si="9"/>
        <v>[Question Management-109]</v>
      </c>
      <c r="B119" s="107" t="s">
        <v>478</v>
      </c>
      <c r="C119" s="107" t="s">
        <v>1063</v>
      </c>
      <c r="D119" s="151" t="s">
        <v>1089</v>
      </c>
      <c r="E119" s="107" t="s">
        <v>496</v>
      </c>
      <c r="F119" s="107" t="s">
        <v>16</v>
      </c>
      <c r="G119" s="120">
        <v>42595</v>
      </c>
      <c r="H119" s="107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60" customHeight="1" x14ac:dyDescent="0.2">
      <c r="A120" s="118" t="str">
        <f t="shared" si="9"/>
        <v>[Question Management-110]</v>
      </c>
      <c r="B120" s="107" t="s">
        <v>457</v>
      </c>
      <c r="C120" s="107"/>
      <c r="D120" s="151"/>
      <c r="E120" s="109"/>
      <c r="F120" s="107" t="s">
        <v>50</v>
      </c>
      <c r="G120" s="120">
        <v>42595</v>
      </c>
      <c r="H120" s="112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60.75" customHeight="1" x14ac:dyDescent="0.2">
      <c r="A121" s="118" t="str">
        <f t="shared" si="9"/>
        <v>[Question Management-111]</v>
      </c>
      <c r="B121" s="107" t="s">
        <v>479</v>
      </c>
      <c r="C121" s="107"/>
      <c r="D121" s="151"/>
      <c r="E121" s="109"/>
      <c r="F121" s="107" t="s">
        <v>50</v>
      </c>
      <c r="G121" s="120">
        <v>42595</v>
      </c>
      <c r="H121" s="112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72" customHeight="1" x14ac:dyDescent="0.2">
      <c r="A122" s="118" t="str">
        <f t="shared" si="9"/>
        <v>[Question Management-112]</v>
      </c>
      <c r="B122" s="107" t="s">
        <v>398</v>
      </c>
      <c r="C122" s="107"/>
      <c r="D122" s="151"/>
      <c r="E122" s="107"/>
      <c r="F122" s="107" t="s">
        <v>50</v>
      </c>
      <c r="G122" s="120">
        <v>42595</v>
      </c>
      <c r="H122" s="107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18" t="str">
        <f t="shared" si="9"/>
        <v>[Question Management-113]</v>
      </c>
      <c r="B123" s="107" t="s">
        <v>480</v>
      </c>
      <c r="C123" s="107"/>
      <c r="D123" s="151"/>
      <c r="E123" s="109"/>
      <c r="F123" s="107" t="s">
        <v>50</v>
      </c>
      <c r="G123" s="120">
        <v>42595</v>
      </c>
      <c r="H123" s="112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18" t="str">
        <f t="shared" si="9"/>
        <v>[Question Management-114]</v>
      </c>
      <c r="B124" s="107" t="s">
        <v>481</v>
      </c>
      <c r="C124" s="107"/>
      <c r="D124" s="151"/>
      <c r="E124" s="109"/>
      <c r="F124" s="107" t="s">
        <v>50</v>
      </c>
      <c r="G124" s="120">
        <v>42595</v>
      </c>
      <c r="H124" s="112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8.5" customHeight="1" x14ac:dyDescent="0.2">
      <c r="A125" s="118" t="str">
        <f t="shared" si="9"/>
        <v>[Question Management-115]</v>
      </c>
      <c r="B125" s="107" t="s">
        <v>482</v>
      </c>
      <c r="C125" s="107"/>
      <c r="D125" s="151"/>
      <c r="E125" s="107"/>
      <c r="F125" s="107" t="s">
        <v>50</v>
      </c>
      <c r="G125" s="120">
        <v>42595</v>
      </c>
      <c r="H125" s="107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18" t="str">
        <f t="shared" si="9"/>
        <v>[Question Management-116]</v>
      </c>
      <c r="B126" s="107" t="s">
        <v>483</v>
      </c>
      <c r="C126" s="107"/>
      <c r="D126" s="151"/>
      <c r="E126" s="109"/>
      <c r="F126" s="107" t="s">
        <v>50</v>
      </c>
      <c r="G126" s="120">
        <v>42595</v>
      </c>
      <c r="H126" s="112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18" t="str">
        <f t="shared" si="9"/>
        <v>[Question Management-117]</v>
      </c>
      <c r="B127" s="107" t="s">
        <v>484</v>
      </c>
      <c r="C127" s="107"/>
      <c r="D127" s="151"/>
      <c r="E127" s="109"/>
      <c r="F127" s="107" t="s">
        <v>50</v>
      </c>
      <c r="G127" s="120">
        <v>42595</v>
      </c>
      <c r="H127" s="112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18" t="str">
        <f t="shared" si="9"/>
        <v>[Question Management-118]</v>
      </c>
      <c r="B128" s="107" t="s">
        <v>485</v>
      </c>
      <c r="C128" s="107"/>
      <c r="D128" s="151"/>
      <c r="E128" s="107"/>
      <c r="F128" s="107" t="s">
        <v>50</v>
      </c>
      <c r="G128" s="120">
        <v>42595</v>
      </c>
      <c r="H128" s="107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18" t="str">
        <f t="shared" si="9"/>
        <v>[Question Management-119]</v>
      </c>
      <c r="B129" s="107" t="s">
        <v>486</v>
      </c>
      <c r="C129" s="107"/>
      <c r="D129" s="151"/>
      <c r="E129" s="109"/>
      <c r="F129" s="107" t="s">
        <v>50</v>
      </c>
      <c r="G129" s="120">
        <v>42595</v>
      </c>
      <c r="H129" s="112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18" t="str">
        <f t="shared" si="9"/>
        <v>[Question Management-120]</v>
      </c>
      <c r="B130" s="107" t="s">
        <v>487</v>
      </c>
      <c r="C130" s="107"/>
      <c r="D130" s="151"/>
      <c r="E130" s="109"/>
      <c r="F130" s="107" t="s">
        <v>50</v>
      </c>
      <c r="G130" s="120">
        <v>42595</v>
      </c>
      <c r="H130" s="112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18" t="str">
        <f t="shared" si="9"/>
        <v>[Question Management-121]</v>
      </c>
      <c r="B131" s="107" t="s">
        <v>488</v>
      </c>
      <c r="C131" s="107"/>
      <c r="D131" s="151"/>
      <c r="E131" s="107"/>
      <c r="F131" s="107" t="s">
        <v>50</v>
      </c>
      <c r="G131" s="120">
        <v>42595</v>
      </c>
      <c r="H131" s="107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18" t="str">
        <f t="shared" si="9"/>
        <v>[Question Management-122]</v>
      </c>
      <c r="B132" s="107" t="s">
        <v>489</v>
      </c>
      <c r="C132" s="107"/>
      <c r="D132" s="151"/>
      <c r="E132" s="109"/>
      <c r="F132" s="107" t="s">
        <v>50</v>
      </c>
      <c r="G132" s="120">
        <v>42595</v>
      </c>
      <c r="H132" s="112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18" t="str">
        <f t="shared" si="9"/>
        <v>[Question Management-123]</v>
      </c>
      <c r="B133" s="107" t="s">
        <v>459</v>
      </c>
      <c r="C133" s="107"/>
      <c r="D133" s="151"/>
      <c r="E133" s="109"/>
      <c r="F133" s="107" t="s">
        <v>50</v>
      </c>
      <c r="G133" s="120">
        <v>42595</v>
      </c>
      <c r="H133" s="112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18" t="str">
        <f t="shared" si="9"/>
        <v>[Question Management-124]</v>
      </c>
      <c r="B134" s="107" t="s">
        <v>460</v>
      </c>
      <c r="C134" s="107"/>
      <c r="D134" s="151"/>
      <c r="E134" s="107"/>
      <c r="F134" s="107" t="s">
        <v>50</v>
      </c>
      <c r="G134" s="120">
        <v>42595</v>
      </c>
      <c r="H134" s="107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18" t="str">
        <f t="shared" si="9"/>
        <v>[Question Management-125]</v>
      </c>
      <c r="B135" s="107" t="s">
        <v>490</v>
      </c>
      <c r="C135" s="107"/>
      <c r="D135" s="151"/>
      <c r="E135" s="109"/>
      <c r="F135" s="107" t="s">
        <v>50</v>
      </c>
      <c r="G135" s="120">
        <v>42595</v>
      </c>
      <c r="H135" s="112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18" t="str">
        <f t="shared" si="9"/>
        <v>[Question Management-126]</v>
      </c>
      <c r="B136" s="107" t="s">
        <v>491</v>
      </c>
      <c r="C136" s="107"/>
      <c r="D136" s="151"/>
      <c r="E136" s="109"/>
      <c r="F136" s="107" t="s">
        <v>50</v>
      </c>
      <c r="G136" s="120">
        <v>42595</v>
      </c>
      <c r="H136" s="112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18" t="str">
        <f t="shared" si="9"/>
        <v>[Question Management-127]</v>
      </c>
      <c r="B137" s="107" t="s">
        <v>492</v>
      </c>
      <c r="C137" s="107"/>
      <c r="D137" s="151"/>
      <c r="E137" s="107"/>
      <c r="F137" s="107" t="s">
        <v>50</v>
      </c>
      <c r="G137" s="120">
        <v>42595</v>
      </c>
      <c r="H137" s="107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18" t="str">
        <f t="shared" si="9"/>
        <v>[Question Management-128]</v>
      </c>
      <c r="B138" s="107" t="s">
        <v>493</v>
      </c>
      <c r="C138" s="107"/>
      <c r="D138" s="151"/>
      <c r="E138" s="109"/>
      <c r="F138" s="107" t="s">
        <v>50</v>
      </c>
      <c r="G138" s="120">
        <v>42595</v>
      </c>
      <c r="H138" s="112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0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0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0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0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0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0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0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0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0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0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0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0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0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0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0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0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0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0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0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0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0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0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0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0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0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0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0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0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0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0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0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0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0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0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0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0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0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0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0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0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0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0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0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0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0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0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0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0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0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0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0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0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0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0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0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0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0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0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0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0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0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0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0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0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0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0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0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0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0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0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0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0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0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0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0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0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0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0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0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0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0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0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0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0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0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0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0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0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0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0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0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0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0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0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0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0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0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0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0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0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0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0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0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0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0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0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0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0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0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0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0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0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0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0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0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0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0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0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0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0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0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0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0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0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0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0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0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0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0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0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0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0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0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0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0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0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0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0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0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0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0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0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0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0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0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0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0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0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0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0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0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0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0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0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0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0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0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0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0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0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0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0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0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0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0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0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0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0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0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0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0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0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0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0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0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0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0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0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0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0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0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0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0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0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0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0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0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0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0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0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0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0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0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0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0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0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0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0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0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0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0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0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0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0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0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0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0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0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0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0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0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0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0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0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0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0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0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0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0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0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0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0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0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0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0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0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0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0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0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0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0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0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0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0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0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0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0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0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0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0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0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0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0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0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0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0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0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0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0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0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0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0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0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0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0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0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0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0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0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0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0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0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0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0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0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0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0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0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0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0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0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0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0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0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0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0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0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0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0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0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0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0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0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0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0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0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0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0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0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0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0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0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0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0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0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0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0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0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0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0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0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0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0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0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0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0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0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0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0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0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0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0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0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0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0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0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0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0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0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0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0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0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0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0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0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0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0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0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0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0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0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0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0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0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0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0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0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0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0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0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0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0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0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0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0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0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0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0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0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0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0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0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0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0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0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0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0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0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0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0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0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0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0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0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0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0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0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0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0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0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0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0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0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0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0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0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0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0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0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0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0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0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0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0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0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0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0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0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0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0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0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0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0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0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0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0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0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0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0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0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0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0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0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0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0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0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0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0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0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0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0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0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0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0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0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0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0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0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0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0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0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0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0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0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0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0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0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0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0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0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0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0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0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0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0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0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0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0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0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0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0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0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0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0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0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0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0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0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0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0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0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0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0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0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0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0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0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0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0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0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0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0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0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0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0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0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0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0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0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0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0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0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0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0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0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0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0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0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0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0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0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0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0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0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0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0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0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0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0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0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0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0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0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0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0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0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0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0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0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0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0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0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0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0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0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0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0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0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0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0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0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0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0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0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0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0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0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0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0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0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0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0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0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0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0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0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0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0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0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0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0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0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0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0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0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0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0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0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0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0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0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0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0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0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0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0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0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0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0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0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0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0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0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0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0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0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0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0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0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0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0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0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0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0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0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0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0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0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0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0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0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0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0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0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0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0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0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0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0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0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0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0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0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0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0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0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0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0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0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0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0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0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0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0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0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0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0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0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0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0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0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0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0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0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0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0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0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0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0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0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0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0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0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0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0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0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0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0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0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0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0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0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0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0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0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0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0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0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0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0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0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0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0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0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0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0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0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0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0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0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0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0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0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0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0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0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0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0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0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0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0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0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0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0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0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0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0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0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0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0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0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0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0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0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0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0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0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0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0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0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0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0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0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0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0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0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0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0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0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0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0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0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0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0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0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0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0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0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0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0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0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0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0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0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0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0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0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0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0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0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0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0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0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0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0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0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0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0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0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0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0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0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0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0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0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0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0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0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0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0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0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0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0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0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0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0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0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0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0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0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0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0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0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0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0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0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0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0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0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0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0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0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0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0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0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0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0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0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0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0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0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0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0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0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0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0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0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0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0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0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0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0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0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0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0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0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0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0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0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0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0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0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0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0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0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0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0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0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0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0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0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0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0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0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0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0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0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0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0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0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0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0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0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0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0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0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0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0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0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0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0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0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0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0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0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0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0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0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0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0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0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0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0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0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0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0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0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0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0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0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0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0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0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0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0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0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0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0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0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0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0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0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0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0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0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0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0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0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0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0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0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0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0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0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0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0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0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0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0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0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0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0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0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0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0"/>
      <c r="E993" s="1"/>
      <c r="F993" s="1"/>
      <c r="G993" s="1"/>
      <c r="H993" s="1"/>
      <c r="I993" s="11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0"/>
      <c r="E994" s="1"/>
      <c r="F994" s="1"/>
      <c r="G994" s="1"/>
      <c r="H994" s="1"/>
      <c r="I994" s="11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0"/>
      <c r="E995" s="1"/>
      <c r="F995" s="1"/>
      <c r="G995" s="1"/>
      <c r="H995" s="1"/>
      <c r="I995" s="11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0"/>
      <c r="E996" s="1"/>
      <c r="F996" s="1"/>
      <c r="G996" s="1"/>
      <c r="H996" s="1"/>
      <c r="I996" s="11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0"/>
      <c r="E997" s="1"/>
      <c r="F997" s="1"/>
      <c r="G997" s="1"/>
      <c r="H997" s="1"/>
      <c r="I997" s="11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0"/>
      <c r="E998" s="1"/>
      <c r="F998" s="1"/>
      <c r="G998" s="1"/>
      <c r="H998" s="1"/>
      <c r="I998" s="11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0"/>
      <c r="E999" s="1"/>
      <c r="F999" s="1"/>
      <c r="G999" s="1"/>
      <c r="H999" s="1"/>
      <c r="I999" s="11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0"/>
      <c r="E1000" s="1"/>
      <c r="F1000" s="1"/>
      <c r="G1000" s="1"/>
      <c r="H1000" s="1"/>
      <c r="I1000" s="11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">
      <c r="A1001" s="1"/>
      <c r="B1001" s="1"/>
      <c r="C1001" s="1"/>
      <c r="D1001" s="10"/>
      <c r="E1001" s="1"/>
      <c r="F1001" s="1"/>
      <c r="G1001" s="1"/>
      <c r="H1001" s="1"/>
      <c r="I1001" s="11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 x14ac:dyDescent="0.2">
      <c r="A1002" s="1"/>
      <c r="B1002" s="1"/>
      <c r="C1002" s="1"/>
      <c r="D1002" s="10"/>
      <c r="E1002" s="1"/>
      <c r="F1002" s="1"/>
      <c r="G1002" s="1"/>
      <c r="H1002" s="1"/>
      <c r="I1002" s="11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2.75" customHeight="1" x14ac:dyDescent="0.2">
      <c r="A1003" s="1"/>
      <c r="B1003" s="1"/>
      <c r="C1003" s="1"/>
      <c r="D1003" s="10"/>
      <c r="E1003" s="1"/>
      <c r="F1003" s="1"/>
      <c r="G1003" s="1"/>
      <c r="H1003" s="1"/>
      <c r="I1003" s="11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2.75" customHeight="1" x14ac:dyDescent="0.2">
      <c r="A1004" s="1"/>
      <c r="B1004" s="1"/>
      <c r="C1004" s="1"/>
      <c r="D1004" s="10"/>
      <c r="E1004" s="1"/>
      <c r="F1004" s="1"/>
      <c r="G1004" s="1"/>
      <c r="H1004" s="1"/>
      <c r="I1004" s="11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2.75" customHeight="1" x14ac:dyDescent="0.2">
      <c r="A1005" s="1"/>
      <c r="B1005" s="1"/>
      <c r="C1005" s="1"/>
      <c r="D1005" s="10"/>
      <c r="E1005" s="1"/>
      <c r="F1005" s="1"/>
      <c r="G1005" s="1"/>
      <c r="H1005" s="1"/>
      <c r="I1005" s="11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2.75" customHeight="1" x14ac:dyDescent="0.2">
      <c r="A1006" s="1"/>
      <c r="B1006" s="1"/>
      <c r="C1006" s="1"/>
      <c r="D1006" s="10"/>
      <c r="E1006" s="1"/>
      <c r="F1006" s="1"/>
      <c r="G1006" s="1"/>
      <c r="H1006" s="1"/>
      <c r="I1006" s="11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2.75" customHeight="1" x14ac:dyDescent="0.2">
      <c r="A1007" s="1"/>
      <c r="B1007" s="1"/>
      <c r="C1007" s="1"/>
      <c r="D1007" s="10"/>
      <c r="E1007" s="1"/>
      <c r="F1007" s="1"/>
      <c r="G1007" s="1"/>
      <c r="H1007" s="1"/>
      <c r="I1007" s="11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2.75" customHeight="1" x14ac:dyDescent="0.2">
      <c r="A1008" s="1"/>
      <c r="B1008" s="1"/>
      <c r="C1008" s="1"/>
      <c r="D1008" s="10"/>
      <c r="E1008" s="1"/>
      <c r="F1008" s="1"/>
      <c r="G1008" s="1"/>
      <c r="H1008" s="1"/>
      <c r="I1008" s="11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2.75" customHeight="1" x14ac:dyDescent="0.2">
      <c r="A1009" s="1"/>
      <c r="B1009" s="1"/>
      <c r="C1009" s="1"/>
      <c r="D1009" s="10"/>
      <c r="E1009" s="1"/>
      <c r="F1009" s="1"/>
      <c r="G1009" s="1"/>
      <c r="H1009" s="1"/>
      <c r="I1009" s="11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2.75" customHeight="1" x14ac:dyDescent="0.2">
      <c r="A1010" s="1"/>
      <c r="B1010" s="1"/>
      <c r="C1010" s="1"/>
      <c r="D1010" s="10"/>
      <c r="E1010" s="1"/>
      <c r="F1010" s="1"/>
      <c r="G1010" s="1"/>
      <c r="H1010" s="1"/>
      <c r="I1010" s="11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2.75" customHeight="1" x14ac:dyDescent="0.2">
      <c r="A1011" s="1"/>
      <c r="B1011" s="1"/>
      <c r="C1011" s="1"/>
      <c r="D1011" s="10"/>
      <c r="E1011" s="1"/>
      <c r="F1011" s="1"/>
      <c r="G1011" s="1"/>
      <c r="H1011" s="1"/>
      <c r="I1011" s="11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2.75" customHeight="1" x14ac:dyDescent="0.2">
      <c r="A1012" s="1"/>
      <c r="B1012" s="1"/>
      <c r="C1012" s="1"/>
      <c r="D1012" s="10"/>
      <c r="E1012" s="1"/>
      <c r="F1012" s="1"/>
      <c r="G1012" s="1"/>
      <c r="H1012" s="1"/>
      <c r="I1012" s="11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2.75" customHeight="1" x14ac:dyDescent="0.2">
      <c r="A1013" s="1"/>
      <c r="B1013" s="1"/>
      <c r="C1013" s="1"/>
      <c r="D1013" s="10"/>
      <c r="E1013" s="1"/>
      <c r="F1013" s="1"/>
      <c r="G1013" s="1"/>
      <c r="H1013" s="1"/>
      <c r="I1013" s="11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2.75" customHeight="1" x14ac:dyDescent="0.2">
      <c r="A1014" s="1"/>
      <c r="B1014" s="1"/>
      <c r="C1014" s="1"/>
      <c r="D1014" s="10"/>
      <c r="E1014" s="1"/>
      <c r="F1014" s="1"/>
      <c r="G1014" s="1"/>
      <c r="H1014" s="1"/>
      <c r="I1014" s="11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2.75" customHeight="1" x14ac:dyDescent="0.2">
      <c r="A1015" s="1"/>
      <c r="B1015" s="1"/>
      <c r="C1015" s="1"/>
      <c r="D1015" s="10"/>
      <c r="E1015" s="1"/>
      <c r="F1015" s="1"/>
      <c r="G1015" s="1"/>
      <c r="H1015" s="1"/>
      <c r="I1015" s="11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2.75" customHeight="1" x14ac:dyDescent="0.2">
      <c r="A1016" s="1"/>
      <c r="B1016" s="1"/>
      <c r="C1016" s="1"/>
      <c r="D1016" s="10"/>
      <c r="E1016" s="1"/>
      <c r="F1016" s="1"/>
      <c r="G1016" s="1"/>
      <c r="H1016" s="1"/>
      <c r="I1016" s="11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2.75" customHeight="1" x14ac:dyDescent="0.2">
      <c r="A1017" s="1"/>
      <c r="B1017" s="1"/>
      <c r="C1017" s="1"/>
      <c r="D1017" s="10"/>
      <c r="E1017" s="1"/>
      <c r="F1017" s="1"/>
      <c r="G1017" s="1"/>
      <c r="H1017" s="1"/>
      <c r="I1017" s="11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2.75" customHeight="1" x14ac:dyDescent="0.2">
      <c r="A1018" s="1"/>
      <c r="B1018" s="1"/>
      <c r="C1018" s="1"/>
      <c r="D1018" s="10"/>
      <c r="E1018" s="1"/>
      <c r="F1018" s="1"/>
      <c r="G1018" s="1"/>
      <c r="H1018" s="1"/>
      <c r="I1018" s="11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2.75" customHeight="1" x14ac:dyDescent="0.2">
      <c r="A1019" s="1"/>
      <c r="B1019" s="1"/>
      <c r="C1019" s="1"/>
      <c r="D1019" s="10"/>
      <c r="E1019" s="1"/>
      <c r="F1019" s="1"/>
      <c r="G1019" s="1"/>
      <c r="H1019" s="1"/>
      <c r="I1019" s="11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2.75" customHeight="1" x14ac:dyDescent="0.2">
      <c r="A1020" s="1"/>
      <c r="B1020" s="1"/>
      <c r="C1020" s="1"/>
      <c r="D1020" s="10"/>
      <c r="E1020" s="1"/>
      <c r="F1020" s="1"/>
      <c r="G1020" s="1"/>
      <c r="H1020" s="1"/>
      <c r="I1020" s="11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2.75" customHeight="1" x14ac:dyDescent="0.2">
      <c r="A1021" s="1"/>
      <c r="B1021" s="1"/>
      <c r="C1021" s="1"/>
      <c r="D1021" s="10"/>
      <c r="E1021" s="1"/>
      <c r="F1021" s="1"/>
      <c r="G1021" s="1"/>
      <c r="H1021" s="1"/>
      <c r="I1021" s="11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2.75" customHeight="1" x14ac:dyDescent="0.2">
      <c r="A1022" s="1"/>
      <c r="B1022" s="1"/>
      <c r="C1022" s="1"/>
      <c r="D1022" s="10"/>
      <c r="E1022" s="1"/>
      <c r="F1022" s="1"/>
      <c r="G1022" s="1"/>
      <c r="H1022" s="1"/>
      <c r="I1022" s="11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2.75" customHeight="1" x14ac:dyDescent="0.2">
      <c r="A1023" s="1"/>
      <c r="B1023" s="1"/>
      <c r="C1023" s="1"/>
      <c r="D1023" s="10"/>
      <c r="E1023" s="1"/>
      <c r="F1023" s="1"/>
      <c r="G1023" s="1"/>
      <c r="H1023" s="1"/>
      <c r="I1023" s="11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2.75" customHeight="1" x14ac:dyDescent="0.2">
      <c r="A1024" s="1"/>
      <c r="B1024" s="1"/>
      <c r="C1024" s="1"/>
      <c r="D1024" s="10"/>
      <c r="E1024" s="1"/>
      <c r="F1024" s="1"/>
      <c r="G1024" s="1"/>
      <c r="H1024" s="1"/>
      <c r="I1024" s="11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2.75" customHeight="1" x14ac:dyDescent="0.2">
      <c r="A1025" s="1"/>
      <c r="B1025" s="1"/>
      <c r="C1025" s="1"/>
      <c r="D1025" s="10"/>
      <c r="E1025" s="1"/>
      <c r="F1025" s="1"/>
      <c r="G1025" s="1"/>
      <c r="H1025" s="1"/>
      <c r="I1025" s="11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2.75" customHeight="1" x14ac:dyDescent="0.2">
      <c r="A1026" s="1"/>
      <c r="B1026" s="1"/>
      <c r="C1026" s="1"/>
      <c r="D1026" s="10"/>
      <c r="E1026" s="1"/>
      <c r="F1026" s="1"/>
      <c r="G1026" s="1"/>
      <c r="H1026" s="1"/>
      <c r="I1026" s="11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2.75" customHeight="1" x14ac:dyDescent="0.2">
      <c r="A1027" s="1"/>
      <c r="B1027" s="1"/>
      <c r="C1027" s="1"/>
      <c r="D1027" s="10"/>
      <c r="E1027" s="1"/>
      <c r="F1027" s="1"/>
      <c r="G1027" s="1"/>
      <c r="H1027" s="1"/>
      <c r="I1027" s="11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2.75" customHeight="1" x14ac:dyDescent="0.2">
      <c r="A1028" s="1"/>
      <c r="B1028" s="1"/>
      <c r="C1028" s="1"/>
      <c r="D1028" s="10"/>
      <c r="E1028" s="1"/>
      <c r="F1028" s="1"/>
      <c r="G1028" s="1"/>
      <c r="H1028" s="1"/>
      <c r="I1028" s="11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2.75" customHeight="1" x14ac:dyDescent="0.2">
      <c r="A1029" s="1"/>
      <c r="B1029" s="1"/>
      <c r="C1029" s="1"/>
      <c r="D1029" s="10"/>
      <c r="E1029" s="1"/>
      <c r="F1029" s="1"/>
      <c r="G1029" s="1"/>
      <c r="H1029" s="1"/>
      <c r="I1029" s="11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2.75" customHeight="1" x14ac:dyDescent="0.2">
      <c r="A1030" s="1"/>
      <c r="B1030" s="1"/>
      <c r="C1030" s="1"/>
      <c r="D1030" s="10"/>
      <c r="E1030" s="1"/>
      <c r="F1030" s="1"/>
      <c r="G1030" s="1"/>
      <c r="H1030" s="1"/>
      <c r="I1030" s="11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2.75" customHeight="1" x14ac:dyDescent="0.2">
      <c r="A1031" s="1"/>
      <c r="B1031" s="1"/>
      <c r="C1031" s="1"/>
      <c r="D1031" s="10"/>
      <c r="E1031" s="1"/>
      <c r="F1031" s="1"/>
      <c r="G1031" s="1"/>
      <c r="H1031" s="1"/>
      <c r="I1031" s="11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2.75" customHeight="1" x14ac:dyDescent="0.2">
      <c r="A1032" s="1"/>
      <c r="B1032" s="1"/>
      <c r="C1032" s="1"/>
      <c r="D1032" s="10"/>
      <c r="E1032" s="1"/>
      <c r="F1032" s="1"/>
      <c r="G1032" s="1"/>
      <c r="H1032" s="1"/>
      <c r="I1032" s="11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2.75" customHeight="1" x14ac:dyDescent="0.2">
      <c r="A1033" s="1"/>
      <c r="B1033" s="1"/>
      <c r="C1033" s="1"/>
      <c r="D1033" s="10"/>
      <c r="E1033" s="1"/>
      <c r="F1033" s="1"/>
      <c r="G1033" s="1"/>
      <c r="H1033" s="1"/>
      <c r="I1033" s="11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2.75" customHeight="1" x14ac:dyDescent="0.2">
      <c r="A1034" s="1"/>
      <c r="B1034" s="1"/>
      <c r="C1034" s="1"/>
      <c r="D1034" s="10"/>
      <c r="E1034" s="1"/>
      <c r="F1034" s="1"/>
      <c r="G1034" s="1"/>
      <c r="H1034" s="1"/>
      <c r="I1034" s="11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2.75" customHeight="1" x14ac:dyDescent="0.2">
      <c r="A1035" s="1"/>
      <c r="B1035" s="1"/>
      <c r="C1035" s="1"/>
      <c r="D1035" s="10"/>
      <c r="E1035" s="1"/>
      <c r="F1035" s="1"/>
      <c r="G1035" s="1"/>
      <c r="H1035" s="1"/>
      <c r="I1035" s="11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2.75" customHeight="1" x14ac:dyDescent="0.2">
      <c r="A1036" s="1"/>
      <c r="B1036" s="1"/>
      <c r="C1036" s="1"/>
      <c r="D1036" s="10"/>
      <c r="E1036" s="1"/>
      <c r="F1036" s="1"/>
      <c r="G1036" s="1"/>
      <c r="H1036" s="1"/>
      <c r="I1036" s="11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2.75" customHeight="1" x14ac:dyDescent="0.2">
      <c r="A1037" s="1"/>
      <c r="B1037" s="1"/>
      <c r="C1037" s="1"/>
      <c r="D1037" s="10"/>
      <c r="E1037" s="1"/>
      <c r="F1037" s="1"/>
      <c r="G1037" s="1"/>
      <c r="H1037" s="1"/>
      <c r="I1037" s="11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2.75" customHeight="1" x14ac:dyDescent="0.2">
      <c r="A1038" s="1"/>
      <c r="B1038" s="1"/>
      <c r="C1038" s="1"/>
      <c r="D1038" s="10"/>
      <c r="E1038" s="1"/>
      <c r="F1038" s="1"/>
      <c r="G1038" s="1"/>
      <c r="H1038" s="1"/>
      <c r="I1038" s="11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2.75" customHeight="1" x14ac:dyDescent="0.2">
      <c r="A1039" s="1"/>
      <c r="B1039" s="1"/>
      <c r="C1039" s="1"/>
      <c r="D1039" s="10"/>
      <c r="E1039" s="1"/>
      <c r="F1039" s="1"/>
      <c r="G1039" s="1"/>
      <c r="H1039" s="1"/>
      <c r="I1039" s="11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2.75" customHeight="1" x14ac:dyDescent="0.2">
      <c r="A1040" s="1"/>
      <c r="B1040" s="1"/>
      <c r="C1040" s="1"/>
      <c r="D1040" s="10"/>
      <c r="E1040" s="1"/>
      <c r="F1040" s="1"/>
      <c r="G1040" s="1"/>
      <c r="H1040" s="1"/>
      <c r="I1040" s="11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2.75" customHeight="1" x14ac:dyDescent="0.2">
      <c r="A1041" s="1"/>
      <c r="B1041" s="1"/>
      <c r="C1041" s="1"/>
      <c r="D1041" s="10"/>
      <c r="E1041" s="1"/>
      <c r="F1041" s="1"/>
      <c r="G1041" s="1"/>
      <c r="H1041" s="1"/>
      <c r="I1041" s="11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2.75" customHeight="1" x14ac:dyDescent="0.2">
      <c r="A1042" s="1"/>
      <c r="B1042" s="1"/>
      <c r="C1042" s="1"/>
      <c r="D1042" s="10"/>
      <c r="E1042" s="1"/>
      <c r="F1042" s="1"/>
      <c r="G1042" s="1"/>
      <c r="H1042" s="1"/>
      <c r="I1042" s="11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2.75" customHeight="1" x14ac:dyDescent="0.2">
      <c r="A1043" s="1"/>
      <c r="B1043" s="1"/>
      <c r="C1043" s="1"/>
      <c r="D1043" s="10"/>
      <c r="E1043" s="1"/>
      <c r="F1043" s="1"/>
      <c r="G1043" s="1"/>
      <c r="H1043" s="1"/>
      <c r="I1043" s="11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2.75" customHeight="1" x14ac:dyDescent="0.2">
      <c r="A1044" s="1"/>
      <c r="B1044" s="1"/>
      <c r="C1044" s="1"/>
      <c r="D1044" s="10"/>
      <c r="E1044" s="1"/>
      <c r="F1044" s="1"/>
      <c r="G1044" s="1"/>
      <c r="H1044" s="1"/>
      <c r="I1044" s="11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2.75" customHeight="1" x14ac:dyDescent="0.2">
      <c r="A1045" s="1"/>
      <c r="B1045" s="1"/>
      <c r="C1045" s="1"/>
      <c r="D1045" s="10"/>
      <c r="E1045" s="1"/>
      <c r="F1045" s="1"/>
      <c r="G1045" s="1"/>
      <c r="H1045" s="1"/>
      <c r="I1045" s="11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2.75" customHeight="1" x14ac:dyDescent="0.2">
      <c r="A1046" s="1"/>
      <c r="B1046" s="1"/>
      <c r="C1046" s="1"/>
      <c r="D1046" s="10"/>
      <c r="E1046" s="1"/>
      <c r="F1046" s="1"/>
      <c r="G1046" s="1"/>
      <c r="H1046" s="1"/>
      <c r="I1046" s="11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2.75" customHeight="1" x14ac:dyDescent="0.2">
      <c r="A1047" s="1"/>
      <c r="B1047" s="1"/>
      <c r="C1047" s="1"/>
      <c r="D1047" s="10"/>
      <c r="E1047" s="1"/>
      <c r="F1047" s="1"/>
      <c r="G1047" s="1"/>
      <c r="H1047" s="1"/>
      <c r="I1047" s="11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2.75" customHeight="1" x14ac:dyDescent="0.2">
      <c r="A1048" s="1"/>
      <c r="B1048" s="1"/>
      <c r="C1048" s="1"/>
      <c r="D1048" s="10"/>
      <c r="E1048" s="1"/>
      <c r="F1048" s="1"/>
      <c r="G1048" s="1"/>
      <c r="H1048" s="1"/>
      <c r="I1048" s="11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</sheetData>
  <mergeCells count="9">
    <mergeCell ref="B104:H104"/>
    <mergeCell ref="B9:H9"/>
    <mergeCell ref="B52:H52"/>
    <mergeCell ref="B2:F2"/>
    <mergeCell ref="B3:F3"/>
    <mergeCell ref="B4:F4"/>
    <mergeCell ref="E5:F5"/>
    <mergeCell ref="E6:F6"/>
    <mergeCell ref="B41:H41"/>
  </mergeCells>
  <dataValidations count="1">
    <dataValidation type="list" allowBlank="1" showInputMessage="1" showErrorMessage="1" prompt=" - " sqref="F1 F42:F51 F7:F8 F10:F40 F105:F169 F53:F103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1"/>
  <sheetViews>
    <sheetView workbookViewId="0">
      <selection activeCell="A10" sqref="A10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16.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81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80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COUNTIF(F10:F57,"Pass")</f>
        <v>0</v>
      </c>
      <c r="B6" s="102">
        <f>COUNTIF(F10:F975,"Fail")</f>
        <v>0</v>
      </c>
      <c r="C6" s="102">
        <f>E6-D6-B6-A6</f>
        <v>0</v>
      </c>
      <c r="D6" s="103">
        <f>COUNTIF(F$10:F$975,"N/A")</f>
        <v>0</v>
      </c>
      <c r="E6" s="186">
        <f>COUNTA(A10:A55)</f>
        <v>0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95"/>
      <c r="C9" s="191"/>
      <c r="D9" s="191"/>
      <c r="E9" s="191"/>
      <c r="F9" s="191"/>
      <c r="G9" s="191"/>
      <c r="H9" s="192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1.5" customHeight="1" x14ac:dyDescent="0.2">
      <c r="A10" s="118"/>
      <c r="B10" s="118"/>
      <c r="C10" s="118"/>
      <c r="D10" s="119"/>
      <c r="E10" s="118"/>
      <c r="F10" s="118"/>
      <c r="G10" s="120"/>
      <c r="H10" s="118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0" customHeight="1" x14ac:dyDescent="0.2">
      <c r="A11" s="118"/>
      <c r="B11" s="118"/>
      <c r="C11" s="118"/>
      <c r="D11" s="119"/>
      <c r="E11" s="118"/>
      <c r="F11" s="118"/>
      <c r="G11" s="121"/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3.75" customHeight="1" x14ac:dyDescent="0.2">
      <c r="A12" s="118"/>
      <c r="B12" s="118"/>
      <c r="C12" s="118"/>
      <c r="D12" s="119"/>
      <c r="E12" s="118"/>
      <c r="F12" s="118"/>
      <c r="G12" s="120"/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04" customHeight="1" x14ac:dyDescent="0.2">
      <c r="A13" s="118"/>
      <c r="B13" s="118"/>
      <c r="C13" s="118"/>
      <c r="D13" s="122"/>
      <c r="E13" s="118"/>
      <c r="F13" s="118"/>
      <c r="G13" s="120"/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.75" customHeight="1" x14ac:dyDescent="0.2">
      <c r="A14" s="118"/>
      <c r="B14" s="118"/>
      <c r="C14" s="118"/>
      <c r="D14" s="119"/>
      <c r="E14" s="118"/>
      <c r="F14" s="118"/>
      <c r="G14" s="120"/>
      <c r="H14" s="124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61.5" customHeight="1" x14ac:dyDescent="0.2">
      <c r="A15" s="118"/>
      <c r="B15" s="118"/>
      <c r="C15" s="118"/>
      <c r="D15" s="119"/>
      <c r="E15" s="118"/>
      <c r="F15" s="118"/>
      <c r="G15" s="120"/>
      <c r="H15" s="124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2.5" customHeight="1" x14ac:dyDescent="0.2">
      <c r="A16" s="118"/>
      <c r="B16" s="118"/>
      <c r="C16" s="118"/>
      <c r="D16" s="122"/>
      <c r="E16" s="118"/>
      <c r="F16" s="118"/>
      <c r="G16" s="120"/>
      <c r="H16" s="118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13.25" customHeight="1" x14ac:dyDescent="0.2">
      <c r="A17" s="118"/>
      <c r="B17" s="118"/>
      <c r="C17" s="118"/>
      <c r="D17" s="122"/>
      <c r="E17" s="118"/>
      <c r="F17" s="118"/>
      <c r="G17" s="120"/>
      <c r="H17" s="118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13.25" customHeight="1" x14ac:dyDescent="0.2">
      <c r="A18" s="118"/>
      <c r="B18" s="118"/>
      <c r="C18" s="118"/>
      <c r="D18" s="122"/>
      <c r="E18" s="118"/>
      <c r="F18" s="118"/>
      <c r="G18" s="120"/>
      <c r="H18" s="118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5" customHeight="1" x14ac:dyDescent="0.2">
      <c r="A19" s="118"/>
      <c r="B19" s="118"/>
      <c r="C19" s="118"/>
      <c r="D19" s="122"/>
      <c r="E19" s="118"/>
      <c r="F19" s="118"/>
      <c r="G19" s="120"/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6.5" customHeight="1" x14ac:dyDescent="0.2">
      <c r="A20" s="118"/>
      <c r="B20" s="118"/>
      <c r="C20" s="118"/>
      <c r="D20" s="122"/>
      <c r="E20" s="118"/>
      <c r="F20" s="118"/>
      <c r="G20" s="120"/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83.25" customHeight="1" x14ac:dyDescent="0.2">
      <c r="A21" s="118"/>
      <c r="B21" s="118"/>
      <c r="C21" s="118"/>
      <c r="D21" s="122"/>
      <c r="E21" s="118"/>
      <c r="F21" s="118"/>
      <c r="G21" s="120"/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83.25" customHeight="1" x14ac:dyDescent="0.2">
      <c r="A22" s="118"/>
      <c r="B22" s="118"/>
      <c r="C22" s="118"/>
      <c r="D22" s="122"/>
      <c r="E22" s="118"/>
      <c r="F22" s="118"/>
      <c r="G22" s="120"/>
      <c r="H22" s="118"/>
      <c r="I22" s="11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83.25" customHeight="1" x14ac:dyDescent="0.2">
      <c r="A23" s="118"/>
      <c r="B23" s="118"/>
      <c r="C23" s="118"/>
      <c r="D23" s="122"/>
      <c r="E23" s="118"/>
      <c r="F23" s="118"/>
      <c r="G23" s="121"/>
      <c r="H23" s="118"/>
      <c r="I23" s="110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customHeight="1" x14ac:dyDescent="0.2">
      <c r="A24" s="140"/>
      <c r="B24" s="195"/>
      <c r="C24" s="191"/>
      <c r="D24" s="191"/>
      <c r="E24" s="191"/>
      <c r="F24" s="191"/>
      <c r="G24" s="191"/>
      <c r="H24" s="192"/>
      <c r="I24" s="1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9.75" customHeight="1" x14ac:dyDescent="0.2">
      <c r="A25" s="118"/>
      <c r="B25" s="118"/>
      <c r="C25" s="118"/>
      <c r="D25" s="119"/>
      <c r="E25" s="118"/>
      <c r="F25" s="118"/>
      <c r="G25" s="120"/>
      <c r="H25" s="118"/>
      <c r="I25" s="110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2.5" customHeight="1" x14ac:dyDescent="0.2">
      <c r="A26" s="118"/>
      <c r="B26" s="118"/>
      <c r="C26" s="118"/>
      <c r="D26" s="119"/>
      <c r="E26" s="118"/>
      <c r="F26" s="118"/>
      <c r="G26" s="120"/>
      <c r="H26" s="118"/>
      <c r="I26" s="11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6.75" customHeight="1" x14ac:dyDescent="0.2">
      <c r="A27" s="118"/>
      <c r="B27" s="118"/>
      <c r="C27" s="118"/>
      <c r="D27" s="122"/>
      <c r="E27" s="118"/>
      <c r="F27" s="118"/>
      <c r="G27" s="120"/>
      <c r="H27" s="118"/>
      <c r="I27" s="11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3.5" customHeight="1" x14ac:dyDescent="0.2">
      <c r="A28" s="118"/>
      <c r="B28" s="118"/>
      <c r="C28" s="118"/>
      <c r="D28" s="122"/>
      <c r="E28" s="118"/>
      <c r="F28" s="118"/>
      <c r="G28" s="120"/>
      <c r="H28" s="118"/>
      <c r="I28" s="1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5.25" customHeight="1" x14ac:dyDescent="0.2">
      <c r="A29" s="118"/>
      <c r="B29" s="118"/>
      <c r="C29" s="118"/>
      <c r="D29" s="122"/>
      <c r="E29" s="118"/>
      <c r="F29" s="118"/>
      <c r="G29" s="120"/>
      <c r="H29" s="118"/>
      <c r="I29" s="1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81" customHeight="1" x14ac:dyDescent="0.2">
      <c r="A30" s="118"/>
      <c r="B30" s="118"/>
      <c r="C30" s="118"/>
      <c r="D30" s="122"/>
      <c r="E30" s="118"/>
      <c r="F30" s="118"/>
      <c r="G30" s="120"/>
      <c r="H30" s="118"/>
      <c r="I30" s="110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87.75" customHeight="1" x14ac:dyDescent="0.2">
      <c r="A31" s="118"/>
      <c r="B31" s="118"/>
      <c r="C31" s="118"/>
      <c r="D31" s="122"/>
      <c r="E31" s="118"/>
      <c r="F31" s="118"/>
      <c r="G31" s="120"/>
      <c r="H31" s="118"/>
      <c r="I31" s="11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81" customHeight="1" x14ac:dyDescent="0.2">
      <c r="A32" s="118"/>
      <c r="B32" s="118"/>
      <c r="C32" s="118"/>
      <c r="D32" s="122"/>
      <c r="E32" s="118"/>
      <c r="F32" s="118"/>
      <c r="G32" s="120"/>
      <c r="H32" s="123"/>
      <c r="I32" s="11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3.75" customHeight="1" x14ac:dyDescent="0.2">
      <c r="A33" s="118"/>
      <c r="B33" s="118"/>
      <c r="C33" s="118"/>
      <c r="D33" s="122"/>
      <c r="E33" s="118"/>
      <c r="F33" s="118"/>
      <c r="G33" s="120"/>
      <c r="H33" s="123"/>
      <c r="I33" s="11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7.5" customHeight="1" x14ac:dyDescent="0.2">
      <c r="A34" s="118"/>
      <c r="B34" s="118"/>
      <c r="C34" s="118"/>
      <c r="D34" s="122"/>
      <c r="E34" s="118"/>
      <c r="F34" s="118"/>
      <c r="G34" s="120"/>
      <c r="H34" s="123"/>
      <c r="I34" s="11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2" customHeight="1" x14ac:dyDescent="0.2">
      <c r="A35" s="118"/>
      <c r="B35" s="118"/>
      <c r="C35" s="118"/>
      <c r="D35" s="122"/>
      <c r="E35" s="118"/>
      <c r="F35" s="118"/>
      <c r="G35" s="120"/>
      <c r="H35" s="123"/>
      <c r="I35" s="11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87.75" customHeight="1" x14ac:dyDescent="0.2">
      <c r="A36" s="118"/>
      <c r="B36" s="118"/>
      <c r="C36" s="118"/>
      <c r="D36" s="122"/>
      <c r="E36" s="118"/>
      <c r="F36" s="118"/>
      <c r="G36" s="120"/>
      <c r="H36" s="123"/>
      <c r="I36" s="11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4.5" customHeight="1" x14ac:dyDescent="0.2">
      <c r="A37" s="118"/>
      <c r="B37" s="118"/>
      <c r="C37" s="118"/>
      <c r="D37" s="122"/>
      <c r="E37" s="118"/>
      <c r="F37" s="118"/>
      <c r="G37" s="120"/>
      <c r="H37" s="123"/>
      <c r="I37" s="11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83.25" customHeight="1" x14ac:dyDescent="0.2">
      <c r="A38" s="118"/>
      <c r="B38" s="118"/>
      <c r="C38" s="118"/>
      <c r="D38" s="122"/>
      <c r="E38" s="118"/>
      <c r="F38" s="118"/>
      <c r="G38" s="120"/>
      <c r="H38" s="123"/>
      <c r="I38" s="11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73.5" customHeight="1" x14ac:dyDescent="0.2">
      <c r="A39" s="118"/>
      <c r="B39" s="118"/>
      <c r="C39" s="118"/>
      <c r="D39" s="118"/>
      <c r="E39" s="118"/>
      <c r="F39" s="118"/>
      <c r="G39" s="120"/>
      <c r="H39" s="123"/>
      <c r="I39" s="11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69" customHeight="1" x14ac:dyDescent="0.2">
      <c r="A40" s="118"/>
      <c r="B40" s="118"/>
      <c r="C40" s="118"/>
      <c r="D40" s="122"/>
      <c r="E40" s="118"/>
      <c r="F40" s="118"/>
      <c r="G40" s="120"/>
      <c r="H40" s="118"/>
      <c r="I40" s="11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57" customHeight="1" x14ac:dyDescent="0.2">
      <c r="A41" s="118"/>
      <c r="B41" s="118"/>
      <c r="C41" s="118"/>
      <c r="D41" s="122"/>
      <c r="E41" s="118"/>
      <c r="F41" s="118"/>
      <c r="G41" s="121"/>
      <c r="H41" s="118"/>
      <c r="I41" s="11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2.75" customHeight="1" x14ac:dyDescent="0.2">
      <c r="A42" s="118"/>
      <c r="B42" s="118"/>
      <c r="C42" s="118"/>
      <c r="D42" s="122"/>
      <c r="E42" s="118"/>
      <c r="F42" s="118"/>
      <c r="G42" s="120"/>
      <c r="H42" s="123"/>
      <c r="I42" s="11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50.25" customHeight="1" x14ac:dyDescent="0.2">
      <c r="A43" s="118"/>
      <c r="B43" s="118"/>
      <c r="C43" s="118"/>
      <c r="D43" s="122"/>
      <c r="E43" s="118"/>
      <c r="F43" s="118"/>
      <c r="G43" s="120"/>
      <c r="H43" s="123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07"/>
      <c r="B44" s="107"/>
      <c r="C44" s="107"/>
      <c r="D44" s="107"/>
      <c r="E44" s="109"/>
      <c r="F44" s="107"/>
      <c r="G44" s="113"/>
      <c r="H44" s="112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07"/>
      <c r="B45" s="107"/>
      <c r="C45" s="107"/>
      <c r="D45" s="107"/>
      <c r="E45" s="109"/>
      <c r="F45" s="107"/>
      <c r="G45" s="113"/>
      <c r="H45" s="112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07"/>
      <c r="B46" s="107"/>
      <c r="C46" s="107"/>
      <c r="D46" s="107"/>
      <c r="E46" s="107"/>
      <c r="F46" s="107"/>
      <c r="G46" s="107"/>
      <c r="H46" s="107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1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1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1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1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1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1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1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1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1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7">
    <mergeCell ref="B9:H9"/>
    <mergeCell ref="B24:H24"/>
    <mergeCell ref="B2:F2"/>
    <mergeCell ref="B3:F3"/>
    <mergeCell ref="B4:F4"/>
    <mergeCell ref="E5:F5"/>
    <mergeCell ref="E6:F6"/>
  </mergeCells>
  <conditionalFormatting sqref="F11">
    <cfRule type="colorScale" priority="1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90:F122 F25:F46 F7:F8 F10:F23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1"/>
  <sheetViews>
    <sheetView workbookViewId="0">
      <selection activeCell="A10" sqref="A10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16.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83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82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COUNTIF(F10:F57,"Pass")</f>
        <v>0</v>
      </c>
      <c r="B6" s="102">
        <f>COUNTIF(F10:F975,"Fail")</f>
        <v>0</v>
      </c>
      <c r="C6" s="102">
        <f>E6-D6-B6-A6</f>
        <v>0</v>
      </c>
      <c r="D6" s="103">
        <f>COUNTIF(F$10:F$975,"N/A")</f>
        <v>0</v>
      </c>
      <c r="E6" s="186">
        <f>COUNTA(A10:A55)</f>
        <v>0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95"/>
      <c r="C9" s="191"/>
      <c r="D9" s="191"/>
      <c r="E9" s="191"/>
      <c r="F9" s="191"/>
      <c r="G9" s="191"/>
      <c r="H9" s="192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1.5" customHeight="1" x14ac:dyDescent="0.2">
      <c r="A10" s="118"/>
      <c r="B10" s="118"/>
      <c r="C10" s="118"/>
      <c r="D10" s="119"/>
      <c r="E10" s="118"/>
      <c r="F10" s="118"/>
      <c r="G10" s="120"/>
      <c r="H10" s="118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0" customHeight="1" x14ac:dyDescent="0.2">
      <c r="A11" s="118"/>
      <c r="B11" s="118"/>
      <c r="C11" s="118"/>
      <c r="D11" s="119"/>
      <c r="E11" s="118"/>
      <c r="F11" s="118"/>
      <c r="G11" s="121"/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3.75" customHeight="1" x14ac:dyDescent="0.2">
      <c r="A12" s="118"/>
      <c r="B12" s="118"/>
      <c r="C12" s="118"/>
      <c r="D12" s="119"/>
      <c r="E12" s="118"/>
      <c r="F12" s="118"/>
      <c r="G12" s="120"/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04" customHeight="1" x14ac:dyDescent="0.2">
      <c r="A13" s="118"/>
      <c r="B13" s="118"/>
      <c r="C13" s="118"/>
      <c r="D13" s="122"/>
      <c r="E13" s="118"/>
      <c r="F13" s="118"/>
      <c r="G13" s="120"/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.75" customHeight="1" x14ac:dyDescent="0.2">
      <c r="A14" s="118"/>
      <c r="B14" s="118"/>
      <c r="C14" s="118"/>
      <c r="D14" s="119"/>
      <c r="E14" s="118"/>
      <c r="F14" s="118"/>
      <c r="G14" s="120"/>
      <c r="H14" s="124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61.5" customHeight="1" x14ac:dyDescent="0.2">
      <c r="A15" s="118"/>
      <c r="B15" s="118"/>
      <c r="C15" s="118"/>
      <c r="D15" s="119"/>
      <c r="E15" s="118"/>
      <c r="F15" s="118"/>
      <c r="G15" s="120"/>
      <c r="H15" s="124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2.5" customHeight="1" x14ac:dyDescent="0.2">
      <c r="A16" s="118"/>
      <c r="B16" s="118"/>
      <c r="C16" s="118"/>
      <c r="D16" s="122"/>
      <c r="E16" s="118"/>
      <c r="F16" s="118"/>
      <c r="G16" s="120"/>
      <c r="H16" s="118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13.25" customHeight="1" x14ac:dyDescent="0.2">
      <c r="A17" s="118"/>
      <c r="B17" s="118"/>
      <c r="C17" s="118"/>
      <c r="D17" s="122"/>
      <c r="E17" s="118"/>
      <c r="F17" s="118"/>
      <c r="G17" s="120"/>
      <c r="H17" s="118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13.25" customHeight="1" x14ac:dyDescent="0.2">
      <c r="A18" s="118"/>
      <c r="B18" s="118"/>
      <c r="C18" s="118"/>
      <c r="D18" s="122"/>
      <c r="E18" s="118"/>
      <c r="F18" s="118"/>
      <c r="G18" s="120"/>
      <c r="H18" s="118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5" customHeight="1" x14ac:dyDescent="0.2">
      <c r="A19" s="118"/>
      <c r="B19" s="118"/>
      <c r="C19" s="118"/>
      <c r="D19" s="122"/>
      <c r="E19" s="118"/>
      <c r="F19" s="118"/>
      <c r="G19" s="120"/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6.5" customHeight="1" x14ac:dyDescent="0.2">
      <c r="A20" s="118"/>
      <c r="B20" s="118"/>
      <c r="C20" s="118"/>
      <c r="D20" s="122"/>
      <c r="E20" s="118"/>
      <c r="F20" s="118"/>
      <c r="G20" s="120"/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83.25" customHeight="1" x14ac:dyDescent="0.2">
      <c r="A21" s="118"/>
      <c r="B21" s="118"/>
      <c r="C21" s="118"/>
      <c r="D21" s="122"/>
      <c r="E21" s="118"/>
      <c r="F21" s="118"/>
      <c r="G21" s="120"/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83.25" customHeight="1" x14ac:dyDescent="0.2">
      <c r="A22" s="118"/>
      <c r="B22" s="118"/>
      <c r="C22" s="118"/>
      <c r="D22" s="122"/>
      <c r="E22" s="118"/>
      <c r="F22" s="118"/>
      <c r="G22" s="120"/>
      <c r="H22" s="118"/>
      <c r="I22" s="11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83.25" customHeight="1" x14ac:dyDescent="0.2">
      <c r="A23" s="118"/>
      <c r="B23" s="118"/>
      <c r="C23" s="118"/>
      <c r="D23" s="122"/>
      <c r="E23" s="118"/>
      <c r="F23" s="118"/>
      <c r="G23" s="121"/>
      <c r="H23" s="118"/>
      <c r="I23" s="110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customHeight="1" x14ac:dyDescent="0.2">
      <c r="A24" s="140"/>
      <c r="B24" s="195"/>
      <c r="C24" s="191"/>
      <c r="D24" s="191"/>
      <c r="E24" s="191"/>
      <c r="F24" s="191"/>
      <c r="G24" s="191"/>
      <c r="H24" s="192"/>
      <c r="I24" s="1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9.75" customHeight="1" x14ac:dyDescent="0.2">
      <c r="A25" s="118"/>
      <c r="B25" s="118"/>
      <c r="C25" s="118"/>
      <c r="D25" s="119"/>
      <c r="E25" s="118"/>
      <c r="F25" s="118"/>
      <c r="G25" s="120"/>
      <c r="H25" s="118"/>
      <c r="I25" s="110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2.5" customHeight="1" x14ac:dyDescent="0.2">
      <c r="A26" s="118"/>
      <c r="B26" s="118"/>
      <c r="C26" s="118"/>
      <c r="D26" s="119"/>
      <c r="E26" s="118"/>
      <c r="F26" s="118"/>
      <c r="G26" s="120"/>
      <c r="H26" s="118"/>
      <c r="I26" s="11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6.75" customHeight="1" x14ac:dyDescent="0.2">
      <c r="A27" s="118"/>
      <c r="B27" s="118"/>
      <c r="C27" s="118"/>
      <c r="D27" s="122"/>
      <c r="E27" s="118"/>
      <c r="F27" s="118"/>
      <c r="G27" s="120"/>
      <c r="H27" s="118"/>
      <c r="I27" s="11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3.5" customHeight="1" x14ac:dyDescent="0.2">
      <c r="A28" s="118"/>
      <c r="B28" s="118"/>
      <c r="C28" s="118"/>
      <c r="D28" s="122"/>
      <c r="E28" s="118"/>
      <c r="F28" s="118"/>
      <c r="G28" s="120"/>
      <c r="H28" s="118"/>
      <c r="I28" s="1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5.25" customHeight="1" x14ac:dyDescent="0.2">
      <c r="A29" s="118"/>
      <c r="B29" s="118"/>
      <c r="C29" s="118"/>
      <c r="D29" s="122"/>
      <c r="E29" s="118"/>
      <c r="F29" s="118"/>
      <c r="G29" s="120"/>
      <c r="H29" s="118"/>
      <c r="I29" s="1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81" customHeight="1" x14ac:dyDescent="0.2">
      <c r="A30" s="118"/>
      <c r="B30" s="118"/>
      <c r="C30" s="118"/>
      <c r="D30" s="122"/>
      <c r="E30" s="118"/>
      <c r="F30" s="118"/>
      <c r="G30" s="120"/>
      <c r="H30" s="118"/>
      <c r="I30" s="110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87.75" customHeight="1" x14ac:dyDescent="0.2">
      <c r="A31" s="118"/>
      <c r="B31" s="118"/>
      <c r="C31" s="118"/>
      <c r="D31" s="122"/>
      <c r="E31" s="118"/>
      <c r="F31" s="118"/>
      <c r="G31" s="120"/>
      <c r="H31" s="118"/>
      <c r="I31" s="11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81" customHeight="1" x14ac:dyDescent="0.2">
      <c r="A32" s="118"/>
      <c r="B32" s="118"/>
      <c r="C32" s="118"/>
      <c r="D32" s="122"/>
      <c r="E32" s="118"/>
      <c r="F32" s="118"/>
      <c r="G32" s="120"/>
      <c r="H32" s="123"/>
      <c r="I32" s="11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3.75" customHeight="1" x14ac:dyDescent="0.2">
      <c r="A33" s="118"/>
      <c r="B33" s="118"/>
      <c r="C33" s="118"/>
      <c r="D33" s="122"/>
      <c r="E33" s="118"/>
      <c r="F33" s="118"/>
      <c r="G33" s="120"/>
      <c r="H33" s="123"/>
      <c r="I33" s="11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7.5" customHeight="1" x14ac:dyDescent="0.2">
      <c r="A34" s="118"/>
      <c r="B34" s="118"/>
      <c r="C34" s="118"/>
      <c r="D34" s="122"/>
      <c r="E34" s="118"/>
      <c r="F34" s="118"/>
      <c r="G34" s="120"/>
      <c r="H34" s="123"/>
      <c r="I34" s="11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2" customHeight="1" x14ac:dyDescent="0.2">
      <c r="A35" s="118"/>
      <c r="B35" s="118"/>
      <c r="C35" s="118"/>
      <c r="D35" s="122"/>
      <c r="E35" s="118"/>
      <c r="F35" s="118"/>
      <c r="G35" s="120"/>
      <c r="H35" s="123"/>
      <c r="I35" s="11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87.75" customHeight="1" x14ac:dyDescent="0.2">
      <c r="A36" s="118"/>
      <c r="B36" s="118"/>
      <c r="C36" s="118"/>
      <c r="D36" s="122"/>
      <c r="E36" s="118"/>
      <c r="F36" s="118"/>
      <c r="G36" s="120"/>
      <c r="H36" s="123"/>
      <c r="I36" s="11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4.5" customHeight="1" x14ac:dyDescent="0.2">
      <c r="A37" s="118"/>
      <c r="B37" s="118"/>
      <c r="C37" s="118"/>
      <c r="D37" s="122"/>
      <c r="E37" s="118"/>
      <c r="F37" s="118"/>
      <c r="G37" s="120"/>
      <c r="H37" s="123"/>
      <c r="I37" s="11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83.25" customHeight="1" x14ac:dyDescent="0.2">
      <c r="A38" s="118"/>
      <c r="B38" s="118"/>
      <c r="C38" s="118"/>
      <c r="D38" s="122"/>
      <c r="E38" s="118"/>
      <c r="F38" s="118"/>
      <c r="G38" s="120"/>
      <c r="H38" s="123"/>
      <c r="I38" s="11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73.5" customHeight="1" x14ac:dyDescent="0.2">
      <c r="A39" s="118"/>
      <c r="B39" s="118"/>
      <c r="C39" s="118"/>
      <c r="D39" s="118"/>
      <c r="E39" s="118"/>
      <c r="F39" s="118"/>
      <c r="G39" s="120"/>
      <c r="H39" s="123"/>
      <c r="I39" s="11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69" customHeight="1" x14ac:dyDescent="0.2">
      <c r="A40" s="118"/>
      <c r="B40" s="118"/>
      <c r="C40" s="118"/>
      <c r="D40" s="122"/>
      <c r="E40" s="118"/>
      <c r="F40" s="118"/>
      <c r="G40" s="120"/>
      <c r="H40" s="118"/>
      <c r="I40" s="11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57" customHeight="1" x14ac:dyDescent="0.2">
      <c r="A41" s="118"/>
      <c r="B41" s="118"/>
      <c r="C41" s="118"/>
      <c r="D41" s="122"/>
      <c r="E41" s="118"/>
      <c r="F41" s="118"/>
      <c r="G41" s="121"/>
      <c r="H41" s="118"/>
      <c r="I41" s="11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2.75" customHeight="1" x14ac:dyDescent="0.2">
      <c r="A42" s="118"/>
      <c r="B42" s="118"/>
      <c r="C42" s="118"/>
      <c r="D42" s="122"/>
      <c r="E42" s="118"/>
      <c r="F42" s="118"/>
      <c r="G42" s="120"/>
      <c r="H42" s="123"/>
      <c r="I42" s="11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50.25" customHeight="1" x14ac:dyDescent="0.2">
      <c r="A43" s="118"/>
      <c r="B43" s="118"/>
      <c r="C43" s="118"/>
      <c r="D43" s="122"/>
      <c r="E43" s="118"/>
      <c r="F43" s="118"/>
      <c r="G43" s="120"/>
      <c r="H43" s="123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07"/>
      <c r="B44" s="107"/>
      <c r="C44" s="107"/>
      <c r="D44" s="107"/>
      <c r="E44" s="109"/>
      <c r="F44" s="107"/>
      <c r="G44" s="113"/>
      <c r="H44" s="112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07"/>
      <c r="B45" s="107"/>
      <c r="C45" s="107"/>
      <c r="D45" s="107"/>
      <c r="E45" s="109"/>
      <c r="F45" s="107"/>
      <c r="G45" s="113"/>
      <c r="H45" s="112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07"/>
      <c r="B46" s="107"/>
      <c r="C46" s="107"/>
      <c r="D46" s="107"/>
      <c r="E46" s="107"/>
      <c r="F46" s="107"/>
      <c r="G46" s="107"/>
      <c r="H46" s="107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1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1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1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1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1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1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1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1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1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7">
    <mergeCell ref="B9:H9"/>
    <mergeCell ref="B24:H24"/>
    <mergeCell ref="B2:F2"/>
    <mergeCell ref="B3:F3"/>
    <mergeCell ref="B4:F4"/>
    <mergeCell ref="E5:F5"/>
    <mergeCell ref="E6:F6"/>
  </mergeCells>
  <conditionalFormatting sqref="F11">
    <cfRule type="colorScale" priority="1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90:F122 F25:F46 F7:F8 F10:F23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1"/>
  <sheetViews>
    <sheetView workbookViewId="0">
      <selection activeCell="A10" sqref="A10"/>
    </sheetView>
  </sheetViews>
  <sheetFormatPr defaultColWidth="15.125" defaultRowHeight="15" customHeight="1" x14ac:dyDescent="0.15"/>
  <cols>
    <col min="1" max="1" width="20.125" customWidth="1"/>
    <col min="2" max="2" width="18.375" customWidth="1"/>
    <col min="3" max="3" width="23.125" customWidth="1"/>
    <col min="4" max="4" width="27.25" customWidth="1"/>
    <col min="5" max="5" width="16.5" customWidth="1"/>
    <col min="6" max="6" width="8.125" customWidth="1"/>
    <col min="7" max="7" width="9" customWidth="1"/>
    <col min="8" max="8" width="16.25" customWidth="1"/>
    <col min="9" max="9" width="9.375" customWidth="1"/>
    <col min="10" max="10" width="0" hidden="1" customWidth="1"/>
    <col min="11" max="20" width="9" customWidth="1"/>
    <col min="21" max="26" width="8" customWidth="1"/>
  </cols>
  <sheetData>
    <row r="1" spans="1:26" ht="13.5" customHeight="1" thickBot="1" x14ac:dyDescent="0.25">
      <c r="A1" s="87" t="s">
        <v>44</v>
      </c>
      <c r="B1" s="88"/>
      <c r="C1" s="88"/>
      <c r="D1" s="88"/>
      <c r="E1" s="88"/>
      <c r="F1" s="89"/>
      <c r="G1" s="90"/>
      <c r="H1" s="29"/>
      <c r="I1" s="91"/>
      <c r="J1" s="9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93" t="s">
        <v>45</v>
      </c>
      <c r="B2" s="181" t="s">
        <v>85</v>
      </c>
      <c r="C2" s="161"/>
      <c r="D2" s="161"/>
      <c r="E2" s="161"/>
      <c r="F2" s="182"/>
      <c r="G2" s="29"/>
      <c r="H2" s="29"/>
      <c r="I2" s="91"/>
      <c r="J2" s="92" t="s">
        <v>16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7.25" customHeight="1" x14ac:dyDescent="0.2">
      <c r="A3" s="94" t="s">
        <v>46</v>
      </c>
      <c r="B3" s="181" t="s">
        <v>84</v>
      </c>
      <c r="C3" s="161"/>
      <c r="D3" s="161"/>
      <c r="E3" s="161"/>
      <c r="F3" s="182"/>
      <c r="G3" s="29"/>
      <c r="H3" s="29"/>
      <c r="I3" s="91"/>
      <c r="J3" s="92" t="s">
        <v>17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93" t="s">
        <v>48</v>
      </c>
      <c r="B4" s="183" t="s">
        <v>5</v>
      </c>
      <c r="C4" s="170"/>
      <c r="D4" s="170"/>
      <c r="E4" s="170"/>
      <c r="F4" s="184"/>
      <c r="G4" s="29"/>
      <c r="H4" s="29"/>
      <c r="I4" s="91"/>
      <c r="J4" s="9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96" t="s">
        <v>16</v>
      </c>
      <c r="B5" s="97" t="s">
        <v>17</v>
      </c>
      <c r="C5" s="97" t="s">
        <v>18</v>
      </c>
      <c r="D5" s="114" t="s">
        <v>19</v>
      </c>
      <c r="E5" s="185" t="s">
        <v>49</v>
      </c>
      <c r="F5" s="182"/>
      <c r="G5" s="99"/>
      <c r="H5" s="99"/>
      <c r="I5" s="100"/>
      <c r="J5" s="92" t="s">
        <v>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thickBot="1" x14ac:dyDescent="0.25">
      <c r="A6" s="101">
        <f>COUNTIF(F10:F57,"Pass")</f>
        <v>0</v>
      </c>
      <c r="B6" s="102">
        <f>COUNTIF(F10:F975,"Fail")</f>
        <v>0</v>
      </c>
      <c r="C6" s="102">
        <f>E6-D6-B6-A6</f>
        <v>0</v>
      </c>
      <c r="D6" s="103">
        <f>COUNTIF(F$10:F$975,"N/A")</f>
        <v>0</v>
      </c>
      <c r="E6" s="186">
        <f>COUNTA(A10:A55)</f>
        <v>0</v>
      </c>
      <c r="F6" s="187"/>
      <c r="G6" s="99"/>
      <c r="H6" s="99"/>
      <c r="I6" s="100"/>
      <c r="J6" s="92" t="s">
        <v>19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92"/>
      <c r="B7" s="92"/>
      <c r="C7" s="92"/>
      <c r="D7" s="68"/>
      <c r="E7" s="68"/>
      <c r="F7" s="99"/>
      <c r="G7" s="99"/>
      <c r="H7" s="99"/>
      <c r="I7" s="100"/>
      <c r="J7" s="9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2">
      <c r="A8" s="116" t="s">
        <v>51</v>
      </c>
      <c r="B8" s="116" t="s">
        <v>52</v>
      </c>
      <c r="C8" s="116" t="s">
        <v>53</v>
      </c>
      <c r="D8" s="116" t="s">
        <v>54</v>
      </c>
      <c r="E8" s="117" t="s">
        <v>55</v>
      </c>
      <c r="F8" s="117" t="s">
        <v>56</v>
      </c>
      <c r="G8" s="117" t="s">
        <v>57</v>
      </c>
      <c r="H8" s="116" t="s">
        <v>58</v>
      </c>
      <c r="I8" s="104"/>
      <c r="J8" s="9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2">
      <c r="A9" s="140"/>
      <c r="B9" s="195"/>
      <c r="C9" s="191"/>
      <c r="D9" s="191"/>
      <c r="E9" s="191"/>
      <c r="F9" s="191"/>
      <c r="G9" s="191"/>
      <c r="H9" s="192"/>
      <c r="I9" s="105"/>
      <c r="J9" s="9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1.5" customHeight="1" x14ac:dyDescent="0.2">
      <c r="A10" s="118"/>
      <c r="B10" s="118"/>
      <c r="C10" s="118"/>
      <c r="D10" s="119"/>
      <c r="E10" s="118"/>
      <c r="F10" s="118"/>
      <c r="G10" s="120"/>
      <c r="H10" s="118"/>
      <c r="I10" s="110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0" customHeight="1" x14ac:dyDescent="0.2">
      <c r="A11" s="118"/>
      <c r="B11" s="118"/>
      <c r="C11" s="118"/>
      <c r="D11" s="119"/>
      <c r="E11" s="118"/>
      <c r="F11" s="118"/>
      <c r="G11" s="121"/>
      <c r="H11" s="118"/>
      <c r="I11" s="110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3.75" customHeight="1" x14ac:dyDescent="0.2">
      <c r="A12" s="118"/>
      <c r="B12" s="118"/>
      <c r="C12" s="118"/>
      <c r="D12" s="119"/>
      <c r="E12" s="118"/>
      <c r="F12" s="118"/>
      <c r="G12" s="120"/>
      <c r="H12" s="118"/>
      <c r="I12" s="110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04" customHeight="1" x14ac:dyDescent="0.2">
      <c r="A13" s="118"/>
      <c r="B13" s="118"/>
      <c r="C13" s="118"/>
      <c r="D13" s="122"/>
      <c r="E13" s="118"/>
      <c r="F13" s="118"/>
      <c r="G13" s="120"/>
      <c r="H13" s="118"/>
      <c r="I13" s="1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.75" customHeight="1" x14ac:dyDescent="0.2">
      <c r="A14" s="118"/>
      <c r="B14" s="118"/>
      <c r="C14" s="118"/>
      <c r="D14" s="119"/>
      <c r="E14" s="118"/>
      <c r="F14" s="118"/>
      <c r="G14" s="120"/>
      <c r="H14" s="124"/>
      <c r="I14" s="110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61.5" customHeight="1" x14ac:dyDescent="0.2">
      <c r="A15" s="118"/>
      <c r="B15" s="118"/>
      <c r="C15" s="118"/>
      <c r="D15" s="119"/>
      <c r="E15" s="118"/>
      <c r="F15" s="118"/>
      <c r="G15" s="120"/>
      <c r="H15" s="124"/>
      <c r="I15" s="110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2.5" customHeight="1" x14ac:dyDescent="0.2">
      <c r="A16" s="118"/>
      <c r="B16" s="118"/>
      <c r="C16" s="118"/>
      <c r="D16" s="122"/>
      <c r="E16" s="118"/>
      <c r="F16" s="118"/>
      <c r="G16" s="120"/>
      <c r="H16" s="118"/>
      <c r="I16" s="11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13.25" customHeight="1" x14ac:dyDescent="0.2">
      <c r="A17" s="118"/>
      <c r="B17" s="118"/>
      <c r="C17" s="118"/>
      <c r="D17" s="122"/>
      <c r="E17" s="118"/>
      <c r="F17" s="118"/>
      <c r="G17" s="120"/>
      <c r="H17" s="118"/>
      <c r="I17" s="11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13.25" customHeight="1" x14ac:dyDescent="0.2">
      <c r="A18" s="118"/>
      <c r="B18" s="118"/>
      <c r="C18" s="118"/>
      <c r="D18" s="122"/>
      <c r="E18" s="118"/>
      <c r="F18" s="118"/>
      <c r="G18" s="120"/>
      <c r="H18" s="118"/>
      <c r="I18" s="110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5" customHeight="1" x14ac:dyDescent="0.2">
      <c r="A19" s="118"/>
      <c r="B19" s="118"/>
      <c r="C19" s="118"/>
      <c r="D19" s="122"/>
      <c r="E19" s="118"/>
      <c r="F19" s="118"/>
      <c r="G19" s="120"/>
      <c r="H19" s="118"/>
      <c r="I19" s="110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06.5" customHeight="1" x14ac:dyDescent="0.2">
      <c r="A20" s="118"/>
      <c r="B20" s="118"/>
      <c r="C20" s="118"/>
      <c r="D20" s="122"/>
      <c r="E20" s="118"/>
      <c r="F20" s="118"/>
      <c r="G20" s="120"/>
      <c r="H20" s="118"/>
      <c r="I20" s="110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83.25" customHeight="1" x14ac:dyDescent="0.2">
      <c r="A21" s="118"/>
      <c r="B21" s="118"/>
      <c r="C21" s="118"/>
      <c r="D21" s="122"/>
      <c r="E21" s="118"/>
      <c r="F21" s="118"/>
      <c r="G21" s="120"/>
      <c r="H21" s="118"/>
      <c r="I21" s="110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83.25" customHeight="1" x14ac:dyDescent="0.2">
      <c r="A22" s="118"/>
      <c r="B22" s="118"/>
      <c r="C22" s="118"/>
      <c r="D22" s="122"/>
      <c r="E22" s="118"/>
      <c r="F22" s="118"/>
      <c r="G22" s="120"/>
      <c r="H22" s="118"/>
      <c r="I22" s="110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83.25" customHeight="1" x14ac:dyDescent="0.2">
      <c r="A23" s="118"/>
      <c r="B23" s="118"/>
      <c r="C23" s="118"/>
      <c r="D23" s="122"/>
      <c r="E23" s="118"/>
      <c r="F23" s="118"/>
      <c r="G23" s="121"/>
      <c r="H23" s="118"/>
      <c r="I23" s="110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customHeight="1" x14ac:dyDescent="0.2">
      <c r="A24" s="140"/>
      <c r="B24" s="195"/>
      <c r="C24" s="191"/>
      <c r="D24" s="191"/>
      <c r="E24" s="191"/>
      <c r="F24" s="191"/>
      <c r="G24" s="191"/>
      <c r="H24" s="192"/>
      <c r="I24" s="110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9.75" customHeight="1" x14ac:dyDescent="0.2">
      <c r="A25" s="118"/>
      <c r="B25" s="118"/>
      <c r="C25" s="118"/>
      <c r="D25" s="119"/>
      <c r="E25" s="118"/>
      <c r="F25" s="118"/>
      <c r="G25" s="120"/>
      <c r="H25" s="118"/>
      <c r="I25" s="110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2.5" customHeight="1" x14ac:dyDescent="0.2">
      <c r="A26" s="118"/>
      <c r="B26" s="118"/>
      <c r="C26" s="118"/>
      <c r="D26" s="119"/>
      <c r="E26" s="118"/>
      <c r="F26" s="118"/>
      <c r="G26" s="120"/>
      <c r="H26" s="118"/>
      <c r="I26" s="11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6.75" customHeight="1" x14ac:dyDescent="0.2">
      <c r="A27" s="118"/>
      <c r="B27" s="118"/>
      <c r="C27" s="118"/>
      <c r="D27" s="122"/>
      <c r="E27" s="118"/>
      <c r="F27" s="118"/>
      <c r="G27" s="120"/>
      <c r="H27" s="118"/>
      <c r="I27" s="11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3.5" customHeight="1" x14ac:dyDescent="0.2">
      <c r="A28" s="118"/>
      <c r="B28" s="118"/>
      <c r="C28" s="118"/>
      <c r="D28" s="122"/>
      <c r="E28" s="118"/>
      <c r="F28" s="118"/>
      <c r="G28" s="120"/>
      <c r="H28" s="118"/>
      <c r="I28" s="110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5.25" customHeight="1" x14ac:dyDescent="0.2">
      <c r="A29" s="118"/>
      <c r="B29" s="118"/>
      <c r="C29" s="118"/>
      <c r="D29" s="122"/>
      <c r="E29" s="118"/>
      <c r="F29" s="118"/>
      <c r="G29" s="120"/>
      <c r="H29" s="118"/>
      <c r="I29" s="110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81" customHeight="1" x14ac:dyDescent="0.2">
      <c r="A30" s="118"/>
      <c r="B30" s="118"/>
      <c r="C30" s="118"/>
      <c r="D30" s="122"/>
      <c r="E30" s="118"/>
      <c r="F30" s="118"/>
      <c r="G30" s="120"/>
      <c r="H30" s="118"/>
      <c r="I30" s="110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87.75" customHeight="1" x14ac:dyDescent="0.2">
      <c r="A31" s="118"/>
      <c r="B31" s="118"/>
      <c r="C31" s="118"/>
      <c r="D31" s="122"/>
      <c r="E31" s="118"/>
      <c r="F31" s="118"/>
      <c r="G31" s="120"/>
      <c r="H31" s="118"/>
      <c r="I31" s="11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81" customHeight="1" x14ac:dyDescent="0.2">
      <c r="A32" s="118"/>
      <c r="B32" s="118"/>
      <c r="C32" s="118"/>
      <c r="D32" s="122"/>
      <c r="E32" s="118"/>
      <c r="F32" s="118"/>
      <c r="G32" s="120"/>
      <c r="H32" s="123"/>
      <c r="I32" s="11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3.75" customHeight="1" x14ac:dyDescent="0.2">
      <c r="A33" s="118"/>
      <c r="B33" s="118"/>
      <c r="C33" s="118"/>
      <c r="D33" s="122"/>
      <c r="E33" s="118"/>
      <c r="F33" s="118"/>
      <c r="G33" s="120"/>
      <c r="H33" s="123"/>
      <c r="I33" s="11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7.5" customHeight="1" x14ac:dyDescent="0.2">
      <c r="A34" s="118"/>
      <c r="B34" s="118"/>
      <c r="C34" s="118"/>
      <c r="D34" s="122"/>
      <c r="E34" s="118"/>
      <c r="F34" s="118"/>
      <c r="G34" s="120"/>
      <c r="H34" s="123"/>
      <c r="I34" s="11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2" customHeight="1" x14ac:dyDescent="0.2">
      <c r="A35" s="118"/>
      <c r="B35" s="118"/>
      <c r="C35" s="118"/>
      <c r="D35" s="122"/>
      <c r="E35" s="118"/>
      <c r="F35" s="118"/>
      <c r="G35" s="120"/>
      <c r="H35" s="123"/>
      <c r="I35" s="11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87.75" customHeight="1" x14ac:dyDescent="0.2">
      <c r="A36" s="118"/>
      <c r="B36" s="118"/>
      <c r="C36" s="118"/>
      <c r="D36" s="122"/>
      <c r="E36" s="118"/>
      <c r="F36" s="118"/>
      <c r="G36" s="120"/>
      <c r="H36" s="123"/>
      <c r="I36" s="11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4.5" customHeight="1" x14ac:dyDescent="0.2">
      <c r="A37" s="118"/>
      <c r="B37" s="118"/>
      <c r="C37" s="118"/>
      <c r="D37" s="122"/>
      <c r="E37" s="118"/>
      <c r="F37" s="118"/>
      <c r="G37" s="120"/>
      <c r="H37" s="123"/>
      <c r="I37" s="11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83.25" customHeight="1" x14ac:dyDescent="0.2">
      <c r="A38" s="118"/>
      <c r="B38" s="118"/>
      <c r="C38" s="118"/>
      <c r="D38" s="122"/>
      <c r="E38" s="118"/>
      <c r="F38" s="118"/>
      <c r="G38" s="120"/>
      <c r="H38" s="123"/>
      <c r="I38" s="11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73.5" customHeight="1" x14ac:dyDescent="0.2">
      <c r="A39" s="118"/>
      <c r="B39" s="118"/>
      <c r="C39" s="118"/>
      <c r="D39" s="118"/>
      <c r="E39" s="118"/>
      <c r="F39" s="118"/>
      <c r="G39" s="120"/>
      <c r="H39" s="123"/>
      <c r="I39" s="11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69" customHeight="1" x14ac:dyDescent="0.2">
      <c r="A40" s="118"/>
      <c r="B40" s="118"/>
      <c r="C40" s="118"/>
      <c r="D40" s="122"/>
      <c r="E40" s="118"/>
      <c r="F40" s="118"/>
      <c r="G40" s="120"/>
      <c r="H40" s="118"/>
      <c r="I40" s="11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57" customHeight="1" x14ac:dyDescent="0.2">
      <c r="A41" s="118"/>
      <c r="B41" s="118"/>
      <c r="C41" s="118"/>
      <c r="D41" s="122"/>
      <c r="E41" s="118"/>
      <c r="F41" s="118"/>
      <c r="G41" s="121"/>
      <c r="H41" s="118"/>
      <c r="I41" s="11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2.75" customHeight="1" x14ac:dyDescent="0.2">
      <c r="A42" s="118"/>
      <c r="B42" s="118"/>
      <c r="C42" s="118"/>
      <c r="D42" s="122"/>
      <c r="E42" s="118"/>
      <c r="F42" s="118"/>
      <c r="G42" s="120"/>
      <c r="H42" s="123"/>
      <c r="I42" s="11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50.25" customHeight="1" x14ac:dyDescent="0.2">
      <c r="A43" s="118"/>
      <c r="B43" s="118"/>
      <c r="C43" s="118"/>
      <c r="D43" s="122"/>
      <c r="E43" s="118"/>
      <c r="F43" s="118"/>
      <c r="G43" s="120"/>
      <c r="H43" s="123"/>
      <c r="I43" s="11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07"/>
      <c r="B44" s="107"/>
      <c r="C44" s="107"/>
      <c r="D44" s="107"/>
      <c r="E44" s="109"/>
      <c r="F44" s="107"/>
      <c r="G44" s="113"/>
      <c r="H44" s="112"/>
      <c r="I44" s="11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07"/>
      <c r="B45" s="107"/>
      <c r="C45" s="107"/>
      <c r="D45" s="107"/>
      <c r="E45" s="109"/>
      <c r="F45" s="107"/>
      <c r="G45" s="113"/>
      <c r="H45" s="112"/>
      <c r="I45" s="11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07"/>
      <c r="B46" s="107"/>
      <c r="C46" s="107"/>
      <c r="D46" s="107"/>
      <c r="E46" s="107"/>
      <c r="F46" s="107"/>
      <c r="G46" s="107"/>
      <c r="H46" s="107"/>
      <c r="I46" s="11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/>
      <c r="B47" s="1"/>
      <c r="C47" s="1"/>
      <c r="D47" s="1"/>
      <c r="E47" s="1"/>
      <c r="F47" s="1"/>
      <c r="G47" s="1"/>
      <c r="H47" s="1"/>
      <c r="I47" s="11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/>
      <c r="B48" s="1"/>
      <c r="C48" s="1"/>
      <c r="D48" s="1"/>
      <c r="E48" s="1"/>
      <c r="F48" s="1"/>
      <c r="G48" s="1"/>
      <c r="H48" s="1"/>
      <c r="I48" s="11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/>
      <c r="B49" s="1"/>
      <c r="C49" s="1"/>
      <c r="D49" s="1"/>
      <c r="E49" s="1"/>
      <c r="F49" s="1"/>
      <c r="G49" s="1"/>
      <c r="H49" s="1"/>
      <c r="I49" s="11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/>
      <c r="B50" s="1"/>
      <c r="C50" s="1"/>
      <c r="D50" s="1"/>
      <c r="E50" s="1"/>
      <c r="F50" s="1"/>
      <c r="G50" s="1"/>
      <c r="H50" s="1"/>
      <c r="I50" s="11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/>
      <c r="B51" s="1"/>
      <c r="C51" s="1"/>
      <c r="D51" s="1"/>
      <c r="E51" s="1"/>
      <c r="F51" s="1"/>
      <c r="G51" s="1"/>
      <c r="H51" s="1"/>
      <c r="I51" s="11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/>
      <c r="B52" s="1"/>
      <c r="C52" s="1"/>
      <c r="D52" s="1"/>
      <c r="E52" s="1"/>
      <c r="F52" s="1"/>
      <c r="G52" s="1"/>
      <c r="H52" s="1"/>
      <c r="I52" s="11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/>
      <c r="B53" s="1"/>
      <c r="C53" s="1"/>
      <c r="D53" s="1"/>
      <c r="E53" s="1"/>
      <c r="F53" s="1"/>
      <c r="G53" s="1"/>
      <c r="H53" s="1"/>
      <c r="I53" s="11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/>
      <c r="B54" s="1"/>
      <c r="C54" s="1"/>
      <c r="D54" s="1"/>
      <c r="E54" s="1"/>
      <c r="F54" s="1"/>
      <c r="G54" s="1"/>
      <c r="H54" s="1"/>
      <c r="I54" s="11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/>
      <c r="B55" s="1"/>
      <c r="C55" s="1"/>
      <c r="D55" s="1"/>
      <c r="E55" s="1"/>
      <c r="F55" s="1"/>
      <c r="G55" s="1"/>
      <c r="H55" s="1"/>
      <c r="I55" s="11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/>
      <c r="B56" s="1"/>
      <c r="C56" s="1"/>
      <c r="D56" s="1"/>
      <c r="E56" s="1"/>
      <c r="F56" s="1"/>
      <c r="G56" s="1"/>
      <c r="H56" s="1"/>
      <c r="I56" s="11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/>
      <c r="B57" s="1"/>
      <c r="C57" s="1"/>
      <c r="D57" s="1"/>
      <c r="E57" s="1"/>
      <c r="F57" s="1"/>
      <c r="G57" s="1"/>
      <c r="H57" s="1"/>
      <c r="I57" s="11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/>
      <c r="B58" s="1"/>
      <c r="C58" s="1"/>
      <c r="D58" s="1"/>
      <c r="E58" s="1"/>
      <c r="F58" s="1"/>
      <c r="G58" s="1"/>
      <c r="H58" s="1"/>
      <c r="I58" s="11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/>
      <c r="B59" s="1"/>
      <c r="C59" s="1"/>
      <c r="D59" s="1"/>
      <c r="E59" s="1"/>
      <c r="F59" s="1"/>
      <c r="G59" s="1"/>
      <c r="H59" s="1"/>
      <c r="I59" s="11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/>
      <c r="B60" s="1"/>
      <c r="C60" s="1"/>
      <c r="D60" s="1"/>
      <c r="E60" s="1"/>
      <c r="F60" s="1"/>
      <c r="G60" s="1"/>
      <c r="H60" s="1"/>
      <c r="I60" s="11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/>
      <c r="B61" s="1"/>
      <c r="C61" s="1"/>
      <c r="D61" s="1"/>
      <c r="E61" s="1"/>
      <c r="F61" s="1"/>
      <c r="G61" s="1"/>
      <c r="H61" s="1"/>
      <c r="I61" s="1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/>
      <c r="B62" s="1"/>
      <c r="C62" s="1"/>
      <c r="D62" s="1"/>
      <c r="E62" s="1"/>
      <c r="F62" s="1"/>
      <c r="G62" s="1"/>
      <c r="H62" s="1"/>
      <c r="I62" s="1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/>
      <c r="B63" s="1"/>
      <c r="C63" s="1"/>
      <c r="D63" s="1"/>
      <c r="E63" s="1"/>
      <c r="F63" s="1"/>
      <c r="G63" s="1"/>
      <c r="H63" s="1"/>
      <c r="I63" s="1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/>
      <c r="B64" s="1"/>
      <c r="C64" s="1"/>
      <c r="D64" s="1"/>
      <c r="E64" s="1"/>
      <c r="F64" s="1"/>
      <c r="G64" s="1"/>
      <c r="H64" s="1"/>
      <c r="I64" s="11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/>
      <c r="B65" s="1"/>
      <c r="C65" s="1"/>
      <c r="D65" s="1"/>
      <c r="E65" s="1"/>
      <c r="F65" s="1"/>
      <c r="G65" s="1"/>
      <c r="H65" s="1"/>
      <c r="I65" s="11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/>
      <c r="B66" s="1"/>
      <c r="C66" s="1"/>
      <c r="D66" s="1"/>
      <c r="E66" s="1"/>
      <c r="F66" s="1"/>
      <c r="G66" s="1"/>
      <c r="H66" s="1"/>
      <c r="I66" s="11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/>
      <c r="B67" s="1"/>
      <c r="C67" s="1"/>
      <c r="D67" s="1"/>
      <c r="E67" s="1"/>
      <c r="F67" s="1"/>
      <c r="G67" s="1"/>
      <c r="H67" s="1"/>
      <c r="I67" s="11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/>
      <c r="B68" s="1"/>
      <c r="C68" s="1"/>
      <c r="D68" s="1"/>
      <c r="E68" s="1"/>
      <c r="F68" s="1"/>
      <c r="G68" s="1"/>
      <c r="H68" s="1"/>
      <c r="I68" s="11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/>
      <c r="B69" s="1"/>
      <c r="C69" s="1"/>
      <c r="D69" s="1"/>
      <c r="E69" s="1"/>
      <c r="F69" s="1"/>
      <c r="G69" s="1"/>
      <c r="H69" s="1"/>
      <c r="I69" s="11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/>
      <c r="B70" s="1"/>
      <c r="C70" s="1"/>
      <c r="D70" s="1"/>
      <c r="E70" s="1"/>
      <c r="F70" s="1"/>
      <c r="G70" s="1"/>
      <c r="H70" s="1"/>
      <c r="I70" s="11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/>
      <c r="B71" s="1"/>
      <c r="C71" s="1"/>
      <c r="D71" s="1"/>
      <c r="E71" s="1"/>
      <c r="F71" s="1"/>
      <c r="G71" s="1"/>
      <c r="H71" s="1"/>
      <c r="I71" s="11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/>
      <c r="B72" s="1"/>
      <c r="C72" s="1"/>
      <c r="D72" s="1"/>
      <c r="E72" s="1"/>
      <c r="F72" s="1"/>
      <c r="G72" s="1"/>
      <c r="H72" s="1"/>
      <c r="I72" s="11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/>
      <c r="B73" s="1"/>
      <c r="C73" s="1"/>
      <c r="D73" s="1"/>
      <c r="E73" s="1"/>
      <c r="F73" s="1"/>
      <c r="G73" s="1"/>
      <c r="H73" s="1"/>
      <c r="I73" s="11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/>
      <c r="B74" s="1"/>
      <c r="C74" s="1"/>
      <c r="D74" s="1"/>
      <c r="E74" s="1"/>
      <c r="F74" s="1"/>
      <c r="G74" s="1"/>
      <c r="H74" s="1"/>
      <c r="I74" s="11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/>
      <c r="B75" s="1"/>
      <c r="C75" s="1"/>
      <c r="D75" s="1"/>
      <c r="E75" s="1"/>
      <c r="F75" s="1"/>
      <c r="G75" s="1"/>
      <c r="H75" s="1"/>
      <c r="I75" s="11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/>
      <c r="B76" s="1"/>
      <c r="C76" s="1"/>
      <c r="D76" s="1"/>
      <c r="E76" s="1"/>
      <c r="F76" s="1"/>
      <c r="G76" s="1"/>
      <c r="H76" s="1"/>
      <c r="I76" s="11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/>
      <c r="B77" s="1"/>
      <c r="C77" s="1"/>
      <c r="D77" s="1"/>
      <c r="E77" s="1"/>
      <c r="F77" s="1"/>
      <c r="G77" s="1"/>
      <c r="H77" s="1"/>
      <c r="I77" s="11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/>
      <c r="B78" s="1"/>
      <c r="C78" s="1"/>
      <c r="D78" s="1"/>
      <c r="E78" s="1"/>
      <c r="F78" s="1"/>
      <c r="G78" s="1"/>
      <c r="H78" s="1"/>
      <c r="I78" s="11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/>
      <c r="B79" s="1"/>
      <c r="C79" s="1"/>
      <c r="D79" s="1"/>
      <c r="E79" s="1"/>
      <c r="F79" s="1"/>
      <c r="G79" s="1"/>
      <c r="H79" s="1"/>
      <c r="I79" s="11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/>
      <c r="B80" s="1"/>
      <c r="C80" s="1"/>
      <c r="D80" s="1"/>
      <c r="E80" s="1"/>
      <c r="F80" s="1"/>
      <c r="G80" s="1"/>
      <c r="H80" s="1"/>
      <c r="I80" s="11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/>
      <c r="B81" s="1"/>
      <c r="C81" s="1"/>
      <c r="D81" s="1"/>
      <c r="E81" s="1"/>
      <c r="F81" s="1"/>
      <c r="G81" s="1"/>
      <c r="H81" s="1"/>
      <c r="I81" s="11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/>
      <c r="B82" s="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/>
      <c r="B83" s="1"/>
      <c r="C83" s="1"/>
      <c r="D83" s="1"/>
      <c r="E83" s="1"/>
      <c r="F83" s="1"/>
      <c r="G83" s="1"/>
      <c r="H83" s="1"/>
      <c r="I83" s="11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/>
      <c r="B84" s="1"/>
      <c r="C84" s="1"/>
      <c r="D84" s="1"/>
      <c r="E84" s="1"/>
      <c r="F84" s="1"/>
      <c r="G84" s="1"/>
      <c r="H84" s="1"/>
      <c r="I84" s="11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/>
      <c r="B85" s="1"/>
      <c r="C85" s="1"/>
      <c r="D85" s="1"/>
      <c r="E85" s="1"/>
      <c r="F85" s="1"/>
      <c r="G85" s="1"/>
      <c r="H85" s="1"/>
      <c r="I85" s="11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/>
      <c r="B86" s="1"/>
      <c r="C86" s="1"/>
      <c r="D86" s="1"/>
      <c r="E86" s="1"/>
      <c r="F86" s="1"/>
      <c r="G86" s="1"/>
      <c r="H86" s="1"/>
      <c r="I86" s="11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/>
      <c r="B87" s="1"/>
      <c r="C87" s="1"/>
      <c r="D87" s="1"/>
      <c r="E87" s="1"/>
      <c r="F87" s="1"/>
      <c r="G87" s="1"/>
      <c r="H87" s="1"/>
      <c r="I87" s="11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/>
      <c r="B88" s="1"/>
      <c r="C88" s="1"/>
      <c r="D88" s="1"/>
      <c r="E88" s="1"/>
      <c r="F88" s="1"/>
      <c r="G88" s="1"/>
      <c r="H88" s="1"/>
      <c r="I88" s="11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/>
      <c r="B89" s="1"/>
      <c r="C89" s="1"/>
      <c r="D89" s="1"/>
      <c r="E89" s="1"/>
      <c r="F89" s="1"/>
      <c r="G89" s="1"/>
      <c r="H89" s="1"/>
      <c r="I89" s="11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/>
      <c r="B90" s="1"/>
      <c r="C90" s="1"/>
      <c r="D90" s="1"/>
      <c r="E90" s="1"/>
      <c r="F90" s="1"/>
      <c r="G90" s="1"/>
      <c r="H90" s="1"/>
      <c r="I90" s="11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/>
      <c r="B91" s="1"/>
      <c r="C91" s="1"/>
      <c r="D91" s="1"/>
      <c r="E91" s="1"/>
      <c r="F91" s="1"/>
      <c r="G91" s="1"/>
      <c r="H91" s="1"/>
      <c r="I91" s="11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/>
      <c r="B92" s="1"/>
      <c r="C92" s="1"/>
      <c r="D92" s="1"/>
      <c r="E92" s="1"/>
      <c r="F92" s="1"/>
      <c r="G92" s="1"/>
      <c r="H92" s="1"/>
      <c r="I92" s="11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/>
      <c r="B93" s="1"/>
      <c r="C93" s="1"/>
      <c r="D93" s="1"/>
      <c r="E93" s="1"/>
      <c r="F93" s="1"/>
      <c r="G93" s="1"/>
      <c r="H93" s="1"/>
      <c r="I93" s="11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/>
      <c r="B94" s="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/>
      <c r="B95" s="1"/>
      <c r="C95" s="1"/>
      <c r="D95" s="1"/>
      <c r="E95" s="1"/>
      <c r="F95" s="1"/>
      <c r="G95" s="1"/>
      <c r="H95" s="1"/>
      <c r="I95" s="11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/>
      <c r="B96" s="1"/>
      <c r="C96" s="1"/>
      <c r="D96" s="1"/>
      <c r="E96" s="1"/>
      <c r="F96" s="1"/>
      <c r="G96" s="1"/>
      <c r="H96" s="1"/>
      <c r="I96" s="11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/>
      <c r="B97" s="1"/>
      <c r="C97" s="1"/>
      <c r="D97" s="1"/>
      <c r="E97" s="1"/>
      <c r="F97" s="1"/>
      <c r="G97" s="1"/>
      <c r="H97" s="1"/>
      <c r="I97" s="11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/>
      <c r="B98" s="1"/>
      <c r="C98" s="1"/>
      <c r="D98" s="1"/>
      <c r="E98" s="1"/>
      <c r="F98" s="1"/>
      <c r="G98" s="1"/>
      <c r="H98" s="1"/>
      <c r="I98" s="11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/>
      <c r="B99" s="1"/>
      <c r="C99" s="1"/>
      <c r="D99" s="1"/>
      <c r="E99" s="1"/>
      <c r="F99" s="1"/>
      <c r="G99" s="1"/>
      <c r="H99" s="1"/>
      <c r="I99" s="11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1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1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1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1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1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1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1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1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1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1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1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1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1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1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1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1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1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1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1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1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1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1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1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1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1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1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1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1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1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1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1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1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1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1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1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1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1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1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1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1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1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1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1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1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1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1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1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1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1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1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1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1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1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1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1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1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1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1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1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1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1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1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1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1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1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1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1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1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1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1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1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1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1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1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1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1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1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1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1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1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1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1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1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1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1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1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1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1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1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1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1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1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1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1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1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1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1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1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1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1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1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1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1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1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1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1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1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1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1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1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1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1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1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1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1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1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1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1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1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1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1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1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1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1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1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1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1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1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1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1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1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1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1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1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1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1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1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1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1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1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1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1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1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1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1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1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1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1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1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1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1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1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1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1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1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1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1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1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1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1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1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1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1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1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1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1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1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1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1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1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1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1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1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1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1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1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1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1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1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1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1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1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1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1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1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1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1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1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1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1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1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1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1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1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1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1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1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1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1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1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1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1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1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1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1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1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1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1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1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1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1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1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1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1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1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1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1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1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1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1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1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1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1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1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1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1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1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1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1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1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1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1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1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1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1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1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1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1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1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1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1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1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1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1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1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1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1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1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1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1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1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1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1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1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1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1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1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1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1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1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1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1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1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1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1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1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1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1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1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1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1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1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1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1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1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1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1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1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1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1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1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1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1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1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1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1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1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1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1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1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1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1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1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1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1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1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1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1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1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1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1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1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1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1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1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1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1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1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1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1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1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1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1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1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1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1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1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1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1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1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1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1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1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1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1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1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1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1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1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1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1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1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1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1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1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1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1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1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1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1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1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1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1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1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1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1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1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1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1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1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1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1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1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1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1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1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1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1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1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1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1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1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1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1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1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1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1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1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1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1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1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1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1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1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1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1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1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1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1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1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1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1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1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1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1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1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1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1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1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1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1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1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1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1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1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1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1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1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1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1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1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1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1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1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1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1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1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1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1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1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1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1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1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1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1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1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1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1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1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1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1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1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1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1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1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1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1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1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1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1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1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1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1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1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1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1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1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1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1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1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1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1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1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1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1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1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1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1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1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1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1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1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1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1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1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1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1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1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1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1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1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1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1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1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1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1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1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1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1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1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1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1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1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1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1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1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1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1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1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1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1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1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1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1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1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1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1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1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1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1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1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1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1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1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1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1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1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1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1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1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1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1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1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1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1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1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1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1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1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1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1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1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1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1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1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1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1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1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1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1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1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1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1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1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1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1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1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1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1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1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1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1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1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1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1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1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1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1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1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1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1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1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1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1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1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1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1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1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1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1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1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1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1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1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1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1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1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1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1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1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1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1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1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1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1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1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1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1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1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1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1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1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1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1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1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1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1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1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1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1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1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1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1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1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1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1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1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1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1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1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1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1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1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1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1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1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1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1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1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1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1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1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1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1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1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1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1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1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1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1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1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1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1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1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1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1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1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1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1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1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1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1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1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1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1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1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1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1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1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1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1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1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1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1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1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1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1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1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1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1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1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1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1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1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1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1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1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1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1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1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1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1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1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1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1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1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1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1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1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1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1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1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1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1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1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1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1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1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1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1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1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1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1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1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1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1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1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1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1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1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1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1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1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1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1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1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1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1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1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1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1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1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1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1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1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1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1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1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1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1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1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1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1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1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1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1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1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1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1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1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1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1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1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1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1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1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1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1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1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1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1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1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1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1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1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1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1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1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1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1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1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1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1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1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1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1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1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1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1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1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1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1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1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1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1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1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1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1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1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1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1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1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1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1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1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1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1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1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1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1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1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1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1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1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1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1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1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1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1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1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1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1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1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1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1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1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1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1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1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1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1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1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1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1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1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1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1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1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1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1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1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1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1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1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1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1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1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1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1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1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1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1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1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1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1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1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1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1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1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1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1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1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1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1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1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1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1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1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1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1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1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1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1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1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1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1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1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1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1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1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1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1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1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1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1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1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1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1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1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1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1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1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1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1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1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1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1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1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1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1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1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1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1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1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1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1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1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1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1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1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1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1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1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1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1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1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1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1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1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1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1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1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1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1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1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1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1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1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1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1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1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1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1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1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1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1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1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1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1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1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1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1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1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1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1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1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1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1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1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1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1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1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7">
    <mergeCell ref="B9:H9"/>
    <mergeCell ref="B24:H24"/>
    <mergeCell ref="B2:F2"/>
    <mergeCell ref="B3:F3"/>
    <mergeCell ref="B4:F4"/>
    <mergeCell ref="E5:F5"/>
    <mergeCell ref="E6:F6"/>
  </mergeCells>
  <conditionalFormatting sqref="F11">
    <cfRule type="colorScale" priority="1">
      <colorScale>
        <cfvo type="min"/>
        <cfvo type="max"/>
        <color rgb="FF57BB8A"/>
        <color rgb="FFFFFFFF"/>
      </colorScale>
    </cfRule>
  </conditionalFormatting>
  <dataValidations count="1">
    <dataValidation type="list" allowBlank="1" showInputMessage="1" showErrorMessage="1" prompt=" - " sqref="F1 F90:F122 F25:F46 F7:F8 F10:F23">
      <formula1>$J$2:$J$6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Cover</vt:lpstr>
      <vt:lpstr>Test case List</vt:lpstr>
      <vt:lpstr>Test Report</vt:lpstr>
      <vt:lpstr>Displaying Homepage</vt:lpstr>
      <vt:lpstr>Account Management</vt:lpstr>
      <vt:lpstr>Testing</vt:lpstr>
      <vt:lpstr>Learning</vt:lpstr>
      <vt:lpstr>Dictionary</vt:lpstr>
      <vt:lpstr>Displaying Editor Dashboard</vt:lpstr>
      <vt:lpstr>Lesson Management</vt:lpstr>
      <vt:lpstr>Question Management</vt:lpstr>
      <vt:lpstr>Displaying Admin Dashboard</vt:lpstr>
      <vt:lpstr>Member Management</vt:lpstr>
      <vt:lpstr>System Statistic</vt:lpstr>
      <vt:lpstr>ACTION</vt:lpstr>
      <vt:lpstr>d</vt:lpstr>
      <vt:lpstr>Lỗi</vt:lpstr>
      <vt:lpstr>Pass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Hồng Quân Nguyễn</dc:creator>
  <cp:lastModifiedBy>Hồng Quân Nguyễn</cp:lastModifiedBy>
  <dcterms:created xsi:type="dcterms:W3CDTF">2016-08-09T16:30:37Z</dcterms:created>
  <dcterms:modified xsi:type="dcterms:W3CDTF">2016-08-16T04:41:25Z</dcterms:modified>
</cp:coreProperties>
</file>