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firstSheet="3" activeTab="9"/>
  </bookViews>
  <sheets>
    <sheet name="Guidleline" sheetId="1" r:id="rId1"/>
    <sheet name="FunctionList" sheetId="5" r:id="rId2"/>
    <sheet name="Cover" sheetId="4" r:id="rId3"/>
    <sheet name="Test Report" sheetId="6" r:id="rId4"/>
    <sheet name="AddNewDonation" sheetId="29" r:id="rId5"/>
    <sheet name="GetFullInformationOfDonation" sheetId="26" r:id="rId6"/>
    <sheet name="GetLastDonateInformation" sheetId="32" r:id="rId7"/>
    <sheet name="GetTopRecentlyDonator" sheetId="27" r:id="rId8"/>
    <sheet name="GetTotalMoneyDonated" sheetId="34" r:id="rId9"/>
    <sheet name="GetNumberEventDonated" sheetId="35" r:id="rId10"/>
  </sheets>
  <definedNames>
    <definedName name="ACTION" localSheetId="5">#REF!</definedName>
    <definedName name="ACTION">#REF!</definedName>
    <definedName name="CreateSlide" localSheetId="5">#REF!</definedName>
    <definedName name="CreateSlide">#REF!</definedName>
    <definedName name="DeleteSlide" localSheetId="5">#REF!</definedName>
    <definedName name="DeleteSlide">#REF!</definedName>
    <definedName name="EditSlide" localSheetId="5">#REF!</definedName>
    <definedName name="EditSlide">#REF!</definedName>
    <definedName name="GetNumberNewMessage" localSheetId="5">#REF!</definedName>
    <definedName name="GetNumberNewMessage">#REF!</definedName>
    <definedName name="_xlnm.Print_Area" localSheetId="1">FunctionList!$A$1:$H$32</definedName>
    <definedName name="_xlnm.Print_Area" localSheetId="5">GetFullInformationOfDonation!$A$1:$Q$43</definedName>
    <definedName name="_xlnm.Print_Area" localSheetId="0">Guidleline!$A$1:$A$90</definedName>
    <definedName name="_xlnm.Print_Area" localSheetId="3">'Test Report'!$A$1:$I$43</definedName>
    <definedName name="Z_2C0D9096_8D85_462A_A9B5_0B488ADB4269_.wvu.Cols" localSheetId="5" hidden="1">GetFullInformationOfDonation!#REF!</definedName>
    <definedName name="Z_2C0D9096_8D85_462A_A9B5_0B488ADB4269_.wvu.PrintArea" localSheetId="3" hidden="1">'Test Report'!$A:$I</definedName>
    <definedName name="Z_6F1DCD5D_5DAC_4817_BF40_2B66F6F593E6_.wvu.Cols" localSheetId="5" hidden="1">GetFullInformationOfDonation!#REF!</definedName>
    <definedName name="Z_6F1DCD5D_5DAC_4817_BF40_2B66F6F593E6_.wvu.PrintArea" localSheetId="3" hidden="1">'Test Report'!$A:$I</definedName>
    <definedName name="Z_BE54E0AD_3725_4423_92D7_4F1C045BE1BC_.wvu.Cols" localSheetId="5" hidden="1">GetFullInformationOfDonation!#REF!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B17" i="6" l="1"/>
  <c r="B16" i="6"/>
  <c r="B15" i="6"/>
  <c r="B14" i="6"/>
  <c r="B13" i="6"/>
  <c r="B12" i="6"/>
  <c r="C12" i="6"/>
  <c r="L6" i="26" l="1"/>
  <c r="K6" i="26"/>
  <c r="J6" i="26"/>
  <c r="I6" i="26"/>
  <c r="C6" i="26"/>
  <c r="A6" i="26"/>
  <c r="C3" i="26"/>
  <c r="I3" i="26" s="1"/>
  <c r="I2" i="26"/>
  <c r="E6" i="26" l="1"/>
  <c r="B6" i="4"/>
  <c r="C6" i="35" l="1"/>
  <c r="C6" i="34"/>
  <c r="C6" i="27"/>
  <c r="C6" i="29"/>
  <c r="C6" i="32"/>
  <c r="D16" i="6" l="1"/>
  <c r="D13" i="6" l="1"/>
  <c r="F13" i="5" l="1"/>
  <c r="F15" i="5"/>
  <c r="D17" i="6" l="1"/>
  <c r="L6" i="35"/>
  <c r="I16" i="6" s="1"/>
  <c r="K6" i="35"/>
  <c r="H16" i="6" s="1"/>
  <c r="J6" i="35"/>
  <c r="G16" i="6" s="1"/>
  <c r="I6" i="35"/>
  <c r="F16" i="6" s="1"/>
  <c r="A6" i="35"/>
  <c r="C3" i="35"/>
  <c r="I3" i="35" s="1"/>
  <c r="I2" i="35"/>
  <c r="L6" i="34"/>
  <c r="I17" i="6" s="1"/>
  <c r="K6" i="34"/>
  <c r="H17" i="6" s="1"/>
  <c r="J6" i="34"/>
  <c r="G17" i="6" s="1"/>
  <c r="I6" i="34"/>
  <c r="F17" i="6" s="1"/>
  <c r="A6" i="34"/>
  <c r="E6" i="34" s="1"/>
  <c r="E17" i="6" s="1"/>
  <c r="C3" i="34"/>
  <c r="I3" i="34" s="1"/>
  <c r="I2" i="34"/>
  <c r="E6" i="35" l="1"/>
  <c r="E16" i="6" s="1"/>
  <c r="C16" i="6"/>
  <c r="C17" i="6"/>
  <c r="L6" i="32"/>
  <c r="I13" i="6" s="1"/>
  <c r="K6" i="32"/>
  <c r="H13" i="6" s="1"/>
  <c r="J6" i="32"/>
  <c r="G13" i="6" s="1"/>
  <c r="I6" i="32"/>
  <c r="F13" i="6" s="1"/>
  <c r="A6" i="32"/>
  <c r="C3" i="32"/>
  <c r="I3" i="32" s="1"/>
  <c r="I2" i="32"/>
  <c r="C3" i="29"/>
  <c r="I3" i="29" s="1"/>
  <c r="L6" i="29"/>
  <c r="I15" i="6" s="1"/>
  <c r="K6" i="29"/>
  <c r="H15" i="6" s="1"/>
  <c r="J6" i="29"/>
  <c r="G15" i="6" s="1"/>
  <c r="I6" i="29"/>
  <c r="F15" i="6" s="1"/>
  <c r="D15" i="6"/>
  <c r="A6" i="29"/>
  <c r="I2" i="29"/>
  <c r="E6" i="32" l="1"/>
  <c r="E13" i="6" s="1"/>
  <c r="C13" i="6"/>
  <c r="E6" i="29"/>
  <c r="E15" i="6" s="1"/>
  <c r="C15" i="6"/>
  <c r="C3" i="27"/>
  <c r="I3" i="27" s="1"/>
  <c r="L6" i="27"/>
  <c r="I14" i="6" s="1"/>
  <c r="K6" i="27"/>
  <c r="H14" i="6" s="1"/>
  <c r="J6" i="27"/>
  <c r="G14" i="6" s="1"/>
  <c r="I6" i="27"/>
  <c r="F14" i="6" s="1"/>
  <c r="D14" i="6"/>
  <c r="A6" i="27"/>
  <c r="C14" i="6" s="1"/>
  <c r="I2" i="27"/>
  <c r="E6" i="27" l="1"/>
  <c r="E14" i="6" s="1"/>
  <c r="F12" i="6" l="1"/>
  <c r="G12" i="6"/>
  <c r="H12" i="6"/>
  <c r="D12" i="6"/>
  <c r="F14" i="5" l="1"/>
  <c r="F10" i="5"/>
  <c r="F11" i="5"/>
  <c r="F12" i="5"/>
  <c r="I12" i="6" l="1"/>
  <c r="E12" i="6" l="1"/>
  <c r="C19" i="6" l="1"/>
  <c r="F4" i="6" l="1"/>
  <c r="F6" i="6"/>
  <c r="F5" i="6"/>
  <c r="E4" i="5"/>
  <c r="B5" i="6"/>
  <c r="B6" i="6" s="1"/>
  <c r="E5" i="5"/>
  <c r="B4" i="6"/>
  <c r="D19" i="6" l="1"/>
  <c r="F19" i="6"/>
  <c r="G19" i="6"/>
  <c r="H19" i="6"/>
  <c r="I19" i="6"/>
  <c r="E19" i="6" l="1"/>
  <c r="D25" i="6"/>
  <c r="D21" i="6"/>
  <c r="D24" i="6"/>
  <c r="D23" i="6"/>
  <c r="D22"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<sst xmlns="http://schemas.openxmlformats.org/spreadsheetml/2006/main" count="371" uniqueCount="142">
  <si>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</si>
  <si>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</si>
  <si>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</si>
  <si>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</si>
  <si>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</si>
  <si>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</si>
  <si>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</si>
  <si>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</si>
  <si>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</si>
  <si>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</si>
  <si>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</si>
  <si>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</si>
  <si>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</si>
  <si>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</si>
  <si>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</si>
  <si>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</si>
  <si>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</si>
  <si>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</si>
  <si>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</si>
  <si>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</si>
  <si>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</si>
  <si>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</si>
  <si>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</si>
  <si>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</si>
  <si>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</si>
  <si>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</si>
  <si>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</si>
  <si>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</si>
  <si>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</si>
  <si>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</si>
  <si>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</si>
  <si>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</si>
  <si>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</si>
  <si>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</si>
  <si>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</si>
  <si>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</si>
  <si>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</si>
  <si>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</si>
  <si>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</si>
  <si>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</si>
  <si>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</si>
  <si>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</si>
  <si>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</si>
  <si>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</si>
  <si>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</si>
  <si>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</si>
  <si>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</si>
  <si>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</si>
  <si>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</si>
  <si>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</si>
  <si>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</si>
  <si>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</si>
  <si>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</si>
  <si>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</si>
  <si>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</si>
  <si>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</si>
  <si>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</si>
  <si>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</si>
  <si>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</si>
  <si>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</si>
  <si>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</si>
  <si>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</si>
  <si>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</si>
  <si>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</si>
  <si>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</si>
  <si>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</si>
  <si>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</si>
  <si>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</si>
  <si>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</si>
  <si>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</si>
  <si>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</si>
  <si>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</si>
  <si>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</si>
  <si>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</si>
  <si>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</si>
  <si>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</si>
  <si>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</si>
  <si>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</si>
  <si>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</si>
  <si>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</si>
  <si>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</si>
  <si>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</si>
  <si>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</si>
  <si>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</si>
  <si>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</si>
  <si>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</si>
  <si>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</si>
  <si>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</si>
  <si>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</si>
  <si>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</si>
  <si>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</si>
  <si>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</si>
  <si>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</si>
  <si>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</si>
  <si>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</si>
  <si>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</si>
  <si>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</si>
  <si>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</si>
  <si>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</si>
  <si>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</si>
  <si>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</si>
  <si>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</si>
  <si>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</si>
  <si>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</si>
  <si>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</si>
  <si>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</si>
  <si>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</si>
  <si>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</si>
  <si>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</si>
  <si>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</si>
  <si>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</si>
  <si>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</si>
  <si>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Connect to database is failed</t>
  </si>
  <si>
    <t>throw new NotFoundException()</t>
  </si>
  <si>
    <t>DonationDAL</t>
  </si>
  <si>
    <t>AddNewDonation</t>
  </si>
  <si>
    <t>GetFullInformationOfDonation</t>
  </si>
  <si>
    <t>GetLastDonateInformation</t>
  </si>
  <si>
    <t>GetTopRecentlyDonator</t>
  </si>
  <si>
    <t>GetTotalMoneyDonatedInByUsingUserId</t>
  </si>
  <si>
    <t>GetNumberEventDonatedInByUsingUserId</t>
  </si>
  <si>
    <t>Checkout Donate from NganLuong complete</t>
  </si>
  <si>
    <t>Get donationInfo from Session</t>
  </si>
  <si>
    <t>Insert Donation to Database</t>
  </si>
  <si>
    <t>Database exist Donation with Id = "7"</t>
  </si>
  <si>
    <t>return DonationDTO  from Database</t>
  </si>
  <si>
    <t xml:space="preserve">DonationId = </t>
  </si>
  <si>
    <t>Database exist Donation with userId = "3"</t>
  </si>
  <si>
    <t xml:space="preserve">UserId = </t>
  </si>
  <si>
    <t>return lastestDonation  from Database</t>
  </si>
  <si>
    <t>Database not exist Donation with Id = "99"</t>
  </si>
  <si>
    <t>Database not exist Donation with userId = "19"</t>
  </si>
  <si>
    <t>top=</t>
  </si>
  <si>
    <t>Return &lt;List&gt;DonationDTO from Database</t>
  </si>
  <si>
    <t>return Sum(DonatedMoney) in Donation</t>
  </si>
  <si>
    <t>Database Donation exist 0 row with UserId="4"</t>
  </si>
  <si>
    <t>UserId=</t>
  </si>
  <si>
    <t>UTCID03</t>
  </si>
  <si>
    <t xml:space="preserve">return (int)numberEvent = </t>
  </si>
  <si>
    <t xml:space="preserve">Database exist 30 rows of Donation </t>
  </si>
  <si>
    <t>Database Donation exist 20 rows with UserId="3"</t>
  </si>
  <si>
    <t>Database Donation exist 10 rows with UserId="5"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</si>
</sst>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8"/>
      </right>
      <top style="hair">
        <color indexed="8"/>
      </top>
      <bottom/>
      <diagonal/>
    </border>
    <border>
      <left style="hair">
        <color indexed="8"/>
      </left>
      <right style="thin">
        <color indexed="8"/>
      </right>
      <top style="hair">
        <color indexed="8"/>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43">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1" fontId="22" fillId="24" borderId="84" xfId="78" applyNumberFormat="1" applyFont="1" applyFill="1" applyBorder="1" applyAlignment="1">
      <alignment vertical="center"/>
    </xf>
    <xf numFmtId="0" fontId="29" fillId="24" borderId="74" xfId="67" applyNumberFormat="1" applyFont="1" applyFill="1" applyBorder="1" applyAlignment="1" applyProtection="1">
      <alignment horizontal="left" vertical="center"/>
    </xf>
    <xf numFmtId="0" fontId="22" fillId="24" borderId="85" xfId="78" applyFont="1" applyFill="1" applyBorder="1" applyAlignment="1">
      <alignment horizontal="left" vertical="center"/>
    </xf>
    <xf numFmtId="0" fontId="33" fillId="27" borderId="28" xfId="78" applyFont="1" applyFill="1" applyBorder="1" applyAlignment="1">
      <alignment horizontal="left" vertical="center"/>
    </xf>
    <xf numFmtId="3" fontId="32" fillId="27" borderId="26" xfId="78" applyNumberFormat="1" applyFont="1" applyFill="1" applyBorder="1" applyAlignment="1">
      <alignment horizontal="right"/>
    </xf>
    <xf numFmtId="1" fontId="12" fillId="0" borderId="0" xfId="67" applyNumberFormat="1" applyAlignmen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Report'!$F$19:$H$19</c:f>
              <c:numCache>
                <c:formatCode>General</c:formatCode>
                <c:ptCount val="3"/>
                <c:pt idx="0">
                  <c:v>0</c:v>
                </c:pt>
                <c:pt idx="1">
                  <c:v>14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Report'!$C$19:$E$19</c:f>
              <c:numCache>
                <c:formatCode>General</c:formatCode>
                <c:ptCount val="3"/>
                <c:pt idx="0">
                  <c:v>14</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26</xdr:row>
      <xdr:rowOff>0</xdr:rowOff>
    </xdr:from>
    <xdr:to>
      <xdr:col>9</xdr:col>
      <xdr:colOff>0</xdr:colOff>
      <xdr:row>41</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26</xdr:row>
      <xdr:rowOff>19050</xdr:rowOff>
    </xdr:from>
    <xdr:to>
      <xdr:col>3</xdr:col>
      <xdr:colOff>238125</xdr:colOff>
      <xdr:row>41</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6" sqref="A6"/>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workbookViewId="0">
      <selection activeCell="J15" sqref="J15"/>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120</v>
      </c>
      <c r="D2" s="225"/>
      <c r="E2" s="226" t="s">
        <v>14</v>
      </c>
      <c r="F2" s="227"/>
      <c r="G2" s="227"/>
      <c r="H2" s="228"/>
      <c r="I2" s="229" t="str">
        <f>C2</f>
        <v>GetNumberEventDonatedInByUsingUserId</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COUNTIF(E23:HM23,"P")</f>
        <v>3</v>
      </c>
      <c r="B6" s="198"/>
      <c r="C6" s="199">
        <f>COUNTIF(E23:HO23,"F")</f>
        <v>0</v>
      </c>
      <c r="D6" s="200"/>
      <c r="E6" s="201">
        <f>SUM(L6,- A6,- C6)</f>
        <v>0</v>
      </c>
      <c r="F6" s="200"/>
      <c r="G6" s="200"/>
      <c r="H6" s="202"/>
      <c r="I6" s="117">
        <f>COUNTIF(E22:HM22,"N")</f>
        <v>0</v>
      </c>
      <c r="J6" s="117">
        <f>COUNTIF(E22:HM22,"A")</f>
        <v>3</v>
      </c>
      <c r="K6" s="117">
        <f>COUNTIF(E22:HM22,"B")</f>
        <v>0</v>
      </c>
      <c r="L6" s="201">
        <f>COUNTA(E8:P8)</f>
        <v>3</v>
      </c>
      <c r="M6" s="200"/>
      <c r="N6" s="200"/>
      <c r="O6" s="200"/>
      <c r="P6" s="200"/>
      <c r="Q6" s="200"/>
      <c r="R6" s="203"/>
      <c r="S6" s="118"/>
    </row>
    <row r="7" spans="1:20" ht="11.25" thickBot="1"/>
    <row r="8" spans="1:20" ht="46.5" customHeight="1" thickTop="1" thickBot="1">
      <c r="A8" s="146"/>
      <c r="B8" s="142"/>
      <c r="C8" s="143"/>
      <c r="D8" s="144"/>
      <c r="E8" s="145" t="s">
        <v>31</v>
      </c>
      <c r="F8" s="145" t="s">
        <v>110</v>
      </c>
      <c r="G8" s="145" t="s">
        <v>137</v>
      </c>
      <c r="H8" s="145"/>
      <c r="I8" s="145"/>
      <c r="J8" s="145"/>
      <c r="K8" s="145"/>
      <c r="L8" s="145"/>
      <c r="M8" s="145"/>
      <c r="N8" s="145"/>
      <c r="O8" s="145"/>
      <c r="P8" s="145"/>
      <c r="Q8" s="145"/>
      <c r="R8" s="158"/>
      <c r="S8" s="118"/>
    </row>
    <row r="9" spans="1:20" ht="13.5" customHeight="1">
      <c r="A9" s="135" t="s">
        <v>104</v>
      </c>
      <c r="B9" s="139" t="s">
        <v>140</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135</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141</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136</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34"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138</v>
      </c>
      <c r="C18" s="131"/>
      <c r="D18" s="132"/>
      <c r="E18" s="134"/>
      <c r="F18" s="148"/>
      <c r="G18" s="148"/>
      <c r="H18" s="134"/>
      <c r="I18" s="134"/>
      <c r="J18" s="134"/>
      <c r="K18" s="134"/>
      <c r="L18" s="134"/>
      <c r="M18" s="150"/>
      <c r="N18" s="150"/>
      <c r="O18" s="150"/>
      <c r="P18" s="150"/>
      <c r="Q18" s="150"/>
      <c r="R18" s="134"/>
    </row>
    <row r="19" spans="1:18">
      <c r="A19" s="136"/>
      <c r="B19" s="130"/>
      <c r="C19" s="131"/>
      <c r="D19" s="132">
        <v>12</v>
      </c>
      <c r="E19" s="134" t="s">
        <v>68</v>
      </c>
      <c r="F19" s="148"/>
      <c r="G19" s="148"/>
      <c r="H19" s="134"/>
      <c r="I19" s="134"/>
      <c r="J19" s="134"/>
      <c r="K19" s="134"/>
      <c r="L19" s="134"/>
      <c r="M19" s="150"/>
      <c r="N19" s="150"/>
      <c r="O19" s="150"/>
      <c r="P19" s="150"/>
      <c r="Q19" s="150"/>
      <c r="R19" s="134"/>
    </row>
    <row r="20" spans="1:18">
      <c r="A20" s="136"/>
      <c r="B20" s="130"/>
      <c r="C20" s="131"/>
      <c r="D20" s="132">
        <v>3</v>
      </c>
      <c r="E20" s="134"/>
      <c r="F20" s="134"/>
      <c r="G20" s="134" t="s">
        <v>68</v>
      </c>
      <c r="H20" s="134"/>
      <c r="I20" s="134"/>
      <c r="J20" s="134"/>
      <c r="K20" s="134"/>
      <c r="L20" s="134"/>
      <c r="M20" s="150"/>
      <c r="N20" s="150"/>
      <c r="O20" s="150"/>
      <c r="P20" s="150"/>
      <c r="Q20" s="150"/>
      <c r="R20" s="134"/>
    </row>
    <row r="21" spans="1:18" ht="11.25" thickBot="1">
      <c r="A21" s="136"/>
      <c r="B21" s="127"/>
      <c r="C21" s="164"/>
      <c r="D21" s="165">
        <v>0</v>
      </c>
      <c r="E21" s="152"/>
      <c r="F21" s="134" t="s">
        <v>68</v>
      </c>
      <c r="G21" s="152"/>
      <c r="H21" s="152"/>
      <c r="I21" s="152"/>
      <c r="J21" s="152"/>
      <c r="K21" s="152"/>
      <c r="L21" s="152"/>
      <c r="M21" s="155"/>
      <c r="N21" s="155"/>
      <c r="O21" s="155"/>
      <c r="P21" s="155"/>
      <c r="Q21" s="155"/>
      <c r="R21" s="156"/>
    </row>
    <row r="22" spans="1:18" ht="11.25" thickTop="1">
      <c r="A22" s="137" t="s">
        <v>32</v>
      </c>
      <c r="B22" s="204" t="s">
        <v>33</v>
      </c>
      <c r="C22" s="205"/>
      <c r="D22" s="206"/>
      <c r="E22" s="157" t="s">
        <v>36</v>
      </c>
      <c r="F22" s="157" t="s">
        <v>36</v>
      </c>
      <c r="G22" s="157" t="s">
        <v>36</v>
      </c>
      <c r="H22" s="157"/>
      <c r="I22" s="157"/>
      <c r="J22" s="157"/>
      <c r="K22" s="157"/>
      <c r="L22" s="157"/>
      <c r="M22" s="157"/>
      <c r="N22" s="157"/>
      <c r="O22" s="157"/>
      <c r="P22" s="157"/>
      <c r="Q22" s="157"/>
      <c r="R22" s="157"/>
    </row>
    <row r="23" spans="1:18">
      <c r="A23" s="136"/>
      <c r="B23" s="207" t="s">
        <v>37</v>
      </c>
      <c r="C23" s="208"/>
      <c r="D23" s="209"/>
      <c r="E23" s="134" t="s">
        <v>38</v>
      </c>
      <c r="F23" s="134" t="s">
        <v>38</v>
      </c>
      <c r="G23" s="134" t="s">
        <v>38</v>
      </c>
      <c r="H23" s="134"/>
      <c r="I23" s="134"/>
      <c r="J23" s="134"/>
      <c r="K23" s="134"/>
      <c r="L23" s="134"/>
      <c r="M23" s="134"/>
      <c r="N23" s="134"/>
      <c r="O23" s="134"/>
      <c r="P23" s="134"/>
      <c r="Q23" s="134"/>
      <c r="R23" s="134"/>
    </row>
    <row r="24" spans="1:18" ht="54">
      <c r="A24" s="136"/>
      <c r="B24" s="194" t="s">
        <v>39</v>
      </c>
      <c r="C24" s="195"/>
      <c r="D24" s="196"/>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2">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16"/>
  <sheetViews>
    <sheetView zoomScaleNormal="100" workbookViewId="0">
      <selection activeCell="F15" sqref="F15"/>
    </sheetView>
  </sheetViews>
  <sheetFormatPr defaultRowHeight="12.75"/>
  <cols>
    <col min="1" max="1" width="7.125" style="50" customWidth="1"/>
    <col min="2" max="2" width="14.75" style="50" customWidth="1"/>
    <col min="3" max="3" width="22.25" style="50" customWidth="1"/>
    <col min="4" max="4" width="29.875" style="21" customWidth="1"/>
    <col min="5" max="5" width="29.7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4" t="s">
        <v>0</v>
      </c>
      <c r="B4" s="174"/>
      <c r="C4" s="174"/>
      <c r="D4" s="174"/>
      <c r="E4" s="175" t="str">
        <f>Cover!B4</f>
        <v>WingS</v>
      </c>
      <c r="F4" s="176"/>
      <c r="G4" s="176"/>
      <c r="H4" s="177"/>
    </row>
    <row r="5" spans="1:8" ht="14.25" customHeight="1">
      <c r="A5" s="174" t="s">
        <v>2</v>
      </c>
      <c r="B5" s="174"/>
      <c r="C5" s="174"/>
      <c r="D5" s="174"/>
      <c r="E5" s="175" t="str">
        <f>Cover!B5</f>
        <v>WS</v>
      </c>
      <c r="F5" s="176"/>
      <c r="G5" s="176"/>
      <c r="H5" s="177"/>
    </row>
    <row r="6" spans="1:8" s="26" customFormat="1" ht="80.25" customHeight="1">
      <c r="A6" s="173" t="s">
        <v>10</v>
      </c>
      <c r="B6" s="173"/>
      <c r="C6" s="173"/>
      <c r="D6" s="173"/>
      <c r="E6" s="178" t="s">
        <v>106</v>
      </c>
      <c r="F6" s="179"/>
      <c r="G6" s="179"/>
      <c r="H6" s="180"/>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114</v>
      </c>
      <c r="D10" s="42" t="s">
        <v>115</v>
      </c>
      <c r="E10" s="42" t="s">
        <v>115</v>
      </c>
      <c r="F10" s="122" t="str">
        <f t="shared" ref="F10:F15" si="0">E10</f>
        <v>AddNewDonation</v>
      </c>
      <c r="G10" s="43"/>
      <c r="H10" s="44"/>
    </row>
    <row r="11" spans="1:8" ht="13.5">
      <c r="A11" s="123">
        <v>2</v>
      </c>
      <c r="B11" s="42"/>
      <c r="C11" s="42" t="s">
        <v>114</v>
      </c>
      <c r="D11" s="42" t="s">
        <v>116</v>
      </c>
      <c r="E11" s="42" t="s">
        <v>116</v>
      </c>
      <c r="F11" s="122" t="str">
        <f t="shared" si="0"/>
        <v>GetFullInformationOfDonation</v>
      </c>
      <c r="G11" s="43"/>
      <c r="H11" s="44"/>
    </row>
    <row r="12" spans="1:8" ht="13.5">
      <c r="A12" s="123">
        <v>3</v>
      </c>
      <c r="B12" s="42"/>
      <c r="C12" s="42" t="s">
        <v>114</v>
      </c>
      <c r="D12" s="42" t="s">
        <v>117</v>
      </c>
      <c r="E12" s="42" t="s">
        <v>117</v>
      </c>
      <c r="F12" s="122" t="str">
        <f t="shared" si="0"/>
        <v>GetLastDonateInformation</v>
      </c>
      <c r="G12" s="43"/>
      <c r="H12" s="44"/>
    </row>
    <row r="13" spans="1:8" ht="13.5">
      <c r="A13" s="123">
        <v>4</v>
      </c>
      <c r="B13" s="42"/>
      <c r="C13" s="42" t="s">
        <v>114</v>
      </c>
      <c r="D13" s="42" t="s">
        <v>118</v>
      </c>
      <c r="E13" s="42" t="s">
        <v>118</v>
      </c>
      <c r="F13" s="122" t="str">
        <f t="shared" si="0"/>
        <v>GetTopRecentlyDonator</v>
      </c>
      <c r="G13" s="43"/>
      <c r="H13" s="44"/>
    </row>
    <row r="14" spans="1:8" ht="13.5">
      <c r="A14" s="123">
        <v>5</v>
      </c>
      <c r="B14" s="42"/>
      <c r="C14" s="42" t="s">
        <v>114</v>
      </c>
      <c r="D14" s="42" t="s">
        <v>119</v>
      </c>
      <c r="E14" s="42" t="s">
        <v>119</v>
      </c>
      <c r="F14" s="122" t="str">
        <f t="shared" si="0"/>
        <v>GetTotalMoneyDonatedInByUsingUserId</v>
      </c>
      <c r="G14" s="43"/>
      <c r="H14" s="44"/>
    </row>
    <row r="15" spans="1:8" ht="13.5">
      <c r="A15" s="123">
        <v>6</v>
      </c>
      <c r="B15" s="167"/>
      <c r="C15" s="42" t="s">
        <v>114</v>
      </c>
      <c r="D15" s="167" t="s">
        <v>120</v>
      </c>
      <c r="E15" s="167" t="s">
        <v>120</v>
      </c>
      <c r="F15" s="122" t="str">
        <f t="shared" si="0"/>
        <v>GetNumberEventDonatedInByUsingUserId</v>
      </c>
      <c r="G15" s="168"/>
      <c r="H15" s="169"/>
    </row>
    <row r="16" spans="1:8">
      <c r="A16" s="75"/>
      <c r="B16" s="45"/>
      <c r="C16" s="124"/>
      <c r="D16" s="46"/>
      <c r="E16" s="47"/>
      <c r="F16" s="48"/>
      <c r="G16" s="48"/>
      <c r="H16" s="49"/>
    </row>
  </sheetData>
  <mergeCells count="6">
    <mergeCell ref="A6:D6"/>
    <mergeCell ref="A4:D4"/>
    <mergeCell ref="A5:D5"/>
    <mergeCell ref="E4:H4"/>
    <mergeCell ref="E5:H5"/>
    <mergeCell ref="E6:H6"/>
  </mergeCells>
  <phoneticPr fontId="0" type="noConversion"/>
  <hyperlinks>
    <hyperlink ref="F10" location="AddNewDonation!A1" display="AddNewDonation!A1"/>
    <hyperlink ref="F11" location="GetFullInformationOfDonation!A1" display="GetFullInformationOfDonation!A1"/>
    <hyperlink ref="F12" location="GetLastDonateInformation!A1" display="GetLastDonateInformation!A1"/>
    <hyperlink ref="F13" location="GetTopRecentlyDonator!A1" display="GetTopRecentlyDonator!A1"/>
    <hyperlink ref="F14" location="GetTotalMoneyDonated!A1" display="GetTotalMoneyDonated!A1"/>
    <hyperlink ref="F15" location="GetNumberEventDonated!A1" display="GetNumberEventDonated!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D18" sqref="D18"/>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84" t="s">
        <v>96</v>
      </c>
      <c r="C2" s="185"/>
      <c r="D2" s="185"/>
      <c r="E2" s="185"/>
      <c r="F2" s="186"/>
    </row>
    <row r="3" spans="1:6">
      <c r="A3" s="100"/>
      <c r="B3" s="8"/>
      <c r="C3" s="9"/>
      <c r="D3" s="9"/>
      <c r="E3" s="56"/>
      <c r="F3" s="101"/>
    </row>
    <row r="4" spans="1:6" ht="14.25" customHeight="1">
      <c r="A4" s="90" t="s">
        <v>0</v>
      </c>
      <c r="B4" s="181" t="s">
        <v>108</v>
      </c>
      <c r="C4" s="181"/>
      <c r="D4" s="181"/>
      <c r="E4" s="90" t="s">
        <v>1</v>
      </c>
      <c r="F4" s="4" t="s">
        <v>109</v>
      </c>
    </row>
    <row r="5" spans="1:6" ht="14.25" customHeight="1">
      <c r="A5" s="90" t="s">
        <v>2</v>
      </c>
      <c r="B5" s="181" t="s">
        <v>107</v>
      </c>
      <c r="C5" s="181"/>
      <c r="D5" s="181"/>
      <c r="E5" s="90" t="s">
        <v>3</v>
      </c>
      <c r="F5" s="4" t="s">
        <v>109</v>
      </c>
    </row>
    <row r="6" spans="1:6" ht="15.75" customHeight="1">
      <c r="A6" s="182" t="s">
        <v>4</v>
      </c>
      <c r="B6" s="183" t="str">
        <f>B5&amp;"_UnitTestCase_DonationDAL_v1.0.xls"</f>
        <v>WS_UnitTestCase_DonationDAL_v1.0.xls</v>
      </c>
      <c r="C6" s="183"/>
      <c r="D6" s="183"/>
      <c r="E6" s="90" t="s">
        <v>5</v>
      </c>
      <c r="F6" s="102">
        <v>42594</v>
      </c>
    </row>
    <row r="7" spans="1:6" ht="13.5" customHeight="1">
      <c r="A7" s="182"/>
      <c r="B7" s="183"/>
      <c r="C7" s="183"/>
      <c r="D7" s="183"/>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42594</v>
      </c>
      <c r="B12" s="108" t="s">
        <v>101</v>
      </c>
      <c r="C12" s="16"/>
      <c r="D12" s="109" t="s">
        <v>36</v>
      </c>
      <c r="E12" s="17" t="s">
        <v>102</v>
      </c>
      <c r="F12" s="110"/>
    </row>
    <row r="13" spans="1:6" s="14" customFormat="1" ht="21.75" customHeight="1">
      <c r="A13" s="121"/>
      <c r="B13" s="108"/>
      <c r="C13" s="16"/>
      <c r="D13" s="109"/>
      <c r="E13" s="17"/>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25"/>
  <sheetViews>
    <sheetView zoomScaleNormal="100" workbookViewId="0">
      <selection activeCell="B13" sqref="B13"/>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88" t="s">
        <v>18</v>
      </c>
      <c r="B2" s="188"/>
      <c r="C2" s="188"/>
      <c r="D2" s="188"/>
      <c r="E2" s="188"/>
      <c r="F2" s="188"/>
      <c r="G2" s="188"/>
      <c r="H2" s="188"/>
      <c r="I2" s="188"/>
    </row>
    <row r="3" spans="1:10" ht="14.25" customHeight="1">
      <c r="A3" s="51"/>
      <c r="B3" s="52"/>
      <c r="C3" s="52"/>
      <c r="D3" s="52"/>
      <c r="E3" s="52"/>
      <c r="F3" s="52"/>
      <c r="G3" s="52"/>
      <c r="H3" s="52"/>
      <c r="I3" s="53"/>
    </row>
    <row r="4" spans="1:10" ht="13.5" customHeight="1">
      <c r="A4" s="92" t="s">
        <v>0</v>
      </c>
      <c r="B4" s="189" t="str">
        <f>Cover!B4</f>
        <v>WingS</v>
      </c>
      <c r="C4" s="189"/>
      <c r="D4" s="190" t="s">
        <v>1</v>
      </c>
      <c r="E4" s="190"/>
      <c r="F4" s="175" t="str">
        <f>Cover!F4</f>
        <v>TuanhaSE03108</v>
      </c>
      <c r="G4" s="176"/>
      <c r="H4" s="176"/>
      <c r="I4" s="177"/>
    </row>
    <row r="5" spans="1:10" ht="13.5" customHeight="1">
      <c r="A5" s="92" t="s">
        <v>2</v>
      </c>
      <c r="B5" s="189" t="str">
        <f>Cover!B5</f>
        <v>WS</v>
      </c>
      <c r="C5" s="189"/>
      <c r="D5" s="190" t="s">
        <v>3</v>
      </c>
      <c r="E5" s="190"/>
      <c r="F5" s="175" t="str">
        <f>Cover!F4</f>
        <v>TuanhaSE03108</v>
      </c>
      <c r="G5" s="176"/>
      <c r="H5" s="176"/>
      <c r="I5" s="177"/>
    </row>
    <row r="6" spans="1:10" ht="12.75" customHeight="1">
      <c r="A6" s="93" t="s">
        <v>4</v>
      </c>
      <c r="B6" s="189" t="str">
        <f>B5&amp;"_"&amp;"Test Report"&amp;"_"&amp;"v1.0"</f>
        <v>WS_Test Report_v1.0</v>
      </c>
      <c r="C6" s="189"/>
      <c r="D6" s="190" t="s">
        <v>5</v>
      </c>
      <c r="E6" s="190"/>
      <c r="F6" s="191">
        <f>Cover!F6</f>
        <v>42594</v>
      </c>
      <c r="G6" s="192"/>
      <c r="H6" s="192"/>
      <c r="I6" s="193"/>
      <c r="J6" s="63"/>
    </row>
    <row r="7" spans="1:10" ht="15.75" customHeight="1">
      <c r="A7" s="93" t="s">
        <v>19</v>
      </c>
      <c r="B7" s="187" t="s">
        <v>105</v>
      </c>
      <c r="C7" s="187"/>
      <c r="D7" s="187"/>
      <c r="E7" s="187"/>
      <c r="F7" s="187"/>
      <c r="G7" s="187"/>
      <c r="H7" s="187"/>
      <c r="I7" s="187"/>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72" t="str">
        <f>FunctionList!D11</f>
        <v>GetFullInformationOfDonation</v>
      </c>
      <c r="C12" s="63">
        <f>GetFullInformationOfDonation!A6</f>
        <v>2</v>
      </c>
      <c r="D12" s="63">
        <f>GetFullInformationOfDonation!C6</f>
        <v>0</v>
      </c>
      <c r="E12" s="63">
        <f>GetFullInformationOfDonation!E6</f>
        <v>0</v>
      </c>
      <c r="F12" s="63">
        <f>GetFullInformationOfDonation!I6</f>
        <v>0</v>
      </c>
      <c r="G12" s="63">
        <f>GetFullInformationOfDonation!J6</f>
        <v>2</v>
      </c>
      <c r="H12" s="63">
        <f>GetFullInformationOfDonation!K6</f>
        <v>0</v>
      </c>
      <c r="I12" s="63">
        <f>GetFullInformationOfDonation!L6</f>
        <v>2</v>
      </c>
    </row>
    <row r="13" spans="1:10" ht="13.5">
      <c r="A13" s="62">
        <v>2</v>
      </c>
      <c r="B13" s="172" t="str">
        <f>FunctionList!D12</f>
        <v>GetLastDonateInformation</v>
      </c>
      <c r="C13" s="63">
        <f>GetLastDonateInformation!A6</f>
        <v>2</v>
      </c>
      <c r="D13" s="63">
        <f>GetLastDonateInformation!C6</f>
        <v>0</v>
      </c>
      <c r="E13" s="63">
        <f>GetLastDonateInformation!E6</f>
        <v>0</v>
      </c>
      <c r="F13" s="63">
        <f>GetLastDonateInformation!I6</f>
        <v>0</v>
      </c>
      <c r="G13" s="63">
        <f>GetLastDonateInformation!J6</f>
        <v>2</v>
      </c>
      <c r="H13" s="63">
        <f>GetLastDonateInformation!K6</f>
        <v>0</v>
      </c>
      <c r="I13" s="63">
        <f>GetLastDonateInformation!L6</f>
        <v>2</v>
      </c>
    </row>
    <row r="14" spans="1:10" ht="13.5">
      <c r="A14" s="62">
        <v>3</v>
      </c>
      <c r="B14" s="172" t="str">
        <f>FunctionList!D13</f>
        <v>GetTopRecentlyDonator</v>
      </c>
      <c r="C14" s="63">
        <f>GetTopRecentlyDonator!A6</f>
        <v>2</v>
      </c>
      <c r="D14" s="63">
        <f>GetTopRecentlyDonator!C6</f>
        <v>0</v>
      </c>
      <c r="E14" s="63">
        <f>GetTopRecentlyDonator!E6</f>
        <v>0</v>
      </c>
      <c r="F14" s="63">
        <f>GetTopRecentlyDonator!I6</f>
        <v>0</v>
      </c>
      <c r="G14" s="63">
        <f>GetTopRecentlyDonator!J6</f>
        <v>2</v>
      </c>
      <c r="H14" s="63">
        <f>GetTopRecentlyDonator!K6</f>
        <v>0</v>
      </c>
      <c r="I14" s="63">
        <f>GetTopRecentlyDonator!L6</f>
        <v>2</v>
      </c>
    </row>
    <row r="15" spans="1:10" ht="13.5">
      <c r="A15" s="62">
        <v>4</v>
      </c>
      <c r="B15" s="172" t="str">
        <f>FunctionList!D10</f>
        <v>AddNewDonation</v>
      </c>
      <c r="C15" s="63">
        <f>AddNewDonation!A6</f>
        <v>2</v>
      </c>
      <c r="D15" s="63">
        <f>AddNewDonation!C6</f>
        <v>0</v>
      </c>
      <c r="E15" s="63">
        <f>AddNewDonation!E6</f>
        <v>0</v>
      </c>
      <c r="F15" s="63">
        <f>AddNewDonation!I6</f>
        <v>0</v>
      </c>
      <c r="G15" s="63">
        <f>AddNewDonation!J6</f>
        <v>2</v>
      </c>
      <c r="H15" s="63">
        <f>AddNewDonation!K6</f>
        <v>0</v>
      </c>
      <c r="I15" s="63">
        <f>AddNewDonation!L6</f>
        <v>2</v>
      </c>
    </row>
    <row r="16" spans="1:10" ht="13.5">
      <c r="A16" s="62">
        <v>5</v>
      </c>
      <c r="B16" s="172" t="str">
        <f>FunctionList!D15</f>
        <v>GetNumberEventDonatedInByUsingUserId</v>
      </c>
      <c r="C16" s="63">
        <f>GetNumberEventDonated!A6</f>
        <v>3</v>
      </c>
      <c r="D16" s="63">
        <f>GetNumberEventDonated!C6</f>
        <v>0</v>
      </c>
      <c r="E16" s="63">
        <f>GetNumberEventDonated!E6</f>
        <v>0</v>
      </c>
      <c r="F16" s="63">
        <f>GetNumberEventDonated!I6</f>
        <v>0</v>
      </c>
      <c r="G16" s="63">
        <f>GetNumberEventDonated!J6</f>
        <v>3</v>
      </c>
      <c r="H16" s="63">
        <f>GetNumberEventDonated!K6</f>
        <v>0</v>
      </c>
      <c r="I16" s="63">
        <f>GetNumberEventDonated!L6</f>
        <v>3</v>
      </c>
    </row>
    <row r="17" spans="1:9" ht="13.5">
      <c r="A17" s="62">
        <v>6</v>
      </c>
      <c r="B17" s="172" t="str">
        <f>FunctionList!D14</f>
        <v>GetTotalMoneyDonatedInByUsingUserId</v>
      </c>
      <c r="C17" s="63">
        <f>GetTotalMoneyDonated!A6</f>
        <v>3</v>
      </c>
      <c r="D17" s="63">
        <f>GetTotalMoneyDonated!C6</f>
        <v>0</v>
      </c>
      <c r="E17" s="63">
        <f>GetTotalMoneyDonated!E6</f>
        <v>0</v>
      </c>
      <c r="F17" s="63">
        <f>GetTotalMoneyDonated!I6</f>
        <v>0</v>
      </c>
      <c r="G17" s="63">
        <f>GetTotalMoneyDonated!J6</f>
        <v>3</v>
      </c>
      <c r="H17" s="63">
        <f>GetTotalMoneyDonated!K6</f>
        <v>0</v>
      </c>
      <c r="I17" s="63">
        <f>GetTotalMoneyDonated!L6</f>
        <v>3</v>
      </c>
    </row>
    <row r="18" spans="1:9" ht="13.5">
      <c r="A18" s="120"/>
      <c r="B18" s="119"/>
      <c r="C18" s="120"/>
      <c r="D18" s="120"/>
      <c r="E18" s="120"/>
      <c r="F18" s="120"/>
      <c r="G18" s="120"/>
      <c r="H18" s="120"/>
      <c r="I18" s="120"/>
    </row>
    <row r="19" spans="1:9" ht="14.25">
      <c r="A19" s="64"/>
      <c r="B19" s="91" t="s">
        <v>24</v>
      </c>
      <c r="C19" s="65">
        <f>SUM(C12:C17)</f>
        <v>14</v>
      </c>
      <c r="D19" s="65">
        <f t="shared" ref="D19:I19" si="0">SUM(D10:D17)</f>
        <v>0</v>
      </c>
      <c r="E19" s="65">
        <f t="shared" si="0"/>
        <v>0</v>
      </c>
      <c r="F19" s="65">
        <f t="shared" si="0"/>
        <v>0</v>
      </c>
      <c r="G19" s="65">
        <f t="shared" si="0"/>
        <v>14</v>
      </c>
      <c r="H19" s="65">
        <f t="shared" si="0"/>
        <v>0</v>
      </c>
      <c r="I19" s="65">
        <f t="shared" si="0"/>
        <v>14</v>
      </c>
    </row>
    <row r="20" spans="1:9">
      <c r="A20" s="66"/>
      <c r="B20" s="56"/>
      <c r="C20" s="67"/>
      <c r="D20" s="68"/>
      <c r="E20" s="68"/>
      <c r="F20" s="68"/>
      <c r="G20" s="68"/>
      <c r="H20" s="68"/>
      <c r="I20" s="68"/>
    </row>
    <row r="21" spans="1:9">
      <c r="A21" s="56"/>
      <c r="B21" s="94" t="s">
        <v>25</v>
      </c>
      <c r="C21" s="56"/>
      <c r="D21" s="95">
        <f>(C19+D19)*100/(I19)</f>
        <v>100</v>
      </c>
      <c r="E21" s="56" t="s">
        <v>26</v>
      </c>
      <c r="F21" s="56"/>
      <c r="G21" s="56"/>
      <c r="H21" s="56"/>
      <c r="I21" s="69"/>
    </row>
    <row r="22" spans="1:9">
      <c r="A22" s="56"/>
      <c r="B22" s="94" t="s">
        <v>27</v>
      </c>
      <c r="C22" s="56"/>
      <c r="D22" s="95">
        <f>C19*100/(I19)</f>
        <v>100</v>
      </c>
      <c r="E22" s="56" t="s">
        <v>26</v>
      </c>
      <c r="F22" s="56"/>
      <c r="G22" s="56"/>
      <c r="H22" s="56"/>
      <c r="I22" s="69"/>
    </row>
    <row r="23" spans="1:9">
      <c r="B23" s="94" t="s">
        <v>28</v>
      </c>
      <c r="C23" s="56"/>
      <c r="D23" s="95">
        <f>F19*100/I19</f>
        <v>0</v>
      </c>
      <c r="E23" s="56" t="s">
        <v>26</v>
      </c>
    </row>
    <row r="24" spans="1:9">
      <c r="B24" s="94" t="s">
        <v>29</v>
      </c>
      <c r="D24" s="95">
        <f>G19*100/I19</f>
        <v>100</v>
      </c>
      <c r="E24" s="56" t="s">
        <v>26</v>
      </c>
    </row>
    <row r="25" spans="1:9">
      <c r="B25" s="94" t="s">
        <v>30</v>
      </c>
      <c r="D25" s="95">
        <f>H19*100/I19</f>
        <v>0</v>
      </c>
      <c r="E25"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FullInformationOfDonation!A1" display="GetFullInformationOfDonation!A1"/>
    <hyperlink ref="B13" location="GetLastDonateInformation!A1" display="GetLastDonateInformation!A1"/>
    <hyperlink ref="B14" location="GetTopRecentlyDonator!A1" display="GetTopRecentlyDonator!A1"/>
    <hyperlink ref="B15" location="AddNewDonation!A1" display="AddNewDonation!A1"/>
    <hyperlink ref="B16" location="GetNumberEventDonated!A1" display="GetNumberEventDonated!A1"/>
    <hyperlink ref="B17" location="GetTotalMoneyDonated!A1" display="GetTotalMoneyDonated!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4 F17 F15"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E21" sqref="E21"/>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115</v>
      </c>
      <c r="D2" s="225"/>
      <c r="E2" s="226" t="s">
        <v>14</v>
      </c>
      <c r="F2" s="227"/>
      <c r="G2" s="227"/>
      <c r="H2" s="228"/>
      <c r="I2" s="229" t="str">
        <f>C2</f>
        <v>AddNewDonation</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121</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4.25" customHeight="1">
      <c r="A12" s="135"/>
      <c r="B12" s="139" t="s">
        <v>122</v>
      </c>
      <c r="C12" s="140"/>
      <c r="D12" s="141"/>
      <c r="E12" s="148" t="s">
        <v>68</v>
      </c>
      <c r="F12" s="148" t="s">
        <v>68</v>
      </c>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123</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04" t="s">
        <v>33</v>
      </c>
      <c r="C18" s="205"/>
      <c r="D18" s="206"/>
      <c r="E18" s="157" t="s">
        <v>36</v>
      </c>
      <c r="F18" s="157" t="s">
        <v>36</v>
      </c>
      <c r="G18" s="157"/>
      <c r="H18" s="157"/>
      <c r="I18" s="157"/>
      <c r="J18" s="157"/>
      <c r="K18" s="157"/>
      <c r="L18" s="157"/>
      <c r="M18" s="157"/>
      <c r="N18" s="157"/>
      <c r="O18" s="157"/>
      <c r="P18" s="157"/>
      <c r="Q18" s="157"/>
      <c r="R18" s="157"/>
    </row>
    <row r="19" spans="1:18" ht="13.5" customHeight="1">
      <c r="A19" s="136"/>
      <c r="B19" s="207" t="s">
        <v>37</v>
      </c>
      <c r="C19" s="208"/>
      <c r="D19" s="209"/>
      <c r="E19" s="134" t="s">
        <v>38</v>
      </c>
      <c r="F19" s="134" t="s">
        <v>38</v>
      </c>
      <c r="G19" s="134"/>
      <c r="H19" s="134"/>
      <c r="I19" s="134"/>
      <c r="J19" s="134"/>
      <c r="K19" s="134"/>
      <c r="L19" s="134"/>
      <c r="M19" s="134"/>
      <c r="N19" s="134"/>
      <c r="O19" s="134"/>
      <c r="P19" s="134"/>
      <c r="Q19" s="134"/>
      <c r="R19" s="134"/>
    </row>
    <row r="20" spans="1:18" ht="64.5" customHeight="1">
      <c r="A20" s="136"/>
      <c r="B20" s="194" t="s">
        <v>39</v>
      </c>
      <c r="C20" s="195"/>
      <c r="D20" s="196"/>
      <c r="E20" s="133">
        <v>42594</v>
      </c>
      <c r="F20" s="133">
        <v>42594</v>
      </c>
      <c r="G20" s="133"/>
      <c r="H20" s="133"/>
      <c r="I20" s="133"/>
      <c r="J20" s="133"/>
      <c r="K20" s="133"/>
      <c r="L20" s="133"/>
      <c r="M20" s="133"/>
      <c r="N20" s="133"/>
      <c r="O20" s="133"/>
      <c r="P20" s="133"/>
      <c r="Q20" s="133"/>
      <c r="R20" s="133"/>
    </row>
    <row r="21" spans="1:18" ht="13.5" customHeight="1">
      <c r="A21" s="96"/>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24" customHeight="1">
      <c r="B38" s="126"/>
      <c r="D38" s="126"/>
    </row>
    <row r="39" spans="2:4" ht="39"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57" customHeight="1">
      <c r="B51" s="126"/>
      <c r="D51"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0:D20"/>
    <mergeCell ref="A6:B6"/>
    <mergeCell ref="C6:D6"/>
    <mergeCell ref="E6:H6"/>
    <mergeCell ref="L6:R6"/>
    <mergeCell ref="B18:D18"/>
    <mergeCell ref="B19:D19"/>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zoomScaleNormal="100" workbookViewId="0"/>
  </sheetViews>
  <sheetFormatPr defaultRowHeight="13.5" customHeight="1"/>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116</v>
      </c>
      <c r="D2" s="225"/>
      <c r="E2" s="226" t="s">
        <v>14</v>
      </c>
      <c r="F2" s="227"/>
      <c r="G2" s="227"/>
      <c r="H2" s="228"/>
      <c r="I2" s="229" t="str">
        <f>C2</f>
        <v>GetFullInformationOfDonation</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COUNTIF(E19:HM19,"P")</f>
        <v>2</v>
      </c>
      <c r="B6" s="198"/>
      <c r="C6" s="199">
        <f>COUNTIF(E19:HO19,"F")</f>
        <v>0</v>
      </c>
      <c r="D6" s="200"/>
      <c r="E6" s="201">
        <f>SUM(L6,- A6,- C6)</f>
        <v>0</v>
      </c>
      <c r="F6" s="200"/>
      <c r="G6" s="200"/>
      <c r="H6" s="202"/>
      <c r="I6" s="117">
        <f>COUNTIF(E18:HM18,"N")</f>
        <v>0</v>
      </c>
      <c r="J6" s="117">
        <f>COUNTIF(E18:HM18,"A")</f>
        <v>2</v>
      </c>
      <c r="K6" s="117">
        <f>COUNTIF(E18:HM18,"B")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124</v>
      </c>
      <c r="C9" s="140"/>
      <c r="D9" s="141"/>
      <c r="E9" s="134" t="s">
        <v>68</v>
      </c>
      <c r="F9" s="134" t="s">
        <v>68</v>
      </c>
      <c r="G9" s="134"/>
      <c r="H9" s="134"/>
      <c r="I9" s="134"/>
      <c r="J9" s="134"/>
      <c r="K9" s="134"/>
      <c r="L9" s="147"/>
      <c r="M9" s="149"/>
      <c r="N9" s="149"/>
      <c r="O9" s="149"/>
      <c r="P9" s="149"/>
      <c r="Q9" s="149"/>
      <c r="R9" s="147"/>
    </row>
    <row r="10" spans="1:20" ht="13.5" customHeight="1" thickBot="1">
      <c r="A10" s="135"/>
      <c r="B10" s="139" t="s">
        <v>130</v>
      </c>
      <c r="C10" s="140"/>
      <c r="D10" s="141"/>
      <c r="E10" s="134" t="s">
        <v>68</v>
      </c>
      <c r="F10" s="134" t="s">
        <v>68</v>
      </c>
      <c r="G10" s="148"/>
      <c r="H10" s="148"/>
      <c r="I10" s="148"/>
      <c r="J10" s="148"/>
      <c r="K10" s="148"/>
      <c r="L10" s="147"/>
      <c r="M10" s="149"/>
      <c r="N10" s="149"/>
      <c r="O10" s="149"/>
      <c r="P10" s="149"/>
      <c r="Q10" s="149"/>
      <c r="R10" s="147"/>
    </row>
    <row r="11" spans="1:20" ht="13.5" customHeight="1">
      <c r="A11" s="138" t="s">
        <v>50</v>
      </c>
      <c r="B11" s="166" t="s">
        <v>126</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7</v>
      </c>
      <c r="E12" s="134" t="s">
        <v>68</v>
      </c>
      <c r="F12" s="148"/>
      <c r="G12" s="148"/>
      <c r="H12" s="148"/>
      <c r="I12" s="147"/>
      <c r="J12" s="147"/>
      <c r="K12" s="147"/>
      <c r="L12" s="147"/>
      <c r="M12" s="149"/>
      <c r="N12" s="149"/>
      <c r="O12" s="149"/>
      <c r="P12" s="149"/>
      <c r="Q12" s="149"/>
      <c r="R12" s="147"/>
    </row>
    <row r="13" spans="1:20" ht="13.5" customHeight="1" thickBot="1">
      <c r="A13" s="135"/>
      <c r="B13" s="170"/>
      <c r="C13" s="140"/>
      <c r="D13" s="141">
        <v>99</v>
      </c>
      <c r="E13" s="148"/>
      <c r="F13" s="134" t="s">
        <v>68</v>
      </c>
      <c r="G13" s="148"/>
      <c r="H13" s="148"/>
      <c r="I13" s="148"/>
      <c r="J13" s="148"/>
      <c r="K13" s="148"/>
      <c r="L13" s="147"/>
      <c r="M13" s="149"/>
      <c r="N13" s="149"/>
      <c r="O13" s="149"/>
      <c r="P13" s="149"/>
      <c r="Q13" s="149"/>
      <c r="R13" s="147"/>
    </row>
    <row r="14" spans="1:20" ht="13.5" customHeight="1">
      <c r="A14" s="137" t="s">
        <v>51</v>
      </c>
      <c r="B14" s="127"/>
      <c r="C14" s="128"/>
      <c r="D14" s="129"/>
      <c r="E14" s="148"/>
      <c r="F14" s="134"/>
      <c r="G14" s="148"/>
      <c r="H14" s="148"/>
      <c r="I14" s="148"/>
      <c r="J14" s="148"/>
      <c r="K14" s="148"/>
      <c r="L14" s="148"/>
      <c r="M14" s="151"/>
      <c r="N14" s="151"/>
      <c r="O14" s="151"/>
      <c r="P14" s="151"/>
      <c r="Q14" s="151"/>
      <c r="R14" s="148"/>
    </row>
    <row r="15" spans="1:20" ht="13.5" customHeight="1">
      <c r="A15" s="136"/>
      <c r="B15" s="130" t="s">
        <v>111</v>
      </c>
      <c r="C15" s="128"/>
      <c r="D15" s="129"/>
      <c r="E15" s="148"/>
      <c r="F15" s="134" t="s">
        <v>68</v>
      </c>
      <c r="G15" s="148"/>
      <c r="H15" s="148"/>
      <c r="I15" s="148"/>
      <c r="J15" s="148"/>
      <c r="K15" s="148"/>
      <c r="L15" s="148"/>
      <c r="M15" s="151"/>
      <c r="N15" s="151"/>
      <c r="O15" s="151"/>
      <c r="P15" s="151"/>
      <c r="Q15" s="151"/>
      <c r="R15" s="148"/>
    </row>
    <row r="16" spans="1:20" ht="13.5" customHeight="1">
      <c r="A16" s="136"/>
      <c r="B16" s="130" t="s">
        <v>125</v>
      </c>
      <c r="C16" s="131"/>
      <c r="D16" s="132"/>
      <c r="E16" s="134" t="s">
        <v>68</v>
      </c>
      <c r="F16" s="134"/>
      <c r="G16" s="134"/>
      <c r="H16" s="134"/>
      <c r="I16" s="134"/>
      <c r="J16" s="148"/>
      <c r="K16" s="134"/>
      <c r="L16" s="134"/>
      <c r="M16" s="150"/>
      <c r="N16" s="150"/>
      <c r="O16" s="150"/>
      <c r="P16" s="150"/>
      <c r="Q16" s="150"/>
      <c r="R16" s="134"/>
    </row>
    <row r="17" spans="1:18" ht="13.5" customHeight="1" thickBot="1">
      <c r="A17" s="136"/>
      <c r="B17" s="130"/>
      <c r="C17" s="131"/>
      <c r="D17" s="132"/>
      <c r="E17" s="134"/>
      <c r="F17" s="134"/>
      <c r="G17" s="134"/>
      <c r="H17" s="134"/>
      <c r="I17" s="134"/>
      <c r="J17" s="134"/>
      <c r="K17" s="134"/>
      <c r="L17" s="134"/>
      <c r="M17" s="150"/>
      <c r="N17" s="150"/>
      <c r="O17" s="150"/>
      <c r="P17" s="150"/>
      <c r="Q17" s="150"/>
      <c r="R17" s="134"/>
    </row>
    <row r="18" spans="1:18" ht="13.5" customHeight="1" thickTop="1">
      <c r="A18" s="137" t="s">
        <v>32</v>
      </c>
      <c r="B18" s="240" t="s">
        <v>33</v>
      </c>
      <c r="C18" s="241"/>
      <c r="D18" s="242"/>
      <c r="E18" s="157" t="s">
        <v>36</v>
      </c>
      <c r="F18" s="157" t="s">
        <v>36</v>
      </c>
      <c r="G18" s="157"/>
      <c r="H18" s="157"/>
      <c r="I18" s="157"/>
      <c r="J18" s="157"/>
      <c r="K18" s="157"/>
      <c r="L18" s="157"/>
      <c r="M18" s="157"/>
      <c r="N18" s="157"/>
      <c r="O18" s="157"/>
      <c r="P18" s="157"/>
      <c r="Q18" s="157"/>
      <c r="R18" s="157"/>
    </row>
    <row r="19" spans="1:18" ht="13.5" customHeight="1">
      <c r="A19" s="136"/>
      <c r="B19" s="207" t="s">
        <v>37</v>
      </c>
      <c r="C19" s="208"/>
      <c r="D19" s="209"/>
      <c r="E19" s="134" t="s">
        <v>38</v>
      </c>
      <c r="F19" s="134" t="s">
        <v>38</v>
      </c>
      <c r="G19" s="134"/>
      <c r="H19" s="134"/>
      <c r="I19" s="134"/>
      <c r="J19" s="134"/>
      <c r="K19" s="134"/>
      <c r="L19" s="134"/>
      <c r="M19" s="134"/>
      <c r="N19" s="134"/>
      <c r="O19" s="134"/>
      <c r="P19" s="134"/>
      <c r="Q19" s="134"/>
      <c r="R19" s="134"/>
    </row>
    <row r="20" spans="1:18" ht="60" customHeight="1">
      <c r="A20" s="136"/>
      <c r="B20" s="194" t="s">
        <v>39</v>
      </c>
      <c r="C20" s="195"/>
      <c r="D20" s="196"/>
      <c r="E20" s="133">
        <v>42594</v>
      </c>
      <c r="F20" s="133">
        <v>42594</v>
      </c>
      <c r="G20" s="133"/>
      <c r="H20" s="133"/>
      <c r="I20" s="133"/>
      <c r="J20" s="133"/>
      <c r="K20" s="133"/>
      <c r="L20" s="133"/>
      <c r="M20" s="133"/>
      <c r="N20" s="133"/>
      <c r="O20" s="133"/>
      <c r="P20" s="133"/>
      <c r="Q20" s="133"/>
      <c r="R20" s="133"/>
    </row>
    <row r="21" spans="1:18" ht="13.5" customHeight="1">
      <c r="A21" s="96"/>
    </row>
    <row r="26" spans="1:18" ht="13.5" customHeight="1">
      <c r="B26" s="126"/>
      <c r="D26" s="126"/>
    </row>
    <row r="27" spans="1:18" ht="13.5" customHeight="1">
      <c r="B27" s="126"/>
      <c r="D27" s="126"/>
    </row>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24" customHeight="1">
      <c r="B32" s="126"/>
      <c r="D32" s="126"/>
    </row>
    <row r="33" spans="2:4" ht="39"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57" customHeight="1">
      <c r="B45" s="126"/>
      <c r="D45" s="126"/>
    </row>
    <row r="46" spans="2:4" ht="10.5">
      <c r="B46" s="126"/>
      <c r="D46" s="126"/>
    </row>
    <row r="47" spans="2:4" ht="10.5">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sheetData>
  <mergeCells count="22">
    <mergeCell ref="A2:B2"/>
    <mergeCell ref="C2:D2"/>
    <mergeCell ref="E2:H2"/>
    <mergeCell ref="I2:R2"/>
    <mergeCell ref="A3:B3"/>
    <mergeCell ref="C3:D3"/>
    <mergeCell ref="E3:H3"/>
    <mergeCell ref="I3:R3"/>
    <mergeCell ref="E6:H6"/>
    <mergeCell ref="L6:R6"/>
    <mergeCell ref="A4:B4"/>
    <mergeCell ref="C4:R4"/>
    <mergeCell ref="A5:B5"/>
    <mergeCell ref="C5:D5"/>
    <mergeCell ref="E5:H5"/>
    <mergeCell ref="I5:K5"/>
    <mergeCell ref="L5:R5"/>
    <mergeCell ref="B20:D20"/>
    <mergeCell ref="B18:D18"/>
    <mergeCell ref="B19:D19"/>
    <mergeCell ref="A6:B6"/>
    <mergeCell ref="C6:D6"/>
  </mergeCells>
  <dataValidations count="3">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"P,F,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WVM983048:WVZ983057 E65544:R65553 JA65544:JN65553 SW65544:TJ65553 ACS65544:ADF65553 AMO65544:ANB65553 AWK65544:AWX65553 BGG65544:BGT65553 BQC65544:BQP65553 BZY65544:CAL65553 CJU65544:CKH65553 CTQ65544:CUD65553 DDM65544:DDZ65553 DNI65544:DNV65553 DXE65544:DXR65553 EHA65544:EHN65553 EQW65544:ERJ65553 FAS65544:FBF65553 FKO65544:FLB65553 FUK65544:FUX65553 GEG65544:GET65553 GOC65544:GOP65553 GXY65544:GYL65553 HHU65544:HIH65553 HRQ65544:HSD65553 IBM65544:IBZ65553 ILI65544:ILV65553 IVE65544:IVR65553 JFA65544:JFN65553 JOW65544:JPJ65553 JYS65544:JZF65553 KIO65544:KJB65553 KSK65544:KSX65553 LCG65544:LCT65553 LMC65544:LMP65553 LVY65544:LWL65553 MFU65544:MGH65553 MPQ65544:MQD65553 MZM65544:MZZ65553 NJI65544:NJV65553 NTE65544:NTR65553 ODA65544:ODN65553 OMW65544:ONJ65553 OWS65544:OXF65553 PGO65544:PHB65553 PQK65544:PQX65553 QAG65544:QAT65553 QKC65544:QKP65553 QTY65544:QUL65553 RDU65544:REH65553 RNQ65544:ROD65553 RXM65544:RXZ65553 SHI65544:SHV65553 SRE65544:SRR65553 TBA65544:TBN65553 TKW65544:TLJ65553 TUS65544:TVF65553 UEO65544:UFB65553 UOK65544:UOX65553 UYG65544:UYT65553 VIC65544:VIP65553 VRY65544:VSL65553 WBU65544:WCH65553 WLQ65544:WMD65553 WVM65544:WVZ65553 E131080:R131089 JA131080:JN131089 SW131080:TJ131089 ACS131080:ADF131089 AMO131080:ANB131089 AWK131080:AWX131089 BGG131080:BGT131089 BQC131080:BQP131089 BZY131080:CAL131089 CJU131080:CKH131089 CTQ131080:CUD131089 DDM131080:DDZ131089 DNI131080:DNV131089 DXE131080:DXR131089 EHA131080:EHN131089 EQW131080:ERJ131089 FAS131080:FBF131089 FKO131080:FLB131089 FUK131080:FUX131089 GEG131080:GET131089 GOC131080:GOP131089 GXY131080:GYL131089 HHU131080:HIH131089 HRQ131080:HSD131089 IBM131080:IBZ131089 ILI131080:ILV131089 IVE131080:IVR131089 JFA131080:JFN131089 JOW131080:JPJ131089 JYS131080:JZF131089 KIO131080:KJB131089 KSK131080:KSX131089 LCG131080:LCT131089 LMC131080:LMP131089 LVY131080:LWL131089 MFU131080:MGH131089 MPQ131080:MQD131089 MZM131080:MZZ131089 NJI131080:NJV131089 NTE131080:NTR131089 ODA131080:ODN131089 OMW131080:ONJ131089 OWS131080:OXF131089 PGO131080:PHB131089 PQK131080:PQX131089 QAG131080:QAT131089 QKC131080:QKP131089 QTY131080:QUL131089 RDU131080:REH131089 RNQ131080:ROD131089 RXM131080:RXZ131089 SHI131080:SHV131089 SRE131080:SRR131089 TBA131080:TBN131089 TKW131080:TLJ131089 TUS131080:TVF131089 UEO131080:UFB131089 UOK131080:UOX131089 UYG131080:UYT131089 VIC131080:VIP131089 VRY131080:VSL131089 WBU131080:WCH131089 WLQ131080:WMD131089 WVM131080:WVZ131089 E196616:R196625 JA196616:JN196625 SW196616:TJ196625 ACS196616:ADF196625 AMO196616:ANB196625 AWK196616:AWX196625 BGG196616:BGT196625 BQC196616:BQP196625 BZY196616:CAL196625 CJU196616:CKH196625 CTQ196616:CUD196625 DDM196616:DDZ196625 DNI196616:DNV196625 DXE196616:DXR196625 EHA196616:EHN196625 EQW196616:ERJ196625 FAS196616:FBF196625 FKO196616:FLB196625 FUK196616:FUX196625 GEG196616:GET196625 GOC196616:GOP196625 GXY196616:GYL196625 HHU196616:HIH196625 HRQ196616:HSD196625 IBM196616:IBZ196625 ILI196616:ILV196625 IVE196616:IVR196625 JFA196616:JFN196625 JOW196616:JPJ196625 JYS196616:JZF196625 KIO196616:KJB196625 KSK196616:KSX196625 LCG196616:LCT196625 LMC196616:LMP196625 LVY196616:LWL196625 MFU196616:MGH196625 MPQ196616:MQD196625 MZM196616:MZZ196625 NJI196616:NJV196625 NTE196616:NTR196625 ODA196616:ODN196625 OMW196616:ONJ196625 OWS196616:OXF196625 PGO196616:PHB196625 PQK196616:PQX196625 QAG196616:QAT196625 QKC196616:QKP196625 QTY196616:QUL196625 RDU196616:REH196625 RNQ196616:ROD196625 RXM196616:RXZ196625 SHI196616:SHV196625 SRE196616:SRR196625 TBA196616:TBN196625 TKW196616:TLJ196625 TUS196616:TVF196625 UEO196616:UFB196625 UOK196616:UOX196625 UYG196616:UYT196625 VIC196616:VIP196625 VRY196616:VSL196625 WBU196616:WCH196625 WLQ196616:WMD196625 WVM196616:WVZ196625 E262152:R262161 JA262152:JN262161 SW262152:TJ262161 ACS262152:ADF262161 AMO262152:ANB262161 AWK262152:AWX262161 BGG262152:BGT262161 BQC262152:BQP262161 BZY262152:CAL262161 CJU262152:CKH262161 CTQ262152:CUD262161 DDM262152:DDZ262161 DNI262152:DNV262161 DXE262152:DXR262161 EHA262152:EHN262161 EQW262152:ERJ262161 FAS262152:FBF262161 FKO262152:FLB262161 FUK262152:FUX262161 GEG262152:GET262161 GOC262152:GOP262161 GXY262152:GYL262161 HHU262152:HIH262161 HRQ262152:HSD262161 IBM262152:IBZ262161 ILI262152:ILV262161 IVE262152:IVR262161 JFA262152:JFN262161 JOW262152:JPJ262161 JYS262152:JZF262161 KIO262152:KJB262161 KSK262152:KSX262161 LCG262152:LCT262161 LMC262152:LMP262161 LVY262152:LWL262161 MFU262152:MGH262161 MPQ262152:MQD262161 MZM262152:MZZ262161 NJI262152:NJV262161 NTE262152:NTR262161 ODA262152:ODN262161 OMW262152:ONJ262161 OWS262152:OXF262161 PGO262152:PHB262161 PQK262152:PQX262161 QAG262152:QAT262161 QKC262152:QKP262161 QTY262152:QUL262161 RDU262152:REH262161 RNQ262152:ROD262161 RXM262152:RXZ262161 SHI262152:SHV262161 SRE262152:SRR262161 TBA262152:TBN262161 TKW262152:TLJ262161 TUS262152:TVF262161 UEO262152:UFB262161 UOK262152:UOX262161 UYG262152:UYT262161 VIC262152:VIP262161 VRY262152:VSL262161 WBU262152:WCH262161 WLQ262152:WMD262161 WVM262152:WVZ262161 E327688:R327697 JA327688:JN327697 SW327688:TJ327697 ACS327688:ADF327697 AMO327688:ANB327697 AWK327688:AWX327697 BGG327688:BGT327697 BQC327688:BQP327697 BZY327688:CAL327697 CJU327688:CKH327697 CTQ327688:CUD327697 DDM327688:DDZ327697 DNI327688:DNV327697 DXE327688:DXR327697 EHA327688:EHN327697 EQW327688:ERJ327697 FAS327688:FBF327697 FKO327688:FLB327697 FUK327688:FUX327697 GEG327688:GET327697 GOC327688:GOP327697 GXY327688:GYL327697 HHU327688:HIH327697 HRQ327688:HSD327697 IBM327688:IBZ327697 ILI327688:ILV327697 IVE327688:IVR327697 JFA327688:JFN327697 JOW327688:JPJ327697 JYS327688:JZF327697 KIO327688:KJB327697 KSK327688:KSX327697 LCG327688:LCT327697 LMC327688:LMP327697 LVY327688:LWL327697 MFU327688:MGH327697 MPQ327688:MQD327697 MZM327688:MZZ327697 NJI327688:NJV327697 NTE327688:NTR327697 ODA327688:ODN327697 OMW327688:ONJ327697 OWS327688:OXF327697 PGO327688:PHB327697 PQK327688:PQX327697 QAG327688:QAT327697 QKC327688:QKP327697 QTY327688:QUL327697 RDU327688:REH327697 RNQ327688:ROD327697 RXM327688:RXZ327697 SHI327688:SHV327697 SRE327688:SRR327697 TBA327688:TBN327697 TKW327688:TLJ327697 TUS327688:TVF327697 UEO327688:UFB327697 UOK327688:UOX327697 UYG327688:UYT327697 VIC327688:VIP327697 VRY327688:VSL327697 WBU327688:WCH327697 WLQ327688:WMD327697 WVM327688:WVZ327697 E393224:R393233 JA393224:JN393233 SW393224:TJ393233 ACS393224:ADF393233 AMO393224:ANB393233 AWK393224:AWX393233 BGG393224:BGT393233 BQC393224:BQP393233 BZY393224:CAL393233 CJU393224:CKH393233 CTQ393224:CUD393233 DDM393224:DDZ393233 DNI393224:DNV393233 DXE393224:DXR393233 EHA393224:EHN393233 EQW393224:ERJ393233 FAS393224:FBF393233 FKO393224:FLB393233 FUK393224:FUX393233 GEG393224:GET393233 GOC393224:GOP393233 GXY393224:GYL393233 HHU393224:HIH393233 HRQ393224:HSD393233 IBM393224:IBZ393233 ILI393224:ILV393233 IVE393224:IVR393233 JFA393224:JFN393233 JOW393224:JPJ393233 JYS393224:JZF393233 KIO393224:KJB393233 KSK393224:KSX393233 LCG393224:LCT393233 LMC393224:LMP393233 LVY393224:LWL393233 MFU393224:MGH393233 MPQ393224:MQD393233 MZM393224:MZZ393233 NJI393224:NJV393233 NTE393224:NTR393233 ODA393224:ODN393233 OMW393224:ONJ393233 OWS393224:OXF393233 PGO393224:PHB393233 PQK393224:PQX393233 QAG393224:QAT393233 QKC393224:QKP393233 QTY393224:QUL393233 RDU393224:REH393233 RNQ393224:ROD393233 RXM393224:RXZ393233 SHI393224:SHV393233 SRE393224:SRR393233 TBA393224:TBN393233 TKW393224:TLJ393233 TUS393224:TVF393233 UEO393224:UFB393233 UOK393224:UOX393233 UYG393224:UYT393233 VIC393224:VIP393233 VRY393224:VSL393233 WBU393224:WCH393233 WLQ393224:WMD393233 WVM393224:WVZ393233 E458760:R458769 JA458760:JN458769 SW458760:TJ458769 ACS458760:ADF458769 AMO458760:ANB458769 AWK458760:AWX458769 BGG458760:BGT458769 BQC458760:BQP458769 BZY458760:CAL458769 CJU458760:CKH458769 CTQ458760:CUD458769 DDM458760:DDZ458769 DNI458760:DNV458769 DXE458760:DXR458769 EHA458760:EHN458769 EQW458760:ERJ458769 FAS458760:FBF458769 FKO458760:FLB458769 FUK458760:FUX458769 GEG458760:GET458769 GOC458760:GOP458769 GXY458760:GYL458769 HHU458760:HIH458769 HRQ458760:HSD458769 IBM458760:IBZ458769 ILI458760:ILV458769 IVE458760:IVR458769 JFA458760:JFN458769 JOW458760:JPJ458769 JYS458760:JZF458769 KIO458760:KJB458769 KSK458760:KSX458769 LCG458760:LCT458769 LMC458760:LMP458769 LVY458760:LWL458769 MFU458760:MGH458769 MPQ458760:MQD458769 MZM458760:MZZ458769 NJI458760:NJV458769 NTE458760:NTR458769 ODA458760:ODN458769 OMW458760:ONJ458769 OWS458760:OXF458769 PGO458760:PHB458769 PQK458760:PQX458769 QAG458760:QAT458769 QKC458760:QKP458769 QTY458760:QUL458769 RDU458760:REH458769 RNQ458760:ROD458769 RXM458760:RXZ458769 SHI458760:SHV458769 SRE458760:SRR458769 TBA458760:TBN458769 TKW458760:TLJ458769 TUS458760:TVF458769 UEO458760:UFB458769 UOK458760:UOX458769 UYG458760:UYT458769 VIC458760:VIP458769 VRY458760:VSL458769 WBU458760:WCH458769 WLQ458760:WMD458769 WVM458760:WVZ458769 E524296:R524305 JA524296:JN524305 SW524296:TJ524305 ACS524296:ADF524305 AMO524296:ANB524305 AWK524296:AWX524305 BGG524296:BGT524305 BQC524296:BQP524305 BZY524296:CAL524305 CJU524296:CKH524305 CTQ524296:CUD524305 DDM524296:DDZ524305 DNI524296:DNV524305 DXE524296:DXR524305 EHA524296:EHN524305 EQW524296:ERJ524305 FAS524296:FBF524305 FKO524296:FLB524305 FUK524296:FUX524305 GEG524296:GET524305 GOC524296:GOP524305 GXY524296:GYL524305 HHU524296:HIH524305 HRQ524296:HSD524305 IBM524296:IBZ524305 ILI524296:ILV524305 IVE524296:IVR524305 JFA524296:JFN524305 JOW524296:JPJ524305 JYS524296:JZF524305 KIO524296:KJB524305 KSK524296:KSX524305 LCG524296:LCT524305 LMC524296:LMP524305 LVY524296:LWL524305 MFU524296:MGH524305 MPQ524296:MQD524305 MZM524296:MZZ524305 NJI524296:NJV524305 NTE524296:NTR524305 ODA524296:ODN524305 OMW524296:ONJ524305 OWS524296:OXF524305 PGO524296:PHB524305 PQK524296:PQX524305 QAG524296:QAT524305 QKC524296:QKP524305 QTY524296:QUL524305 RDU524296:REH524305 RNQ524296:ROD524305 RXM524296:RXZ524305 SHI524296:SHV524305 SRE524296:SRR524305 TBA524296:TBN524305 TKW524296:TLJ524305 TUS524296:TVF524305 UEO524296:UFB524305 UOK524296:UOX524305 UYG524296:UYT524305 VIC524296:VIP524305 VRY524296:VSL524305 WBU524296:WCH524305 WLQ524296:WMD524305 WVM524296:WVZ524305 E589832:R589841 JA589832:JN589841 SW589832:TJ589841 ACS589832:ADF589841 AMO589832:ANB589841 AWK589832:AWX589841 BGG589832:BGT589841 BQC589832:BQP589841 BZY589832:CAL589841 CJU589832:CKH589841 CTQ589832:CUD589841 DDM589832:DDZ589841 DNI589832:DNV589841 DXE589832:DXR589841 EHA589832:EHN589841 EQW589832:ERJ589841 FAS589832:FBF589841 FKO589832:FLB589841 FUK589832:FUX589841 GEG589832:GET589841 GOC589832:GOP589841 GXY589832:GYL589841 HHU589832:HIH589841 HRQ589832:HSD589841 IBM589832:IBZ589841 ILI589832:ILV589841 IVE589832:IVR589841 JFA589832:JFN589841 JOW589832:JPJ589841 JYS589832:JZF589841 KIO589832:KJB589841 KSK589832:KSX589841 LCG589832:LCT589841 LMC589832:LMP589841 LVY589832:LWL589841 MFU589832:MGH589841 MPQ589832:MQD589841 MZM589832:MZZ589841 NJI589832:NJV589841 NTE589832:NTR589841 ODA589832:ODN589841 OMW589832:ONJ589841 OWS589832:OXF589841 PGO589832:PHB589841 PQK589832:PQX589841 QAG589832:QAT589841 QKC589832:QKP589841 QTY589832:QUL589841 RDU589832:REH589841 RNQ589832:ROD589841 RXM589832:RXZ589841 SHI589832:SHV589841 SRE589832:SRR589841 TBA589832:TBN589841 TKW589832:TLJ589841 TUS589832:TVF589841 UEO589832:UFB589841 UOK589832:UOX589841 UYG589832:UYT589841 VIC589832:VIP589841 VRY589832:VSL589841 WBU589832:WCH589841 WLQ589832:WMD589841 WVM589832:WVZ589841 E655368:R655377 JA655368:JN655377 SW655368:TJ655377 ACS655368:ADF655377 AMO655368:ANB655377 AWK655368:AWX655377 BGG655368:BGT655377 BQC655368:BQP655377 BZY655368:CAL655377 CJU655368:CKH655377 CTQ655368:CUD655377 DDM655368:DDZ655377 DNI655368:DNV655377 DXE655368:DXR655377 EHA655368:EHN655377 EQW655368:ERJ655377 FAS655368:FBF655377 FKO655368:FLB655377 FUK655368:FUX655377 GEG655368:GET655377 GOC655368:GOP655377 GXY655368:GYL655377 HHU655368:HIH655377 HRQ655368:HSD655377 IBM655368:IBZ655377 ILI655368:ILV655377 IVE655368:IVR655377 JFA655368:JFN655377 JOW655368:JPJ655377 JYS655368:JZF655377 KIO655368:KJB655377 KSK655368:KSX655377 LCG655368:LCT655377 LMC655368:LMP655377 LVY655368:LWL655377 MFU655368:MGH655377 MPQ655368:MQD655377 MZM655368:MZZ655377 NJI655368:NJV655377 NTE655368:NTR655377 ODA655368:ODN655377 OMW655368:ONJ655377 OWS655368:OXF655377 PGO655368:PHB655377 PQK655368:PQX655377 QAG655368:QAT655377 QKC655368:QKP655377 QTY655368:QUL655377 RDU655368:REH655377 RNQ655368:ROD655377 RXM655368:RXZ655377 SHI655368:SHV655377 SRE655368:SRR655377 TBA655368:TBN655377 TKW655368:TLJ655377 TUS655368:TVF655377 UEO655368:UFB655377 UOK655368:UOX655377 UYG655368:UYT655377 VIC655368:VIP655377 VRY655368:VSL655377 WBU655368:WCH655377 WLQ655368:WMD655377 WVM655368:WVZ655377 E720904:R720913 JA720904:JN720913 SW720904:TJ720913 ACS720904:ADF720913 AMO720904:ANB720913 AWK720904:AWX720913 BGG720904:BGT720913 BQC720904:BQP720913 BZY720904:CAL720913 CJU720904:CKH720913 CTQ720904:CUD720913 DDM720904:DDZ720913 DNI720904:DNV720913 DXE720904:DXR720913 EHA720904:EHN720913 EQW720904:ERJ720913 FAS720904:FBF720913 FKO720904:FLB720913 FUK720904:FUX720913 GEG720904:GET720913 GOC720904:GOP720913 GXY720904:GYL720913 HHU720904:HIH720913 HRQ720904:HSD720913 IBM720904:IBZ720913 ILI720904:ILV720913 IVE720904:IVR720913 JFA720904:JFN720913 JOW720904:JPJ720913 JYS720904:JZF720913 KIO720904:KJB720913 KSK720904:KSX720913 LCG720904:LCT720913 LMC720904:LMP720913 LVY720904:LWL720913 MFU720904:MGH720913 MPQ720904:MQD720913 MZM720904:MZZ720913 NJI720904:NJV720913 NTE720904:NTR720913 ODA720904:ODN720913 OMW720904:ONJ720913 OWS720904:OXF720913 PGO720904:PHB720913 PQK720904:PQX720913 QAG720904:QAT720913 QKC720904:QKP720913 QTY720904:QUL720913 RDU720904:REH720913 RNQ720904:ROD720913 RXM720904:RXZ720913 SHI720904:SHV720913 SRE720904:SRR720913 TBA720904:TBN720913 TKW720904:TLJ720913 TUS720904:TVF720913 UEO720904:UFB720913 UOK720904:UOX720913 UYG720904:UYT720913 VIC720904:VIP720913 VRY720904:VSL720913 WBU720904:WCH720913 WLQ720904:WMD720913 WVM720904:WVZ720913 E786440:R786449 JA786440:JN786449 SW786440:TJ786449 ACS786440:ADF786449 AMO786440:ANB786449 AWK786440:AWX786449 BGG786440:BGT786449 BQC786440:BQP786449 BZY786440:CAL786449 CJU786440:CKH786449 CTQ786440:CUD786449 DDM786440:DDZ786449 DNI786440:DNV786449 DXE786440:DXR786449 EHA786440:EHN786449 EQW786440:ERJ786449 FAS786440:FBF786449 FKO786440:FLB786449 FUK786440:FUX786449 GEG786440:GET786449 GOC786440:GOP786449 GXY786440:GYL786449 HHU786440:HIH786449 HRQ786440:HSD786449 IBM786440:IBZ786449 ILI786440:ILV786449 IVE786440:IVR786449 JFA786440:JFN786449 JOW786440:JPJ786449 JYS786440:JZF786449 KIO786440:KJB786449 KSK786440:KSX786449 LCG786440:LCT786449 LMC786440:LMP786449 LVY786440:LWL786449 MFU786440:MGH786449 MPQ786440:MQD786449 MZM786440:MZZ786449 NJI786440:NJV786449 NTE786440:NTR786449 ODA786440:ODN786449 OMW786440:ONJ786449 OWS786440:OXF786449 PGO786440:PHB786449 PQK786440:PQX786449 QAG786440:QAT786449 QKC786440:QKP786449 QTY786440:QUL786449 RDU786440:REH786449 RNQ786440:ROD786449 RXM786440:RXZ786449 SHI786440:SHV786449 SRE786440:SRR786449 TBA786440:TBN786449 TKW786440:TLJ786449 TUS786440:TVF786449 UEO786440:UFB786449 UOK786440:UOX786449 UYG786440:UYT786449 VIC786440:VIP786449 VRY786440:VSL786449 WBU786440:WCH786449 WLQ786440:WMD786449 WVM786440:WVZ786449 E851976:R851985 JA851976:JN851985 SW851976:TJ851985 ACS851976:ADF851985 AMO851976:ANB851985 AWK851976:AWX851985 BGG851976:BGT851985 BQC851976:BQP851985 BZY851976:CAL851985 CJU851976:CKH851985 CTQ851976:CUD851985 DDM851976:DDZ851985 DNI851976:DNV851985 DXE851976:DXR851985 EHA851976:EHN851985 EQW851976:ERJ851985 FAS851976:FBF851985 FKO851976:FLB851985 FUK851976:FUX851985 GEG851976:GET851985 GOC851976:GOP851985 GXY851976:GYL851985 HHU851976:HIH851985 HRQ851976:HSD851985 IBM851976:IBZ851985 ILI851976:ILV851985 IVE851976:IVR851985 JFA851976:JFN851985 JOW851976:JPJ851985 JYS851976:JZF851985 KIO851976:KJB851985 KSK851976:KSX851985 LCG851976:LCT851985 LMC851976:LMP851985 LVY851976:LWL851985 MFU851976:MGH851985 MPQ851976:MQD851985 MZM851976:MZZ851985 NJI851976:NJV851985 NTE851976:NTR851985 ODA851976:ODN851985 OMW851976:ONJ851985 OWS851976:OXF851985 PGO851976:PHB851985 PQK851976:PQX851985 QAG851976:QAT851985 QKC851976:QKP851985 QTY851976:QUL851985 RDU851976:REH851985 RNQ851976:ROD851985 RXM851976:RXZ851985 SHI851976:SHV851985 SRE851976:SRR851985 TBA851976:TBN851985 TKW851976:TLJ851985 TUS851976:TVF851985 UEO851976:UFB851985 UOK851976:UOX851985 UYG851976:UYT851985 VIC851976:VIP851985 VRY851976:VSL851985 WBU851976:WCH851985 WLQ851976:WMD851985 WVM851976:WVZ851985 E917512:R917521 JA917512:JN917521 SW917512:TJ917521 ACS917512:ADF917521 AMO917512:ANB917521 AWK917512:AWX917521 BGG917512:BGT917521 BQC917512:BQP917521 BZY917512:CAL917521 CJU917512:CKH917521 CTQ917512:CUD917521 DDM917512:DDZ917521 DNI917512:DNV917521 DXE917512:DXR917521 EHA917512:EHN917521 EQW917512:ERJ917521 FAS917512:FBF917521 FKO917512:FLB917521 FUK917512:FUX917521 GEG917512:GET917521 GOC917512:GOP917521 GXY917512:GYL917521 HHU917512:HIH917521 HRQ917512:HSD917521 IBM917512:IBZ917521 ILI917512:ILV917521 IVE917512:IVR917521 JFA917512:JFN917521 JOW917512:JPJ917521 JYS917512:JZF917521 KIO917512:KJB917521 KSK917512:KSX917521 LCG917512:LCT917521 LMC917512:LMP917521 LVY917512:LWL917521 MFU917512:MGH917521 MPQ917512:MQD917521 MZM917512:MZZ917521 NJI917512:NJV917521 NTE917512:NTR917521 ODA917512:ODN917521 OMW917512:ONJ917521 OWS917512:OXF917521 PGO917512:PHB917521 PQK917512:PQX917521 QAG917512:QAT917521 QKC917512:QKP917521 QTY917512:QUL917521 RDU917512:REH917521 RNQ917512:ROD917521 RXM917512:RXZ917521 SHI917512:SHV917521 SRE917512:SRR917521 TBA917512:TBN917521 TKW917512:TLJ917521 TUS917512:TVF917521 UEO917512:UFB917521 UOK917512:UOX917521 UYG917512:UYT917521 VIC917512:VIP917521 VRY917512:VSL917521 WBU917512:WCH917521 WLQ917512:WMD917521 WVM917512:WVZ917521 E983048:R983057 JA983048:JN983057 SW983048:TJ983057 ACS983048:ADF983057 AMO983048:ANB983057 AWK983048:AWX983057 BGG983048:BGT983057 BQC983048:BQP983057 BZY983048:CAL983057 CJU983048:CKH983057 CTQ983048:CUD983057 DDM983048:DDZ983057 DNI983048:DNV983057 DXE983048:DXR983057 EHA983048:EHN983057 EQW983048:ERJ983057 FAS983048:FBF983057 FKO983048:FLB983057 FUK983048:FUX983057 GEG983048:GET983057 GOC983048:GOP983057 GXY983048:GYL983057 HHU983048:HIH983057 HRQ983048:HSD983057 IBM983048:IBZ983057 ILI983048:ILV983057 IVE983048:IVR983057 JFA983048:JFN983057 JOW983048:JPJ983057 JYS983048:JZF983057 KIO983048:KJB983057 KSK983048:KSX983057 LCG983048:LCT983057 LMC983048:LMP983057 LVY983048:LWL983057 MFU983048:MGH983057 MPQ983048:MQD983057 MZM983048:MZZ983057 NJI983048:NJV983057 NTE983048:NTR983057 ODA983048:ODN983057 OMW983048:ONJ983057 OWS983048:OXF983057 PGO983048:PHB983057 PQK983048:PQX983057 QAG983048:QAT983057 QKC983048:QKP983057 QTY983048:QUL983057 RDU983048:REH983057 RNQ983048:ROD983057 RXM983048:RXZ983057 SHI983048:SHV983057 SRE983048:SRR983057 TBA983048:TBN983057 TKW983048:TLJ983057 TUS983048:TVF983057 UEO983048:UFB983057 UOK983048:UOX983057 UYG983048:UYT983057 VIC983048:VIP983057 VRY983048:VSL983057 WBU983048:WCH983057 WLQ983048:WMD983057 E11:R17 SW11:TJ17 ACS11:ADF17 AMO11:ANB17 AWK11:AWX17 BGG11:BGT17 BQC11:BQP17 BZY11:CAL17 CJU11:CKH17 CTQ11:CUD17 DDM11:DDZ17 DNI11:DNV17 DXE11:DXR17 EHA11:EHN17 EQW11:ERJ17 FAS11:FBF17 FKO11:FLB17 FUK11:FUX17 GEG11:GET17 GOC11:GOP17 GXY11:GYL17 HHU11:HIH17 HRQ11:HSD17 IBM11:IBZ17 ILI11:ILV17 IVE11:IVR17 JFA11:JFN17 JOW11:JPJ17 JYS11:JZF17 KIO11:KJB17 KSK11:KSX17 LCG11:LCT17 LMC11:LMP17 LVY11:LWL17 MFU11:MGH17 MPQ11:MQD17 MZM11:MZZ17 NJI11:NJV17 NTE11:NTR17 ODA11:ODN17 OMW11:ONJ17 OWS11:OXF17 PGO11:PHB17 PQK11:PQX17 QAG11:QAT17 QKC11:QKP17 QTY11:QUL17 RDU11:REH17 RNQ11:ROD17 RXM11:RXZ17 SHI11:SHV17 SRE11:SRR17 TBA11:TBN17 TKW11:TLJ17 TUS11:TVF17 UEO11:UFB17 UOK11:UOX17 UYG11:UYT17 VIC11:VIP17 VRY11:VSL17 WBU11:WCH17 WLQ11:WMD17 WVM11:WVZ17 JA11:JN17">
      <formula1>"O,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D23" sqref="D23"/>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117</v>
      </c>
      <c r="D2" s="225"/>
      <c r="E2" s="226" t="s">
        <v>14</v>
      </c>
      <c r="F2" s="227"/>
      <c r="G2" s="227"/>
      <c r="H2" s="228"/>
      <c r="I2" s="229" t="str">
        <f>C2</f>
        <v>GetLastDonateInformation</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COUNTIF(E20:HM20,"P")</f>
        <v>2</v>
      </c>
      <c r="B6" s="198"/>
      <c r="C6" s="199">
        <f>COUNTIF(E20:HO20,"F")</f>
        <v>0</v>
      </c>
      <c r="D6" s="200"/>
      <c r="E6" s="201">
        <f>SUM(L6,- A6,- C6)</f>
        <v>0</v>
      </c>
      <c r="F6" s="200"/>
      <c r="G6" s="200"/>
      <c r="H6" s="202"/>
      <c r="I6" s="117">
        <f>COUNTIF(E19:HM19,"N")</f>
        <v>0</v>
      </c>
      <c r="J6" s="117">
        <f>COUNTIF(E19:HM19,"A")</f>
        <v>2</v>
      </c>
      <c r="K6" s="117">
        <f>COUNTIF(E19:HM19,"B")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127</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131</v>
      </c>
      <c r="C10" s="140"/>
      <c r="D10" s="141"/>
      <c r="E10" s="148" t="s">
        <v>68</v>
      </c>
      <c r="F10" s="148" t="s">
        <v>68</v>
      </c>
      <c r="G10" s="148"/>
      <c r="H10" s="147"/>
      <c r="I10" s="147"/>
      <c r="J10" s="147"/>
      <c r="K10" s="147"/>
      <c r="L10" s="147"/>
      <c r="M10" s="149"/>
      <c r="N10" s="149"/>
      <c r="O10" s="149"/>
      <c r="P10" s="149"/>
      <c r="Q10" s="149"/>
      <c r="R10" s="147"/>
    </row>
    <row r="11" spans="1:20" ht="13.5" customHeight="1">
      <c r="A11" s="138" t="s">
        <v>50</v>
      </c>
      <c r="B11" s="166" t="s">
        <v>128</v>
      </c>
      <c r="C11" s="140"/>
      <c r="D11" s="141"/>
      <c r="E11" s="147"/>
      <c r="F11" s="147"/>
      <c r="G11" s="147"/>
      <c r="H11" s="147"/>
      <c r="I11" s="147"/>
      <c r="J11" s="147"/>
      <c r="K11" s="147"/>
      <c r="L11" s="147"/>
      <c r="M11" s="149"/>
      <c r="N11" s="149"/>
      <c r="O11" s="149"/>
      <c r="P11" s="149"/>
      <c r="Q11" s="149"/>
      <c r="R11" s="147"/>
    </row>
    <row r="12" spans="1:20" ht="13.5" customHeight="1">
      <c r="A12" s="135"/>
      <c r="B12" s="139"/>
      <c r="C12" s="140"/>
      <c r="D12" s="141">
        <v>3</v>
      </c>
      <c r="E12" s="148" t="s">
        <v>68</v>
      </c>
      <c r="F12" s="148"/>
      <c r="G12" s="147"/>
      <c r="H12" s="147"/>
      <c r="I12" s="147"/>
      <c r="J12" s="147"/>
      <c r="K12" s="147"/>
      <c r="L12" s="147"/>
      <c r="M12" s="149"/>
      <c r="N12" s="149"/>
      <c r="O12" s="149"/>
      <c r="P12" s="149"/>
      <c r="Q12" s="149"/>
      <c r="R12" s="147"/>
    </row>
    <row r="13" spans="1:20" ht="14.25" customHeight="1">
      <c r="A13" s="135"/>
      <c r="B13" s="139"/>
      <c r="C13" s="140"/>
      <c r="D13" s="141">
        <v>19</v>
      </c>
      <c r="E13" s="148"/>
      <c r="F13" s="148" t="s">
        <v>68</v>
      </c>
      <c r="H13" s="147"/>
      <c r="I13" s="147"/>
      <c r="J13" s="147"/>
      <c r="K13" s="147"/>
      <c r="L13" s="147"/>
      <c r="M13" s="149"/>
      <c r="N13" s="149"/>
      <c r="O13" s="149"/>
      <c r="P13" s="149"/>
      <c r="Q13" s="149"/>
      <c r="R13" s="147"/>
    </row>
    <row r="14" spans="1:20" ht="13.5" customHeight="1" thickBot="1">
      <c r="A14" s="135"/>
      <c r="B14" s="159"/>
      <c r="C14" s="160"/>
      <c r="D14" s="161"/>
      <c r="E14" s="162"/>
      <c r="F14" s="162"/>
      <c r="G14" s="162"/>
      <c r="H14" s="162"/>
      <c r="I14" s="162"/>
      <c r="J14" s="162"/>
      <c r="K14" s="162"/>
      <c r="L14" s="162"/>
      <c r="M14" s="163"/>
      <c r="N14" s="163"/>
      <c r="O14" s="163"/>
      <c r="P14" s="163"/>
      <c r="Q14" s="163"/>
      <c r="R14" s="162"/>
    </row>
    <row r="15" spans="1:20" ht="13.5" customHeight="1" thickTop="1">
      <c r="A15" s="137" t="s">
        <v>51</v>
      </c>
      <c r="B15" s="127"/>
      <c r="C15" s="128"/>
      <c r="D15" s="129"/>
      <c r="E15" s="148"/>
      <c r="F15" s="148"/>
      <c r="G15" s="148"/>
      <c r="H15" s="148"/>
      <c r="I15" s="148"/>
      <c r="J15" s="148"/>
      <c r="K15" s="148"/>
      <c r="L15" s="148"/>
      <c r="M15" s="151"/>
      <c r="N15" s="151"/>
      <c r="O15" s="151"/>
      <c r="P15" s="151"/>
      <c r="Q15" s="151"/>
      <c r="R15" s="148"/>
    </row>
    <row r="16" spans="1:20" ht="13.5" customHeight="1">
      <c r="A16" s="136"/>
      <c r="B16" s="130" t="s">
        <v>113</v>
      </c>
      <c r="C16" s="131"/>
      <c r="D16" s="132"/>
      <c r="E16" s="148"/>
      <c r="F16" s="148" t="s">
        <v>68</v>
      </c>
      <c r="G16" s="134"/>
      <c r="H16" s="134"/>
      <c r="I16" s="134"/>
      <c r="J16" s="134"/>
      <c r="K16" s="134"/>
      <c r="L16" s="134"/>
      <c r="M16" s="150"/>
      <c r="N16" s="150"/>
      <c r="O16" s="150"/>
      <c r="P16" s="150"/>
      <c r="Q16" s="150"/>
      <c r="R16" s="134"/>
    </row>
    <row r="17" spans="1:18">
      <c r="A17" s="136"/>
      <c r="B17" s="130" t="s">
        <v>129</v>
      </c>
      <c r="C17" s="131"/>
      <c r="D17" s="132"/>
      <c r="E17" s="148" t="s">
        <v>68</v>
      </c>
      <c r="F17" s="148"/>
      <c r="G17" s="134"/>
      <c r="H17" s="134"/>
      <c r="I17" s="134"/>
      <c r="J17" s="134"/>
      <c r="K17" s="134"/>
      <c r="L17" s="134"/>
      <c r="M17" s="150"/>
      <c r="N17" s="150"/>
      <c r="O17" s="150"/>
      <c r="P17" s="150"/>
      <c r="Q17" s="150"/>
      <c r="R17" s="134"/>
    </row>
    <row r="18" spans="1:18" ht="11.25" thickBot="1">
      <c r="A18" s="136"/>
      <c r="B18" s="127"/>
      <c r="C18" s="164"/>
      <c r="D18" s="165"/>
      <c r="E18" s="152"/>
      <c r="F18" s="152"/>
      <c r="G18" s="152"/>
      <c r="H18" s="152"/>
      <c r="I18" s="152"/>
      <c r="J18" s="152"/>
      <c r="K18" s="152"/>
      <c r="L18" s="152"/>
      <c r="M18" s="155"/>
      <c r="N18" s="155"/>
      <c r="O18" s="155"/>
      <c r="P18" s="155"/>
      <c r="Q18" s="155"/>
      <c r="R18" s="156"/>
    </row>
    <row r="19" spans="1:18" ht="11.25" thickTop="1">
      <c r="A19" s="137" t="s">
        <v>32</v>
      </c>
      <c r="B19" s="204" t="s">
        <v>33</v>
      </c>
      <c r="C19" s="205"/>
      <c r="D19" s="206"/>
      <c r="E19" s="157" t="s">
        <v>36</v>
      </c>
      <c r="F19" s="157" t="s">
        <v>36</v>
      </c>
      <c r="G19" s="157"/>
      <c r="H19" s="157"/>
      <c r="I19" s="157"/>
      <c r="J19" s="157"/>
      <c r="K19" s="157"/>
      <c r="L19" s="157"/>
      <c r="M19" s="157"/>
      <c r="N19" s="157"/>
      <c r="O19" s="157"/>
      <c r="P19" s="157"/>
      <c r="Q19" s="157"/>
      <c r="R19" s="157"/>
    </row>
    <row r="20" spans="1:18">
      <c r="A20" s="136"/>
      <c r="B20" s="207" t="s">
        <v>37</v>
      </c>
      <c r="C20" s="208"/>
      <c r="D20" s="209"/>
      <c r="E20" s="134" t="s">
        <v>38</v>
      </c>
      <c r="F20" s="134" t="s">
        <v>38</v>
      </c>
      <c r="G20" s="134"/>
      <c r="H20" s="134"/>
      <c r="I20" s="134"/>
      <c r="J20" s="134"/>
      <c r="K20" s="134"/>
      <c r="L20" s="134"/>
      <c r="M20" s="134"/>
      <c r="N20" s="134"/>
      <c r="O20" s="134"/>
      <c r="P20" s="134"/>
      <c r="Q20" s="134"/>
      <c r="R20" s="134"/>
    </row>
    <row r="21" spans="1:18" ht="54">
      <c r="A21" s="136"/>
      <c r="B21" s="194" t="s">
        <v>39</v>
      </c>
      <c r="C21" s="195"/>
      <c r="D21" s="196"/>
      <c r="E21" s="133">
        <v>42594</v>
      </c>
      <c r="F21" s="133">
        <v>42594</v>
      </c>
      <c r="G21" s="133"/>
      <c r="H21" s="133"/>
      <c r="I21" s="133"/>
      <c r="J21" s="133"/>
      <c r="K21" s="133"/>
      <c r="L21" s="133"/>
      <c r="M21" s="133"/>
      <c r="N21" s="133"/>
      <c r="O21" s="133"/>
      <c r="P21" s="133"/>
      <c r="Q21" s="133"/>
      <c r="R21" s="133"/>
    </row>
    <row r="22" spans="1:18">
      <c r="A22" s="96"/>
    </row>
    <row r="33" s="126" customFormat="1"/>
    <row r="34" s="126" customFormat="1"/>
    <row r="35" s="126" customFormat="1"/>
    <row r="36" s="126" customFormat="1"/>
    <row r="37" s="126" customFormat="1"/>
    <row r="38" s="126" customFormat="1"/>
    <row r="39" s="126" customFormat="1"/>
    <row r="40" s="126" customFormat="1"/>
    <row r="41" s="126" customFormat="1"/>
    <row r="42" s="126" customFormat="1"/>
    <row r="43" s="126" customFormat="1"/>
    <row r="44" s="126" customFormat="1"/>
    <row r="45" s="126" customFormat="1"/>
    <row r="46" s="126" customFormat="1"/>
    <row r="47" s="126" customFormat="1"/>
    <row r="48" s="126" customFormat="1"/>
    <row r="49" s="126" customFormat="1"/>
    <row r="50" s="126" customFormat="1"/>
    <row r="51" s="126" customFormat="1"/>
    <row r="52" s="126" customFormat="1"/>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1:D21"/>
    <mergeCell ref="A6:B6"/>
    <mergeCell ref="C6:D6"/>
    <mergeCell ref="E6:H6"/>
    <mergeCell ref="L6:R6"/>
    <mergeCell ref="B19:D19"/>
    <mergeCell ref="B20:D20"/>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F14:R17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E13:E17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B9" sqref="B9"/>
    </sheetView>
  </sheetViews>
  <sheetFormatPr defaultRowHeight="10.5"/>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118</v>
      </c>
      <c r="D2" s="225"/>
      <c r="E2" s="226" t="s">
        <v>14</v>
      </c>
      <c r="F2" s="227"/>
      <c r="G2" s="227"/>
      <c r="H2" s="228"/>
      <c r="I2" s="229" t="str">
        <f>C2</f>
        <v>GetTopRecentlyDonator</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COUNTIF(E21:HM21,"P")</f>
        <v>2</v>
      </c>
      <c r="B6" s="198"/>
      <c r="C6" s="199">
        <f>COUNTIF(E21:HO21,"F")</f>
        <v>0</v>
      </c>
      <c r="D6" s="200"/>
      <c r="E6" s="201">
        <f>SUM(L6,- A6,- C6)</f>
        <v>0</v>
      </c>
      <c r="F6" s="200"/>
      <c r="G6" s="200"/>
      <c r="H6" s="202"/>
      <c r="I6" s="117">
        <f>COUNTIF(E20:HM20,"N")</f>
        <v>0</v>
      </c>
      <c r="J6" s="117">
        <f>COUNTIF(E20:HM20,"A")</f>
        <v>2</v>
      </c>
      <c r="K6" s="117">
        <f>COUNTIF(E20:HM20,"B")</f>
        <v>0</v>
      </c>
      <c r="L6" s="201">
        <f>COUNTA(E8:P8)</f>
        <v>2</v>
      </c>
      <c r="M6" s="200"/>
      <c r="N6" s="200"/>
      <c r="O6" s="200"/>
      <c r="P6" s="200"/>
      <c r="Q6" s="200"/>
      <c r="R6" s="203"/>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139</v>
      </c>
      <c r="C9" s="140"/>
      <c r="D9" s="141"/>
      <c r="E9" s="134" t="s">
        <v>68</v>
      </c>
      <c r="F9" s="134" t="s">
        <v>68</v>
      </c>
      <c r="G9" s="134"/>
      <c r="H9" s="134"/>
      <c r="I9" s="134"/>
      <c r="J9" s="134"/>
      <c r="K9" s="134"/>
      <c r="L9" s="147"/>
      <c r="M9" s="149"/>
      <c r="N9" s="149"/>
      <c r="O9" s="149"/>
      <c r="P9" s="149"/>
      <c r="Q9" s="149"/>
      <c r="R9" s="147"/>
    </row>
    <row r="10" spans="1:20" ht="13.5" customHeight="1" thickBot="1">
      <c r="A10" s="135"/>
      <c r="B10" s="139"/>
      <c r="C10" s="140"/>
      <c r="D10" s="141"/>
      <c r="E10" s="148"/>
      <c r="F10" s="148"/>
      <c r="G10" s="148"/>
      <c r="H10" s="148"/>
      <c r="I10" s="148"/>
      <c r="J10" s="148"/>
      <c r="K10" s="148"/>
      <c r="L10" s="147"/>
      <c r="M10" s="149"/>
      <c r="N10" s="149"/>
      <c r="O10" s="149"/>
      <c r="P10" s="149"/>
      <c r="Q10" s="149"/>
      <c r="R10" s="147"/>
    </row>
    <row r="11" spans="1:20" ht="13.5" customHeight="1">
      <c r="A11" s="138" t="s">
        <v>50</v>
      </c>
      <c r="B11" s="166" t="s">
        <v>132</v>
      </c>
      <c r="C11" s="125"/>
      <c r="D11" s="141"/>
      <c r="E11" s="148"/>
      <c r="F11" s="148"/>
      <c r="G11" s="148"/>
      <c r="H11" s="148"/>
      <c r="I11" s="147"/>
      <c r="J11" s="147"/>
      <c r="K11" s="147"/>
      <c r="L11" s="147"/>
      <c r="M11" s="149"/>
      <c r="N11" s="149"/>
      <c r="O11" s="149"/>
      <c r="P11" s="149"/>
      <c r="Q11" s="149"/>
      <c r="R11" s="147"/>
    </row>
    <row r="12" spans="1:20" ht="13.5" customHeight="1">
      <c r="A12" s="135"/>
      <c r="B12" s="125"/>
      <c r="C12" s="125"/>
      <c r="D12" s="141">
        <v>5</v>
      </c>
      <c r="E12" s="134" t="s">
        <v>68</v>
      </c>
      <c r="F12" s="148"/>
      <c r="G12" s="148"/>
      <c r="H12" s="148"/>
      <c r="I12" s="147"/>
      <c r="J12" s="147"/>
      <c r="K12" s="147"/>
      <c r="L12" s="147"/>
      <c r="M12" s="149"/>
      <c r="N12" s="149"/>
      <c r="O12" s="149"/>
      <c r="P12" s="149"/>
      <c r="Q12" s="149"/>
      <c r="R12" s="147"/>
    </row>
    <row r="13" spans="1:20" ht="14.25" customHeight="1" thickBot="1">
      <c r="A13" s="135"/>
      <c r="B13" s="170"/>
      <c r="C13" s="140"/>
      <c r="D13" s="141">
        <v>10</v>
      </c>
      <c r="E13" s="148"/>
      <c r="F13" s="134" t="s">
        <v>68</v>
      </c>
      <c r="G13" s="148"/>
      <c r="H13" s="148"/>
      <c r="I13" s="148"/>
      <c r="J13" s="148"/>
      <c r="K13" s="148"/>
      <c r="L13" s="147"/>
      <c r="M13" s="149"/>
      <c r="N13" s="149"/>
      <c r="O13" s="149"/>
      <c r="P13" s="149"/>
      <c r="Q13" s="149"/>
      <c r="R13" s="147"/>
    </row>
    <row r="14" spans="1:20" ht="14.25" customHeight="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28"/>
      <c r="D15" s="129"/>
      <c r="E15" s="148"/>
      <c r="F15" s="148"/>
      <c r="G15" s="148"/>
      <c r="H15" s="148"/>
      <c r="I15" s="148"/>
      <c r="J15" s="148"/>
      <c r="K15" s="148"/>
      <c r="L15" s="148"/>
      <c r="M15" s="151"/>
      <c r="N15" s="151"/>
      <c r="O15" s="151"/>
      <c r="P15" s="151"/>
      <c r="Q15" s="151"/>
      <c r="R15" s="148"/>
    </row>
    <row r="16" spans="1:20" ht="13.5" customHeight="1">
      <c r="A16" s="136"/>
      <c r="B16" s="130" t="s">
        <v>133</v>
      </c>
      <c r="C16" s="131"/>
      <c r="D16" s="132"/>
      <c r="E16" s="134" t="s">
        <v>68</v>
      </c>
      <c r="F16" s="134" t="s">
        <v>68</v>
      </c>
      <c r="G16" s="134"/>
      <c r="H16" s="134"/>
      <c r="I16" s="134"/>
      <c r="J16" s="148"/>
      <c r="K16" s="134"/>
      <c r="L16" s="134"/>
      <c r="M16" s="150"/>
      <c r="N16" s="150"/>
      <c r="O16" s="150"/>
      <c r="P16" s="150"/>
      <c r="Q16" s="150"/>
      <c r="R16" s="134"/>
    </row>
    <row r="17" spans="1:18" ht="13.5" customHeight="1">
      <c r="A17" s="136"/>
      <c r="B17" s="130"/>
      <c r="C17" s="131"/>
      <c r="D17" s="132"/>
      <c r="E17" s="134"/>
      <c r="F17" s="134"/>
      <c r="G17" s="134"/>
      <c r="H17" s="134"/>
      <c r="I17" s="134"/>
      <c r="J17" s="134"/>
      <c r="K17" s="134"/>
      <c r="L17" s="134"/>
      <c r="M17" s="150"/>
      <c r="N17" s="150"/>
      <c r="O17" s="150"/>
      <c r="P17" s="150"/>
      <c r="Q17" s="150"/>
      <c r="R17" s="134"/>
    </row>
    <row r="18" spans="1:18" ht="13.5" customHeight="1">
      <c r="A18" s="136"/>
      <c r="B18" s="130"/>
      <c r="C18" s="131"/>
      <c r="D18" s="132"/>
      <c r="E18" s="134"/>
      <c r="F18" s="134"/>
      <c r="G18" s="134"/>
      <c r="H18" s="134"/>
      <c r="I18" s="134"/>
      <c r="J18" s="134"/>
      <c r="K18" s="134"/>
      <c r="L18" s="134"/>
      <c r="M18" s="153"/>
      <c r="N18" s="153"/>
      <c r="O18" s="153"/>
      <c r="P18" s="153"/>
      <c r="Q18" s="153"/>
      <c r="R18" s="154"/>
    </row>
    <row r="19" spans="1:18" ht="13.5" customHeight="1" thickBot="1">
      <c r="A19" s="136"/>
      <c r="B19" s="130"/>
      <c r="C19" s="131"/>
      <c r="D19" s="132"/>
      <c r="E19" s="152"/>
      <c r="F19" s="152"/>
      <c r="G19" s="152"/>
      <c r="H19" s="152"/>
      <c r="I19" s="152"/>
      <c r="J19" s="152"/>
      <c r="K19" s="152"/>
      <c r="L19" s="152"/>
      <c r="M19" s="155"/>
      <c r="N19" s="155"/>
      <c r="O19" s="155"/>
      <c r="P19" s="155"/>
      <c r="Q19" s="155"/>
      <c r="R19" s="156"/>
    </row>
    <row r="20" spans="1:18" ht="13.5" customHeight="1" thickTop="1">
      <c r="A20" s="137" t="s">
        <v>32</v>
      </c>
      <c r="B20" s="240" t="s">
        <v>33</v>
      </c>
      <c r="C20" s="241"/>
      <c r="D20" s="242"/>
      <c r="E20" s="157" t="s">
        <v>36</v>
      </c>
      <c r="F20" s="157" t="s">
        <v>36</v>
      </c>
      <c r="G20" s="157"/>
      <c r="H20" s="157"/>
      <c r="I20" s="157"/>
      <c r="J20" s="157"/>
      <c r="K20" s="157"/>
      <c r="L20" s="157"/>
      <c r="M20" s="157"/>
      <c r="N20" s="157"/>
      <c r="O20" s="157"/>
      <c r="P20" s="157"/>
      <c r="Q20" s="157"/>
      <c r="R20" s="157"/>
    </row>
    <row r="21" spans="1:18" ht="13.5" customHeight="1">
      <c r="A21" s="136"/>
      <c r="B21" s="207" t="s">
        <v>37</v>
      </c>
      <c r="C21" s="208"/>
      <c r="D21" s="209"/>
      <c r="E21" s="134" t="s">
        <v>38</v>
      </c>
      <c r="F21" s="134" t="s">
        <v>38</v>
      </c>
      <c r="G21" s="134"/>
      <c r="H21" s="134"/>
      <c r="I21" s="134"/>
      <c r="J21" s="134"/>
      <c r="K21" s="134"/>
      <c r="L21" s="134"/>
      <c r="M21" s="134"/>
      <c r="N21" s="134"/>
      <c r="O21" s="134"/>
      <c r="P21" s="134"/>
      <c r="Q21" s="134"/>
      <c r="R21" s="134"/>
    </row>
    <row r="22" spans="1:18" ht="64.5" customHeight="1">
      <c r="A22" s="136"/>
      <c r="B22" s="194" t="s">
        <v>39</v>
      </c>
      <c r="C22" s="195"/>
      <c r="D22" s="196"/>
      <c r="E22" s="133">
        <v>42594</v>
      </c>
      <c r="F22" s="133">
        <v>42594</v>
      </c>
      <c r="G22" s="133"/>
      <c r="H22" s="133"/>
      <c r="I22" s="133"/>
      <c r="J22" s="133"/>
      <c r="K22" s="133"/>
      <c r="L22" s="133"/>
      <c r="M22" s="133"/>
      <c r="N22" s="133"/>
      <c r="O22" s="133"/>
      <c r="P22" s="133"/>
      <c r="Q22" s="133"/>
      <c r="R22" s="133"/>
    </row>
    <row r="23" spans="1:18" ht="13.5" customHeight="1">
      <c r="A23" s="96"/>
    </row>
    <row r="24" spans="1:18" ht="13.5" customHeight="1"/>
    <row r="25" spans="1:18" ht="13.5" customHeight="1"/>
    <row r="26" spans="1:18" ht="13.5" customHeight="1"/>
    <row r="27" spans="1:18" ht="13.5" customHeight="1"/>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24" customHeight="1">
      <c r="B40" s="126"/>
      <c r="D40" s="126"/>
    </row>
    <row r="41" spans="2:4" ht="39"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57" customHeight="1">
      <c r="B53" s="126"/>
      <c r="D53" s="126"/>
    </row>
  </sheetData>
  <mergeCells count="22">
    <mergeCell ref="B22:D22"/>
    <mergeCell ref="A6:B6"/>
    <mergeCell ref="C6:D6"/>
    <mergeCell ref="E6:H6"/>
    <mergeCell ref="L6:R6"/>
    <mergeCell ref="B20:D20"/>
    <mergeCell ref="B21:D21"/>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3">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WVM983050:WVZ983059 E65546:R65555 JA65546:JN65555 SW65546:TJ65555 ACS65546:ADF65555 AMO65546:ANB65555 AWK65546:AWX65555 BGG65546:BGT65555 BQC65546:BQP65555 BZY65546:CAL65555 CJU65546:CKH65555 CTQ65546:CUD65555 DDM65546:DDZ65555 DNI65546:DNV65555 DXE65546:DXR65555 EHA65546:EHN65555 EQW65546:ERJ65555 FAS65546:FBF65555 FKO65546:FLB65555 FUK65546:FUX65555 GEG65546:GET65555 GOC65546:GOP65555 GXY65546:GYL65555 HHU65546:HIH65555 HRQ65546:HSD65555 IBM65546:IBZ65555 ILI65546:ILV65555 IVE65546:IVR65555 JFA65546:JFN65555 JOW65546:JPJ65555 JYS65546:JZF65555 KIO65546:KJB65555 KSK65546:KSX65555 LCG65546:LCT65555 LMC65546:LMP65555 LVY65546:LWL65555 MFU65546:MGH65555 MPQ65546:MQD65555 MZM65546:MZZ65555 NJI65546:NJV65555 NTE65546:NTR65555 ODA65546:ODN65555 OMW65546:ONJ65555 OWS65546:OXF65555 PGO65546:PHB65555 PQK65546:PQX65555 QAG65546:QAT65555 QKC65546:QKP65555 QTY65546:QUL65555 RDU65546:REH65555 RNQ65546:ROD65555 RXM65546:RXZ65555 SHI65546:SHV65555 SRE65546:SRR65555 TBA65546:TBN65555 TKW65546:TLJ65555 TUS65546:TVF65555 UEO65546:UFB65555 UOK65546:UOX65555 UYG65546:UYT65555 VIC65546:VIP65555 VRY65546:VSL65555 WBU65546:WCH65555 WLQ65546:WMD65555 WVM65546:WVZ65555 E131082:R131091 JA131082:JN131091 SW131082:TJ131091 ACS131082:ADF131091 AMO131082:ANB131091 AWK131082:AWX131091 BGG131082:BGT131091 BQC131082:BQP131091 BZY131082:CAL131091 CJU131082:CKH131091 CTQ131082:CUD131091 DDM131082:DDZ131091 DNI131082:DNV131091 DXE131082:DXR131091 EHA131082:EHN131091 EQW131082:ERJ131091 FAS131082:FBF131091 FKO131082:FLB131091 FUK131082:FUX131091 GEG131082:GET131091 GOC131082:GOP131091 GXY131082:GYL131091 HHU131082:HIH131091 HRQ131082:HSD131091 IBM131082:IBZ131091 ILI131082:ILV131091 IVE131082:IVR131091 JFA131082:JFN131091 JOW131082:JPJ131091 JYS131082:JZF131091 KIO131082:KJB131091 KSK131082:KSX131091 LCG131082:LCT131091 LMC131082:LMP131091 LVY131082:LWL131091 MFU131082:MGH131091 MPQ131082:MQD131091 MZM131082:MZZ131091 NJI131082:NJV131091 NTE131082:NTR131091 ODA131082:ODN131091 OMW131082:ONJ131091 OWS131082:OXF131091 PGO131082:PHB131091 PQK131082:PQX131091 QAG131082:QAT131091 QKC131082:QKP131091 QTY131082:QUL131091 RDU131082:REH131091 RNQ131082:ROD131091 RXM131082:RXZ131091 SHI131082:SHV131091 SRE131082:SRR131091 TBA131082:TBN131091 TKW131082:TLJ131091 TUS131082:TVF131091 UEO131082:UFB131091 UOK131082:UOX131091 UYG131082:UYT131091 VIC131082:VIP131091 VRY131082:VSL131091 WBU131082:WCH131091 WLQ131082:WMD131091 WVM131082:WVZ131091 E196618:R196627 JA196618:JN196627 SW196618:TJ196627 ACS196618:ADF196627 AMO196618:ANB196627 AWK196618:AWX196627 BGG196618:BGT196627 BQC196618:BQP196627 BZY196618:CAL196627 CJU196618:CKH196627 CTQ196618:CUD196627 DDM196618:DDZ196627 DNI196618:DNV196627 DXE196618:DXR196627 EHA196618:EHN196627 EQW196618:ERJ196627 FAS196618:FBF196627 FKO196618:FLB196627 FUK196618:FUX196627 GEG196618:GET196627 GOC196618:GOP196627 GXY196618:GYL196627 HHU196618:HIH196627 HRQ196618:HSD196627 IBM196618:IBZ196627 ILI196618:ILV196627 IVE196618:IVR196627 JFA196618:JFN196627 JOW196618:JPJ196627 JYS196618:JZF196627 KIO196618:KJB196627 KSK196618:KSX196627 LCG196618:LCT196627 LMC196618:LMP196627 LVY196618:LWL196627 MFU196618:MGH196627 MPQ196618:MQD196627 MZM196618:MZZ196627 NJI196618:NJV196627 NTE196618:NTR196627 ODA196618:ODN196627 OMW196618:ONJ196627 OWS196618:OXF196627 PGO196618:PHB196627 PQK196618:PQX196627 QAG196618:QAT196627 QKC196618:QKP196627 QTY196618:QUL196627 RDU196618:REH196627 RNQ196618:ROD196627 RXM196618:RXZ196627 SHI196618:SHV196627 SRE196618:SRR196627 TBA196618:TBN196627 TKW196618:TLJ196627 TUS196618:TVF196627 UEO196618:UFB196627 UOK196618:UOX196627 UYG196618:UYT196627 VIC196618:VIP196627 VRY196618:VSL196627 WBU196618:WCH196627 WLQ196618:WMD196627 WVM196618:WVZ196627 E262154:R262163 JA262154:JN262163 SW262154:TJ262163 ACS262154:ADF262163 AMO262154:ANB262163 AWK262154:AWX262163 BGG262154:BGT262163 BQC262154:BQP262163 BZY262154:CAL262163 CJU262154:CKH262163 CTQ262154:CUD262163 DDM262154:DDZ262163 DNI262154:DNV262163 DXE262154:DXR262163 EHA262154:EHN262163 EQW262154:ERJ262163 FAS262154:FBF262163 FKO262154:FLB262163 FUK262154:FUX262163 GEG262154:GET262163 GOC262154:GOP262163 GXY262154:GYL262163 HHU262154:HIH262163 HRQ262154:HSD262163 IBM262154:IBZ262163 ILI262154:ILV262163 IVE262154:IVR262163 JFA262154:JFN262163 JOW262154:JPJ262163 JYS262154:JZF262163 KIO262154:KJB262163 KSK262154:KSX262163 LCG262154:LCT262163 LMC262154:LMP262163 LVY262154:LWL262163 MFU262154:MGH262163 MPQ262154:MQD262163 MZM262154:MZZ262163 NJI262154:NJV262163 NTE262154:NTR262163 ODA262154:ODN262163 OMW262154:ONJ262163 OWS262154:OXF262163 PGO262154:PHB262163 PQK262154:PQX262163 QAG262154:QAT262163 QKC262154:QKP262163 QTY262154:QUL262163 RDU262154:REH262163 RNQ262154:ROD262163 RXM262154:RXZ262163 SHI262154:SHV262163 SRE262154:SRR262163 TBA262154:TBN262163 TKW262154:TLJ262163 TUS262154:TVF262163 UEO262154:UFB262163 UOK262154:UOX262163 UYG262154:UYT262163 VIC262154:VIP262163 VRY262154:VSL262163 WBU262154:WCH262163 WLQ262154:WMD262163 WVM262154:WVZ262163 E327690:R327699 JA327690:JN327699 SW327690:TJ327699 ACS327690:ADF327699 AMO327690:ANB327699 AWK327690:AWX327699 BGG327690:BGT327699 BQC327690:BQP327699 BZY327690:CAL327699 CJU327690:CKH327699 CTQ327690:CUD327699 DDM327690:DDZ327699 DNI327690:DNV327699 DXE327690:DXR327699 EHA327690:EHN327699 EQW327690:ERJ327699 FAS327690:FBF327699 FKO327690:FLB327699 FUK327690:FUX327699 GEG327690:GET327699 GOC327690:GOP327699 GXY327690:GYL327699 HHU327690:HIH327699 HRQ327690:HSD327699 IBM327690:IBZ327699 ILI327690:ILV327699 IVE327690:IVR327699 JFA327690:JFN327699 JOW327690:JPJ327699 JYS327690:JZF327699 KIO327690:KJB327699 KSK327690:KSX327699 LCG327690:LCT327699 LMC327690:LMP327699 LVY327690:LWL327699 MFU327690:MGH327699 MPQ327690:MQD327699 MZM327690:MZZ327699 NJI327690:NJV327699 NTE327690:NTR327699 ODA327690:ODN327699 OMW327690:ONJ327699 OWS327690:OXF327699 PGO327690:PHB327699 PQK327690:PQX327699 QAG327690:QAT327699 QKC327690:QKP327699 QTY327690:QUL327699 RDU327690:REH327699 RNQ327690:ROD327699 RXM327690:RXZ327699 SHI327690:SHV327699 SRE327690:SRR327699 TBA327690:TBN327699 TKW327690:TLJ327699 TUS327690:TVF327699 UEO327690:UFB327699 UOK327690:UOX327699 UYG327690:UYT327699 VIC327690:VIP327699 VRY327690:VSL327699 WBU327690:WCH327699 WLQ327690:WMD327699 WVM327690:WVZ327699 E393226:R393235 JA393226:JN393235 SW393226:TJ393235 ACS393226:ADF393235 AMO393226:ANB393235 AWK393226:AWX393235 BGG393226:BGT393235 BQC393226:BQP393235 BZY393226:CAL393235 CJU393226:CKH393235 CTQ393226:CUD393235 DDM393226:DDZ393235 DNI393226:DNV393235 DXE393226:DXR393235 EHA393226:EHN393235 EQW393226:ERJ393235 FAS393226:FBF393235 FKO393226:FLB393235 FUK393226:FUX393235 GEG393226:GET393235 GOC393226:GOP393235 GXY393226:GYL393235 HHU393226:HIH393235 HRQ393226:HSD393235 IBM393226:IBZ393235 ILI393226:ILV393235 IVE393226:IVR393235 JFA393226:JFN393235 JOW393226:JPJ393235 JYS393226:JZF393235 KIO393226:KJB393235 KSK393226:KSX393235 LCG393226:LCT393235 LMC393226:LMP393235 LVY393226:LWL393235 MFU393226:MGH393235 MPQ393226:MQD393235 MZM393226:MZZ393235 NJI393226:NJV393235 NTE393226:NTR393235 ODA393226:ODN393235 OMW393226:ONJ393235 OWS393226:OXF393235 PGO393226:PHB393235 PQK393226:PQX393235 QAG393226:QAT393235 QKC393226:QKP393235 QTY393226:QUL393235 RDU393226:REH393235 RNQ393226:ROD393235 RXM393226:RXZ393235 SHI393226:SHV393235 SRE393226:SRR393235 TBA393226:TBN393235 TKW393226:TLJ393235 TUS393226:TVF393235 UEO393226:UFB393235 UOK393226:UOX393235 UYG393226:UYT393235 VIC393226:VIP393235 VRY393226:VSL393235 WBU393226:WCH393235 WLQ393226:WMD393235 WVM393226:WVZ393235 E458762:R458771 JA458762:JN458771 SW458762:TJ458771 ACS458762:ADF458771 AMO458762:ANB458771 AWK458762:AWX458771 BGG458762:BGT458771 BQC458762:BQP458771 BZY458762:CAL458771 CJU458762:CKH458771 CTQ458762:CUD458771 DDM458762:DDZ458771 DNI458762:DNV458771 DXE458762:DXR458771 EHA458762:EHN458771 EQW458762:ERJ458771 FAS458762:FBF458771 FKO458762:FLB458771 FUK458762:FUX458771 GEG458762:GET458771 GOC458762:GOP458771 GXY458762:GYL458771 HHU458762:HIH458771 HRQ458762:HSD458771 IBM458762:IBZ458771 ILI458762:ILV458771 IVE458762:IVR458771 JFA458762:JFN458771 JOW458762:JPJ458771 JYS458762:JZF458771 KIO458762:KJB458771 KSK458762:KSX458771 LCG458762:LCT458771 LMC458762:LMP458771 LVY458762:LWL458771 MFU458762:MGH458771 MPQ458762:MQD458771 MZM458762:MZZ458771 NJI458762:NJV458771 NTE458762:NTR458771 ODA458762:ODN458771 OMW458762:ONJ458771 OWS458762:OXF458771 PGO458762:PHB458771 PQK458762:PQX458771 QAG458762:QAT458771 QKC458762:QKP458771 QTY458762:QUL458771 RDU458762:REH458771 RNQ458762:ROD458771 RXM458762:RXZ458771 SHI458762:SHV458771 SRE458762:SRR458771 TBA458762:TBN458771 TKW458762:TLJ458771 TUS458762:TVF458771 UEO458762:UFB458771 UOK458762:UOX458771 UYG458762:UYT458771 VIC458762:VIP458771 VRY458762:VSL458771 WBU458762:WCH458771 WLQ458762:WMD458771 WVM458762:WVZ458771 E524298:R524307 JA524298:JN524307 SW524298:TJ524307 ACS524298:ADF524307 AMO524298:ANB524307 AWK524298:AWX524307 BGG524298:BGT524307 BQC524298:BQP524307 BZY524298:CAL524307 CJU524298:CKH524307 CTQ524298:CUD524307 DDM524298:DDZ524307 DNI524298:DNV524307 DXE524298:DXR524307 EHA524298:EHN524307 EQW524298:ERJ524307 FAS524298:FBF524307 FKO524298:FLB524307 FUK524298:FUX524307 GEG524298:GET524307 GOC524298:GOP524307 GXY524298:GYL524307 HHU524298:HIH524307 HRQ524298:HSD524307 IBM524298:IBZ524307 ILI524298:ILV524307 IVE524298:IVR524307 JFA524298:JFN524307 JOW524298:JPJ524307 JYS524298:JZF524307 KIO524298:KJB524307 KSK524298:KSX524307 LCG524298:LCT524307 LMC524298:LMP524307 LVY524298:LWL524307 MFU524298:MGH524307 MPQ524298:MQD524307 MZM524298:MZZ524307 NJI524298:NJV524307 NTE524298:NTR524307 ODA524298:ODN524307 OMW524298:ONJ524307 OWS524298:OXF524307 PGO524298:PHB524307 PQK524298:PQX524307 QAG524298:QAT524307 QKC524298:QKP524307 QTY524298:QUL524307 RDU524298:REH524307 RNQ524298:ROD524307 RXM524298:RXZ524307 SHI524298:SHV524307 SRE524298:SRR524307 TBA524298:TBN524307 TKW524298:TLJ524307 TUS524298:TVF524307 UEO524298:UFB524307 UOK524298:UOX524307 UYG524298:UYT524307 VIC524298:VIP524307 VRY524298:VSL524307 WBU524298:WCH524307 WLQ524298:WMD524307 WVM524298:WVZ524307 E589834:R589843 JA589834:JN589843 SW589834:TJ589843 ACS589834:ADF589843 AMO589834:ANB589843 AWK589834:AWX589843 BGG589834:BGT589843 BQC589834:BQP589843 BZY589834:CAL589843 CJU589834:CKH589843 CTQ589834:CUD589843 DDM589834:DDZ589843 DNI589834:DNV589843 DXE589834:DXR589843 EHA589834:EHN589843 EQW589834:ERJ589843 FAS589834:FBF589843 FKO589834:FLB589843 FUK589834:FUX589843 GEG589834:GET589843 GOC589834:GOP589843 GXY589834:GYL589843 HHU589834:HIH589843 HRQ589834:HSD589843 IBM589834:IBZ589843 ILI589834:ILV589843 IVE589834:IVR589843 JFA589834:JFN589843 JOW589834:JPJ589843 JYS589834:JZF589843 KIO589834:KJB589843 KSK589834:KSX589843 LCG589834:LCT589843 LMC589834:LMP589843 LVY589834:LWL589843 MFU589834:MGH589843 MPQ589834:MQD589843 MZM589834:MZZ589843 NJI589834:NJV589843 NTE589834:NTR589843 ODA589834:ODN589843 OMW589834:ONJ589843 OWS589834:OXF589843 PGO589834:PHB589843 PQK589834:PQX589843 QAG589834:QAT589843 QKC589834:QKP589843 QTY589834:QUL589843 RDU589834:REH589843 RNQ589834:ROD589843 RXM589834:RXZ589843 SHI589834:SHV589843 SRE589834:SRR589843 TBA589834:TBN589843 TKW589834:TLJ589843 TUS589834:TVF589843 UEO589834:UFB589843 UOK589834:UOX589843 UYG589834:UYT589843 VIC589834:VIP589843 VRY589834:VSL589843 WBU589834:WCH589843 WLQ589834:WMD589843 WVM589834:WVZ589843 E655370:R655379 JA655370:JN655379 SW655370:TJ655379 ACS655370:ADF655379 AMO655370:ANB655379 AWK655370:AWX655379 BGG655370:BGT655379 BQC655370:BQP655379 BZY655370:CAL655379 CJU655370:CKH655379 CTQ655370:CUD655379 DDM655370:DDZ655379 DNI655370:DNV655379 DXE655370:DXR655379 EHA655370:EHN655379 EQW655370:ERJ655379 FAS655370:FBF655379 FKO655370:FLB655379 FUK655370:FUX655379 GEG655370:GET655379 GOC655370:GOP655379 GXY655370:GYL655379 HHU655370:HIH655379 HRQ655370:HSD655379 IBM655370:IBZ655379 ILI655370:ILV655379 IVE655370:IVR655379 JFA655370:JFN655379 JOW655370:JPJ655379 JYS655370:JZF655379 KIO655370:KJB655379 KSK655370:KSX655379 LCG655370:LCT655379 LMC655370:LMP655379 LVY655370:LWL655379 MFU655370:MGH655379 MPQ655370:MQD655379 MZM655370:MZZ655379 NJI655370:NJV655379 NTE655370:NTR655379 ODA655370:ODN655379 OMW655370:ONJ655379 OWS655370:OXF655379 PGO655370:PHB655379 PQK655370:PQX655379 QAG655370:QAT655379 QKC655370:QKP655379 QTY655370:QUL655379 RDU655370:REH655379 RNQ655370:ROD655379 RXM655370:RXZ655379 SHI655370:SHV655379 SRE655370:SRR655379 TBA655370:TBN655379 TKW655370:TLJ655379 TUS655370:TVF655379 UEO655370:UFB655379 UOK655370:UOX655379 UYG655370:UYT655379 VIC655370:VIP655379 VRY655370:VSL655379 WBU655370:WCH655379 WLQ655370:WMD655379 WVM655370:WVZ655379 E720906:R720915 JA720906:JN720915 SW720906:TJ720915 ACS720906:ADF720915 AMO720906:ANB720915 AWK720906:AWX720915 BGG720906:BGT720915 BQC720906:BQP720915 BZY720906:CAL720915 CJU720906:CKH720915 CTQ720906:CUD720915 DDM720906:DDZ720915 DNI720906:DNV720915 DXE720906:DXR720915 EHA720906:EHN720915 EQW720906:ERJ720915 FAS720906:FBF720915 FKO720906:FLB720915 FUK720906:FUX720915 GEG720906:GET720915 GOC720906:GOP720915 GXY720906:GYL720915 HHU720906:HIH720915 HRQ720906:HSD720915 IBM720906:IBZ720915 ILI720906:ILV720915 IVE720906:IVR720915 JFA720906:JFN720915 JOW720906:JPJ720915 JYS720906:JZF720915 KIO720906:KJB720915 KSK720906:KSX720915 LCG720906:LCT720915 LMC720906:LMP720915 LVY720906:LWL720915 MFU720906:MGH720915 MPQ720906:MQD720915 MZM720906:MZZ720915 NJI720906:NJV720915 NTE720906:NTR720915 ODA720906:ODN720915 OMW720906:ONJ720915 OWS720906:OXF720915 PGO720906:PHB720915 PQK720906:PQX720915 QAG720906:QAT720915 QKC720906:QKP720915 QTY720906:QUL720915 RDU720906:REH720915 RNQ720906:ROD720915 RXM720906:RXZ720915 SHI720906:SHV720915 SRE720906:SRR720915 TBA720906:TBN720915 TKW720906:TLJ720915 TUS720906:TVF720915 UEO720906:UFB720915 UOK720906:UOX720915 UYG720906:UYT720915 VIC720906:VIP720915 VRY720906:VSL720915 WBU720906:WCH720915 WLQ720906:WMD720915 WVM720906:WVZ720915 E786442:R786451 JA786442:JN786451 SW786442:TJ786451 ACS786442:ADF786451 AMO786442:ANB786451 AWK786442:AWX786451 BGG786442:BGT786451 BQC786442:BQP786451 BZY786442:CAL786451 CJU786442:CKH786451 CTQ786442:CUD786451 DDM786442:DDZ786451 DNI786442:DNV786451 DXE786442:DXR786451 EHA786442:EHN786451 EQW786442:ERJ786451 FAS786442:FBF786451 FKO786442:FLB786451 FUK786442:FUX786451 GEG786442:GET786451 GOC786442:GOP786451 GXY786442:GYL786451 HHU786442:HIH786451 HRQ786442:HSD786451 IBM786442:IBZ786451 ILI786442:ILV786451 IVE786442:IVR786451 JFA786442:JFN786451 JOW786442:JPJ786451 JYS786442:JZF786451 KIO786442:KJB786451 KSK786442:KSX786451 LCG786442:LCT786451 LMC786442:LMP786451 LVY786442:LWL786451 MFU786442:MGH786451 MPQ786442:MQD786451 MZM786442:MZZ786451 NJI786442:NJV786451 NTE786442:NTR786451 ODA786442:ODN786451 OMW786442:ONJ786451 OWS786442:OXF786451 PGO786442:PHB786451 PQK786442:PQX786451 QAG786442:QAT786451 QKC786442:QKP786451 QTY786442:QUL786451 RDU786442:REH786451 RNQ786442:ROD786451 RXM786442:RXZ786451 SHI786442:SHV786451 SRE786442:SRR786451 TBA786442:TBN786451 TKW786442:TLJ786451 TUS786442:TVF786451 UEO786442:UFB786451 UOK786442:UOX786451 UYG786442:UYT786451 VIC786442:VIP786451 VRY786442:VSL786451 WBU786442:WCH786451 WLQ786442:WMD786451 WVM786442:WVZ786451 E851978:R851987 JA851978:JN851987 SW851978:TJ851987 ACS851978:ADF851987 AMO851978:ANB851987 AWK851978:AWX851987 BGG851978:BGT851987 BQC851978:BQP851987 BZY851978:CAL851987 CJU851978:CKH851987 CTQ851978:CUD851987 DDM851978:DDZ851987 DNI851978:DNV851987 DXE851978:DXR851987 EHA851978:EHN851987 EQW851978:ERJ851987 FAS851978:FBF851987 FKO851978:FLB851987 FUK851978:FUX851987 GEG851978:GET851987 GOC851978:GOP851987 GXY851978:GYL851987 HHU851978:HIH851987 HRQ851978:HSD851987 IBM851978:IBZ851987 ILI851978:ILV851987 IVE851978:IVR851987 JFA851978:JFN851987 JOW851978:JPJ851987 JYS851978:JZF851987 KIO851978:KJB851987 KSK851978:KSX851987 LCG851978:LCT851987 LMC851978:LMP851987 LVY851978:LWL851987 MFU851978:MGH851987 MPQ851978:MQD851987 MZM851978:MZZ851987 NJI851978:NJV851987 NTE851978:NTR851987 ODA851978:ODN851987 OMW851978:ONJ851987 OWS851978:OXF851987 PGO851978:PHB851987 PQK851978:PQX851987 QAG851978:QAT851987 QKC851978:QKP851987 QTY851978:QUL851987 RDU851978:REH851987 RNQ851978:ROD851987 RXM851978:RXZ851987 SHI851978:SHV851987 SRE851978:SRR851987 TBA851978:TBN851987 TKW851978:TLJ851987 TUS851978:TVF851987 UEO851978:UFB851987 UOK851978:UOX851987 UYG851978:UYT851987 VIC851978:VIP851987 VRY851978:VSL851987 WBU851978:WCH851987 WLQ851978:WMD851987 WVM851978:WVZ851987 E917514:R917523 JA917514:JN917523 SW917514:TJ917523 ACS917514:ADF917523 AMO917514:ANB917523 AWK917514:AWX917523 BGG917514:BGT917523 BQC917514:BQP917523 BZY917514:CAL917523 CJU917514:CKH917523 CTQ917514:CUD917523 DDM917514:DDZ917523 DNI917514:DNV917523 DXE917514:DXR917523 EHA917514:EHN917523 EQW917514:ERJ917523 FAS917514:FBF917523 FKO917514:FLB917523 FUK917514:FUX917523 GEG917514:GET917523 GOC917514:GOP917523 GXY917514:GYL917523 HHU917514:HIH917523 HRQ917514:HSD917523 IBM917514:IBZ917523 ILI917514:ILV917523 IVE917514:IVR917523 JFA917514:JFN917523 JOW917514:JPJ917523 JYS917514:JZF917523 KIO917514:KJB917523 KSK917514:KSX917523 LCG917514:LCT917523 LMC917514:LMP917523 LVY917514:LWL917523 MFU917514:MGH917523 MPQ917514:MQD917523 MZM917514:MZZ917523 NJI917514:NJV917523 NTE917514:NTR917523 ODA917514:ODN917523 OMW917514:ONJ917523 OWS917514:OXF917523 PGO917514:PHB917523 PQK917514:PQX917523 QAG917514:QAT917523 QKC917514:QKP917523 QTY917514:QUL917523 RDU917514:REH917523 RNQ917514:ROD917523 RXM917514:RXZ917523 SHI917514:SHV917523 SRE917514:SRR917523 TBA917514:TBN917523 TKW917514:TLJ917523 TUS917514:TVF917523 UEO917514:UFB917523 UOK917514:UOX917523 UYG917514:UYT917523 VIC917514:VIP917523 VRY917514:VSL917523 WBU917514:WCH917523 WLQ917514:WMD917523 WVM917514:WVZ917523 E983050:R983059 JA983050:JN983059 SW983050:TJ983059 ACS983050:ADF983059 AMO983050:ANB983059 AWK983050:AWX983059 BGG983050:BGT983059 BQC983050:BQP983059 BZY983050:CAL983059 CJU983050:CKH983059 CTQ983050:CUD983059 DDM983050:DDZ983059 DNI983050:DNV983059 DXE983050:DXR983059 EHA983050:EHN983059 EQW983050:ERJ983059 FAS983050:FBF983059 FKO983050:FLB983059 FUK983050:FUX983059 GEG983050:GET983059 GOC983050:GOP983059 GXY983050:GYL983059 HHU983050:HIH983059 HRQ983050:HSD983059 IBM983050:IBZ983059 ILI983050:ILV983059 IVE983050:IVR983059 JFA983050:JFN983059 JOW983050:JPJ983059 JYS983050:JZF983059 KIO983050:KJB983059 KSK983050:KSX983059 LCG983050:LCT983059 LMC983050:LMP983059 LVY983050:LWL983059 MFU983050:MGH983059 MPQ983050:MQD983059 MZM983050:MZZ983059 NJI983050:NJV983059 NTE983050:NTR983059 ODA983050:ODN983059 OMW983050:ONJ983059 OWS983050:OXF983059 PGO983050:PHB983059 PQK983050:PQX983059 QAG983050:QAT983059 QKC983050:QKP983059 QTY983050:QUL983059 RDU983050:REH983059 RNQ983050:ROD983059 RXM983050:RXZ983059 SHI983050:SHV983059 SRE983050:SRR983059 TBA983050:TBN983059 TKW983050:TLJ983059 TUS983050:TVF983059 UEO983050:UFB983059 UOK983050:UOX983059 UYG983050:UYT983059 VIC983050:VIP983059 VRY983050:VSL983059 WBU983050:WCH983059 WLQ983050:WMD983059 JA11:JN19 WVM11:WVZ19 WLQ11:WMD19 WBU11:WCH19 VRY11:VSL19 VIC11:VIP19 UYG11:UYT19 UOK11:UOX19 UEO11:UFB19 TUS11:TVF19 TKW11:TLJ19 TBA11:TBN19 SRE11:SRR19 SHI11:SHV19 RXM11:RXZ19 RNQ11:ROD19 RDU11:REH19 QTY11:QUL19 QKC11:QKP19 QAG11:QAT19 PQK11:PQX19 PGO11:PHB19 OWS11:OXF19 OMW11:ONJ19 ODA11:ODN19 NTE11:NTR19 NJI11:NJV19 MZM11:MZZ19 MPQ11:MQD19 MFU11:MGH19 LVY11:LWL19 LMC11:LMP19 LCG11:LCT19 KSK11:KSX19 KIO11:KJB19 JYS11:JZF19 JOW11:JPJ19 JFA11:JFN19 IVE11:IVR19 ILI11:ILV19 IBM11:IBZ19 HRQ11:HSD19 HHU11:HIH19 GXY11:GYL19 GOC11:GOP19 GEG11:GET19 FUK11:FUX19 FKO11:FLB19 FAS11:FBF19 EQW11:ERJ19 EHA11:EHN19 DXE11:DXR19 DNI11:DNV19 DDM11:DDZ19 CTQ11:CUD19 CJU11:CKH19 BZY11:CAL19 BQC11:BQP19 BGG11:BGT19 AWK11:AWX19 AMO11:ANB19 ACS11:ADF19 SW11:TJ19 E11:R19">
      <formula1>"O,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opLeftCell="A4" workbookViewId="0">
      <selection activeCell="L19" sqref="L19"/>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22" t="s">
        <v>45</v>
      </c>
      <c r="B2" s="223"/>
      <c r="C2" s="224" t="s">
        <v>119</v>
      </c>
      <c r="D2" s="225"/>
      <c r="E2" s="226" t="s">
        <v>14</v>
      </c>
      <c r="F2" s="227"/>
      <c r="G2" s="227"/>
      <c r="H2" s="228"/>
      <c r="I2" s="229" t="str">
        <f>C2</f>
        <v>GetTotalMoneyDonatedInByUsingUserId</v>
      </c>
      <c r="J2" s="230"/>
      <c r="K2" s="230"/>
      <c r="L2" s="230"/>
      <c r="M2" s="230"/>
      <c r="N2" s="230"/>
      <c r="O2" s="230"/>
      <c r="P2" s="230"/>
      <c r="Q2" s="230"/>
      <c r="R2" s="231"/>
      <c r="T2" s="73"/>
    </row>
    <row r="3" spans="1:20" ht="30" customHeight="1">
      <c r="A3" s="210" t="s">
        <v>46</v>
      </c>
      <c r="B3" s="211"/>
      <c r="C3" s="232" t="str">
        <f>Cover!F4</f>
        <v>TuanhaSE03108</v>
      </c>
      <c r="D3" s="233"/>
      <c r="E3" s="234" t="s">
        <v>47</v>
      </c>
      <c r="F3" s="235"/>
      <c r="G3" s="235"/>
      <c r="H3" s="236"/>
      <c r="I3" s="237" t="str">
        <f>C3</f>
        <v>TuanhaSE03108</v>
      </c>
      <c r="J3" s="238"/>
      <c r="K3" s="238"/>
      <c r="L3" s="238"/>
      <c r="M3" s="238"/>
      <c r="N3" s="238"/>
      <c r="O3" s="238"/>
      <c r="P3" s="238"/>
      <c r="Q3" s="238"/>
      <c r="R3" s="239"/>
    </row>
    <row r="4" spans="1:20" ht="13.5" customHeight="1">
      <c r="A4" s="210" t="s">
        <v>48</v>
      </c>
      <c r="B4" s="211"/>
      <c r="C4" s="212"/>
      <c r="D4" s="212"/>
      <c r="E4" s="213"/>
      <c r="F4" s="213"/>
      <c r="G4" s="213"/>
      <c r="H4" s="213"/>
      <c r="I4" s="212"/>
      <c r="J4" s="212"/>
      <c r="K4" s="212"/>
      <c r="L4" s="212"/>
      <c r="M4" s="212"/>
      <c r="N4" s="212"/>
      <c r="O4" s="212"/>
      <c r="P4" s="212"/>
      <c r="Q4" s="212"/>
      <c r="R4" s="214"/>
    </row>
    <row r="5" spans="1:20" ht="13.5" customHeight="1">
      <c r="A5" s="215" t="s">
        <v>20</v>
      </c>
      <c r="B5" s="216"/>
      <c r="C5" s="217" t="s">
        <v>21</v>
      </c>
      <c r="D5" s="218"/>
      <c r="E5" s="219" t="s">
        <v>22</v>
      </c>
      <c r="F5" s="218"/>
      <c r="G5" s="218"/>
      <c r="H5" s="220"/>
      <c r="I5" s="218" t="s">
        <v>49</v>
      </c>
      <c r="J5" s="218"/>
      <c r="K5" s="218"/>
      <c r="L5" s="219" t="s">
        <v>23</v>
      </c>
      <c r="M5" s="218"/>
      <c r="N5" s="218"/>
      <c r="O5" s="218"/>
      <c r="P5" s="218"/>
      <c r="Q5" s="218"/>
      <c r="R5" s="221"/>
      <c r="T5" s="73"/>
    </row>
    <row r="6" spans="1:20" ht="13.5" customHeight="1" thickBot="1">
      <c r="A6" s="197">
        <f>COUNTIF(E23:HM23,"P")</f>
        <v>3</v>
      </c>
      <c r="B6" s="198"/>
      <c r="C6" s="199">
        <f>COUNTIF(E23:HO23,"F")</f>
        <v>0</v>
      </c>
      <c r="D6" s="200"/>
      <c r="E6" s="201">
        <f>SUM(L6,- A6,- C6)</f>
        <v>0</v>
      </c>
      <c r="F6" s="200"/>
      <c r="G6" s="200"/>
      <c r="H6" s="202"/>
      <c r="I6" s="117">
        <f>COUNTIF(E22:HM22,"N")</f>
        <v>0</v>
      </c>
      <c r="J6" s="117">
        <f>COUNTIF(E22:HM22,"A")</f>
        <v>3</v>
      </c>
      <c r="K6" s="117">
        <f>COUNTIF(E22:HM22,"B")</f>
        <v>0</v>
      </c>
      <c r="L6" s="201">
        <f>COUNTA(E8:P8)</f>
        <v>3</v>
      </c>
      <c r="M6" s="200"/>
      <c r="N6" s="200"/>
      <c r="O6" s="200"/>
      <c r="P6" s="200"/>
      <c r="Q6" s="200"/>
      <c r="R6" s="203"/>
      <c r="S6" s="118"/>
    </row>
    <row r="7" spans="1:20" ht="11.25" thickBot="1"/>
    <row r="8" spans="1:20" ht="46.5" customHeight="1" thickTop="1" thickBot="1">
      <c r="A8" s="146"/>
      <c r="B8" s="142"/>
      <c r="C8" s="143"/>
      <c r="D8" s="144"/>
      <c r="E8" s="145" t="s">
        <v>31</v>
      </c>
      <c r="F8" s="145" t="s">
        <v>110</v>
      </c>
      <c r="G8" s="145" t="s">
        <v>137</v>
      </c>
      <c r="H8" s="145"/>
      <c r="I8" s="145"/>
      <c r="J8" s="145"/>
      <c r="K8" s="145"/>
      <c r="L8" s="145"/>
      <c r="M8" s="145"/>
      <c r="N8" s="145"/>
      <c r="O8" s="145"/>
      <c r="P8" s="145"/>
      <c r="Q8" s="145"/>
      <c r="R8" s="158"/>
      <c r="S8" s="118"/>
    </row>
    <row r="9" spans="1:20" ht="13.5" customHeight="1">
      <c r="A9" s="135" t="s">
        <v>104</v>
      </c>
      <c r="B9" s="139" t="s">
        <v>140</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135</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141</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136</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134</v>
      </c>
      <c r="C18" s="131"/>
      <c r="D18" s="132"/>
      <c r="E18" s="134"/>
      <c r="F18" s="148"/>
      <c r="G18" s="148"/>
      <c r="H18" s="134"/>
      <c r="I18" s="134"/>
      <c r="J18" s="134"/>
      <c r="K18" s="134"/>
      <c r="L18" s="134"/>
      <c r="M18" s="150"/>
      <c r="N18" s="150"/>
      <c r="O18" s="150"/>
      <c r="P18" s="150"/>
      <c r="Q18" s="150"/>
      <c r="R18" s="134"/>
    </row>
    <row r="19" spans="1:18">
      <c r="A19" s="136"/>
      <c r="B19" s="130"/>
      <c r="C19" s="131"/>
      <c r="D19" s="171">
        <v>33000000</v>
      </c>
      <c r="E19" s="134" t="s">
        <v>68</v>
      </c>
      <c r="F19" s="148"/>
      <c r="G19" s="148"/>
      <c r="H19" s="134"/>
      <c r="I19" s="134"/>
      <c r="J19" s="134"/>
      <c r="K19" s="134"/>
      <c r="L19" s="134"/>
      <c r="M19" s="150"/>
      <c r="N19" s="150"/>
      <c r="O19" s="150"/>
      <c r="P19" s="150"/>
      <c r="Q19" s="150"/>
      <c r="R19" s="134"/>
    </row>
    <row r="20" spans="1:18">
      <c r="A20" s="136"/>
      <c r="B20" s="130"/>
      <c r="C20" s="131"/>
      <c r="D20" s="171">
        <v>12100000</v>
      </c>
      <c r="E20" s="134"/>
      <c r="F20" s="134"/>
      <c r="G20" s="134" t="s">
        <v>68</v>
      </c>
      <c r="H20" s="134"/>
      <c r="I20" s="134"/>
      <c r="J20" s="134"/>
      <c r="K20" s="134"/>
      <c r="L20" s="134"/>
      <c r="M20" s="150"/>
      <c r="N20" s="150"/>
      <c r="O20" s="150"/>
      <c r="P20" s="150"/>
      <c r="Q20" s="150"/>
      <c r="R20" s="134"/>
    </row>
    <row r="21" spans="1:18" ht="11.25" thickBot="1">
      <c r="A21" s="136"/>
      <c r="B21" s="127"/>
      <c r="C21" s="164"/>
      <c r="D21" s="165">
        <v>0</v>
      </c>
      <c r="E21" s="152"/>
      <c r="F21" s="134" t="s">
        <v>68</v>
      </c>
      <c r="G21" s="152"/>
      <c r="H21" s="152"/>
      <c r="I21" s="152"/>
      <c r="J21" s="152"/>
      <c r="K21" s="152"/>
      <c r="L21" s="152"/>
      <c r="M21" s="155"/>
      <c r="N21" s="155"/>
      <c r="O21" s="155"/>
      <c r="P21" s="155"/>
      <c r="Q21" s="155"/>
      <c r="R21" s="156"/>
    </row>
    <row r="22" spans="1:18" ht="11.25" thickTop="1">
      <c r="A22" s="137" t="s">
        <v>32</v>
      </c>
      <c r="B22" s="204" t="s">
        <v>33</v>
      </c>
      <c r="C22" s="205"/>
      <c r="D22" s="206"/>
      <c r="E22" s="157" t="s">
        <v>36</v>
      </c>
      <c r="F22" s="157" t="s">
        <v>36</v>
      </c>
      <c r="G22" s="157" t="s">
        <v>36</v>
      </c>
      <c r="H22" s="157"/>
      <c r="I22" s="157"/>
      <c r="J22" s="157"/>
      <c r="K22" s="157"/>
      <c r="L22" s="157"/>
      <c r="M22" s="157"/>
      <c r="N22" s="157"/>
      <c r="O22" s="157"/>
      <c r="P22" s="157"/>
      <c r="Q22" s="157"/>
      <c r="R22" s="157"/>
    </row>
    <row r="23" spans="1:18">
      <c r="A23" s="136"/>
      <c r="B23" s="207" t="s">
        <v>37</v>
      </c>
      <c r="C23" s="208"/>
      <c r="D23" s="209"/>
      <c r="E23" s="134" t="s">
        <v>38</v>
      </c>
      <c r="F23" s="134" t="s">
        <v>38</v>
      </c>
      <c r="G23" s="134" t="s">
        <v>38</v>
      </c>
      <c r="H23" s="134"/>
      <c r="I23" s="134"/>
      <c r="J23" s="134"/>
      <c r="K23" s="134"/>
      <c r="L23" s="134"/>
      <c r="M23" s="134"/>
      <c r="N23" s="134"/>
      <c r="O23" s="134"/>
      <c r="P23" s="134"/>
      <c r="Q23" s="134"/>
      <c r="R23" s="134"/>
    </row>
    <row r="24" spans="1:18" ht="54">
      <c r="A24" s="136"/>
      <c r="B24" s="194" t="s">
        <v>39</v>
      </c>
      <c r="C24" s="195"/>
      <c r="D24" s="196"/>
      <c r="E24" s="133">
        <v>42594</v>
      </c>
      <c r="F24" s="133">
        <v>42594</v>
      </c>
      <c r="G24" s="133">
        <v>42594</v>
      </c>
      <c r="H24" s="133"/>
      <c r="I24" s="133"/>
      <c r="J24" s="133"/>
      <c r="K24" s="133"/>
      <c r="L24" s="133"/>
      <c r="M24" s="133"/>
      <c r="N24" s="133"/>
      <c r="O24" s="133"/>
      <c r="P24" s="133"/>
      <c r="Q24" s="133"/>
      <c r="R24" s="133"/>
    </row>
    <row r="25" spans="1:18">
      <c r="A25" s="9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row r="54" spans="2:4">
      <c r="B54" s="126"/>
      <c r="D54" s="126"/>
    </row>
    <row r="55" spans="2:4">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2">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E65546:R65547 JA65546:JN65547 SW65546:TJ65547 ACS65546:ADF65547 AMO65546:ANB65547 AWK65546:AWX65547 BGG65546:BGT65547 BQC65546:BQP65547 BZY65546:CAL65547 CJU65546:CKH65547 CTQ65546:CUD65547 DDM65546:DDZ65547 DNI65546:DNV65547 DXE65546:DXR65547 EHA65546:EHN65547 EQW65546:ERJ65547 FAS65546:FBF65547 FKO65546:FLB65547 FUK65546:FUX65547 GEG65546:GET65547 GOC65546:GOP65547 GXY65546:GYL65547 HHU65546:HIH65547 HRQ65546:HSD65547 IBM65546:IBZ65547 ILI65546:ILV65547 IVE65546:IVR65547 JFA65546:JFN65547 JOW65546:JPJ65547 JYS65546:JZF65547 KIO65546:KJB65547 KSK65546:KSX65547 LCG65546:LCT65547 LMC65546:LMP65547 LVY65546:LWL65547 MFU65546:MGH65547 MPQ65546:MQD65547 MZM65546:MZZ65547 NJI65546:NJV65547 NTE65546:NTR65547 ODA65546:ODN65547 OMW65546:ONJ65547 OWS65546:OXF65547 PGO65546:PHB65547 PQK65546:PQX65547 QAG65546:QAT65547 QKC65546:QKP65547 QTY65546:QUL65547 RDU65546:REH65547 RNQ65546:ROD65547 RXM65546:RXZ65547 SHI65546:SHV65547 SRE65546:SRR65547 TBA65546:TBN65547 TKW65546:TLJ65547 TUS65546:TVF65547 UEO65546:UFB65547 UOK65546:UOX65547 UYG65546:UYT65547 VIC65546:VIP65547 VRY65546:VSL65547 WBU65546:WCH65547 WLQ65546:WMD65547 WVM65546:WVZ65547 E131082:R131083 JA131082:JN131083 SW131082:TJ131083 ACS131082:ADF131083 AMO131082:ANB131083 AWK131082:AWX131083 BGG131082:BGT131083 BQC131082:BQP131083 BZY131082:CAL131083 CJU131082:CKH131083 CTQ131082:CUD131083 DDM131082:DDZ131083 DNI131082:DNV131083 DXE131082:DXR131083 EHA131082:EHN131083 EQW131082:ERJ131083 FAS131082:FBF131083 FKO131082:FLB131083 FUK131082:FUX131083 GEG131082:GET131083 GOC131082:GOP131083 GXY131082:GYL131083 HHU131082:HIH131083 HRQ131082:HSD131083 IBM131082:IBZ131083 ILI131082:ILV131083 IVE131082:IVR131083 JFA131082:JFN131083 JOW131082:JPJ131083 JYS131082:JZF131083 KIO131082:KJB131083 KSK131082:KSX131083 LCG131082:LCT131083 LMC131082:LMP131083 LVY131082:LWL131083 MFU131082:MGH131083 MPQ131082:MQD131083 MZM131082:MZZ131083 NJI131082:NJV131083 NTE131082:NTR131083 ODA131082:ODN131083 OMW131082:ONJ131083 OWS131082:OXF131083 PGO131082:PHB131083 PQK131082:PQX131083 QAG131082:QAT131083 QKC131082:QKP131083 QTY131082:QUL131083 RDU131082:REH131083 RNQ131082:ROD131083 RXM131082:RXZ131083 SHI131082:SHV131083 SRE131082:SRR131083 TBA131082:TBN131083 TKW131082:TLJ131083 TUS131082:TVF131083 UEO131082:UFB131083 UOK131082:UOX131083 UYG131082:UYT131083 VIC131082:VIP131083 VRY131082:VSL131083 WBU131082:WCH131083 WLQ131082:WMD131083 WVM131082:WVZ131083 E196618:R196619 JA196618:JN196619 SW196618:TJ196619 ACS196618:ADF196619 AMO196618:ANB196619 AWK196618:AWX196619 BGG196618:BGT196619 BQC196618:BQP196619 BZY196618:CAL196619 CJU196618:CKH196619 CTQ196618:CUD196619 DDM196618:DDZ196619 DNI196618:DNV196619 DXE196618:DXR196619 EHA196618:EHN196619 EQW196618:ERJ196619 FAS196618:FBF196619 FKO196618:FLB196619 FUK196618:FUX196619 GEG196618:GET196619 GOC196618:GOP196619 GXY196618:GYL196619 HHU196618:HIH196619 HRQ196618:HSD196619 IBM196618:IBZ196619 ILI196618:ILV196619 IVE196618:IVR196619 JFA196618:JFN196619 JOW196618:JPJ196619 JYS196618:JZF196619 KIO196618:KJB196619 KSK196618:KSX196619 LCG196618:LCT196619 LMC196618:LMP196619 LVY196618:LWL196619 MFU196618:MGH196619 MPQ196618:MQD196619 MZM196618:MZZ196619 NJI196618:NJV196619 NTE196618:NTR196619 ODA196618:ODN196619 OMW196618:ONJ196619 OWS196618:OXF196619 PGO196618:PHB196619 PQK196618:PQX196619 QAG196618:QAT196619 QKC196618:QKP196619 QTY196618:QUL196619 RDU196618:REH196619 RNQ196618:ROD196619 RXM196618:RXZ196619 SHI196618:SHV196619 SRE196618:SRR196619 TBA196618:TBN196619 TKW196618:TLJ196619 TUS196618:TVF196619 UEO196618:UFB196619 UOK196618:UOX196619 UYG196618:UYT196619 VIC196618:VIP196619 VRY196618:VSL196619 WBU196618:WCH196619 WLQ196618:WMD196619 WVM196618:WVZ196619 E262154:R262155 JA262154:JN262155 SW262154:TJ262155 ACS262154:ADF262155 AMO262154:ANB262155 AWK262154:AWX262155 BGG262154:BGT262155 BQC262154:BQP262155 BZY262154:CAL262155 CJU262154:CKH262155 CTQ262154:CUD262155 DDM262154:DDZ262155 DNI262154:DNV262155 DXE262154:DXR262155 EHA262154:EHN262155 EQW262154:ERJ262155 FAS262154:FBF262155 FKO262154:FLB262155 FUK262154:FUX262155 GEG262154:GET262155 GOC262154:GOP262155 GXY262154:GYL262155 HHU262154:HIH262155 HRQ262154:HSD262155 IBM262154:IBZ262155 ILI262154:ILV262155 IVE262154:IVR262155 JFA262154:JFN262155 JOW262154:JPJ262155 JYS262154:JZF262155 KIO262154:KJB262155 KSK262154:KSX262155 LCG262154:LCT262155 LMC262154:LMP262155 LVY262154:LWL262155 MFU262154:MGH262155 MPQ262154:MQD262155 MZM262154:MZZ262155 NJI262154:NJV262155 NTE262154:NTR262155 ODA262154:ODN262155 OMW262154:ONJ262155 OWS262154:OXF262155 PGO262154:PHB262155 PQK262154:PQX262155 QAG262154:QAT262155 QKC262154:QKP262155 QTY262154:QUL262155 RDU262154:REH262155 RNQ262154:ROD262155 RXM262154:RXZ262155 SHI262154:SHV262155 SRE262154:SRR262155 TBA262154:TBN262155 TKW262154:TLJ262155 TUS262154:TVF262155 UEO262154:UFB262155 UOK262154:UOX262155 UYG262154:UYT262155 VIC262154:VIP262155 VRY262154:VSL262155 WBU262154:WCH262155 WLQ262154:WMD262155 WVM262154:WVZ262155 E327690:R327691 JA327690:JN327691 SW327690:TJ327691 ACS327690:ADF327691 AMO327690:ANB327691 AWK327690:AWX327691 BGG327690:BGT327691 BQC327690:BQP327691 BZY327690:CAL327691 CJU327690:CKH327691 CTQ327690:CUD327691 DDM327690:DDZ327691 DNI327690:DNV327691 DXE327690:DXR327691 EHA327690:EHN327691 EQW327690:ERJ327691 FAS327690:FBF327691 FKO327690:FLB327691 FUK327690:FUX327691 GEG327690:GET327691 GOC327690:GOP327691 GXY327690:GYL327691 HHU327690:HIH327691 HRQ327690:HSD327691 IBM327690:IBZ327691 ILI327690:ILV327691 IVE327690:IVR327691 JFA327690:JFN327691 JOW327690:JPJ327691 JYS327690:JZF327691 KIO327690:KJB327691 KSK327690:KSX327691 LCG327690:LCT327691 LMC327690:LMP327691 LVY327690:LWL327691 MFU327690:MGH327691 MPQ327690:MQD327691 MZM327690:MZZ327691 NJI327690:NJV327691 NTE327690:NTR327691 ODA327690:ODN327691 OMW327690:ONJ327691 OWS327690:OXF327691 PGO327690:PHB327691 PQK327690:PQX327691 QAG327690:QAT327691 QKC327690:QKP327691 QTY327690:QUL327691 RDU327690:REH327691 RNQ327690:ROD327691 RXM327690:RXZ327691 SHI327690:SHV327691 SRE327690:SRR327691 TBA327690:TBN327691 TKW327690:TLJ327691 TUS327690:TVF327691 UEO327690:UFB327691 UOK327690:UOX327691 UYG327690:UYT327691 VIC327690:VIP327691 VRY327690:VSL327691 WBU327690:WCH327691 WLQ327690:WMD327691 WVM327690:WVZ327691 E393226:R393227 JA393226:JN393227 SW393226:TJ393227 ACS393226:ADF393227 AMO393226:ANB393227 AWK393226:AWX393227 BGG393226:BGT393227 BQC393226:BQP393227 BZY393226:CAL393227 CJU393226:CKH393227 CTQ393226:CUD393227 DDM393226:DDZ393227 DNI393226:DNV393227 DXE393226:DXR393227 EHA393226:EHN393227 EQW393226:ERJ393227 FAS393226:FBF393227 FKO393226:FLB393227 FUK393226:FUX393227 GEG393226:GET393227 GOC393226:GOP393227 GXY393226:GYL393227 HHU393226:HIH393227 HRQ393226:HSD393227 IBM393226:IBZ393227 ILI393226:ILV393227 IVE393226:IVR393227 JFA393226:JFN393227 JOW393226:JPJ393227 JYS393226:JZF393227 KIO393226:KJB393227 KSK393226:KSX393227 LCG393226:LCT393227 LMC393226:LMP393227 LVY393226:LWL393227 MFU393226:MGH393227 MPQ393226:MQD393227 MZM393226:MZZ393227 NJI393226:NJV393227 NTE393226:NTR393227 ODA393226:ODN393227 OMW393226:ONJ393227 OWS393226:OXF393227 PGO393226:PHB393227 PQK393226:PQX393227 QAG393226:QAT393227 QKC393226:QKP393227 QTY393226:QUL393227 RDU393226:REH393227 RNQ393226:ROD393227 RXM393226:RXZ393227 SHI393226:SHV393227 SRE393226:SRR393227 TBA393226:TBN393227 TKW393226:TLJ393227 TUS393226:TVF393227 UEO393226:UFB393227 UOK393226:UOX393227 UYG393226:UYT393227 VIC393226:VIP393227 VRY393226:VSL393227 WBU393226:WCH393227 WLQ393226:WMD393227 WVM393226:WVZ393227 E458762:R458763 JA458762:JN458763 SW458762:TJ458763 ACS458762:ADF458763 AMO458762:ANB458763 AWK458762:AWX458763 BGG458762:BGT458763 BQC458762:BQP458763 BZY458762:CAL458763 CJU458762:CKH458763 CTQ458762:CUD458763 DDM458762:DDZ458763 DNI458762:DNV458763 DXE458762:DXR458763 EHA458762:EHN458763 EQW458762:ERJ458763 FAS458762:FBF458763 FKO458762:FLB458763 FUK458762:FUX458763 GEG458762:GET458763 GOC458762:GOP458763 GXY458762:GYL458763 HHU458762:HIH458763 HRQ458762:HSD458763 IBM458762:IBZ458763 ILI458762:ILV458763 IVE458762:IVR458763 JFA458762:JFN458763 JOW458762:JPJ458763 JYS458762:JZF458763 KIO458762:KJB458763 KSK458762:KSX458763 LCG458762:LCT458763 LMC458762:LMP458763 LVY458762:LWL458763 MFU458762:MGH458763 MPQ458762:MQD458763 MZM458762:MZZ458763 NJI458762:NJV458763 NTE458762:NTR458763 ODA458762:ODN458763 OMW458762:ONJ458763 OWS458762:OXF458763 PGO458762:PHB458763 PQK458762:PQX458763 QAG458762:QAT458763 QKC458762:QKP458763 QTY458762:QUL458763 RDU458762:REH458763 RNQ458762:ROD458763 RXM458762:RXZ458763 SHI458762:SHV458763 SRE458762:SRR458763 TBA458762:TBN458763 TKW458762:TLJ458763 TUS458762:TVF458763 UEO458762:UFB458763 UOK458762:UOX458763 UYG458762:UYT458763 VIC458762:VIP458763 VRY458762:VSL458763 WBU458762:WCH458763 WLQ458762:WMD458763 WVM458762:WVZ458763 E524298:R524299 JA524298:JN524299 SW524298:TJ524299 ACS524298:ADF524299 AMO524298:ANB524299 AWK524298:AWX524299 BGG524298:BGT524299 BQC524298:BQP524299 BZY524298:CAL524299 CJU524298:CKH524299 CTQ524298:CUD524299 DDM524298:DDZ524299 DNI524298:DNV524299 DXE524298:DXR524299 EHA524298:EHN524299 EQW524298:ERJ524299 FAS524298:FBF524299 FKO524298:FLB524299 FUK524298:FUX524299 GEG524298:GET524299 GOC524298:GOP524299 GXY524298:GYL524299 HHU524298:HIH524299 HRQ524298:HSD524299 IBM524298:IBZ524299 ILI524298:ILV524299 IVE524298:IVR524299 JFA524298:JFN524299 JOW524298:JPJ524299 JYS524298:JZF524299 KIO524298:KJB524299 KSK524298:KSX524299 LCG524298:LCT524299 LMC524298:LMP524299 LVY524298:LWL524299 MFU524298:MGH524299 MPQ524298:MQD524299 MZM524298:MZZ524299 NJI524298:NJV524299 NTE524298:NTR524299 ODA524298:ODN524299 OMW524298:ONJ524299 OWS524298:OXF524299 PGO524298:PHB524299 PQK524298:PQX524299 QAG524298:QAT524299 QKC524298:QKP524299 QTY524298:QUL524299 RDU524298:REH524299 RNQ524298:ROD524299 RXM524298:RXZ524299 SHI524298:SHV524299 SRE524298:SRR524299 TBA524298:TBN524299 TKW524298:TLJ524299 TUS524298:TVF524299 UEO524298:UFB524299 UOK524298:UOX524299 UYG524298:UYT524299 VIC524298:VIP524299 VRY524298:VSL524299 WBU524298:WCH524299 WLQ524298:WMD524299 WVM524298:WVZ524299 E589834:R589835 JA589834:JN589835 SW589834:TJ589835 ACS589834:ADF589835 AMO589834:ANB589835 AWK589834:AWX589835 BGG589834:BGT589835 BQC589834:BQP589835 BZY589834:CAL589835 CJU589834:CKH589835 CTQ589834:CUD589835 DDM589834:DDZ589835 DNI589834:DNV589835 DXE589834:DXR589835 EHA589834:EHN589835 EQW589834:ERJ589835 FAS589834:FBF589835 FKO589834:FLB589835 FUK589834:FUX589835 GEG589834:GET589835 GOC589834:GOP589835 GXY589834:GYL589835 HHU589834:HIH589835 HRQ589834:HSD589835 IBM589834:IBZ589835 ILI589834:ILV589835 IVE589834:IVR589835 JFA589834:JFN589835 JOW589834:JPJ589835 JYS589834:JZF589835 KIO589834:KJB589835 KSK589834:KSX589835 LCG589834:LCT589835 LMC589834:LMP589835 LVY589834:LWL589835 MFU589834:MGH589835 MPQ589834:MQD589835 MZM589834:MZZ589835 NJI589834:NJV589835 NTE589834:NTR589835 ODA589834:ODN589835 OMW589834:ONJ589835 OWS589834:OXF589835 PGO589834:PHB589835 PQK589834:PQX589835 QAG589834:QAT589835 QKC589834:QKP589835 QTY589834:QUL589835 RDU589834:REH589835 RNQ589834:ROD589835 RXM589834:RXZ589835 SHI589834:SHV589835 SRE589834:SRR589835 TBA589834:TBN589835 TKW589834:TLJ589835 TUS589834:TVF589835 UEO589834:UFB589835 UOK589834:UOX589835 UYG589834:UYT589835 VIC589834:VIP589835 VRY589834:VSL589835 WBU589834:WCH589835 WLQ589834:WMD589835 WVM589834:WVZ589835 E655370:R655371 JA655370:JN655371 SW655370:TJ655371 ACS655370:ADF655371 AMO655370:ANB655371 AWK655370:AWX655371 BGG655370:BGT655371 BQC655370:BQP655371 BZY655370:CAL655371 CJU655370:CKH655371 CTQ655370:CUD655371 DDM655370:DDZ655371 DNI655370:DNV655371 DXE655370:DXR655371 EHA655370:EHN655371 EQW655370:ERJ655371 FAS655370:FBF655371 FKO655370:FLB655371 FUK655370:FUX655371 GEG655370:GET655371 GOC655370:GOP655371 GXY655370:GYL655371 HHU655370:HIH655371 HRQ655370:HSD655371 IBM655370:IBZ655371 ILI655370:ILV655371 IVE655370:IVR655371 JFA655370:JFN655371 JOW655370:JPJ655371 JYS655370:JZF655371 KIO655370:KJB655371 KSK655370:KSX655371 LCG655370:LCT655371 LMC655370:LMP655371 LVY655370:LWL655371 MFU655370:MGH655371 MPQ655370:MQD655371 MZM655370:MZZ655371 NJI655370:NJV655371 NTE655370:NTR655371 ODA655370:ODN655371 OMW655370:ONJ655371 OWS655370:OXF655371 PGO655370:PHB655371 PQK655370:PQX655371 QAG655370:QAT655371 QKC655370:QKP655371 QTY655370:QUL655371 RDU655370:REH655371 RNQ655370:ROD655371 RXM655370:RXZ655371 SHI655370:SHV655371 SRE655370:SRR655371 TBA655370:TBN655371 TKW655370:TLJ655371 TUS655370:TVF655371 UEO655370:UFB655371 UOK655370:UOX655371 UYG655370:UYT655371 VIC655370:VIP655371 VRY655370:VSL655371 WBU655370:WCH655371 WLQ655370:WMD655371 WVM655370:WVZ655371 E720906:R720907 JA720906:JN720907 SW720906:TJ720907 ACS720906:ADF720907 AMO720906:ANB720907 AWK720906:AWX720907 BGG720906:BGT720907 BQC720906:BQP720907 BZY720906:CAL720907 CJU720906:CKH720907 CTQ720906:CUD720907 DDM720906:DDZ720907 DNI720906:DNV720907 DXE720906:DXR720907 EHA720906:EHN720907 EQW720906:ERJ720907 FAS720906:FBF720907 FKO720906:FLB720907 FUK720906:FUX720907 GEG720906:GET720907 GOC720906:GOP720907 GXY720906:GYL720907 HHU720906:HIH720907 HRQ720906:HSD720907 IBM720906:IBZ720907 ILI720906:ILV720907 IVE720906:IVR720907 JFA720906:JFN720907 JOW720906:JPJ720907 JYS720906:JZF720907 KIO720906:KJB720907 KSK720906:KSX720907 LCG720906:LCT720907 LMC720906:LMP720907 LVY720906:LWL720907 MFU720906:MGH720907 MPQ720906:MQD720907 MZM720906:MZZ720907 NJI720906:NJV720907 NTE720906:NTR720907 ODA720906:ODN720907 OMW720906:ONJ720907 OWS720906:OXF720907 PGO720906:PHB720907 PQK720906:PQX720907 QAG720906:QAT720907 QKC720906:QKP720907 QTY720906:QUL720907 RDU720906:REH720907 RNQ720906:ROD720907 RXM720906:RXZ720907 SHI720906:SHV720907 SRE720906:SRR720907 TBA720906:TBN720907 TKW720906:TLJ720907 TUS720906:TVF720907 UEO720906:UFB720907 UOK720906:UOX720907 UYG720906:UYT720907 VIC720906:VIP720907 VRY720906:VSL720907 WBU720906:WCH720907 WLQ720906:WMD720907 WVM720906:WVZ720907 E786442:R786443 JA786442:JN786443 SW786442:TJ786443 ACS786442:ADF786443 AMO786442:ANB786443 AWK786442:AWX786443 BGG786442:BGT786443 BQC786442:BQP786443 BZY786442:CAL786443 CJU786442:CKH786443 CTQ786442:CUD786443 DDM786442:DDZ786443 DNI786442:DNV786443 DXE786442:DXR786443 EHA786442:EHN786443 EQW786442:ERJ786443 FAS786442:FBF786443 FKO786442:FLB786443 FUK786442:FUX786443 GEG786442:GET786443 GOC786442:GOP786443 GXY786442:GYL786443 HHU786442:HIH786443 HRQ786442:HSD786443 IBM786442:IBZ786443 ILI786442:ILV786443 IVE786442:IVR786443 JFA786442:JFN786443 JOW786442:JPJ786443 JYS786442:JZF786443 KIO786442:KJB786443 KSK786442:KSX786443 LCG786442:LCT786443 LMC786442:LMP786443 LVY786442:LWL786443 MFU786442:MGH786443 MPQ786442:MQD786443 MZM786442:MZZ786443 NJI786442:NJV786443 NTE786442:NTR786443 ODA786442:ODN786443 OMW786442:ONJ786443 OWS786442:OXF786443 PGO786442:PHB786443 PQK786442:PQX786443 QAG786442:QAT786443 QKC786442:QKP786443 QTY786442:QUL786443 RDU786442:REH786443 RNQ786442:ROD786443 RXM786442:RXZ786443 SHI786442:SHV786443 SRE786442:SRR786443 TBA786442:TBN786443 TKW786442:TLJ786443 TUS786442:TVF786443 UEO786442:UFB786443 UOK786442:UOX786443 UYG786442:UYT786443 VIC786442:VIP786443 VRY786442:VSL786443 WBU786442:WCH786443 WLQ786442:WMD786443 WVM786442:WVZ786443 E851978:R851979 JA851978:JN851979 SW851978:TJ851979 ACS851978:ADF851979 AMO851978:ANB851979 AWK851978:AWX851979 BGG851978:BGT851979 BQC851978:BQP851979 BZY851978:CAL851979 CJU851978:CKH851979 CTQ851978:CUD851979 DDM851978:DDZ851979 DNI851978:DNV851979 DXE851978:DXR851979 EHA851978:EHN851979 EQW851978:ERJ851979 FAS851978:FBF851979 FKO851978:FLB851979 FUK851978:FUX851979 GEG851978:GET851979 GOC851978:GOP851979 GXY851978:GYL851979 HHU851978:HIH851979 HRQ851978:HSD851979 IBM851978:IBZ851979 ILI851978:ILV851979 IVE851978:IVR851979 JFA851978:JFN851979 JOW851978:JPJ851979 JYS851978:JZF851979 KIO851978:KJB851979 KSK851978:KSX851979 LCG851978:LCT851979 LMC851978:LMP851979 LVY851978:LWL851979 MFU851978:MGH851979 MPQ851978:MQD851979 MZM851978:MZZ851979 NJI851978:NJV851979 NTE851978:NTR851979 ODA851978:ODN851979 OMW851978:ONJ851979 OWS851978:OXF851979 PGO851978:PHB851979 PQK851978:PQX851979 QAG851978:QAT851979 QKC851978:QKP851979 QTY851978:QUL851979 RDU851978:REH851979 RNQ851978:ROD851979 RXM851978:RXZ851979 SHI851978:SHV851979 SRE851978:SRR851979 TBA851978:TBN851979 TKW851978:TLJ851979 TUS851978:TVF851979 UEO851978:UFB851979 UOK851978:UOX851979 UYG851978:UYT851979 VIC851978:VIP851979 VRY851978:VSL851979 WBU851978:WCH851979 WLQ851978:WMD851979 WVM851978:WVZ851979 E917514:R917515 JA917514:JN917515 SW917514:TJ917515 ACS917514:ADF917515 AMO917514:ANB917515 AWK917514:AWX917515 BGG917514:BGT917515 BQC917514:BQP917515 BZY917514:CAL917515 CJU917514:CKH917515 CTQ917514:CUD917515 DDM917514:DDZ917515 DNI917514:DNV917515 DXE917514:DXR917515 EHA917514:EHN917515 EQW917514:ERJ917515 FAS917514:FBF917515 FKO917514:FLB917515 FUK917514:FUX917515 GEG917514:GET917515 GOC917514:GOP917515 GXY917514:GYL917515 HHU917514:HIH917515 HRQ917514:HSD917515 IBM917514:IBZ917515 ILI917514:ILV917515 IVE917514:IVR917515 JFA917514:JFN917515 JOW917514:JPJ917515 JYS917514:JZF917515 KIO917514:KJB917515 KSK917514:KSX917515 LCG917514:LCT917515 LMC917514:LMP917515 LVY917514:LWL917515 MFU917514:MGH917515 MPQ917514:MQD917515 MZM917514:MZZ917515 NJI917514:NJV917515 NTE917514:NTR917515 ODA917514:ODN917515 OMW917514:ONJ917515 OWS917514:OXF917515 PGO917514:PHB917515 PQK917514:PQX917515 QAG917514:QAT917515 QKC917514:QKP917515 QTY917514:QUL917515 RDU917514:REH917515 RNQ917514:ROD917515 RXM917514:RXZ917515 SHI917514:SHV917515 SRE917514:SRR917515 TBA917514:TBN917515 TKW917514:TLJ917515 TUS917514:TVF917515 UEO917514:UFB917515 UOK917514:UOX917515 UYG917514:UYT917515 VIC917514:VIP917515 VRY917514:VSL917515 WBU917514:WCH917515 WLQ917514:WMD917515 WVM917514:WVZ917515 E983050:R983051 JA983050:JN983051 SW983050:TJ983051 ACS983050:ADF983051 AMO983050:ANB983051 AWK983050:AWX983051 BGG983050:BGT983051 BQC983050:BQP983051 BZY983050:CAL983051 CJU983050:CKH983051 CTQ983050:CUD983051 DDM983050:DDZ983051 DNI983050:DNV983051 DXE983050:DXR983051 EHA983050:EHN983051 EQW983050:ERJ983051 FAS983050:FBF983051 FKO983050:FLB983051 FUK983050:FUX983051 GEG983050:GET983051 GOC983050:GOP983051 GXY983050:GYL983051 HHU983050:HIH983051 HRQ983050:HSD983051 IBM983050:IBZ983051 ILI983050:ILV983051 IVE983050:IVR983051 JFA983050:JFN983051 JOW983050:JPJ983051 JYS983050:JZF983051 KIO983050:KJB983051 KSK983050:KSX983051 LCG983050:LCT983051 LMC983050:LMP983051 LVY983050:LWL983051 MFU983050:MGH983051 MPQ983050:MQD983051 MZM983050:MZZ983051 NJI983050:NJV983051 NTE983050:NTR983051 ODA983050:ODN983051 OMW983050:ONJ983051 OWS983050:OXF983051 PGO983050:PHB983051 PQK983050:PQX983051 QAG983050:QAT983051 QKC983050:QKP983051 QTY983050:QUL983051 RDU983050:REH983051 RNQ983050:ROD983051 RXM983050:RXZ983051 SHI983050:SHV983051 SRE983050:SRR983051 TBA983050:TBN983051 TKW983050:TLJ983051 TUS983050:TVF983051 UEO983050:UFB983051 UOK983050:UOX983051 UYG983050:UYT983051 VIC983050:VIP983051 VRY983050:VSL983051 WBU983050:WCH983051 WLQ983050:WMD983051 WVM983050:WVZ983051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G65548:R65548 JC65548:JN65548 SY65548:TJ65548 ACU65548:ADF65548 AMQ65548:ANB65548 AWM65548:AWX65548 BGI65548:BGT65548 BQE65548:BQP65548 CAA65548:CAL65548 CJW65548:CKH65548 CTS65548:CUD65548 DDO65548:DDZ65548 DNK65548:DNV65548 DXG65548:DXR65548 EHC65548:EHN65548 EQY65548:ERJ65548 FAU65548:FBF65548 FKQ65548:FLB65548 FUM65548:FUX65548 GEI65548:GET65548 GOE65548:GOP65548 GYA65548:GYL65548 HHW65548:HIH65548 HRS65548:HSD65548 IBO65548:IBZ65548 ILK65548:ILV65548 IVG65548:IVR65548 JFC65548:JFN65548 JOY65548:JPJ65548 JYU65548:JZF65548 KIQ65548:KJB65548 KSM65548:KSX65548 LCI65548:LCT65548 LME65548:LMP65548 LWA65548:LWL65548 MFW65548:MGH65548 MPS65548:MQD65548 MZO65548:MZZ65548 NJK65548:NJV65548 NTG65548:NTR65548 ODC65548:ODN65548 OMY65548:ONJ65548 OWU65548:OXF65548 PGQ65548:PHB65548 PQM65548:PQX65548 QAI65548:QAT65548 QKE65548:QKP65548 QUA65548:QUL65548 RDW65548:REH65548 RNS65548:ROD65548 RXO65548:RXZ65548 SHK65548:SHV65548 SRG65548:SRR65548 TBC65548:TBN65548 TKY65548:TLJ65548 TUU65548:TVF65548 UEQ65548:UFB65548 UOM65548:UOX65548 UYI65548:UYT65548 VIE65548:VIP65548 VSA65548:VSL65548 WBW65548:WCH65548 WLS65548:WMD65548 WVO65548:WVZ65548 G131084:R131084 JC131084:JN131084 SY131084:TJ131084 ACU131084:ADF131084 AMQ131084:ANB131084 AWM131084:AWX131084 BGI131084:BGT131084 BQE131084:BQP131084 CAA131084:CAL131084 CJW131084:CKH131084 CTS131084:CUD131084 DDO131084:DDZ131084 DNK131084:DNV131084 DXG131084:DXR131084 EHC131084:EHN131084 EQY131084:ERJ131084 FAU131084:FBF131084 FKQ131084:FLB131084 FUM131084:FUX131084 GEI131084:GET131084 GOE131084:GOP131084 GYA131084:GYL131084 HHW131084:HIH131084 HRS131084:HSD131084 IBO131084:IBZ131084 ILK131084:ILV131084 IVG131084:IVR131084 JFC131084:JFN131084 JOY131084:JPJ131084 JYU131084:JZF131084 KIQ131084:KJB131084 KSM131084:KSX131084 LCI131084:LCT131084 LME131084:LMP131084 LWA131084:LWL131084 MFW131084:MGH131084 MPS131084:MQD131084 MZO131084:MZZ131084 NJK131084:NJV131084 NTG131084:NTR131084 ODC131084:ODN131084 OMY131084:ONJ131084 OWU131084:OXF131084 PGQ131084:PHB131084 PQM131084:PQX131084 QAI131084:QAT131084 QKE131084:QKP131084 QUA131084:QUL131084 RDW131084:REH131084 RNS131084:ROD131084 RXO131084:RXZ131084 SHK131084:SHV131084 SRG131084:SRR131084 TBC131084:TBN131084 TKY131084:TLJ131084 TUU131084:TVF131084 UEQ131084:UFB131084 UOM131084:UOX131084 UYI131084:UYT131084 VIE131084:VIP131084 VSA131084:VSL131084 WBW131084:WCH131084 WLS131084:WMD131084 WVO131084:WVZ131084 G196620:R196620 JC196620:JN196620 SY196620:TJ196620 ACU196620:ADF196620 AMQ196620:ANB196620 AWM196620:AWX196620 BGI196620:BGT196620 BQE196620:BQP196620 CAA196620:CAL196620 CJW196620:CKH196620 CTS196620:CUD196620 DDO196620:DDZ196620 DNK196620:DNV196620 DXG196620:DXR196620 EHC196620:EHN196620 EQY196620:ERJ196620 FAU196620:FBF196620 FKQ196620:FLB196620 FUM196620:FUX196620 GEI196620:GET196620 GOE196620:GOP196620 GYA196620:GYL196620 HHW196620:HIH196620 HRS196620:HSD196620 IBO196620:IBZ196620 ILK196620:ILV196620 IVG196620:IVR196620 JFC196620:JFN196620 JOY196620:JPJ196620 JYU196620:JZF196620 KIQ196620:KJB196620 KSM196620:KSX196620 LCI196620:LCT196620 LME196620:LMP196620 LWA196620:LWL196620 MFW196620:MGH196620 MPS196620:MQD196620 MZO196620:MZZ196620 NJK196620:NJV196620 NTG196620:NTR196620 ODC196620:ODN196620 OMY196620:ONJ196620 OWU196620:OXF196620 PGQ196620:PHB196620 PQM196620:PQX196620 QAI196620:QAT196620 QKE196620:QKP196620 QUA196620:QUL196620 RDW196620:REH196620 RNS196620:ROD196620 RXO196620:RXZ196620 SHK196620:SHV196620 SRG196620:SRR196620 TBC196620:TBN196620 TKY196620:TLJ196620 TUU196620:TVF196620 UEQ196620:UFB196620 UOM196620:UOX196620 UYI196620:UYT196620 VIE196620:VIP196620 VSA196620:VSL196620 WBW196620:WCH196620 WLS196620:WMD196620 WVO196620:WVZ196620 G262156:R262156 JC262156:JN262156 SY262156:TJ262156 ACU262156:ADF262156 AMQ262156:ANB262156 AWM262156:AWX262156 BGI262156:BGT262156 BQE262156:BQP262156 CAA262156:CAL262156 CJW262156:CKH262156 CTS262156:CUD262156 DDO262156:DDZ262156 DNK262156:DNV262156 DXG262156:DXR262156 EHC262156:EHN262156 EQY262156:ERJ262156 FAU262156:FBF262156 FKQ262156:FLB262156 FUM262156:FUX262156 GEI262156:GET262156 GOE262156:GOP262156 GYA262156:GYL262156 HHW262156:HIH262156 HRS262156:HSD262156 IBO262156:IBZ262156 ILK262156:ILV262156 IVG262156:IVR262156 JFC262156:JFN262156 JOY262156:JPJ262156 JYU262156:JZF262156 KIQ262156:KJB262156 KSM262156:KSX262156 LCI262156:LCT262156 LME262156:LMP262156 LWA262156:LWL262156 MFW262156:MGH262156 MPS262156:MQD262156 MZO262156:MZZ262156 NJK262156:NJV262156 NTG262156:NTR262156 ODC262156:ODN262156 OMY262156:ONJ262156 OWU262156:OXF262156 PGQ262156:PHB262156 PQM262156:PQX262156 QAI262156:QAT262156 QKE262156:QKP262156 QUA262156:QUL262156 RDW262156:REH262156 RNS262156:ROD262156 RXO262156:RXZ262156 SHK262156:SHV262156 SRG262156:SRR262156 TBC262156:TBN262156 TKY262156:TLJ262156 TUU262156:TVF262156 UEQ262156:UFB262156 UOM262156:UOX262156 UYI262156:UYT262156 VIE262156:VIP262156 VSA262156:VSL262156 WBW262156:WCH262156 WLS262156:WMD262156 WVO262156:WVZ262156 G327692:R327692 JC327692:JN327692 SY327692:TJ327692 ACU327692:ADF327692 AMQ327692:ANB327692 AWM327692:AWX327692 BGI327692:BGT327692 BQE327692:BQP327692 CAA327692:CAL327692 CJW327692:CKH327692 CTS327692:CUD327692 DDO327692:DDZ327692 DNK327692:DNV327692 DXG327692:DXR327692 EHC327692:EHN327692 EQY327692:ERJ327692 FAU327692:FBF327692 FKQ327692:FLB327692 FUM327692:FUX327692 GEI327692:GET327692 GOE327692:GOP327692 GYA327692:GYL327692 HHW327692:HIH327692 HRS327692:HSD327692 IBO327692:IBZ327692 ILK327692:ILV327692 IVG327692:IVR327692 JFC327692:JFN327692 JOY327692:JPJ327692 JYU327692:JZF327692 KIQ327692:KJB327692 KSM327692:KSX327692 LCI327692:LCT327692 LME327692:LMP327692 LWA327692:LWL327692 MFW327692:MGH327692 MPS327692:MQD327692 MZO327692:MZZ327692 NJK327692:NJV327692 NTG327692:NTR327692 ODC327692:ODN327692 OMY327692:ONJ327692 OWU327692:OXF327692 PGQ327692:PHB327692 PQM327692:PQX327692 QAI327692:QAT327692 QKE327692:QKP327692 QUA327692:QUL327692 RDW327692:REH327692 RNS327692:ROD327692 RXO327692:RXZ327692 SHK327692:SHV327692 SRG327692:SRR327692 TBC327692:TBN327692 TKY327692:TLJ327692 TUU327692:TVF327692 UEQ327692:UFB327692 UOM327692:UOX327692 UYI327692:UYT327692 VIE327692:VIP327692 VSA327692:VSL327692 WBW327692:WCH327692 WLS327692:WMD327692 WVO327692:WVZ327692 G393228:R393228 JC393228:JN393228 SY393228:TJ393228 ACU393228:ADF393228 AMQ393228:ANB393228 AWM393228:AWX393228 BGI393228:BGT393228 BQE393228:BQP393228 CAA393228:CAL393228 CJW393228:CKH393228 CTS393228:CUD393228 DDO393228:DDZ393228 DNK393228:DNV393228 DXG393228:DXR393228 EHC393228:EHN393228 EQY393228:ERJ393228 FAU393228:FBF393228 FKQ393228:FLB393228 FUM393228:FUX393228 GEI393228:GET393228 GOE393228:GOP393228 GYA393228:GYL393228 HHW393228:HIH393228 HRS393228:HSD393228 IBO393228:IBZ393228 ILK393228:ILV393228 IVG393228:IVR393228 JFC393228:JFN393228 JOY393228:JPJ393228 JYU393228:JZF393228 KIQ393228:KJB393228 KSM393228:KSX393228 LCI393228:LCT393228 LME393228:LMP393228 LWA393228:LWL393228 MFW393228:MGH393228 MPS393228:MQD393228 MZO393228:MZZ393228 NJK393228:NJV393228 NTG393228:NTR393228 ODC393228:ODN393228 OMY393228:ONJ393228 OWU393228:OXF393228 PGQ393228:PHB393228 PQM393228:PQX393228 QAI393228:QAT393228 QKE393228:QKP393228 QUA393228:QUL393228 RDW393228:REH393228 RNS393228:ROD393228 RXO393228:RXZ393228 SHK393228:SHV393228 SRG393228:SRR393228 TBC393228:TBN393228 TKY393228:TLJ393228 TUU393228:TVF393228 UEQ393228:UFB393228 UOM393228:UOX393228 UYI393228:UYT393228 VIE393228:VIP393228 VSA393228:VSL393228 WBW393228:WCH393228 WLS393228:WMD393228 WVO393228:WVZ393228 G458764:R458764 JC458764:JN458764 SY458764:TJ458764 ACU458764:ADF458764 AMQ458764:ANB458764 AWM458764:AWX458764 BGI458764:BGT458764 BQE458764:BQP458764 CAA458764:CAL458764 CJW458764:CKH458764 CTS458764:CUD458764 DDO458764:DDZ458764 DNK458764:DNV458764 DXG458764:DXR458764 EHC458764:EHN458764 EQY458764:ERJ458764 FAU458764:FBF458764 FKQ458764:FLB458764 FUM458764:FUX458764 GEI458764:GET458764 GOE458764:GOP458764 GYA458764:GYL458764 HHW458764:HIH458764 HRS458764:HSD458764 IBO458764:IBZ458764 ILK458764:ILV458764 IVG458764:IVR458764 JFC458764:JFN458764 JOY458764:JPJ458764 JYU458764:JZF458764 KIQ458764:KJB458764 KSM458764:KSX458764 LCI458764:LCT458764 LME458764:LMP458764 LWA458764:LWL458764 MFW458764:MGH458764 MPS458764:MQD458764 MZO458764:MZZ458764 NJK458764:NJV458764 NTG458764:NTR458764 ODC458764:ODN458764 OMY458764:ONJ458764 OWU458764:OXF458764 PGQ458764:PHB458764 PQM458764:PQX458764 QAI458764:QAT458764 QKE458764:QKP458764 QUA458764:QUL458764 RDW458764:REH458764 RNS458764:ROD458764 RXO458764:RXZ458764 SHK458764:SHV458764 SRG458764:SRR458764 TBC458764:TBN458764 TKY458764:TLJ458764 TUU458764:TVF458764 UEQ458764:UFB458764 UOM458764:UOX458764 UYI458764:UYT458764 VIE458764:VIP458764 VSA458764:VSL458764 WBW458764:WCH458764 WLS458764:WMD458764 WVO458764:WVZ458764 G524300:R524300 JC524300:JN524300 SY524300:TJ524300 ACU524300:ADF524300 AMQ524300:ANB524300 AWM524300:AWX524300 BGI524300:BGT524300 BQE524300:BQP524300 CAA524300:CAL524300 CJW524300:CKH524300 CTS524300:CUD524300 DDO524300:DDZ524300 DNK524300:DNV524300 DXG524300:DXR524300 EHC524300:EHN524300 EQY524300:ERJ524300 FAU524300:FBF524300 FKQ524300:FLB524300 FUM524300:FUX524300 GEI524300:GET524300 GOE524300:GOP524300 GYA524300:GYL524300 HHW524300:HIH524300 HRS524300:HSD524300 IBO524300:IBZ524300 ILK524300:ILV524300 IVG524300:IVR524300 JFC524300:JFN524300 JOY524300:JPJ524300 JYU524300:JZF524300 KIQ524300:KJB524300 KSM524300:KSX524300 LCI524300:LCT524300 LME524300:LMP524300 LWA524300:LWL524300 MFW524300:MGH524300 MPS524300:MQD524300 MZO524300:MZZ524300 NJK524300:NJV524300 NTG524300:NTR524300 ODC524300:ODN524300 OMY524300:ONJ524300 OWU524300:OXF524300 PGQ524300:PHB524300 PQM524300:PQX524300 QAI524300:QAT524300 QKE524300:QKP524300 QUA524300:QUL524300 RDW524300:REH524300 RNS524300:ROD524300 RXO524300:RXZ524300 SHK524300:SHV524300 SRG524300:SRR524300 TBC524300:TBN524300 TKY524300:TLJ524300 TUU524300:TVF524300 UEQ524300:UFB524300 UOM524300:UOX524300 UYI524300:UYT524300 VIE524300:VIP524300 VSA524300:VSL524300 WBW524300:WCH524300 WLS524300:WMD524300 WVO524300:WVZ524300 G589836:R589836 JC589836:JN589836 SY589836:TJ589836 ACU589836:ADF589836 AMQ589836:ANB589836 AWM589836:AWX589836 BGI589836:BGT589836 BQE589836:BQP589836 CAA589836:CAL589836 CJW589836:CKH589836 CTS589836:CUD589836 DDO589836:DDZ589836 DNK589836:DNV589836 DXG589836:DXR589836 EHC589836:EHN589836 EQY589836:ERJ589836 FAU589836:FBF589836 FKQ589836:FLB589836 FUM589836:FUX589836 GEI589836:GET589836 GOE589836:GOP589836 GYA589836:GYL589836 HHW589836:HIH589836 HRS589836:HSD589836 IBO589836:IBZ589836 ILK589836:ILV589836 IVG589836:IVR589836 JFC589836:JFN589836 JOY589836:JPJ589836 JYU589836:JZF589836 KIQ589836:KJB589836 KSM589836:KSX589836 LCI589836:LCT589836 LME589836:LMP589836 LWA589836:LWL589836 MFW589836:MGH589836 MPS589836:MQD589836 MZO589836:MZZ589836 NJK589836:NJV589836 NTG589836:NTR589836 ODC589836:ODN589836 OMY589836:ONJ589836 OWU589836:OXF589836 PGQ589836:PHB589836 PQM589836:PQX589836 QAI589836:QAT589836 QKE589836:QKP589836 QUA589836:QUL589836 RDW589836:REH589836 RNS589836:ROD589836 RXO589836:RXZ589836 SHK589836:SHV589836 SRG589836:SRR589836 TBC589836:TBN589836 TKY589836:TLJ589836 TUU589836:TVF589836 UEQ589836:UFB589836 UOM589836:UOX589836 UYI589836:UYT589836 VIE589836:VIP589836 VSA589836:VSL589836 WBW589836:WCH589836 WLS589836:WMD589836 WVO589836:WVZ589836 G655372:R655372 JC655372:JN655372 SY655372:TJ655372 ACU655372:ADF655372 AMQ655372:ANB655372 AWM655372:AWX655372 BGI655372:BGT655372 BQE655372:BQP655372 CAA655372:CAL655372 CJW655372:CKH655372 CTS655372:CUD655372 DDO655372:DDZ655372 DNK655372:DNV655372 DXG655372:DXR655372 EHC655372:EHN655372 EQY655372:ERJ655372 FAU655372:FBF655372 FKQ655372:FLB655372 FUM655372:FUX655372 GEI655372:GET655372 GOE655372:GOP655372 GYA655372:GYL655372 HHW655372:HIH655372 HRS655372:HSD655372 IBO655372:IBZ655372 ILK655372:ILV655372 IVG655372:IVR655372 JFC655372:JFN655372 JOY655372:JPJ655372 JYU655372:JZF655372 KIQ655372:KJB655372 KSM655372:KSX655372 LCI655372:LCT655372 LME655372:LMP655372 LWA655372:LWL655372 MFW655372:MGH655372 MPS655372:MQD655372 MZO655372:MZZ655372 NJK655372:NJV655372 NTG655372:NTR655372 ODC655372:ODN655372 OMY655372:ONJ655372 OWU655372:OXF655372 PGQ655372:PHB655372 PQM655372:PQX655372 QAI655372:QAT655372 QKE655372:QKP655372 QUA655372:QUL655372 RDW655372:REH655372 RNS655372:ROD655372 RXO655372:RXZ655372 SHK655372:SHV655372 SRG655372:SRR655372 TBC655372:TBN655372 TKY655372:TLJ655372 TUU655372:TVF655372 UEQ655372:UFB655372 UOM655372:UOX655372 UYI655372:UYT655372 VIE655372:VIP655372 VSA655372:VSL655372 WBW655372:WCH655372 WLS655372:WMD655372 WVO655372:WVZ655372 G720908:R720908 JC720908:JN720908 SY720908:TJ720908 ACU720908:ADF720908 AMQ720908:ANB720908 AWM720908:AWX720908 BGI720908:BGT720908 BQE720908:BQP720908 CAA720908:CAL720908 CJW720908:CKH720908 CTS720908:CUD720908 DDO720908:DDZ720908 DNK720908:DNV720908 DXG720908:DXR720908 EHC720908:EHN720908 EQY720908:ERJ720908 FAU720908:FBF720908 FKQ720908:FLB720908 FUM720908:FUX720908 GEI720908:GET720908 GOE720908:GOP720908 GYA720908:GYL720908 HHW720908:HIH720908 HRS720908:HSD720908 IBO720908:IBZ720908 ILK720908:ILV720908 IVG720908:IVR720908 JFC720908:JFN720908 JOY720908:JPJ720908 JYU720908:JZF720908 KIQ720908:KJB720908 KSM720908:KSX720908 LCI720908:LCT720908 LME720908:LMP720908 LWA720908:LWL720908 MFW720908:MGH720908 MPS720908:MQD720908 MZO720908:MZZ720908 NJK720908:NJV720908 NTG720908:NTR720908 ODC720908:ODN720908 OMY720908:ONJ720908 OWU720908:OXF720908 PGQ720908:PHB720908 PQM720908:PQX720908 QAI720908:QAT720908 QKE720908:QKP720908 QUA720908:QUL720908 RDW720908:REH720908 RNS720908:ROD720908 RXO720908:RXZ720908 SHK720908:SHV720908 SRG720908:SRR720908 TBC720908:TBN720908 TKY720908:TLJ720908 TUU720908:TVF720908 UEQ720908:UFB720908 UOM720908:UOX720908 UYI720908:UYT720908 VIE720908:VIP720908 VSA720908:VSL720908 WBW720908:WCH720908 WLS720908:WMD720908 WVO720908:WVZ720908 G786444:R786444 JC786444:JN786444 SY786444:TJ786444 ACU786444:ADF786444 AMQ786444:ANB786444 AWM786444:AWX786444 BGI786444:BGT786444 BQE786444:BQP786444 CAA786444:CAL786444 CJW786444:CKH786444 CTS786444:CUD786444 DDO786444:DDZ786444 DNK786444:DNV786444 DXG786444:DXR786444 EHC786444:EHN786444 EQY786444:ERJ786444 FAU786444:FBF786444 FKQ786444:FLB786444 FUM786444:FUX786444 GEI786444:GET786444 GOE786444:GOP786444 GYA786444:GYL786444 HHW786444:HIH786444 HRS786444:HSD786444 IBO786444:IBZ786444 ILK786444:ILV786444 IVG786444:IVR786444 JFC786444:JFN786444 JOY786444:JPJ786444 JYU786444:JZF786444 KIQ786444:KJB786444 KSM786444:KSX786444 LCI786444:LCT786444 LME786444:LMP786444 LWA786444:LWL786444 MFW786444:MGH786444 MPS786444:MQD786444 MZO786444:MZZ786444 NJK786444:NJV786444 NTG786444:NTR786444 ODC786444:ODN786444 OMY786444:ONJ786444 OWU786444:OXF786444 PGQ786444:PHB786444 PQM786444:PQX786444 QAI786444:QAT786444 QKE786444:QKP786444 QUA786444:QUL786444 RDW786444:REH786444 RNS786444:ROD786444 RXO786444:RXZ786444 SHK786444:SHV786444 SRG786444:SRR786444 TBC786444:TBN786444 TKY786444:TLJ786444 TUU786444:TVF786444 UEQ786444:UFB786444 UOM786444:UOX786444 UYI786444:UYT786444 VIE786444:VIP786444 VSA786444:VSL786444 WBW786444:WCH786444 WLS786444:WMD786444 WVO786444:WVZ786444 G851980:R851980 JC851980:JN851980 SY851980:TJ851980 ACU851980:ADF851980 AMQ851980:ANB851980 AWM851980:AWX851980 BGI851980:BGT851980 BQE851980:BQP851980 CAA851980:CAL851980 CJW851980:CKH851980 CTS851980:CUD851980 DDO851980:DDZ851980 DNK851980:DNV851980 DXG851980:DXR851980 EHC851980:EHN851980 EQY851980:ERJ851980 FAU851980:FBF851980 FKQ851980:FLB851980 FUM851980:FUX851980 GEI851980:GET851980 GOE851980:GOP851980 GYA851980:GYL851980 HHW851980:HIH851980 HRS851980:HSD851980 IBO851980:IBZ851980 ILK851980:ILV851980 IVG851980:IVR851980 JFC851980:JFN851980 JOY851980:JPJ851980 JYU851980:JZF851980 KIQ851980:KJB851980 KSM851980:KSX851980 LCI851980:LCT851980 LME851980:LMP851980 LWA851980:LWL851980 MFW851980:MGH851980 MPS851980:MQD851980 MZO851980:MZZ851980 NJK851980:NJV851980 NTG851980:NTR851980 ODC851980:ODN851980 OMY851980:ONJ851980 OWU851980:OXF851980 PGQ851980:PHB851980 PQM851980:PQX851980 QAI851980:QAT851980 QKE851980:QKP851980 QUA851980:QUL851980 RDW851980:REH851980 RNS851980:ROD851980 RXO851980:RXZ851980 SHK851980:SHV851980 SRG851980:SRR851980 TBC851980:TBN851980 TKY851980:TLJ851980 TUU851980:TVF851980 UEQ851980:UFB851980 UOM851980:UOX851980 UYI851980:UYT851980 VIE851980:VIP851980 VSA851980:VSL851980 WBW851980:WCH851980 WLS851980:WMD851980 WVO851980:WVZ851980 G917516:R917516 JC917516:JN917516 SY917516:TJ917516 ACU917516:ADF917516 AMQ917516:ANB917516 AWM917516:AWX917516 BGI917516:BGT917516 BQE917516:BQP917516 CAA917516:CAL917516 CJW917516:CKH917516 CTS917516:CUD917516 DDO917516:DDZ917516 DNK917516:DNV917516 DXG917516:DXR917516 EHC917516:EHN917516 EQY917516:ERJ917516 FAU917516:FBF917516 FKQ917516:FLB917516 FUM917516:FUX917516 GEI917516:GET917516 GOE917516:GOP917516 GYA917516:GYL917516 HHW917516:HIH917516 HRS917516:HSD917516 IBO917516:IBZ917516 ILK917516:ILV917516 IVG917516:IVR917516 JFC917516:JFN917516 JOY917516:JPJ917516 JYU917516:JZF917516 KIQ917516:KJB917516 KSM917516:KSX917516 LCI917516:LCT917516 LME917516:LMP917516 LWA917516:LWL917516 MFW917516:MGH917516 MPS917516:MQD917516 MZO917516:MZZ917516 NJK917516:NJV917516 NTG917516:NTR917516 ODC917516:ODN917516 OMY917516:ONJ917516 OWU917516:OXF917516 PGQ917516:PHB917516 PQM917516:PQX917516 QAI917516:QAT917516 QKE917516:QKP917516 QUA917516:QUL917516 RDW917516:REH917516 RNS917516:ROD917516 RXO917516:RXZ917516 SHK917516:SHV917516 SRG917516:SRR917516 TBC917516:TBN917516 TKY917516:TLJ917516 TUU917516:TVF917516 UEQ917516:UFB917516 UOM917516:UOX917516 UYI917516:UYT917516 VIE917516:VIP917516 VSA917516:VSL917516 WBW917516:WCH917516 WLS917516:WMD917516 WVO917516:WVZ917516 G983052:R983052 JC983052:JN983052 SY983052:TJ983052 ACU983052:ADF983052 AMQ983052:ANB983052 AWM983052:AWX983052 BGI983052:BGT983052 BQE983052:BQP983052 CAA983052:CAL983052 CJW983052:CKH983052 CTS983052:CUD983052 DDO983052:DDZ983052 DNK983052:DNV983052 DXG983052:DXR983052 EHC983052:EHN983052 EQY983052:ERJ983052 FAU983052:FBF983052 FKQ983052:FLB983052 FUM983052:FUX983052 GEI983052:GET983052 GOE983052:GOP983052 GYA983052:GYL983052 HHW983052:HIH983052 HRS983052:HSD983052 IBO983052:IBZ983052 ILK983052:ILV983052 IVG983052:IVR983052 JFC983052:JFN983052 JOY983052:JPJ983052 JYU983052:JZF983052 KIQ983052:KJB983052 KSM983052:KSX983052 LCI983052:LCT983052 LME983052:LMP983052 LWA983052:LWL983052 MFW983052:MGH983052 MPS983052:MQD983052 MZO983052:MZZ983052 NJK983052:NJV983052 NTG983052:NTR983052 ODC983052:ODN983052 OMY983052:ONJ983052 OWU983052:OXF983052 PGQ983052:PHB983052 PQM983052:PQX983052 QAI983052:QAT983052 QKE983052:QKP983052 QUA983052:QUL983052 RDW983052:REH983052 RNS983052:ROD983052 RXO983052:RXZ983052 SHK983052:SHV983052 SRG983052:SRR983052 TBC983052:TBN983052 TKY983052:TLJ983052 TUU983052:TVF983052 UEQ983052:UFB983052 UOM983052:UOX983052 UYI983052:UYT983052 VIE983052:VIP983052 VSA983052:VSL983052 WBW983052:WCH983052 WLS983052:WMD983052 WVO983052:WVZ983052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H65549:R65549 JD65549:JN65549 SZ65549:TJ65549 ACV65549:ADF65549 AMR65549:ANB65549 AWN65549:AWX65549 BGJ65549:BGT65549 BQF65549:BQP65549 CAB65549:CAL65549 CJX65549:CKH65549 CTT65549:CUD65549 DDP65549:DDZ65549 DNL65549:DNV65549 DXH65549:DXR65549 EHD65549:EHN65549 EQZ65549:ERJ65549 FAV65549:FBF65549 FKR65549:FLB65549 FUN65549:FUX65549 GEJ65549:GET65549 GOF65549:GOP65549 GYB65549:GYL65549 HHX65549:HIH65549 HRT65549:HSD65549 IBP65549:IBZ65549 ILL65549:ILV65549 IVH65549:IVR65549 JFD65549:JFN65549 JOZ65549:JPJ65549 JYV65549:JZF65549 KIR65549:KJB65549 KSN65549:KSX65549 LCJ65549:LCT65549 LMF65549:LMP65549 LWB65549:LWL65549 MFX65549:MGH65549 MPT65549:MQD65549 MZP65549:MZZ65549 NJL65549:NJV65549 NTH65549:NTR65549 ODD65549:ODN65549 OMZ65549:ONJ65549 OWV65549:OXF65549 PGR65549:PHB65549 PQN65549:PQX65549 QAJ65549:QAT65549 QKF65549:QKP65549 QUB65549:QUL65549 RDX65549:REH65549 RNT65549:ROD65549 RXP65549:RXZ65549 SHL65549:SHV65549 SRH65549:SRR65549 TBD65549:TBN65549 TKZ65549:TLJ65549 TUV65549:TVF65549 UER65549:UFB65549 UON65549:UOX65549 UYJ65549:UYT65549 VIF65549:VIP65549 VSB65549:VSL65549 WBX65549:WCH65549 WLT65549:WMD65549 WVP65549:WVZ65549 H131085:R131085 JD131085:JN131085 SZ131085:TJ131085 ACV131085:ADF131085 AMR131085:ANB131085 AWN131085:AWX131085 BGJ131085:BGT131085 BQF131085:BQP131085 CAB131085:CAL131085 CJX131085:CKH131085 CTT131085:CUD131085 DDP131085:DDZ131085 DNL131085:DNV131085 DXH131085:DXR131085 EHD131085:EHN131085 EQZ131085:ERJ131085 FAV131085:FBF131085 FKR131085:FLB131085 FUN131085:FUX131085 GEJ131085:GET131085 GOF131085:GOP131085 GYB131085:GYL131085 HHX131085:HIH131085 HRT131085:HSD131085 IBP131085:IBZ131085 ILL131085:ILV131085 IVH131085:IVR131085 JFD131085:JFN131085 JOZ131085:JPJ131085 JYV131085:JZF131085 KIR131085:KJB131085 KSN131085:KSX131085 LCJ131085:LCT131085 LMF131085:LMP131085 LWB131085:LWL131085 MFX131085:MGH131085 MPT131085:MQD131085 MZP131085:MZZ131085 NJL131085:NJV131085 NTH131085:NTR131085 ODD131085:ODN131085 OMZ131085:ONJ131085 OWV131085:OXF131085 PGR131085:PHB131085 PQN131085:PQX131085 QAJ131085:QAT131085 QKF131085:QKP131085 QUB131085:QUL131085 RDX131085:REH131085 RNT131085:ROD131085 RXP131085:RXZ131085 SHL131085:SHV131085 SRH131085:SRR131085 TBD131085:TBN131085 TKZ131085:TLJ131085 TUV131085:TVF131085 UER131085:UFB131085 UON131085:UOX131085 UYJ131085:UYT131085 VIF131085:VIP131085 VSB131085:VSL131085 WBX131085:WCH131085 WLT131085:WMD131085 WVP131085:WVZ131085 H196621:R196621 JD196621:JN196621 SZ196621:TJ196621 ACV196621:ADF196621 AMR196621:ANB196621 AWN196621:AWX196621 BGJ196621:BGT196621 BQF196621:BQP196621 CAB196621:CAL196621 CJX196621:CKH196621 CTT196621:CUD196621 DDP196621:DDZ196621 DNL196621:DNV196621 DXH196621:DXR196621 EHD196621:EHN196621 EQZ196621:ERJ196621 FAV196621:FBF196621 FKR196621:FLB196621 FUN196621:FUX196621 GEJ196621:GET196621 GOF196621:GOP196621 GYB196621:GYL196621 HHX196621:HIH196621 HRT196621:HSD196621 IBP196621:IBZ196621 ILL196621:ILV196621 IVH196621:IVR196621 JFD196621:JFN196621 JOZ196621:JPJ196621 JYV196621:JZF196621 KIR196621:KJB196621 KSN196621:KSX196621 LCJ196621:LCT196621 LMF196621:LMP196621 LWB196621:LWL196621 MFX196621:MGH196621 MPT196621:MQD196621 MZP196621:MZZ196621 NJL196621:NJV196621 NTH196621:NTR196621 ODD196621:ODN196621 OMZ196621:ONJ196621 OWV196621:OXF196621 PGR196621:PHB196621 PQN196621:PQX196621 QAJ196621:QAT196621 QKF196621:QKP196621 QUB196621:QUL196621 RDX196621:REH196621 RNT196621:ROD196621 RXP196621:RXZ196621 SHL196621:SHV196621 SRH196621:SRR196621 TBD196621:TBN196621 TKZ196621:TLJ196621 TUV196621:TVF196621 UER196621:UFB196621 UON196621:UOX196621 UYJ196621:UYT196621 VIF196621:VIP196621 VSB196621:VSL196621 WBX196621:WCH196621 WLT196621:WMD196621 WVP196621:WVZ196621 H262157:R262157 JD262157:JN262157 SZ262157:TJ262157 ACV262157:ADF262157 AMR262157:ANB262157 AWN262157:AWX262157 BGJ262157:BGT262157 BQF262157:BQP262157 CAB262157:CAL262157 CJX262157:CKH262157 CTT262157:CUD262157 DDP262157:DDZ262157 DNL262157:DNV262157 DXH262157:DXR262157 EHD262157:EHN262157 EQZ262157:ERJ262157 FAV262157:FBF262157 FKR262157:FLB262157 FUN262157:FUX262157 GEJ262157:GET262157 GOF262157:GOP262157 GYB262157:GYL262157 HHX262157:HIH262157 HRT262157:HSD262157 IBP262157:IBZ262157 ILL262157:ILV262157 IVH262157:IVR262157 JFD262157:JFN262157 JOZ262157:JPJ262157 JYV262157:JZF262157 KIR262157:KJB262157 KSN262157:KSX262157 LCJ262157:LCT262157 LMF262157:LMP262157 LWB262157:LWL262157 MFX262157:MGH262157 MPT262157:MQD262157 MZP262157:MZZ262157 NJL262157:NJV262157 NTH262157:NTR262157 ODD262157:ODN262157 OMZ262157:ONJ262157 OWV262157:OXF262157 PGR262157:PHB262157 PQN262157:PQX262157 QAJ262157:QAT262157 QKF262157:QKP262157 QUB262157:QUL262157 RDX262157:REH262157 RNT262157:ROD262157 RXP262157:RXZ262157 SHL262157:SHV262157 SRH262157:SRR262157 TBD262157:TBN262157 TKZ262157:TLJ262157 TUV262157:TVF262157 UER262157:UFB262157 UON262157:UOX262157 UYJ262157:UYT262157 VIF262157:VIP262157 VSB262157:VSL262157 WBX262157:WCH262157 WLT262157:WMD262157 WVP262157:WVZ262157 H327693:R327693 JD327693:JN327693 SZ327693:TJ327693 ACV327693:ADF327693 AMR327693:ANB327693 AWN327693:AWX327693 BGJ327693:BGT327693 BQF327693:BQP327693 CAB327693:CAL327693 CJX327693:CKH327693 CTT327693:CUD327693 DDP327693:DDZ327693 DNL327693:DNV327693 DXH327693:DXR327693 EHD327693:EHN327693 EQZ327693:ERJ327693 FAV327693:FBF327693 FKR327693:FLB327693 FUN327693:FUX327693 GEJ327693:GET327693 GOF327693:GOP327693 GYB327693:GYL327693 HHX327693:HIH327693 HRT327693:HSD327693 IBP327693:IBZ327693 ILL327693:ILV327693 IVH327693:IVR327693 JFD327693:JFN327693 JOZ327693:JPJ327693 JYV327693:JZF327693 KIR327693:KJB327693 KSN327693:KSX327693 LCJ327693:LCT327693 LMF327693:LMP327693 LWB327693:LWL327693 MFX327693:MGH327693 MPT327693:MQD327693 MZP327693:MZZ327693 NJL327693:NJV327693 NTH327693:NTR327693 ODD327693:ODN327693 OMZ327693:ONJ327693 OWV327693:OXF327693 PGR327693:PHB327693 PQN327693:PQX327693 QAJ327693:QAT327693 QKF327693:QKP327693 QUB327693:QUL327693 RDX327693:REH327693 RNT327693:ROD327693 RXP327693:RXZ327693 SHL327693:SHV327693 SRH327693:SRR327693 TBD327693:TBN327693 TKZ327693:TLJ327693 TUV327693:TVF327693 UER327693:UFB327693 UON327693:UOX327693 UYJ327693:UYT327693 VIF327693:VIP327693 VSB327693:VSL327693 WBX327693:WCH327693 WLT327693:WMD327693 WVP327693:WVZ327693 H393229:R393229 JD393229:JN393229 SZ393229:TJ393229 ACV393229:ADF393229 AMR393229:ANB393229 AWN393229:AWX393229 BGJ393229:BGT393229 BQF393229:BQP393229 CAB393229:CAL393229 CJX393229:CKH393229 CTT393229:CUD393229 DDP393229:DDZ393229 DNL393229:DNV393229 DXH393229:DXR393229 EHD393229:EHN393229 EQZ393229:ERJ393229 FAV393229:FBF393229 FKR393229:FLB393229 FUN393229:FUX393229 GEJ393229:GET393229 GOF393229:GOP393229 GYB393229:GYL393229 HHX393229:HIH393229 HRT393229:HSD393229 IBP393229:IBZ393229 ILL393229:ILV393229 IVH393229:IVR393229 JFD393229:JFN393229 JOZ393229:JPJ393229 JYV393229:JZF393229 KIR393229:KJB393229 KSN393229:KSX393229 LCJ393229:LCT393229 LMF393229:LMP393229 LWB393229:LWL393229 MFX393229:MGH393229 MPT393229:MQD393229 MZP393229:MZZ393229 NJL393229:NJV393229 NTH393229:NTR393229 ODD393229:ODN393229 OMZ393229:ONJ393229 OWV393229:OXF393229 PGR393229:PHB393229 PQN393229:PQX393229 QAJ393229:QAT393229 QKF393229:QKP393229 QUB393229:QUL393229 RDX393229:REH393229 RNT393229:ROD393229 RXP393229:RXZ393229 SHL393229:SHV393229 SRH393229:SRR393229 TBD393229:TBN393229 TKZ393229:TLJ393229 TUV393229:TVF393229 UER393229:UFB393229 UON393229:UOX393229 UYJ393229:UYT393229 VIF393229:VIP393229 VSB393229:VSL393229 WBX393229:WCH393229 WLT393229:WMD393229 WVP393229:WVZ393229 H458765:R458765 JD458765:JN458765 SZ458765:TJ458765 ACV458765:ADF458765 AMR458765:ANB458765 AWN458765:AWX458765 BGJ458765:BGT458765 BQF458765:BQP458765 CAB458765:CAL458765 CJX458765:CKH458765 CTT458765:CUD458765 DDP458765:DDZ458765 DNL458765:DNV458765 DXH458765:DXR458765 EHD458765:EHN458765 EQZ458765:ERJ458765 FAV458765:FBF458765 FKR458765:FLB458765 FUN458765:FUX458765 GEJ458765:GET458765 GOF458765:GOP458765 GYB458765:GYL458765 HHX458765:HIH458765 HRT458765:HSD458765 IBP458765:IBZ458765 ILL458765:ILV458765 IVH458765:IVR458765 JFD458765:JFN458765 JOZ458765:JPJ458765 JYV458765:JZF458765 KIR458765:KJB458765 KSN458765:KSX458765 LCJ458765:LCT458765 LMF458765:LMP458765 LWB458765:LWL458765 MFX458765:MGH458765 MPT458765:MQD458765 MZP458765:MZZ458765 NJL458765:NJV458765 NTH458765:NTR458765 ODD458765:ODN458765 OMZ458765:ONJ458765 OWV458765:OXF458765 PGR458765:PHB458765 PQN458765:PQX458765 QAJ458765:QAT458765 QKF458765:QKP458765 QUB458765:QUL458765 RDX458765:REH458765 RNT458765:ROD458765 RXP458765:RXZ458765 SHL458765:SHV458765 SRH458765:SRR458765 TBD458765:TBN458765 TKZ458765:TLJ458765 TUV458765:TVF458765 UER458765:UFB458765 UON458765:UOX458765 UYJ458765:UYT458765 VIF458765:VIP458765 VSB458765:VSL458765 WBX458765:WCH458765 WLT458765:WMD458765 WVP458765:WVZ458765 H524301:R524301 JD524301:JN524301 SZ524301:TJ524301 ACV524301:ADF524301 AMR524301:ANB524301 AWN524301:AWX524301 BGJ524301:BGT524301 BQF524301:BQP524301 CAB524301:CAL524301 CJX524301:CKH524301 CTT524301:CUD524301 DDP524301:DDZ524301 DNL524301:DNV524301 DXH524301:DXR524301 EHD524301:EHN524301 EQZ524301:ERJ524301 FAV524301:FBF524301 FKR524301:FLB524301 FUN524301:FUX524301 GEJ524301:GET524301 GOF524301:GOP524301 GYB524301:GYL524301 HHX524301:HIH524301 HRT524301:HSD524301 IBP524301:IBZ524301 ILL524301:ILV524301 IVH524301:IVR524301 JFD524301:JFN524301 JOZ524301:JPJ524301 JYV524301:JZF524301 KIR524301:KJB524301 KSN524301:KSX524301 LCJ524301:LCT524301 LMF524301:LMP524301 LWB524301:LWL524301 MFX524301:MGH524301 MPT524301:MQD524301 MZP524301:MZZ524301 NJL524301:NJV524301 NTH524301:NTR524301 ODD524301:ODN524301 OMZ524301:ONJ524301 OWV524301:OXF524301 PGR524301:PHB524301 PQN524301:PQX524301 QAJ524301:QAT524301 QKF524301:QKP524301 QUB524301:QUL524301 RDX524301:REH524301 RNT524301:ROD524301 RXP524301:RXZ524301 SHL524301:SHV524301 SRH524301:SRR524301 TBD524301:TBN524301 TKZ524301:TLJ524301 TUV524301:TVF524301 UER524301:UFB524301 UON524301:UOX524301 UYJ524301:UYT524301 VIF524301:VIP524301 VSB524301:VSL524301 WBX524301:WCH524301 WLT524301:WMD524301 WVP524301:WVZ524301 H589837:R589837 JD589837:JN589837 SZ589837:TJ589837 ACV589837:ADF589837 AMR589837:ANB589837 AWN589837:AWX589837 BGJ589837:BGT589837 BQF589837:BQP589837 CAB589837:CAL589837 CJX589837:CKH589837 CTT589837:CUD589837 DDP589837:DDZ589837 DNL589837:DNV589837 DXH589837:DXR589837 EHD589837:EHN589837 EQZ589837:ERJ589837 FAV589837:FBF589837 FKR589837:FLB589837 FUN589837:FUX589837 GEJ589837:GET589837 GOF589837:GOP589837 GYB589837:GYL589837 HHX589837:HIH589837 HRT589837:HSD589837 IBP589837:IBZ589837 ILL589837:ILV589837 IVH589837:IVR589837 JFD589837:JFN589837 JOZ589837:JPJ589837 JYV589837:JZF589837 KIR589837:KJB589837 KSN589837:KSX589837 LCJ589837:LCT589837 LMF589837:LMP589837 LWB589837:LWL589837 MFX589837:MGH589837 MPT589837:MQD589837 MZP589837:MZZ589837 NJL589837:NJV589837 NTH589837:NTR589837 ODD589837:ODN589837 OMZ589837:ONJ589837 OWV589837:OXF589837 PGR589837:PHB589837 PQN589837:PQX589837 QAJ589837:QAT589837 QKF589837:QKP589837 QUB589837:QUL589837 RDX589837:REH589837 RNT589837:ROD589837 RXP589837:RXZ589837 SHL589837:SHV589837 SRH589837:SRR589837 TBD589837:TBN589837 TKZ589837:TLJ589837 TUV589837:TVF589837 UER589837:UFB589837 UON589837:UOX589837 UYJ589837:UYT589837 VIF589837:VIP589837 VSB589837:VSL589837 WBX589837:WCH589837 WLT589837:WMD589837 WVP589837:WVZ589837 H655373:R655373 JD655373:JN655373 SZ655373:TJ655373 ACV655373:ADF655373 AMR655373:ANB655373 AWN655373:AWX655373 BGJ655373:BGT655373 BQF655373:BQP655373 CAB655373:CAL655373 CJX655373:CKH655373 CTT655373:CUD655373 DDP655373:DDZ655373 DNL655373:DNV655373 DXH655373:DXR655373 EHD655373:EHN655373 EQZ655373:ERJ655373 FAV655373:FBF655373 FKR655373:FLB655373 FUN655373:FUX655373 GEJ655373:GET655373 GOF655373:GOP655373 GYB655373:GYL655373 HHX655373:HIH655373 HRT655373:HSD655373 IBP655373:IBZ655373 ILL655373:ILV655373 IVH655373:IVR655373 JFD655373:JFN655373 JOZ655373:JPJ655373 JYV655373:JZF655373 KIR655373:KJB655373 KSN655373:KSX655373 LCJ655373:LCT655373 LMF655373:LMP655373 LWB655373:LWL655373 MFX655373:MGH655373 MPT655373:MQD655373 MZP655373:MZZ655373 NJL655373:NJV655373 NTH655373:NTR655373 ODD655373:ODN655373 OMZ655373:ONJ655373 OWV655373:OXF655373 PGR655373:PHB655373 PQN655373:PQX655373 QAJ655373:QAT655373 QKF655373:QKP655373 QUB655373:QUL655373 RDX655373:REH655373 RNT655373:ROD655373 RXP655373:RXZ655373 SHL655373:SHV655373 SRH655373:SRR655373 TBD655373:TBN655373 TKZ655373:TLJ655373 TUV655373:TVF655373 UER655373:UFB655373 UON655373:UOX655373 UYJ655373:UYT655373 VIF655373:VIP655373 VSB655373:VSL655373 WBX655373:WCH655373 WLT655373:WMD655373 WVP655373:WVZ655373 H720909:R720909 JD720909:JN720909 SZ720909:TJ720909 ACV720909:ADF720909 AMR720909:ANB720909 AWN720909:AWX720909 BGJ720909:BGT720909 BQF720909:BQP720909 CAB720909:CAL720909 CJX720909:CKH720909 CTT720909:CUD720909 DDP720909:DDZ720909 DNL720909:DNV720909 DXH720909:DXR720909 EHD720909:EHN720909 EQZ720909:ERJ720909 FAV720909:FBF720909 FKR720909:FLB720909 FUN720909:FUX720909 GEJ720909:GET720909 GOF720909:GOP720909 GYB720909:GYL720909 HHX720909:HIH720909 HRT720909:HSD720909 IBP720909:IBZ720909 ILL720909:ILV720909 IVH720909:IVR720909 JFD720909:JFN720909 JOZ720909:JPJ720909 JYV720909:JZF720909 KIR720909:KJB720909 KSN720909:KSX720909 LCJ720909:LCT720909 LMF720909:LMP720909 LWB720909:LWL720909 MFX720909:MGH720909 MPT720909:MQD720909 MZP720909:MZZ720909 NJL720909:NJV720909 NTH720909:NTR720909 ODD720909:ODN720909 OMZ720909:ONJ720909 OWV720909:OXF720909 PGR720909:PHB720909 PQN720909:PQX720909 QAJ720909:QAT720909 QKF720909:QKP720909 QUB720909:QUL720909 RDX720909:REH720909 RNT720909:ROD720909 RXP720909:RXZ720909 SHL720909:SHV720909 SRH720909:SRR720909 TBD720909:TBN720909 TKZ720909:TLJ720909 TUV720909:TVF720909 UER720909:UFB720909 UON720909:UOX720909 UYJ720909:UYT720909 VIF720909:VIP720909 VSB720909:VSL720909 WBX720909:WCH720909 WLT720909:WMD720909 WVP720909:WVZ720909 H786445:R786445 JD786445:JN786445 SZ786445:TJ786445 ACV786445:ADF786445 AMR786445:ANB786445 AWN786445:AWX786445 BGJ786445:BGT786445 BQF786445:BQP786445 CAB786445:CAL786445 CJX786445:CKH786445 CTT786445:CUD786445 DDP786445:DDZ786445 DNL786445:DNV786445 DXH786445:DXR786445 EHD786445:EHN786445 EQZ786445:ERJ786445 FAV786445:FBF786445 FKR786445:FLB786445 FUN786445:FUX786445 GEJ786445:GET786445 GOF786445:GOP786445 GYB786445:GYL786445 HHX786445:HIH786445 HRT786445:HSD786445 IBP786445:IBZ786445 ILL786445:ILV786445 IVH786445:IVR786445 JFD786445:JFN786445 JOZ786445:JPJ786445 JYV786445:JZF786445 KIR786445:KJB786445 KSN786445:KSX786445 LCJ786445:LCT786445 LMF786445:LMP786445 LWB786445:LWL786445 MFX786445:MGH786445 MPT786445:MQD786445 MZP786445:MZZ786445 NJL786445:NJV786445 NTH786445:NTR786445 ODD786445:ODN786445 OMZ786445:ONJ786445 OWV786445:OXF786445 PGR786445:PHB786445 PQN786445:PQX786445 QAJ786445:QAT786445 QKF786445:QKP786445 QUB786445:QUL786445 RDX786445:REH786445 RNT786445:ROD786445 RXP786445:RXZ786445 SHL786445:SHV786445 SRH786445:SRR786445 TBD786445:TBN786445 TKZ786445:TLJ786445 TUV786445:TVF786445 UER786445:UFB786445 UON786445:UOX786445 UYJ786445:UYT786445 VIF786445:VIP786445 VSB786445:VSL786445 WBX786445:WCH786445 WLT786445:WMD786445 WVP786445:WVZ786445 H851981:R851981 JD851981:JN851981 SZ851981:TJ851981 ACV851981:ADF851981 AMR851981:ANB851981 AWN851981:AWX851981 BGJ851981:BGT851981 BQF851981:BQP851981 CAB851981:CAL851981 CJX851981:CKH851981 CTT851981:CUD851981 DDP851981:DDZ851981 DNL851981:DNV851981 DXH851981:DXR851981 EHD851981:EHN851981 EQZ851981:ERJ851981 FAV851981:FBF851981 FKR851981:FLB851981 FUN851981:FUX851981 GEJ851981:GET851981 GOF851981:GOP851981 GYB851981:GYL851981 HHX851981:HIH851981 HRT851981:HSD851981 IBP851981:IBZ851981 ILL851981:ILV851981 IVH851981:IVR851981 JFD851981:JFN851981 JOZ851981:JPJ851981 JYV851981:JZF851981 KIR851981:KJB851981 KSN851981:KSX851981 LCJ851981:LCT851981 LMF851981:LMP851981 LWB851981:LWL851981 MFX851981:MGH851981 MPT851981:MQD851981 MZP851981:MZZ851981 NJL851981:NJV851981 NTH851981:NTR851981 ODD851981:ODN851981 OMZ851981:ONJ851981 OWV851981:OXF851981 PGR851981:PHB851981 PQN851981:PQX851981 QAJ851981:QAT851981 QKF851981:QKP851981 QUB851981:QUL851981 RDX851981:REH851981 RNT851981:ROD851981 RXP851981:RXZ851981 SHL851981:SHV851981 SRH851981:SRR851981 TBD851981:TBN851981 TKZ851981:TLJ851981 TUV851981:TVF851981 UER851981:UFB851981 UON851981:UOX851981 UYJ851981:UYT851981 VIF851981:VIP851981 VSB851981:VSL851981 WBX851981:WCH851981 WLT851981:WMD851981 WVP851981:WVZ851981 H917517:R917517 JD917517:JN917517 SZ917517:TJ917517 ACV917517:ADF917517 AMR917517:ANB917517 AWN917517:AWX917517 BGJ917517:BGT917517 BQF917517:BQP917517 CAB917517:CAL917517 CJX917517:CKH917517 CTT917517:CUD917517 DDP917517:DDZ917517 DNL917517:DNV917517 DXH917517:DXR917517 EHD917517:EHN917517 EQZ917517:ERJ917517 FAV917517:FBF917517 FKR917517:FLB917517 FUN917517:FUX917517 GEJ917517:GET917517 GOF917517:GOP917517 GYB917517:GYL917517 HHX917517:HIH917517 HRT917517:HSD917517 IBP917517:IBZ917517 ILL917517:ILV917517 IVH917517:IVR917517 JFD917517:JFN917517 JOZ917517:JPJ917517 JYV917517:JZF917517 KIR917517:KJB917517 KSN917517:KSX917517 LCJ917517:LCT917517 LMF917517:LMP917517 LWB917517:LWL917517 MFX917517:MGH917517 MPT917517:MQD917517 MZP917517:MZZ917517 NJL917517:NJV917517 NTH917517:NTR917517 ODD917517:ODN917517 OMZ917517:ONJ917517 OWV917517:OXF917517 PGR917517:PHB917517 PQN917517:PQX917517 QAJ917517:QAT917517 QKF917517:QKP917517 QUB917517:QUL917517 RDX917517:REH917517 RNT917517:ROD917517 RXP917517:RXZ917517 SHL917517:SHV917517 SRH917517:SRR917517 TBD917517:TBN917517 TKZ917517:TLJ917517 TUV917517:TVF917517 UER917517:UFB917517 UON917517:UOX917517 UYJ917517:UYT917517 VIF917517:VIP917517 VSB917517:VSL917517 WBX917517:WCH917517 WLT917517:WMD917517 WVP917517:WVZ917517 H983053:R983053 JD983053:JN983053 SZ983053:TJ983053 ACV983053:ADF983053 AMR983053:ANB983053 AWN983053:AWX983053 BGJ983053:BGT983053 BQF983053:BQP983053 CAB983053:CAL983053 CJX983053:CKH983053 CTT983053:CUD983053 DDP983053:DDZ983053 DNL983053:DNV983053 DXH983053:DXR983053 EHD983053:EHN983053 EQZ983053:ERJ983053 FAV983053:FBF983053 FKR983053:FLB983053 FUN983053:FUX983053 GEJ983053:GET983053 GOF983053:GOP983053 GYB983053:GYL983053 HHX983053:HIH983053 HRT983053:HSD983053 IBP983053:IBZ983053 ILL983053:ILV983053 IVH983053:IVR983053 JFD983053:JFN983053 JOZ983053:JPJ983053 JYV983053:JZF983053 KIR983053:KJB983053 KSN983053:KSX983053 LCJ983053:LCT983053 LMF983053:LMP983053 LWB983053:LWL983053 MFX983053:MGH983053 MPT983053:MQD983053 MZP983053:MZZ983053 NJL983053:NJV983053 NTH983053:NTR983053 ODD983053:ODN983053 OMZ983053:ONJ983053 OWV983053:OXF983053 PGR983053:PHB983053 PQN983053:PQX983053 QAJ983053:QAT983053 QKF983053:QKP983053 QUB983053:QUL983053 RDX983053:REH983053 RNT983053:ROD983053 RXP983053:RXZ983053 SHL983053:SHV983053 SRH983053:SRR983053 TBD983053:TBN983053 TKZ983053:TLJ983053 TUV983053:TVF983053 UER983053:UFB983053 UON983053:UOX983053 UYJ983053:UYT983053 VIF983053:VIP983053 VSB983053:VSL983053 WBX983053:WCH983053 WLT983053:WMD983053 WVP983053:WVZ983053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F65550:R65556 JB65550:JN65556 SX65550:TJ65556 ACT65550:ADF65556 AMP65550:ANB65556 AWL65550:AWX65556 BGH65550:BGT65556 BQD65550:BQP65556 BZZ65550:CAL65556 CJV65550:CKH65556 CTR65550:CUD65556 DDN65550:DDZ65556 DNJ65550:DNV65556 DXF65550:DXR65556 EHB65550:EHN65556 EQX65550:ERJ65556 FAT65550:FBF65556 FKP65550:FLB65556 FUL65550:FUX65556 GEH65550:GET65556 GOD65550:GOP65556 GXZ65550:GYL65556 HHV65550:HIH65556 HRR65550:HSD65556 IBN65550:IBZ65556 ILJ65550:ILV65556 IVF65550:IVR65556 JFB65550:JFN65556 JOX65550:JPJ65556 JYT65550:JZF65556 KIP65550:KJB65556 KSL65550:KSX65556 LCH65550:LCT65556 LMD65550:LMP65556 LVZ65550:LWL65556 MFV65550:MGH65556 MPR65550:MQD65556 MZN65550:MZZ65556 NJJ65550:NJV65556 NTF65550:NTR65556 ODB65550:ODN65556 OMX65550:ONJ65556 OWT65550:OXF65556 PGP65550:PHB65556 PQL65550:PQX65556 QAH65550:QAT65556 QKD65550:QKP65556 QTZ65550:QUL65556 RDV65550:REH65556 RNR65550:ROD65556 RXN65550:RXZ65556 SHJ65550:SHV65556 SRF65550:SRR65556 TBB65550:TBN65556 TKX65550:TLJ65556 TUT65550:TVF65556 UEP65550:UFB65556 UOL65550:UOX65556 UYH65550:UYT65556 VID65550:VIP65556 VRZ65550:VSL65556 WBV65550:WCH65556 WLR65550:WMD65556 WVN65550:WVZ65556 F131086:R131092 JB131086:JN131092 SX131086:TJ131092 ACT131086:ADF131092 AMP131086:ANB131092 AWL131086:AWX131092 BGH131086:BGT131092 BQD131086:BQP131092 BZZ131086:CAL131092 CJV131086:CKH131092 CTR131086:CUD131092 DDN131086:DDZ131092 DNJ131086:DNV131092 DXF131086:DXR131092 EHB131086:EHN131092 EQX131086:ERJ131092 FAT131086:FBF131092 FKP131086:FLB131092 FUL131086:FUX131092 GEH131086:GET131092 GOD131086:GOP131092 GXZ131086:GYL131092 HHV131086:HIH131092 HRR131086:HSD131092 IBN131086:IBZ131092 ILJ131086:ILV131092 IVF131086:IVR131092 JFB131086:JFN131092 JOX131086:JPJ131092 JYT131086:JZF131092 KIP131086:KJB131092 KSL131086:KSX131092 LCH131086:LCT131092 LMD131086:LMP131092 LVZ131086:LWL131092 MFV131086:MGH131092 MPR131086:MQD131092 MZN131086:MZZ131092 NJJ131086:NJV131092 NTF131086:NTR131092 ODB131086:ODN131092 OMX131086:ONJ131092 OWT131086:OXF131092 PGP131086:PHB131092 PQL131086:PQX131092 QAH131086:QAT131092 QKD131086:QKP131092 QTZ131086:QUL131092 RDV131086:REH131092 RNR131086:ROD131092 RXN131086:RXZ131092 SHJ131086:SHV131092 SRF131086:SRR131092 TBB131086:TBN131092 TKX131086:TLJ131092 TUT131086:TVF131092 UEP131086:UFB131092 UOL131086:UOX131092 UYH131086:UYT131092 VID131086:VIP131092 VRZ131086:VSL131092 WBV131086:WCH131092 WLR131086:WMD131092 WVN131086:WVZ131092 F196622:R196628 JB196622:JN196628 SX196622:TJ196628 ACT196622:ADF196628 AMP196622:ANB196628 AWL196622:AWX196628 BGH196622:BGT196628 BQD196622:BQP196628 BZZ196622:CAL196628 CJV196622:CKH196628 CTR196622:CUD196628 DDN196622:DDZ196628 DNJ196622:DNV196628 DXF196622:DXR196628 EHB196622:EHN196628 EQX196622:ERJ196628 FAT196622:FBF196628 FKP196622:FLB196628 FUL196622:FUX196628 GEH196622:GET196628 GOD196622:GOP196628 GXZ196622:GYL196628 HHV196622:HIH196628 HRR196622:HSD196628 IBN196622:IBZ196628 ILJ196622:ILV196628 IVF196622:IVR196628 JFB196622:JFN196628 JOX196622:JPJ196628 JYT196622:JZF196628 KIP196622:KJB196628 KSL196622:KSX196628 LCH196622:LCT196628 LMD196622:LMP196628 LVZ196622:LWL196628 MFV196622:MGH196628 MPR196622:MQD196628 MZN196622:MZZ196628 NJJ196622:NJV196628 NTF196622:NTR196628 ODB196622:ODN196628 OMX196622:ONJ196628 OWT196622:OXF196628 PGP196622:PHB196628 PQL196622:PQX196628 QAH196622:QAT196628 QKD196622:QKP196628 QTZ196622:QUL196628 RDV196622:REH196628 RNR196622:ROD196628 RXN196622:RXZ196628 SHJ196622:SHV196628 SRF196622:SRR196628 TBB196622:TBN196628 TKX196622:TLJ196628 TUT196622:TVF196628 UEP196622:UFB196628 UOL196622:UOX196628 UYH196622:UYT196628 VID196622:VIP196628 VRZ196622:VSL196628 WBV196622:WCH196628 WLR196622:WMD196628 WVN196622:WVZ196628 F262158:R262164 JB262158:JN262164 SX262158:TJ262164 ACT262158:ADF262164 AMP262158:ANB262164 AWL262158:AWX262164 BGH262158:BGT262164 BQD262158:BQP262164 BZZ262158:CAL262164 CJV262158:CKH262164 CTR262158:CUD262164 DDN262158:DDZ262164 DNJ262158:DNV262164 DXF262158:DXR262164 EHB262158:EHN262164 EQX262158:ERJ262164 FAT262158:FBF262164 FKP262158:FLB262164 FUL262158:FUX262164 GEH262158:GET262164 GOD262158:GOP262164 GXZ262158:GYL262164 HHV262158:HIH262164 HRR262158:HSD262164 IBN262158:IBZ262164 ILJ262158:ILV262164 IVF262158:IVR262164 JFB262158:JFN262164 JOX262158:JPJ262164 JYT262158:JZF262164 KIP262158:KJB262164 KSL262158:KSX262164 LCH262158:LCT262164 LMD262158:LMP262164 LVZ262158:LWL262164 MFV262158:MGH262164 MPR262158:MQD262164 MZN262158:MZZ262164 NJJ262158:NJV262164 NTF262158:NTR262164 ODB262158:ODN262164 OMX262158:ONJ262164 OWT262158:OXF262164 PGP262158:PHB262164 PQL262158:PQX262164 QAH262158:QAT262164 QKD262158:QKP262164 QTZ262158:QUL262164 RDV262158:REH262164 RNR262158:ROD262164 RXN262158:RXZ262164 SHJ262158:SHV262164 SRF262158:SRR262164 TBB262158:TBN262164 TKX262158:TLJ262164 TUT262158:TVF262164 UEP262158:UFB262164 UOL262158:UOX262164 UYH262158:UYT262164 VID262158:VIP262164 VRZ262158:VSL262164 WBV262158:WCH262164 WLR262158:WMD262164 WVN262158:WVZ262164 F327694:R327700 JB327694:JN327700 SX327694:TJ327700 ACT327694:ADF327700 AMP327694:ANB327700 AWL327694:AWX327700 BGH327694:BGT327700 BQD327694:BQP327700 BZZ327694:CAL327700 CJV327694:CKH327700 CTR327694:CUD327700 DDN327694:DDZ327700 DNJ327694:DNV327700 DXF327694:DXR327700 EHB327694:EHN327700 EQX327694:ERJ327700 FAT327694:FBF327700 FKP327694:FLB327700 FUL327694:FUX327700 GEH327694:GET327700 GOD327694:GOP327700 GXZ327694:GYL327700 HHV327694:HIH327700 HRR327694:HSD327700 IBN327694:IBZ327700 ILJ327694:ILV327700 IVF327694:IVR327700 JFB327694:JFN327700 JOX327694:JPJ327700 JYT327694:JZF327700 KIP327694:KJB327700 KSL327694:KSX327700 LCH327694:LCT327700 LMD327694:LMP327700 LVZ327694:LWL327700 MFV327694:MGH327700 MPR327694:MQD327700 MZN327694:MZZ327700 NJJ327694:NJV327700 NTF327694:NTR327700 ODB327694:ODN327700 OMX327694:ONJ327700 OWT327694:OXF327700 PGP327694:PHB327700 PQL327694:PQX327700 QAH327694:QAT327700 QKD327694:QKP327700 QTZ327694:QUL327700 RDV327694:REH327700 RNR327694:ROD327700 RXN327694:RXZ327700 SHJ327694:SHV327700 SRF327694:SRR327700 TBB327694:TBN327700 TKX327694:TLJ327700 TUT327694:TVF327700 UEP327694:UFB327700 UOL327694:UOX327700 UYH327694:UYT327700 VID327694:VIP327700 VRZ327694:VSL327700 WBV327694:WCH327700 WLR327694:WMD327700 WVN327694:WVZ327700 F393230:R393236 JB393230:JN393236 SX393230:TJ393236 ACT393230:ADF393236 AMP393230:ANB393236 AWL393230:AWX393236 BGH393230:BGT393236 BQD393230:BQP393236 BZZ393230:CAL393236 CJV393230:CKH393236 CTR393230:CUD393236 DDN393230:DDZ393236 DNJ393230:DNV393236 DXF393230:DXR393236 EHB393230:EHN393236 EQX393230:ERJ393236 FAT393230:FBF393236 FKP393230:FLB393236 FUL393230:FUX393236 GEH393230:GET393236 GOD393230:GOP393236 GXZ393230:GYL393236 HHV393230:HIH393236 HRR393230:HSD393236 IBN393230:IBZ393236 ILJ393230:ILV393236 IVF393230:IVR393236 JFB393230:JFN393236 JOX393230:JPJ393236 JYT393230:JZF393236 KIP393230:KJB393236 KSL393230:KSX393236 LCH393230:LCT393236 LMD393230:LMP393236 LVZ393230:LWL393236 MFV393230:MGH393236 MPR393230:MQD393236 MZN393230:MZZ393236 NJJ393230:NJV393236 NTF393230:NTR393236 ODB393230:ODN393236 OMX393230:ONJ393236 OWT393230:OXF393236 PGP393230:PHB393236 PQL393230:PQX393236 QAH393230:QAT393236 QKD393230:QKP393236 QTZ393230:QUL393236 RDV393230:REH393236 RNR393230:ROD393236 RXN393230:RXZ393236 SHJ393230:SHV393236 SRF393230:SRR393236 TBB393230:TBN393236 TKX393230:TLJ393236 TUT393230:TVF393236 UEP393230:UFB393236 UOL393230:UOX393236 UYH393230:UYT393236 VID393230:VIP393236 VRZ393230:VSL393236 WBV393230:WCH393236 WLR393230:WMD393236 WVN393230:WVZ393236 F458766:R458772 JB458766:JN458772 SX458766:TJ458772 ACT458766:ADF458772 AMP458766:ANB458772 AWL458766:AWX458772 BGH458766:BGT458772 BQD458766:BQP458772 BZZ458766:CAL458772 CJV458766:CKH458772 CTR458766:CUD458772 DDN458766:DDZ458772 DNJ458766:DNV458772 DXF458766:DXR458772 EHB458766:EHN458772 EQX458766:ERJ458772 FAT458766:FBF458772 FKP458766:FLB458772 FUL458766:FUX458772 GEH458766:GET458772 GOD458766:GOP458772 GXZ458766:GYL458772 HHV458766:HIH458772 HRR458766:HSD458772 IBN458766:IBZ458772 ILJ458766:ILV458772 IVF458766:IVR458772 JFB458766:JFN458772 JOX458766:JPJ458772 JYT458766:JZF458772 KIP458766:KJB458772 KSL458766:KSX458772 LCH458766:LCT458772 LMD458766:LMP458772 LVZ458766:LWL458772 MFV458766:MGH458772 MPR458766:MQD458772 MZN458766:MZZ458772 NJJ458766:NJV458772 NTF458766:NTR458772 ODB458766:ODN458772 OMX458766:ONJ458772 OWT458766:OXF458772 PGP458766:PHB458772 PQL458766:PQX458772 QAH458766:QAT458772 QKD458766:QKP458772 QTZ458766:QUL458772 RDV458766:REH458772 RNR458766:ROD458772 RXN458766:RXZ458772 SHJ458766:SHV458772 SRF458766:SRR458772 TBB458766:TBN458772 TKX458766:TLJ458772 TUT458766:TVF458772 UEP458766:UFB458772 UOL458766:UOX458772 UYH458766:UYT458772 VID458766:VIP458772 VRZ458766:VSL458772 WBV458766:WCH458772 WLR458766:WMD458772 WVN458766:WVZ458772 F524302:R524308 JB524302:JN524308 SX524302:TJ524308 ACT524302:ADF524308 AMP524302:ANB524308 AWL524302:AWX524308 BGH524302:BGT524308 BQD524302:BQP524308 BZZ524302:CAL524308 CJV524302:CKH524308 CTR524302:CUD524308 DDN524302:DDZ524308 DNJ524302:DNV524308 DXF524302:DXR524308 EHB524302:EHN524308 EQX524302:ERJ524308 FAT524302:FBF524308 FKP524302:FLB524308 FUL524302:FUX524308 GEH524302:GET524308 GOD524302:GOP524308 GXZ524302:GYL524308 HHV524302:HIH524308 HRR524302:HSD524308 IBN524302:IBZ524308 ILJ524302:ILV524308 IVF524302:IVR524308 JFB524302:JFN524308 JOX524302:JPJ524308 JYT524302:JZF524308 KIP524302:KJB524308 KSL524302:KSX524308 LCH524302:LCT524308 LMD524302:LMP524308 LVZ524302:LWL524308 MFV524302:MGH524308 MPR524302:MQD524308 MZN524302:MZZ524308 NJJ524302:NJV524308 NTF524302:NTR524308 ODB524302:ODN524308 OMX524302:ONJ524308 OWT524302:OXF524308 PGP524302:PHB524308 PQL524302:PQX524308 QAH524302:QAT524308 QKD524302:QKP524308 QTZ524302:QUL524308 RDV524302:REH524308 RNR524302:ROD524308 RXN524302:RXZ524308 SHJ524302:SHV524308 SRF524302:SRR524308 TBB524302:TBN524308 TKX524302:TLJ524308 TUT524302:TVF524308 UEP524302:UFB524308 UOL524302:UOX524308 UYH524302:UYT524308 VID524302:VIP524308 VRZ524302:VSL524308 WBV524302:WCH524308 WLR524302:WMD524308 WVN524302:WVZ524308 F589838:R589844 JB589838:JN589844 SX589838:TJ589844 ACT589838:ADF589844 AMP589838:ANB589844 AWL589838:AWX589844 BGH589838:BGT589844 BQD589838:BQP589844 BZZ589838:CAL589844 CJV589838:CKH589844 CTR589838:CUD589844 DDN589838:DDZ589844 DNJ589838:DNV589844 DXF589838:DXR589844 EHB589838:EHN589844 EQX589838:ERJ589844 FAT589838:FBF589844 FKP589838:FLB589844 FUL589838:FUX589844 GEH589838:GET589844 GOD589838:GOP589844 GXZ589838:GYL589844 HHV589838:HIH589844 HRR589838:HSD589844 IBN589838:IBZ589844 ILJ589838:ILV589844 IVF589838:IVR589844 JFB589838:JFN589844 JOX589838:JPJ589844 JYT589838:JZF589844 KIP589838:KJB589844 KSL589838:KSX589844 LCH589838:LCT589844 LMD589838:LMP589844 LVZ589838:LWL589844 MFV589838:MGH589844 MPR589838:MQD589844 MZN589838:MZZ589844 NJJ589838:NJV589844 NTF589838:NTR589844 ODB589838:ODN589844 OMX589838:ONJ589844 OWT589838:OXF589844 PGP589838:PHB589844 PQL589838:PQX589844 QAH589838:QAT589844 QKD589838:QKP589844 QTZ589838:QUL589844 RDV589838:REH589844 RNR589838:ROD589844 RXN589838:RXZ589844 SHJ589838:SHV589844 SRF589838:SRR589844 TBB589838:TBN589844 TKX589838:TLJ589844 TUT589838:TVF589844 UEP589838:UFB589844 UOL589838:UOX589844 UYH589838:UYT589844 VID589838:VIP589844 VRZ589838:VSL589844 WBV589838:WCH589844 WLR589838:WMD589844 WVN589838:WVZ589844 F655374:R655380 JB655374:JN655380 SX655374:TJ655380 ACT655374:ADF655380 AMP655374:ANB655380 AWL655374:AWX655380 BGH655374:BGT655380 BQD655374:BQP655380 BZZ655374:CAL655380 CJV655374:CKH655380 CTR655374:CUD655380 DDN655374:DDZ655380 DNJ655374:DNV655380 DXF655374:DXR655380 EHB655374:EHN655380 EQX655374:ERJ655380 FAT655374:FBF655380 FKP655374:FLB655380 FUL655374:FUX655380 GEH655374:GET655380 GOD655374:GOP655380 GXZ655374:GYL655380 HHV655374:HIH655380 HRR655374:HSD655380 IBN655374:IBZ655380 ILJ655374:ILV655380 IVF655374:IVR655380 JFB655374:JFN655380 JOX655374:JPJ655380 JYT655374:JZF655380 KIP655374:KJB655380 KSL655374:KSX655380 LCH655374:LCT655380 LMD655374:LMP655380 LVZ655374:LWL655380 MFV655374:MGH655380 MPR655374:MQD655380 MZN655374:MZZ655380 NJJ655374:NJV655380 NTF655374:NTR655380 ODB655374:ODN655380 OMX655374:ONJ655380 OWT655374:OXF655380 PGP655374:PHB655380 PQL655374:PQX655380 QAH655374:QAT655380 QKD655374:QKP655380 QTZ655374:QUL655380 RDV655374:REH655380 RNR655374:ROD655380 RXN655374:RXZ655380 SHJ655374:SHV655380 SRF655374:SRR655380 TBB655374:TBN655380 TKX655374:TLJ655380 TUT655374:TVF655380 UEP655374:UFB655380 UOL655374:UOX655380 UYH655374:UYT655380 VID655374:VIP655380 VRZ655374:VSL655380 WBV655374:WCH655380 WLR655374:WMD655380 WVN655374:WVZ655380 F720910:R720916 JB720910:JN720916 SX720910:TJ720916 ACT720910:ADF720916 AMP720910:ANB720916 AWL720910:AWX720916 BGH720910:BGT720916 BQD720910:BQP720916 BZZ720910:CAL720916 CJV720910:CKH720916 CTR720910:CUD720916 DDN720910:DDZ720916 DNJ720910:DNV720916 DXF720910:DXR720916 EHB720910:EHN720916 EQX720910:ERJ720916 FAT720910:FBF720916 FKP720910:FLB720916 FUL720910:FUX720916 GEH720910:GET720916 GOD720910:GOP720916 GXZ720910:GYL720916 HHV720910:HIH720916 HRR720910:HSD720916 IBN720910:IBZ720916 ILJ720910:ILV720916 IVF720910:IVR720916 JFB720910:JFN720916 JOX720910:JPJ720916 JYT720910:JZF720916 KIP720910:KJB720916 KSL720910:KSX720916 LCH720910:LCT720916 LMD720910:LMP720916 LVZ720910:LWL720916 MFV720910:MGH720916 MPR720910:MQD720916 MZN720910:MZZ720916 NJJ720910:NJV720916 NTF720910:NTR720916 ODB720910:ODN720916 OMX720910:ONJ720916 OWT720910:OXF720916 PGP720910:PHB720916 PQL720910:PQX720916 QAH720910:QAT720916 QKD720910:QKP720916 QTZ720910:QUL720916 RDV720910:REH720916 RNR720910:ROD720916 RXN720910:RXZ720916 SHJ720910:SHV720916 SRF720910:SRR720916 TBB720910:TBN720916 TKX720910:TLJ720916 TUT720910:TVF720916 UEP720910:UFB720916 UOL720910:UOX720916 UYH720910:UYT720916 VID720910:VIP720916 VRZ720910:VSL720916 WBV720910:WCH720916 WLR720910:WMD720916 WVN720910:WVZ720916 F786446:R786452 JB786446:JN786452 SX786446:TJ786452 ACT786446:ADF786452 AMP786446:ANB786452 AWL786446:AWX786452 BGH786446:BGT786452 BQD786446:BQP786452 BZZ786446:CAL786452 CJV786446:CKH786452 CTR786446:CUD786452 DDN786446:DDZ786452 DNJ786446:DNV786452 DXF786446:DXR786452 EHB786446:EHN786452 EQX786446:ERJ786452 FAT786446:FBF786452 FKP786446:FLB786452 FUL786446:FUX786452 GEH786446:GET786452 GOD786446:GOP786452 GXZ786446:GYL786452 HHV786446:HIH786452 HRR786446:HSD786452 IBN786446:IBZ786452 ILJ786446:ILV786452 IVF786446:IVR786452 JFB786446:JFN786452 JOX786446:JPJ786452 JYT786446:JZF786452 KIP786446:KJB786452 KSL786446:KSX786452 LCH786446:LCT786452 LMD786446:LMP786452 LVZ786446:LWL786452 MFV786446:MGH786452 MPR786446:MQD786452 MZN786446:MZZ786452 NJJ786446:NJV786452 NTF786446:NTR786452 ODB786446:ODN786452 OMX786446:ONJ786452 OWT786446:OXF786452 PGP786446:PHB786452 PQL786446:PQX786452 QAH786446:QAT786452 QKD786446:QKP786452 QTZ786446:QUL786452 RDV786446:REH786452 RNR786446:ROD786452 RXN786446:RXZ786452 SHJ786446:SHV786452 SRF786446:SRR786452 TBB786446:TBN786452 TKX786446:TLJ786452 TUT786446:TVF786452 UEP786446:UFB786452 UOL786446:UOX786452 UYH786446:UYT786452 VID786446:VIP786452 VRZ786446:VSL786452 WBV786446:WCH786452 WLR786446:WMD786452 WVN786446:WVZ786452 F851982:R851988 JB851982:JN851988 SX851982:TJ851988 ACT851982:ADF851988 AMP851982:ANB851988 AWL851982:AWX851988 BGH851982:BGT851988 BQD851982:BQP851988 BZZ851982:CAL851988 CJV851982:CKH851988 CTR851982:CUD851988 DDN851982:DDZ851988 DNJ851982:DNV851988 DXF851982:DXR851988 EHB851982:EHN851988 EQX851982:ERJ851988 FAT851982:FBF851988 FKP851982:FLB851988 FUL851982:FUX851988 GEH851982:GET851988 GOD851982:GOP851988 GXZ851982:GYL851988 HHV851982:HIH851988 HRR851982:HSD851988 IBN851982:IBZ851988 ILJ851982:ILV851988 IVF851982:IVR851988 JFB851982:JFN851988 JOX851982:JPJ851988 JYT851982:JZF851988 KIP851982:KJB851988 KSL851982:KSX851988 LCH851982:LCT851988 LMD851982:LMP851988 LVZ851982:LWL851988 MFV851982:MGH851988 MPR851982:MQD851988 MZN851982:MZZ851988 NJJ851982:NJV851988 NTF851982:NTR851988 ODB851982:ODN851988 OMX851982:ONJ851988 OWT851982:OXF851988 PGP851982:PHB851988 PQL851982:PQX851988 QAH851982:QAT851988 QKD851982:QKP851988 QTZ851982:QUL851988 RDV851982:REH851988 RNR851982:ROD851988 RXN851982:RXZ851988 SHJ851982:SHV851988 SRF851982:SRR851988 TBB851982:TBN851988 TKX851982:TLJ851988 TUT851982:TVF851988 UEP851982:UFB851988 UOL851982:UOX851988 UYH851982:UYT851988 VID851982:VIP851988 VRZ851982:VSL851988 WBV851982:WCH851988 WLR851982:WMD851988 WVN851982:WVZ851988 F917518:R917524 JB917518:JN917524 SX917518:TJ917524 ACT917518:ADF917524 AMP917518:ANB917524 AWL917518:AWX917524 BGH917518:BGT917524 BQD917518:BQP917524 BZZ917518:CAL917524 CJV917518:CKH917524 CTR917518:CUD917524 DDN917518:DDZ917524 DNJ917518:DNV917524 DXF917518:DXR917524 EHB917518:EHN917524 EQX917518:ERJ917524 FAT917518:FBF917524 FKP917518:FLB917524 FUL917518:FUX917524 GEH917518:GET917524 GOD917518:GOP917524 GXZ917518:GYL917524 HHV917518:HIH917524 HRR917518:HSD917524 IBN917518:IBZ917524 ILJ917518:ILV917524 IVF917518:IVR917524 JFB917518:JFN917524 JOX917518:JPJ917524 JYT917518:JZF917524 KIP917518:KJB917524 KSL917518:KSX917524 LCH917518:LCT917524 LMD917518:LMP917524 LVZ917518:LWL917524 MFV917518:MGH917524 MPR917518:MQD917524 MZN917518:MZZ917524 NJJ917518:NJV917524 NTF917518:NTR917524 ODB917518:ODN917524 OMX917518:ONJ917524 OWT917518:OXF917524 PGP917518:PHB917524 PQL917518:PQX917524 QAH917518:QAT917524 QKD917518:QKP917524 QTZ917518:QUL917524 RDV917518:REH917524 RNR917518:ROD917524 RXN917518:RXZ917524 SHJ917518:SHV917524 SRF917518:SRR917524 TBB917518:TBN917524 TKX917518:TLJ917524 TUT917518:TVF917524 UEP917518:UFB917524 UOL917518:UOX917524 UYH917518:UYT917524 VID917518:VIP917524 VRZ917518:VSL917524 WBV917518:WCH917524 WLR917518:WMD917524 WVN917518:WVZ917524 F983054:R983060 JB983054:JN983060 SX983054:TJ983060 ACT983054:ADF983060 AMP983054:ANB983060 AWL983054:AWX983060 BGH983054:BGT983060 BQD983054:BQP983060 BZZ983054:CAL983060 CJV983054:CKH983060 CTR983054:CUD983060 DDN983054:DDZ983060 DNJ983054:DNV983060 DXF983054:DXR983060 EHB983054:EHN983060 EQX983054:ERJ983060 FAT983054:FBF983060 FKP983054:FLB983060 FUL983054:FUX983060 GEH983054:GET983060 GOD983054:GOP983060 GXZ983054:GYL983060 HHV983054:HIH983060 HRR983054:HSD983060 IBN983054:IBZ983060 ILJ983054:ILV983060 IVF983054:IVR983060 JFB983054:JFN983060 JOX983054:JPJ983060 JYT983054:JZF983060 KIP983054:KJB983060 KSL983054:KSX983060 LCH983054:LCT983060 LMD983054:LMP983060 LVZ983054:LWL983060 MFV983054:MGH983060 MPR983054:MQD983060 MZN983054:MZZ983060 NJJ983054:NJV983060 NTF983054:NTR983060 ODB983054:ODN983060 OMX983054:ONJ983060 OWT983054:OXF983060 PGP983054:PHB983060 PQL983054:PQX983060 QAH983054:QAT983060 QKD983054:QKP983060 QTZ983054:QUL983060 RDV983054:REH983060 RNR983054:ROD983060 RXN983054:RXZ983060 SHJ983054:SHV983060 SRF983054:SRR983060 TBB983054:TBN983060 TKX983054:TLJ983060 TUT983054:TVF983060 UEP983054:UFB983060 UOL983054:UOX983060 UYH983054:UYT983060 VID983054:VIP983060 VRZ983054:VSL983060 WBV983054:WCH983060 WLR983054:WMD983060 WVN983054:WVZ983060 E65548:E65552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E131084:E131088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E196620:E196624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E262156:E262160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E327692:E327696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E393228:E393232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E458764:E458768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E524300:E524304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E589836:E589840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E655372:E655376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E720908:E720912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E786444:E786448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E851980:E851984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E917516:E917520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E983052:E983056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SW18:TJ21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WVM983061:WVZ983061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JA18:JN21 WVM18:WVZ21 WLQ18:WMD21 WBU18:WCH21 VRY18:VSL21 VIC18:VIP21 UYG18:UYT21 UOK18:UOX21 UEO18:UFB21 TUS18:TVF21 TKW18:TLJ21 TBA18:TBN21 SRE18:SRR21 SHI18:SHV21 RXM18:RXZ21 RNQ18:ROD21 RDU18:REH21 QTY18:QUL21 QKC18:QKP21 QAG18:QAT21 PQK18:PQX21 PGO18:PHB21 OWS18:OXF21 OMW18:ONJ21 ODA18:ODN21 NTE18:NTR21 NJI18:NJV21 MZM18:MZZ21 MPQ18:MQD21 MFU18:MGH21 LVY18:LWL21 LMC18:LMP21 LCG18:LCT21 KSK18:KSX21 KIO18:KJB21 JYS18:JZF21 JOW18:JPJ21 JFA18:JFN21 IVE18:IVR21 ILI18:ILV21 IBM18:IBZ21 HRQ18:HSD21 HHU18:HIH21 GXY18:GYL21 GOC18:GOP21 GEG18:GET21 FUK18:FUX21 FKO18:FLB21 FAS18:FBF21 EQW18:ERJ21 EHA18:EHN21 DXE18:DXR21 DNI18:DNV21 DDM18:DDZ21 CTQ18:CUD21 CJU18:CKH21 BZY18:CAL21 BQC18:BQP21 BGG18:BGT21 AWK18:AWX21 AMO18:ANB21 ACS18:ADF21 E12:R21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Guidleline</vt:lpstr>
      <vt:lpstr>FunctionList</vt:lpstr>
      <vt:lpstr>Cover</vt:lpstr>
      <vt:lpstr>Test Report</vt:lpstr>
      <vt:lpstr>AddNewDonation</vt:lpstr>
      <vt:lpstr>GetFullInformationOfDonation</vt:lpstr>
      <vt:lpstr>GetLastDonateInformation</vt:lpstr>
      <vt:lpstr>GetTopRecentlyDonator</vt:lpstr>
      <vt:lpstr>GetTotalMoneyDonated</vt:lpstr>
      <vt:lpstr>GetNumberEventDonated</vt:lpstr>
      <vt:lpstr>FunctionList!Print_Area</vt:lpstr>
      <vt:lpstr>GetFullInformationOfDonation!Print_Area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2016-12-08T18:44:20Z</dcterms:modified>
</cp:coreProperties>
</file>