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roject\WingS\Report 3\"/>
    </mc:Choice>
  </mc:AlternateContent>
  <bookViews>
    <workbookView xWindow="0" yWindow="0" windowWidth="20490" windowHeight="7755" tabRatio="821" activeTab="4"/>
  </bookViews>
  <sheets>
    <sheet name="Cover" sheetId="1" r:id="rId1"/>
    <sheet name="Test case List" sheetId="2" r:id="rId2"/>
    <sheet name="Test Report" sheetId="5" r:id="rId3"/>
    <sheet name="Message Rules" sheetId="11" r:id="rId4"/>
    <sheet name="User_Function" sheetId="9" r:id="rId5"/>
    <sheet name="Admin_Function" sheetId="10" r:id="rId6"/>
  </sheets>
  <externalReferences>
    <externalReference r:id="rId7"/>
    <externalReference r:id="rId8"/>
  </externalReferences>
  <definedNames>
    <definedName name="ACTION" localSheetId="3">#REF!</definedName>
    <definedName name="ACTION">#REF!</definedName>
    <definedName name="d">'[1]Search grammar'!$C$45</definedName>
    <definedName name="Defect" comment="fsfsdfs">#REF!</definedName>
    <definedName name="dfsf">#REF!</definedName>
    <definedName name="Discover">#REF!</definedName>
    <definedName name="Lỗi">#REF!</definedName>
    <definedName name="Pass">#REF!</definedName>
    <definedName name="Statistic" comment="fsfsdfs">#REF!</definedName>
  </definedNames>
  <calcPr calcId="152511" iterate="1" iterateCount="10000" iterateDelta="1.0000000000000001E-5"/>
</workbook>
</file>

<file path=xl/calcChain.xml><?xml version="1.0" encoding="utf-8"?>
<calcChain xmlns="http://schemas.openxmlformats.org/spreadsheetml/2006/main">
  <c r="A50" i="9" l="1"/>
  <c r="A49" i="9"/>
  <c r="A48" i="9"/>
  <c r="A47" i="9"/>
  <c r="A46" i="9"/>
  <c r="A45" i="9"/>
  <c r="A38" i="9" l="1"/>
  <c r="A39" i="9"/>
  <c r="A40" i="9"/>
  <c r="A41" i="9"/>
  <c r="A32" i="9"/>
  <c r="A33" i="9"/>
  <c r="A34" i="9"/>
  <c r="A35" i="9"/>
  <c r="A36" i="9"/>
  <c r="A37" i="9"/>
  <c r="A19" i="9"/>
  <c r="A20" i="9"/>
  <c r="A57" i="9"/>
  <c r="A56" i="9"/>
  <c r="A43" i="9" l="1"/>
  <c r="A30" i="9"/>
  <c r="A29" i="9"/>
  <c r="A28" i="9"/>
  <c r="A15" i="9"/>
  <c r="A18" i="9"/>
  <c r="A17" i="9"/>
  <c r="A16" i="9"/>
  <c r="A52" i="9"/>
  <c r="A53" i="9"/>
  <c r="A54" i="9"/>
  <c r="A58" i="9"/>
  <c r="A59" i="9"/>
  <c r="A60" i="9"/>
  <c r="A61" i="9"/>
  <c r="A62" i="9"/>
  <c r="A63" i="9"/>
  <c r="A64" i="9"/>
  <c r="A65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6" i="9"/>
  <c r="A87" i="9"/>
  <c r="A88" i="9"/>
  <c r="A89" i="9"/>
  <c r="A90" i="9"/>
  <c r="A91" i="9"/>
  <c r="A92" i="9"/>
  <c r="A93" i="9"/>
  <c r="A94" i="9"/>
  <c r="A95" i="9"/>
  <c r="A96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8" i="9"/>
  <c r="A139" i="9"/>
  <c r="A140" i="9"/>
  <c r="A141" i="9"/>
  <c r="A142" i="9"/>
  <c r="A143" i="9"/>
  <c r="A14" i="9"/>
  <c r="A13" i="9"/>
  <c r="A12" i="9"/>
  <c r="D6" i="10" l="1"/>
  <c r="B6" i="10"/>
  <c r="A6" i="10"/>
  <c r="A6" i="9"/>
  <c r="B6" i="9"/>
  <c r="D6" i="9"/>
  <c r="E6" i="10" l="1"/>
  <c r="C6" i="10" s="1"/>
  <c r="C6" i="1" l="1"/>
  <c r="G12" i="5" l="1"/>
  <c r="E12" i="5"/>
  <c r="D12" i="5"/>
  <c r="G11" i="5"/>
  <c r="E11" i="5"/>
  <c r="D11" i="5"/>
  <c r="C3" i="5"/>
  <c r="C4" i="5"/>
  <c r="C5" i="5" s="1"/>
  <c r="D3" i="2"/>
  <c r="D4" i="2"/>
  <c r="A168" i="9" l="1"/>
  <c r="G13" i="5"/>
  <c r="D13" i="5"/>
  <c r="E13" i="5"/>
  <c r="H12" i="5"/>
  <c r="A169" i="9" l="1"/>
  <c r="F12" i="5"/>
  <c r="A170" i="9" l="1"/>
  <c r="A171" i="9" l="1"/>
  <c r="A172" i="9" s="1"/>
  <c r="A173" i="9" s="1"/>
  <c r="A175" i="9" l="1"/>
  <c r="A176" i="9" s="1"/>
  <c r="A177" i="9" s="1"/>
  <c r="A178" i="9" l="1"/>
  <c r="A179" i="9" s="1"/>
  <c r="A180" i="9" s="1"/>
  <c r="A181" i="9" s="1"/>
  <c r="A182" i="9" s="1"/>
  <c r="A183" i="9" s="1"/>
  <c r="A184" i="9" s="1"/>
  <c r="A185" i="9" s="1"/>
  <c r="A186" i="9" s="1"/>
  <c r="A187" i="9" s="1"/>
  <c r="E6" i="9" l="1"/>
  <c r="H11" i="5" s="1"/>
  <c r="H13" i="5" s="1"/>
  <c r="C6" i="9" l="1"/>
  <c r="F11" i="5" s="1"/>
  <c r="F13" i="5" s="1"/>
  <c r="E15" i="5"/>
  <c r="E16" i="5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Chinh Vu Cong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3.xml><?xml version="1.0" encoding="utf-8"?>
<comments xmlns="http://schemas.openxmlformats.org/spreadsheetml/2006/main">
  <authors>
    <author>Chinh Vu Cong</author>
    <author>Tsubaki Yukino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B12" authorId="1" shapeId="0">
      <text>
        <r>
          <rPr>
            <b/>
            <sz val="9"/>
            <color indexed="81"/>
            <rFont val="Tahoma"/>
            <family val="2"/>
          </rPr>
          <t>Tsubaki Yukino:</t>
        </r>
        <r>
          <rPr>
            <sz val="9"/>
            <color indexed="81"/>
            <rFont val="Tahoma"/>
            <family val="2"/>
          </rPr>
          <t xml:space="preserve">
Test panel view when resize web browser
</t>
        </r>
      </text>
    </comment>
  </commentList>
</comments>
</file>

<file path=xl/sharedStrings.xml><?xml version="1.0" encoding="utf-8"?>
<sst xmlns="http://schemas.openxmlformats.org/spreadsheetml/2006/main" count="370" uniqueCount="290">
  <si>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</si>
  <si>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</si>
  <si>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</si>
  <si>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</si>
  <si>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</si>
  <si>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</si>
  <si>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</si>
  <si>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</si>
  <si>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</si>
  <si>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</si>
  <si>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</si>
  <si>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</si>
  <si>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</si>
  <si>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</si>
  <si>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</si>
  <si>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</si>
  <si>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</si>
  <si>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</si>
  <si>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</si>
  <si>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</si>
  <si>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</si>
  <si>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</si>
  <si>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</si>
  <si>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</si>
  <si>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</si>
  <si>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</si>
  <si>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</si>
  <si>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</si>
  <si>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</si>
  <si>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</si>
  <si>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</si>
  <si>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</si>
  <si>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</si>
  <si>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</si>
  <si>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</si>
  <si>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</si>
  <si>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</si>
  <si>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</si>
  <si>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</si>
  <si>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</si>
  <si>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</si>
  <si>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</si>
  <si>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</si>
  <si>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</si>
  <si>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</si>
  <si>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1.0</t>
  </si>
  <si>
    <t>A</t>
  </si>
  <si>
    <t>Admin_login</t>
  </si>
  <si>
    <t>Admin_function</t>
  </si>
  <si>
    <t>Back to Test Report</t>
  </si>
  <si>
    <t>Admin function</t>
  </si>
  <si>
    <t>User_function</t>
  </si>
  <si>
    <t>Integrating all functions of admin together then execute test</t>
  </si>
  <si>
    <t>User_login</t>
  </si>
  <si>
    <t>This test cases were created to test integration between login with all functions and all functions together</t>
  </si>
  <si>
    <t>Add new</t>
  </si>
  <si>
    <t>Registered User function</t>
  </si>
  <si>
    <t>Integrating all functions of registered user together then execute test</t>
  </si>
  <si>
    <t>Registered_User_function</t>
  </si>
  <si>
    <t>Login</t>
  </si>
  <si>
    <t>Test Login panel view</t>
  </si>
  <si>
    <t>Test Forgot Password hyperlink</t>
  </si>
  <si>
    <t xml:space="preserve">When user login </t>
  </si>
  <si>
    <t>When user login with wrong user name</t>
  </si>
  <si>
    <t>When user search a keyword</t>
  </si>
  <si>
    <t>When user search a blank</t>
  </si>
  <si>
    <t>1.Homepage is displayed 
2. "" is displayed in search text box
3. Search Result page is displayed</t>
  </si>
  <si>
    <t>Admin_Function</t>
  </si>
  <si>
    <t>Integration Logout with Login</t>
  </si>
  <si>
    <t>Check user logout when user logout with "Logout" link</t>
  </si>
  <si>
    <t>Forgot Password</t>
  </si>
  <si>
    <t xml:space="preserve">When user register account </t>
  </si>
  <si>
    <t>When user register account then login system</t>
  </si>
  <si>
    <t>When user login with registered account</t>
  </si>
  <si>
    <t>Integration Register with Login</t>
  </si>
  <si>
    <t>When user forgot password and want to get new password</t>
  </si>
  <si>
    <t xml:space="preserve">1.The Homepage is displayed 
2. Login page is displayed
3. Forgot password form is displayed
</t>
  </si>
  <si>
    <t>Check "Edit profile" button</t>
  </si>
  <si>
    <t>Execute all Registered User unit test cases and passed</t>
  </si>
  <si>
    <t>Execute all Admin unit test cases
 and passed</t>
  </si>
  <si>
    <t>Result Chorme version 40</t>
  </si>
  <si>
    <t>Result Firefox version 30</t>
  </si>
  <si>
    <t>1. Homepage is displayed
2. Login page is displayed</t>
  </si>
  <si>
    <t>1. Homepage is displayed
2. Login page is displayed
3. Forgot Password page is displayed</t>
  </si>
  <si>
    <t>Message Rules</t>
  </si>
  <si>
    <t>Description Vietnam</t>
  </si>
  <si>
    <t>Description English</t>
  </si>
  <si>
    <t>MS01</t>
  </si>
  <si>
    <t>MS02</t>
  </si>
  <si>
    <t>MS03</t>
  </si>
  <si>
    <t>MS04</t>
  </si>
  <si>
    <t>MS05</t>
  </si>
  <si>
    <t>MS06</t>
  </si>
  <si>
    <t>MS07</t>
  </si>
  <si>
    <t>MS08</t>
  </si>
  <si>
    <t>MS09</t>
  </si>
  <si>
    <t>MS10</t>
  </si>
  <si>
    <t>MS11</t>
  </si>
  <si>
    <t>MS12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</si>
  <si>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</si>
  <si>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</si>
  <si>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</si>
  <si>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</si>
  <si>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</si>
  <si>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</si>
  <si>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</si>
  <si>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</si>
  <si>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</si>
  <si>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</si>
  <si>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</si>
  <si>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</si>
  <si>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</si>
  <si>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MS26</t>
  </si>
  <si>
    <t>MS27</t>
  </si>
  <si>
    <t>MS28</t>
  </si>
  <si>
    <t>MS29</t>
  </si>
  <si>
    <t>MS30</t>
  </si>
  <si>
    <t>MS31</t>
  </si>
  <si>
    <t>Search-1</t>
  </si>
  <si>
    <t>Search-2</t>
  </si>
  <si>
    <t>Search-3</t>
  </si>
  <si>
    <t>Search-4</t>
  </si>
  <si>
    <t>1. Login the system with Member role.
2. Click or mouse hover Avatar menu in header
3. Click "Logout" link</t>
  </si>
  <si>
    <t>1. The Homepage is displayed
2. Avatar menu is showed
3. Logout user and redirect to Homepage</t>
  </si>
  <si>
    <t>1.The Homepage is displayed 
2. Register page is displayed with "Register" form</t>
  </si>
  <si>
    <t>1.The Homepage is displayed 
2. Register page is displayed with "Register" form
4. New account registered sucessfully</t>
  </si>
  <si>
    <t>1.The Homepage is displayed 
3. Login page is displayed
4. Logged in successfully</t>
  </si>
  <si>
    <t>1.The Homepage is displayed 
2. The log in page is displayed
4. Logged in successfully
6. The Account page is displayed</t>
  </si>
  <si>
    <t>Check "Account" button</t>
  </si>
  <si>
    <t>1.The Homepage is displayed 
2. The log in page is displayed
4. Logged in successfully
6. The Edit profile page is displayed</t>
  </si>
  <si>
    <t>Integration Login with Account, Edit profile</t>
  </si>
  <si>
    <t>Log in</t>
  </si>
  <si>
    <t>Back to Check Report</t>
  </si>
  <si>
    <t>Check requirement</t>
  </si>
  <si>
    <t>This Check cases were created to Check integration between login with all functions and all functions together</t>
  </si>
  <si>
    <t>Checker</t>
  </si>
  <si>
    <t>UnChecked</t>
  </si>
  <si>
    <t>Number of Check cases</t>
  </si>
  <si>
    <t>Check Case Description</t>
  </si>
  <si>
    <t>Check Case Procedure</t>
  </si>
  <si>
    <t>Inter-Check case Dependence</t>
  </si>
  <si>
    <t>Check date</t>
  </si>
  <si>
    <t>Security</t>
  </si>
  <si>
    <t>Check copy &amp; paste link to other browser</t>
  </si>
  <si>
    <t>Homepage</t>
  </si>
  <si>
    <t>1. Login on one browser
2. Copy link
3. Change to other browser
4. Paste link and press Enter</t>
  </si>
  <si>
    <t>Login screen is displayed.</t>
  </si>
  <si>
    <t>OK</t>
  </si>
  <si>
    <t>UI</t>
  </si>
  <si>
    <t>Check displaying default language of the system when open website</t>
  </si>
  <si>
    <t>Check width of browser &lt; 800x600  px</t>
  </si>
  <si>
    <t>Check width of page</t>
  </si>
  <si>
    <t>- Width of page is 800x600
- Scrollbar of browser is displayed</t>
  </si>
  <si>
    <r>
      <t xml:space="preserve">Check width of browser </t>
    </r>
    <r>
      <rPr>
        <sz val="12"/>
        <rFont val="Calibri"/>
        <family val="2"/>
      </rPr>
      <t>≥</t>
    </r>
    <r>
      <rPr>
        <sz val="12"/>
        <rFont val="ＭＳ Ｐゴシック"/>
        <family val="3"/>
        <charset val="128"/>
      </rPr>
      <t xml:space="preserve"> 800x600  px</t>
    </r>
  </si>
  <si>
    <t>- Width of page is equal to width of browser
- Scrollbar of browser is not displayed</t>
  </si>
  <si>
    <t>Check display greeting when user login successfully</t>
  </si>
  <si>
    <t>1. Login successfully
2. Confirm display greeting</t>
  </si>
  <si>
    <t>Check header of screen</t>
  </si>
  <si>
    <t>Confirm header of screen</t>
  </si>
  <si>
    <t xml:space="preserve">Display header that has font, layout &amp; spelling is the same as design    </t>
  </si>
  <si>
    <t>Check footer of screen</t>
  </si>
  <si>
    <t>Confirm footer of screen</t>
  </si>
  <si>
    <t xml:space="preserve">Display footer that has font, layout &amp; spelling is the same as design:
</t>
  </si>
  <si>
    <t>Check title of screen</t>
  </si>
  <si>
    <t>Confirm title of screen</t>
  </si>
  <si>
    <t>Display title that has font, layout &amp; spelling is the same as design</t>
  </si>
  <si>
    <t>Check GUI of link</t>
  </si>
  <si>
    <t>Check UI of link</t>
  </si>
  <si>
    <t>Display link that has font, layout &amp; spelling is the same as design</t>
  </si>
  <si>
    <t>Check GUI of menu on screen</t>
  </si>
  <si>
    <t>Confirm label on menu</t>
  </si>
  <si>
    <t>Display label that has font, layout &amp; spelling is the same design</t>
  </si>
  <si>
    <t>Check tab order</t>
  </si>
  <si>
    <t>Press tab continuously</t>
  </si>
  <si>
    <t xml:space="preserve">Tab order follow:  left to right, top to down </t>
  </si>
  <si>
    <t xml:space="preserve">Check mouse hover </t>
  </si>
  <si>
    <t>Mouse hover over link</t>
  </si>
  <si>
    <t>Mouse pointer has hand symbol</t>
  </si>
  <si>
    <t>Check tab selection color</t>
  </si>
  <si>
    <t>Confirm tab selection color</t>
  </si>
  <si>
    <t>Color of selected tab is changed</t>
  </si>
  <si>
    <t xml:space="preserve">Check consistent color of tab selection on all pages </t>
  </si>
  <si>
    <t xml:space="preserve">Confirm  consistent color of tab selection on all pages </t>
  </si>
  <si>
    <t>Color of all tabs selection is the same</t>
  </si>
  <si>
    <t>Backed List</t>
  </si>
  <si>
    <t>1. Login on one browser
2. Click Dự án đã ủng hộ
3. Copy link
4. Change to other browser
5. Paste link and press Enter</t>
  </si>
  <si>
    <t>Starred List</t>
  </si>
  <si>
    <t>1. Login on one browser
2. Click Dự án theo dõi
3. Copy link
4. Change to other browser
5. Paste link and press Enter</t>
  </si>
  <si>
    <t>Created List</t>
  </si>
  <si>
    <t>1. Login on one browser
2. Click Dự án đã tạo
3. Copy link
4. Change to other browser
5. Paste link and press Enter</t>
  </si>
  <si>
    <t>Message</t>
  </si>
  <si>
    <t>1. Login on one browser
2. Click Tin nhắn
3. Copy link
4. Change to other browser
5. Paste link and press Enter</t>
  </si>
  <si>
    <t>Account</t>
  </si>
  <si>
    <t>1. Login on one browser
2. Click Tài khoản
3. Copy link
4. Change to other browser
5. Paste link and press Enter</t>
  </si>
  <si>
    <t>1. Set language of Browser isVietnamese
2. Start system from browser
3. Confirm displaying language of system</t>
  </si>
  <si>
    <t>Language of system is Vietnamese</t>
  </si>
  <si>
    <t xml:space="preserve">Display Homepage with name and avatar of user </t>
  </si>
  <si>
    <t>1. Enter the website
2. Input "" into search text box
3. Press Enter</t>
  </si>
  <si>
    <t>DuyTN</t>
  </si>
  <si>
    <t>NghiaDT</t>
  </si>
  <si>
    <t>WS</t>
  </si>
  <si>
    <t>WS_User Unit Test Case_v1.0_EN</t>
  </si>
  <si>
    <t>WingS</t>
  </si>
  <si>
    <t xml:space="preserve">List enviroment requires in this system
1. Server: 
2. Database server: SQL Server 2012
3. Browser: Google Chrome 53, Mozzila Firefox 30
4. Operation System: Window 8.1 Professional 64 bit </t>
  </si>
  <si>
    <t>DuyTn</t>
  </si>
  <si>
    <t>1. Go to wings.com
2. Click on Login button in header</t>
  </si>
  <si>
    <t>Result Chorme version 50</t>
  </si>
  <si>
    <t>1. Go to wings.com
2. Click on Login button in header
3. Click on Forgot Password hyperlink</t>
  </si>
  <si>
    <t>1. Homepage is displayed
2. Login page is displayed
3. 
- "wingstest01" is displayed in user name text box
- "••••••••••" is displayed in password text box
4. User is logged in</t>
  </si>
  <si>
    <t>Tên đăng nhập không được để trống</t>
  </si>
  <si>
    <t>Tên đăng nhập chỉ gồm chữ và số</t>
  </si>
  <si>
    <t>Nhập lại mật khẩu không được để trống</t>
  </si>
  <si>
    <t>Tên đầy đủ không được để trống</t>
  </si>
  <si>
    <t>Tên đầy đủ phải dài hơn 6 kí tự</t>
  </si>
  <si>
    <t>Email không được để trống</t>
  </si>
  <si>
    <t>Tên đăng nhập không đúng</t>
  </si>
  <si>
    <t>Tài khoản của bạn đã được xác nhận rồi! Vui lòng Đăng nhập để sử dụng trang web.</t>
  </si>
  <si>
    <t>Xảy ra lỗi Exception!</t>
  </si>
  <si>
    <t>Bạn đã đăng ký thành công, hãy đăng nhập!</t>
  </si>
  <si>
    <t xml:space="preserve"> Địa chỉ Email đã được sử dụng</t>
  </si>
  <si>
    <t xml:space="preserve"> Mã xác nhận không đúng</t>
  </si>
  <si>
    <t>1. Go to wings.com
2. Click on Login button in header
3. Input "!!!!!@@@SS" to User name text box</t>
  </si>
  <si>
    <t>When user login with  non-existence user name</t>
  </si>
  <si>
    <t>1. Go to wings.com
2. Click on Login button in header
3. Input "NonExitstance" to User name text box</t>
  </si>
  <si>
    <t>When user login with wrong user password</t>
  </si>
  <si>
    <t>1. Go to wings.com
2. Click on Login button in header
3. Enter UserName and Password:
 - wingstest01
- 12345678
4. Click on 'Đăng nhập' button</t>
  </si>
  <si>
    <t>Sai tên đăng nhập hoặc mật khẩu!</t>
  </si>
  <si>
    <r>
      <t xml:space="preserve">1. Homepage is displayed
2. Login panel is displayed
3. Display message: </t>
    </r>
    <r>
      <rPr>
        <b/>
        <sz val="10"/>
        <rFont val="Tahoma"/>
        <family val="2"/>
      </rPr>
      <t>MS23</t>
    </r>
  </si>
  <si>
    <t>When user login without UserName</t>
  </si>
  <si>
    <t>1. Go to wings.com
2. Click on Login button in header
3. Do not input to User name text box and input password
4. Click on 'Đăng nhập' button</t>
  </si>
  <si>
    <t>When user login without user password</t>
  </si>
  <si>
    <t>1. Go to wings.com
2. Click on Login button in header
3. Enter UserName
 - wingstest01
and do not input user password
4. Click on 'Đăng nhập' button</t>
  </si>
  <si>
    <t>When user login without UserName and password</t>
  </si>
  <si>
    <t>1. Go to wings.com
2. Click on Login button in header
3. Do not input UserName and password
4. Click on 'Đăng nhập' button</t>
  </si>
  <si>
    <t>1. Go to wings.com
2. Click on "Đăng ký" button in header</t>
  </si>
  <si>
    <t>1. Go to wings.com
2. Click on Register button in header
3. Input correct information
4. Click on "Đăng ký" button</t>
  </si>
  <si>
    <t>1. Go to wings.com
2. Click on Login button in header
3. Input information's account
4. Click on Login button</t>
  </si>
  <si>
    <t xml:space="preserve">1. Go to wings.com
2. Click on Login button in header
3. Click Forgot password hyperlink
</t>
  </si>
  <si>
    <t>1. Enter the website
2. Input "Poor childrent" into search text box
3. Press Enter</t>
  </si>
  <si>
    <t>1.Homepage is displayed 
2. "Poor children" is displayed in search text box
3. Search Result page is displayed</t>
  </si>
  <si>
    <t>1. Go to wings.com
2. Click on Login button
3. Enter UserName and Password:
 - wingstest01
- 12345678
4. Click on Login button
5. Click on Avatar menu
6. Click on Account button</t>
  </si>
  <si>
    <t>1. Go to wings.com
2. Click on Login button
3. Enter UserName and Password:
 - wingstest01
- 12345678
4. Click on Login button
5. Click on Avatar menu
6. Click on Edit profile button</t>
  </si>
  <si>
    <t>Tên đăng nhập đã được sử dụng</t>
  </si>
  <si>
    <t>Tên đăng nhập phải ngắn hơn 20 kí tự</t>
  </si>
  <si>
    <t>Mật khẩu không được để trống</t>
  </si>
  <si>
    <t>Mật khẩu phải dài hơn 8 kí tự</t>
  </si>
  <si>
    <t>Mật khẩu phải ngắn hơn 20 kí tự</t>
  </si>
  <si>
    <t>Nhập lại mật khẩu không giống</t>
  </si>
  <si>
    <t>Tên đầy đủ phải ngắn hơn 50 kí tự</t>
  </si>
  <si>
    <t>Tên đầy đủ không được chứa kí tự đặc biệt và số</t>
  </si>
  <si>
    <t>Email không đúng định dạng</t>
  </si>
  <si>
    <t>Advance Searching</t>
  </si>
  <si>
    <t>12
4423</t>
  </si>
  <si>
    <t>Tài khoản hoặc email không tồn tại!</t>
  </si>
  <si>
    <t>Gửi email thất bại!</t>
  </si>
  <si>
    <t>Một email đã được gửi tới địa chỉ email đăng kí của bạn!</t>
  </si>
  <si>
    <r>
      <t>1.The Homepage is displayed 
2. Login page is displayed
3. Forgot password form is displayed
4. Message:</t>
    </r>
    <r>
      <rPr>
        <b/>
        <sz val="10"/>
        <color indexed="8"/>
        <rFont val="Tahoma"/>
        <family val="2"/>
      </rPr>
      <t xml:space="preserve"> MS24 </t>
    </r>
  </si>
  <si>
    <r>
      <t xml:space="preserve">1.The Homepage is displayed 
2. Login page is displayed
3. Forgot password form is displayed
4. Message:  </t>
    </r>
    <r>
      <rPr>
        <b/>
        <sz val="10"/>
        <color indexed="8"/>
        <rFont val="Tahoma"/>
        <family val="2"/>
      </rPr>
      <t xml:space="preserve">MS24 </t>
    </r>
  </si>
  <si>
    <r>
      <t xml:space="preserve">1.The Homepage is displayed 
2. Login page is displayed
3. Forgot password form is displayed
4. Message: </t>
    </r>
    <r>
      <rPr>
        <b/>
        <sz val="10"/>
        <color indexed="8"/>
        <rFont val="Tahoma"/>
        <family val="2"/>
      </rPr>
      <t xml:space="preserve">MS24 </t>
    </r>
  </si>
  <si>
    <r>
      <t>1.The Homepage is displayed 
2. Login page is displayed
3. Forgot password form is displayed
4. New code is sent to email "duytnse03267@fpt.edu.vn"
Message:</t>
    </r>
    <r>
      <rPr>
        <b/>
        <sz val="10"/>
        <color indexed="8"/>
        <rFont val="Tahoma"/>
        <family val="2"/>
      </rPr>
      <t xml:space="preserve"> MS26 </t>
    </r>
  </si>
  <si>
    <r>
      <t xml:space="preserve">1.The Homepage is displayed 
2. Login page is displayed
3. Forgot password form is displayed
4. Message: </t>
    </r>
    <r>
      <rPr>
        <b/>
        <sz val="10"/>
        <color indexed="8"/>
        <rFont val="Tahoma"/>
        <family val="2"/>
      </rPr>
      <t>MS26</t>
    </r>
  </si>
  <si>
    <t>When user input Wrong email address</t>
  </si>
  <si>
    <t>When user input Blank email</t>
  </si>
  <si>
    <t>1. Enter the website
2. Click on Login button in header
3. Click on "Forgot password" link
4. Input Username or Email  
- "duytnse03267zzzzzz@fpt.edu.vn"</t>
  </si>
  <si>
    <t>When user input Not existance email</t>
  </si>
  <si>
    <t>1. Enter the website
2. Click on Login button in header
3. Click on "Forgot password" link
4. Input Username or Email  
- "duytn032666666666@fpt.edu.vn "</t>
  </si>
  <si>
    <t>When user input Wrong email form</t>
  </si>
  <si>
    <t>1. Enter the website
2. Click on Login button in header
3. Click on "Forgot password" link
4. Input Username or Email  
- "!!!@@@##   "</t>
  </si>
  <si>
    <t>When user input Wrong UserName</t>
  </si>
  <si>
    <t>When user input blank UserName</t>
  </si>
  <si>
    <t xml:space="preserve">1. Enter the website
2. Click on Login button in header
3. Click on "Forgot password" link
4. Input Username or Email  
- " "
</t>
  </si>
  <si>
    <t>When user input Not existance UserName</t>
  </si>
  <si>
    <t xml:space="preserve">1. Enter the website
2. Click on Login button in header
3. Click on "Forgot password" link
4. Input Username or Email  
- "duytn032zzzz6 "
</t>
  </si>
  <si>
    <t>When user forgot password and want to get back
(Correct Email Address)</t>
  </si>
  <si>
    <t>When user input correct UserName</t>
  </si>
  <si>
    <t xml:space="preserve">1. Enter the website
2. Click on Login button in header
3. Click on "Forgot password" link
4. Input Username and Email  
- "duytnse03267"
</t>
  </si>
  <si>
    <t xml:space="preserve">1. Enter the website
2. Click on Login button in header
3. Click on "Forgot password" link
4. Input Username or Email  
- duytnse03267@fpt.edu.vn
</t>
  </si>
  <si>
    <t>1. Enter the website
2. Click on Login button in header
3. Click on "Forgot password" link
4. Input Username and Email  
- "duytnse03267"
- " "</t>
  </si>
  <si>
    <t xml:space="preserve">1. Enter the website
2. Click on Login button in header
3. Click on "Forgot password" link
4. Input Username or Email  
- "duytnse032671111"
</t>
  </si>
  <si>
    <t>1. Enter the website: wings.com
2. Click on "Login" -&gt; "Register"</t>
  </si>
  <si>
    <t>1.The Homepage is displayed 
2.Login page -&gt; Register page is displayed with "Register" form</t>
  </si>
  <si>
    <t>User register an account (Already in Register page)</t>
  </si>
  <si>
    <t>1. Enter all information correct 
2. Click on Register</t>
  </si>
  <si>
    <t>User register an account with existence username (Already in Register page)</t>
  </si>
  <si>
    <t>1. Enter all information with existence UserName
2. Click on Register</t>
  </si>
  <si>
    <t>User register an account with existence Email (Already in Register page)</t>
  </si>
  <si>
    <t>1. Enter all information with existence Email
2. Click on Register</t>
  </si>
  <si>
    <t>User register input blank in all textfield (Already in Register page)</t>
  </si>
  <si>
    <t>1. Do not input
2. Click on Register</t>
  </si>
  <si>
    <t>User register an account with existence Email and UserName (Already in Register page)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</si>
</sst>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38">
    <font>
      <sz val="11"/>
      <name val="ＭＳ Ｐゴシック"/>
      <charset val="128"/>
    </font>
    <font>
      <sz val="11"/>
      <color theme="1"/>
      <name val="Calibri"/>
      <family val="2"/>
      <scheme val="minor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name val="Tahoma"/>
      <family val="2"/>
      <charset val="163"/>
    </font>
    <font>
      <sz val="11"/>
      <name val="ＭＳ Ｐゴシック"/>
      <family val="3"/>
      <charset val="128"/>
    </font>
    <font>
      <b/>
      <u/>
      <sz val="9"/>
      <color indexed="12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theme="0"/>
      <name val="Tahoma"/>
      <family val="2"/>
    </font>
    <font>
      <b/>
      <sz val="16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ＭＳ Ｐゴシック"/>
      <family val="3"/>
      <charset val="128"/>
    </font>
    <font>
      <b/>
      <sz val="14"/>
      <name val="ＭＳ Ｐゴシック"/>
    </font>
    <font>
      <sz val="12"/>
      <name val="Calibri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66FFFF"/>
        <bgColor indexed="41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26"/>
      </patternFill>
    </fill>
  </fills>
  <borders count="6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8">
    <xf numFmtId="0" fontId="0" fillId="0" borderId="0"/>
    <xf numFmtId="0" fontId="16" fillId="0" borderId="0" applyNumberFormat="0" applyFill="0" applyBorder="0" applyAlignment="0" applyProtection="0"/>
    <xf numFmtId="0" fontId="23" fillId="0" borderId="0"/>
    <xf numFmtId="0" fontId="21" fillId="0" borderId="0"/>
    <xf numFmtId="0" fontId="21" fillId="0" borderId="0"/>
    <xf numFmtId="0" fontId="2" fillId="0" borderId="0"/>
    <xf numFmtId="0" fontId="1" fillId="0" borderId="0"/>
    <xf numFmtId="0" fontId="1" fillId="0" borderId="0"/>
  </cellStyleXfs>
  <cellXfs count="28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indent="1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0" xfId="0" applyFont="1" applyFill="1" applyAlignment="1">
      <alignment horizontal="left" indent="1"/>
    </xf>
    <xf numFmtId="0" fontId="8" fillId="0" borderId="0" xfId="0" applyFont="1" applyAlignment="1">
      <alignment horizontal="left" indent="1"/>
    </xf>
    <xf numFmtId="0" fontId="3" fillId="2" borderId="0" xfId="0" applyFont="1" applyFill="1"/>
    <xf numFmtId="0" fontId="7" fillId="2" borderId="2" xfId="0" applyFont="1" applyFill="1" applyBorder="1" applyAlignment="1">
      <alignment horizontal="left"/>
    </xf>
    <xf numFmtId="0" fontId="3" fillId="0" borderId="3" xfId="0" applyFont="1" applyBorder="1" applyAlignment="1"/>
    <xf numFmtId="0" fontId="7" fillId="2" borderId="2" xfId="0" applyFont="1" applyFill="1" applyBorder="1" applyAlignment="1">
      <alignment horizontal="left" vertical="center"/>
    </xf>
    <xf numFmtId="0" fontId="3" fillId="0" borderId="0" xfId="0" applyFont="1" applyBorder="1" applyAlignment="1"/>
    <xf numFmtId="0" fontId="8" fillId="0" borderId="0" xfId="0" applyFont="1" applyBorder="1" applyAlignment="1">
      <alignment horizontal="left" indent="1"/>
    </xf>
    <xf numFmtId="0" fontId="7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164" fontId="9" fillId="3" borderId="4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8" fillId="0" borderId="8" xfId="0" applyFont="1" applyBorder="1" applyAlignment="1">
      <alignment vertical="top" wrapText="1"/>
    </xf>
    <xf numFmtId="164" fontId="3" fillId="0" borderId="9" xfId="0" applyNumberFormat="1" applyFont="1" applyBorder="1" applyAlignment="1">
      <alignment vertical="top"/>
    </xf>
    <xf numFmtId="0" fontId="3" fillId="0" borderId="8" xfId="0" applyFont="1" applyBorder="1" applyAlignment="1">
      <alignment vertical="top"/>
    </xf>
    <xf numFmtId="164" fontId="3" fillId="0" borderId="10" xfId="0" applyNumberFormat="1" applyFont="1" applyBorder="1" applyAlignment="1">
      <alignment vertical="top"/>
    </xf>
    <xf numFmtId="49" fontId="3" fillId="0" borderId="11" xfId="0" applyNumberFormat="1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1" fontId="3" fillId="2" borderId="0" xfId="0" applyNumberFormat="1" applyFont="1" applyFill="1"/>
    <xf numFmtId="0" fontId="3" fillId="2" borderId="0" xfId="0" applyFont="1" applyFill="1" applyAlignment="1">
      <alignment horizontal="left"/>
    </xf>
    <xf numFmtId="1" fontId="3" fillId="2" borderId="0" xfId="0" applyNumberFormat="1" applyFont="1" applyFill="1" applyProtection="1">
      <protection hidden="1"/>
    </xf>
    <xf numFmtId="0" fontId="6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3" fillId="2" borderId="0" xfId="0" applyFont="1" applyFill="1" applyAlignment="1">
      <alignment wrapText="1"/>
    </xf>
    <xf numFmtId="1" fontId="7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0" xfId="0" applyFont="1" applyFill="1" applyAlignment="1">
      <alignment vertical="center"/>
    </xf>
    <xf numFmtId="1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/>
    </xf>
    <xf numFmtId="1" fontId="9" fillId="4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horizontal="left" vertical="center"/>
    </xf>
    <xf numFmtId="0" fontId="15" fillId="2" borderId="7" xfId="1" applyNumberFormat="1" applyFont="1" applyFill="1" applyBorder="1" applyAlignment="1" applyProtection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3" fillId="2" borderId="10" xfId="0" applyNumberFormat="1" applyFont="1" applyFill="1" applyBorder="1" applyAlignment="1">
      <alignment vertical="center"/>
    </xf>
    <xf numFmtId="49" fontId="3" fillId="2" borderId="11" xfId="0" applyNumberFormat="1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18" fillId="2" borderId="0" xfId="0" applyFont="1" applyFill="1" applyBorder="1" applyAlignment="1">
      <alignment horizontal="center" wrapText="1"/>
    </xf>
    <xf numFmtId="0" fontId="9" fillId="3" borderId="2" xfId="4" applyFont="1" applyFill="1" applyBorder="1" applyAlignment="1">
      <alignment horizontal="center" vertical="center" wrapText="1"/>
    </xf>
    <xf numFmtId="0" fontId="9" fillId="3" borderId="14" xfId="4" applyFont="1" applyFill="1" applyBorder="1" applyAlignment="1">
      <alignment horizontal="center" vertical="center" wrapText="1"/>
    </xf>
    <xf numFmtId="0" fontId="14" fillId="5" borderId="1" xfId="4" applyFont="1" applyFill="1" applyBorder="1" applyAlignment="1">
      <alignment horizontal="left" vertical="center"/>
    </xf>
    <xf numFmtId="0" fontId="14" fillId="5" borderId="15" xfId="4" applyFont="1" applyFill="1" applyBorder="1" applyAlignment="1">
      <alignment horizontal="left" vertical="center"/>
    </xf>
    <xf numFmtId="0" fontId="14" fillId="5" borderId="3" xfId="4" applyFont="1" applyFill="1" applyBorder="1" applyAlignment="1">
      <alignment horizontal="left" vertical="center"/>
    </xf>
    <xf numFmtId="0" fontId="3" fillId="2" borderId="2" xfId="4" applyFont="1" applyFill="1" applyBorder="1" applyAlignment="1">
      <alignment vertical="top" wrapText="1"/>
    </xf>
    <xf numFmtId="0" fontId="14" fillId="2" borderId="0" xfId="3" applyFont="1" applyFill="1" applyBorder="1"/>
    <xf numFmtId="0" fontId="3" fillId="2" borderId="0" xfId="3" applyFont="1" applyFill="1" applyBorder="1"/>
    <xf numFmtId="164" fontId="3" fillId="2" borderId="0" xfId="3" applyNumberFormat="1" applyFont="1" applyFill="1" applyBorder="1"/>
    <xf numFmtId="0" fontId="3" fillId="2" borderId="3" xfId="0" applyFont="1" applyFill="1" applyBorder="1" applyAlignment="1">
      <alignment vertical="top"/>
    </xf>
    <xf numFmtId="0" fontId="7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top"/>
    </xf>
    <xf numFmtId="0" fontId="7" fillId="2" borderId="0" xfId="0" applyFont="1" applyFill="1"/>
    <xf numFmtId="0" fontId="8" fillId="2" borderId="0" xfId="3" applyFont="1" applyFill="1" applyBorder="1"/>
    <xf numFmtId="0" fontId="3" fillId="2" borderId="0" xfId="0" applyFont="1" applyFill="1" applyBorder="1"/>
    <xf numFmtId="0" fontId="3" fillId="2" borderId="16" xfId="0" applyFont="1" applyFill="1" applyBorder="1" applyAlignment="1"/>
    <xf numFmtId="0" fontId="9" fillId="3" borderId="5" xfId="0" applyNumberFormat="1" applyFont="1" applyFill="1" applyBorder="1" applyAlignment="1">
      <alignment horizontal="center"/>
    </xf>
    <xf numFmtId="0" fontId="9" fillId="3" borderId="5" xfId="0" applyNumberFormat="1" applyFont="1" applyFill="1" applyBorder="1" applyAlignment="1">
      <alignment horizontal="center" wrapText="1"/>
    </xf>
    <xf numFmtId="0" fontId="9" fillId="3" borderId="17" xfId="0" applyNumberFormat="1" applyFont="1" applyFill="1" applyBorder="1" applyAlignment="1">
      <alignment horizontal="center" wrapText="1"/>
    </xf>
    <xf numFmtId="0" fontId="3" fillId="2" borderId="16" xfId="0" applyFont="1" applyFill="1" applyBorder="1"/>
    <xf numFmtId="0" fontId="3" fillId="2" borderId="7" xfId="0" applyNumberFormat="1" applyFont="1" applyFill="1" applyBorder="1" applyAlignment="1">
      <alignment horizontal="center"/>
    </xf>
    <xf numFmtId="0" fontId="3" fillId="2" borderId="18" xfId="0" applyNumberFormat="1" applyFont="1" applyFill="1" applyBorder="1" applyAlignment="1">
      <alignment horizontal="center"/>
    </xf>
    <xf numFmtId="0" fontId="9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19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9" fontId="3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14" fontId="8" fillId="0" borderId="3" xfId="0" applyNumberFormat="1" applyFont="1" applyBorder="1" applyAlignment="1">
      <alignment horizontal="left" indent="1"/>
    </xf>
    <xf numFmtId="14" fontId="8" fillId="0" borderId="9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6" fillId="2" borderId="7" xfId="1" applyNumberFormat="1" applyFill="1" applyBorder="1" applyAlignment="1" applyProtection="1">
      <alignment horizontal="left" vertical="center"/>
    </xf>
    <xf numFmtId="0" fontId="3" fillId="6" borderId="2" xfId="4" applyFont="1" applyFill="1" applyBorder="1" applyAlignment="1">
      <alignment vertical="top" wrapText="1"/>
    </xf>
    <xf numFmtId="0" fontId="18" fillId="2" borderId="20" xfId="2" applyFont="1" applyFill="1" applyBorder="1" applyAlignment="1">
      <alignment wrapText="1"/>
    </xf>
    <xf numFmtId="0" fontId="3" fillId="2" borderId="20" xfId="2" applyFont="1" applyFill="1" applyBorder="1" applyAlignment="1">
      <alignment wrapText="1"/>
    </xf>
    <xf numFmtId="0" fontId="14" fillId="2" borderId="0" xfId="2" applyFont="1" applyFill="1" applyAlignment="1" applyProtection="1">
      <alignment wrapText="1"/>
    </xf>
    <xf numFmtId="0" fontId="18" fillId="2" borderId="0" xfId="2" applyFont="1" applyFill="1" applyAlignment="1"/>
    <xf numFmtId="0" fontId="12" fillId="2" borderId="0" xfId="2" applyFont="1" applyFill="1" applyAlignment="1"/>
    <xf numFmtId="0" fontId="12" fillId="2" borderId="2" xfId="2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3" fillId="2" borderId="0" xfId="2" applyFont="1" applyFill="1" applyBorder="1" applyAlignment="1">
      <alignment horizontal="center" wrapText="1"/>
    </xf>
    <xf numFmtId="0" fontId="17" fillId="2" borderId="0" xfId="2" applyFont="1" applyFill="1" applyBorder="1" applyAlignment="1">
      <alignment horizontal="center" wrapText="1"/>
    </xf>
    <xf numFmtId="0" fontId="18" fillId="2" borderId="21" xfId="2" applyFont="1" applyFill="1" applyBorder="1" applyAlignment="1">
      <alignment horizontal="center" vertical="center"/>
    </xf>
    <xf numFmtId="0" fontId="18" fillId="2" borderId="22" xfId="2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wrapText="1"/>
    </xf>
    <xf numFmtId="0" fontId="18" fillId="2" borderId="2" xfId="2" applyFont="1" applyFill="1" applyBorder="1" applyAlignment="1">
      <alignment horizontal="left" vertical="top" wrapText="1"/>
    </xf>
    <xf numFmtId="0" fontId="3" fillId="2" borderId="0" xfId="2" applyFont="1" applyFill="1"/>
    <xf numFmtId="0" fontId="27" fillId="2" borderId="2" xfId="4" applyFont="1" applyFill="1" applyBorder="1" applyAlignment="1">
      <alignment vertical="top" wrapText="1"/>
    </xf>
    <xf numFmtId="0" fontId="3" fillId="6" borderId="2" xfId="2" applyFont="1" applyFill="1" applyBorder="1" applyAlignment="1">
      <alignment vertical="top" wrapText="1"/>
    </xf>
    <xf numFmtId="0" fontId="17" fillId="6" borderId="0" xfId="2" applyFont="1" applyFill="1"/>
    <xf numFmtId="0" fontId="3" fillId="2" borderId="0" xfId="2" applyFont="1" applyFill="1" applyAlignment="1"/>
    <xf numFmtId="0" fontId="16" fillId="2" borderId="7" xfId="1" applyFill="1" applyBorder="1" applyAlignment="1">
      <alignment horizontal="left" vertical="center"/>
    </xf>
    <xf numFmtId="0" fontId="18" fillId="6" borderId="0" xfId="0" applyFont="1" applyFill="1" applyAlignment="1">
      <alignment vertical="top"/>
    </xf>
    <xf numFmtId="14" fontId="3" fillId="6" borderId="2" xfId="4" applyNumberFormat="1" applyFont="1" applyFill="1" applyBorder="1" applyAlignment="1">
      <alignment vertical="top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7" xfId="1" applyNumberFormat="1" applyFont="1" applyFill="1" applyBorder="1" applyAlignment="1" applyProtection="1">
      <alignment horizontal="left" vertical="center" wrapText="1"/>
    </xf>
    <xf numFmtId="14" fontId="7" fillId="2" borderId="3" xfId="0" applyNumberFormat="1" applyFont="1" applyFill="1" applyBorder="1" applyAlignment="1">
      <alignment horizontal="left"/>
    </xf>
    <xf numFmtId="15" fontId="3" fillId="0" borderId="7" xfId="0" applyNumberFormat="1" applyFont="1" applyBorder="1" applyAlignment="1">
      <alignment vertical="center"/>
    </xf>
    <xf numFmtId="0" fontId="3" fillId="6" borderId="23" xfId="4" applyFont="1" applyFill="1" applyBorder="1" applyAlignment="1">
      <alignment vertical="top" wrapText="1"/>
    </xf>
    <xf numFmtId="0" fontId="18" fillId="6" borderId="23" xfId="2" applyFont="1" applyFill="1" applyBorder="1" applyAlignment="1">
      <alignment horizontal="left" vertical="top" wrapText="1"/>
    </xf>
    <xf numFmtId="14" fontId="3" fillId="6" borderId="23" xfId="4" applyNumberFormat="1" applyFont="1" applyFill="1" applyBorder="1" applyAlignment="1">
      <alignment vertical="top" wrapText="1"/>
    </xf>
    <xf numFmtId="0" fontId="3" fillId="6" borderId="23" xfId="2" applyFont="1" applyFill="1" applyBorder="1" applyAlignment="1">
      <alignment vertical="top" wrapText="1"/>
    </xf>
    <xf numFmtId="0" fontId="3" fillId="6" borderId="24" xfId="4" applyFont="1" applyFill="1" applyBorder="1" applyAlignment="1">
      <alignment vertical="top" wrapText="1"/>
    </xf>
    <xf numFmtId="0" fontId="3" fillId="6" borderId="24" xfId="2" applyFont="1" applyFill="1" applyBorder="1" applyAlignment="1">
      <alignment vertical="top" wrapText="1"/>
    </xf>
    <xf numFmtId="0" fontId="3" fillId="6" borderId="14" xfId="4" applyFont="1" applyFill="1" applyBorder="1" applyAlignment="1">
      <alignment vertical="top" wrapText="1"/>
    </xf>
    <xf numFmtId="0" fontId="27" fillId="7" borderId="23" xfId="0" applyFont="1" applyFill="1" applyBorder="1"/>
    <xf numFmtId="0" fontId="28" fillId="7" borderId="23" xfId="0" applyFont="1" applyFill="1" applyBorder="1" applyAlignment="1">
      <alignment horizontal="left" vertical="center"/>
    </xf>
    <xf numFmtId="0" fontId="24" fillId="2" borderId="20" xfId="1" applyNumberFormat="1" applyFont="1" applyFill="1" applyBorder="1" applyAlignment="1"/>
    <xf numFmtId="0" fontId="14" fillId="2" borderId="25" xfId="4" applyNumberFormat="1" applyFont="1" applyFill="1" applyBorder="1" applyAlignment="1">
      <alignment horizontal="left" wrapText="1"/>
    </xf>
    <xf numFmtId="0" fontId="14" fillId="2" borderId="26" xfId="4" applyNumberFormat="1" applyFont="1" applyFill="1" applyBorder="1" applyAlignment="1">
      <alignment horizontal="left" wrapText="1"/>
    </xf>
    <xf numFmtId="0" fontId="12" fillId="2" borderId="26" xfId="2" applyNumberFormat="1" applyFont="1" applyFill="1" applyBorder="1" applyAlignment="1">
      <alignment horizontal="center" vertical="center"/>
    </xf>
    <xf numFmtId="0" fontId="18" fillId="2" borderId="27" xfId="2" applyNumberFormat="1" applyFont="1" applyFill="1" applyBorder="1" applyAlignment="1">
      <alignment horizontal="center" vertical="center"/>
    </xf>
    <xf numFmtId="0" fontId="18" fillId="2" borderId="0" xfId="2" applyNumberFormat="1" applyFont="1" applyFill="1" applyAlignment="1"/>
    <xf numFmtId="0" fontId="9" fillId="3" borderId="2" xfId="4" applyNumberFormat="1" applyFont="1" applyFill="1" applyBorder="1" applyAlignment="1">
      <alignment horizontal="center" vertical="center" wrapText="1"/>
    </xf>
    <xf numFmtId="0" fontId="14" fillId="5" borderId="1" xfId="4" applyNumberFormat="1" applyFont="1" applyFill="1" applyBorder="1" applyAlignment="1">
      <alignment horizontal="left" vertical="center"/>
    </xf>
    <xf numFmtId="0" fontId="3" fillId="6" borderId="23" xfId="4" applyNumberFormat="1" applyFont="1" applyFill="1" applyBorder="1" applyAlignment="1">
      <alignment vertical="top" wrapText="1"/>
    </xf>
    <xf numFmtId="0" fontId="3" fillId="2" borderId="0" xfId="2" applyNumberFormat="1" applyFont="1" applyFill="1"/>
    <xf numFmtId="0" fontId="18" fillId="2" borderId="2" xfId="0" applyFont="1" applyFill="1" applyBorder="1" applyAlignment="1">
      <alignment horizontal="left" vertical="top" wrapText="1"/>
    </xf>
    <xf numFmtId="0" fontId="0" fillId="7" borderId="0" xfId="0" applyFill="1"/>
    <xf numFmtId="0" fontId="24" fillId="6" borderId="20" xfId="1" applyFont="1" applyFill="1" applyBorder="1" applyAlignment="1"/>
    <xf numFmtId="0" fontId="18" fillId="6" borderId="20" xfId="0" applyFont="1" applyFill="1" applyBorder="1" applyAlignment="1">
      <alignment wrapText="1"/>
    </xf>
    <xf numFmtId="0" fontId="3" fillId="6" borderId="20" xfId="0" applyFont="1" applyFill="1" applyBorder="1" applyAlignment="1">
      <alignment wrapText="1"/>
    </xf>
    <xf numFmtId="0" fontId="14" fillId="6" borderId="25" xfId="4" applyFont="1" applyFill="1" applyBorder="1" applyAlignment="1">
      <alignment horizontal="left" wrapText="1"/>
    </xf>
    <xf numFmtId="0" fontId="14" fillId="6" borderId="26" xfId="4" applyFont="1" applyFill="1" applyBorder="1" applyAlignment="1">
      <alignment horizontal="left" wrapText="1"/>
    </xf>
    <xf numFmtId="0" fontId="12" fillId="6" borderId="26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8" fillId="6" borderId="2" xfId="2" applyFont="1" applyFill="1" applyBorder="1" applyAlignment="1">
      <alignment horizontal="left" vertical="top" wrapText="1"/>
    </xf>
    <xf numFmtId="0" fontId="18" fillId="6" borderId="14" xfId="2" applyFont="1" applyFill="1" applyBorder="1" applyAlignment="1">
      <alignment horizontal="left" vertical="top" wrapText="1"/>
    </xf>
    <xf numFmtId="14" fontId="3" fillId="6" borderId="14" xfId="4" applyNumberFormat="1" applyFont="1" applyFill="1" applyBorder="1" applyAlignment="1">
      <alignment vertical="top" wrapText="1"/>
    </xf>
    <xf numFmtId="0" fontId="3" fillId="6" borderId="14" xfId="2" applyFont="1" applyFill="1" applyBorder="1" applyAlignment="1">
      <alignment vertical="top" wrapText="1"/>
    </xf>
    <xf numFmtId="0" fontId="29" fillId="6" borderId="0" xfId="2" applyFont="1" applyFill="1" applyAlignment="1" applyProtection="1">
      <alignment wrapText="1"/>
    </xf>
    <xf numFmtId="0" fontId="29" fillId="6" borderId="0" xfId="2" applyFont="1" applyFill="1" applyBorder="1" applyAlignment="1">
      <alignment horizontal="left" wrapText="1"/>
    </xf>
    <xf numFmtId="0" fontId="15" fillId="0" borderId="7" xfId="1" applyFont="1" applyBorder="1"/>
    <xf numFmtId="0" fontId="9" fillId="3" borderId="28" xfId="0" applyNumberFormat="1" applyFont="1" applyFill="1" applyBorder="1" applyAlignment="1">
      <alignment horizontal="center"/>
    </xf>
    <xf numFmtId="0" fontId="3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49" fontId="8" fillId="0" borderId="3" xfId="0" quotePrefix="1" applyNumberFormat="1" applyFont="1" applyBorder="1" applyAlignment="1">
      <alignment horizontal="left" indent="1"/>
    </xf>
    <xf numFmtId="0" fontId="31" fillId="0" borderId="0" xfId="0" applyFont="1"/>
    <xf numFmtId="0" fontId="32" fillId="8" borderId="34" xfId="0" applyFont="1" applyFill="1" applyBorder="1" applyAlignment="1">
      <alignment horizontal="center" vertical="center" wrapText="1"/>
    </xf>
    <xf numFmtId="0" fontId="32" fillId="8" borderId="35" xfId="0" applyFont="1" applyFill="1" applyBorder="1" applyAlignment="1">
      <alignment horizontal="center" vertical="center" wrapText="1"/>
    </xf>
    <xf numFmtId="0" fontId="32" fillId="8" borderId="23" xfId="0" applyFont="1" applyFill="1" applyBorder="1" applyAlignment="1">
      <alignment horizontal="center" vertical="center" wrapText="1"/>
    </xf>
    <xf numFmtId="0" fontId="32" fillId="0" borderId="23" xfId="0" applyFont="1" applyBorder="1" applyAlignment="1">
      <alignment horizontal="left" vertical="center" wrapText="1" indent="1"/>
    </xf>
    <xf numFmtId="0" fontId="31" fillId="0" borderId="23" xfId="0" applyFont="1" applyBorder="1"/>
    <xf numFmtId="0" fontId="32" fillId="0" borderId="36" xfId="0" applyFont="1" applyBorder="1" applyAlignment="1">
      <alignment horizontal="left" vertical="center" wrapText="1" indent="1"/>
    </xf>
    <xf numFmtId="0" fontId="14" fillId="5" borderId="23" xfId="4" applyFont="1" applyFill="1" applyBorder="1" applyAlignment="1">
      <alignment horizontal="left" vertical="center"/>
    </xf>
    <xf numFmtId="0" fontId="3" fillId="2" borderId="23" xfId="4" applyFont="1" applyFill="1" applyBorder="1" applyAlignment="1">
      <alignment vertical="top" wrapText="1"/>
    </xf>
    <xf numFmtId="0" fontId="18" fillId="2" borderId="23" xfId="2" applyFont="1" applyFill="1" applyBorder="1" applyAlignment="1">
      <alignment horizontal="left" vertical="top" wrapText="1"/>
    </xf>
    <xf numFmtId="0" fontId="3" fillId="2" borderId="23" xfId="2" applyFont="1" applyFill="1" applyBorder="1" applyAlignment="1">
      <alignment vertical="top" wrapText="1"/>
    </xf>
    <xf numFmtId="0" fontId="3" fillId="6" borderId="1" xfId="4" applyFont="1" applyFill="1" applyBorder="1" applyAlignment="1">
      <alignment vertical="top" wrapText="1"/>
    </xf>
    <xf numFmtId="0" fontId="3" fillId="6" borderId="37" xfId="4" applyFont="1" applyFill="1" applyBorder="1" applyAlignment="1">
      <alignment vertical="top" wrapText="1"/>
    </xf>
    <xf numFmtId="0" fontId="3" fillId="6" borderId="15" xfId="4" applyFont="1" applyFill="1" applyBorder="1" applyAlignment="1">
      <alignment vertical="top" wrapText="1"/>
    </xf>
    <xf numFmtId="0" fontId="18" fillId="2" borderId="1" xfId="2" applyFont="1" applyFill="1" applyBorder="1" applyAlignment="1">
      <alignment horizontal="left" vertical="top" wrapText="1"/>
    </xf>
    <xf numFmtId="0" fontId="3" fillId="2" borderId="23" xfId="2" applyFont="1" applyFill="1" applyBorder="1"/>
    <xf numFmtId="0" fontId="3" fillId="2" borderId="23" xfId="2" applyFont="1" applyFill="1" applyBorder="1" applyAlignment="1"/>
    <xf numFmtId="0" fontId="14" fillId="5" borderId="0" xfId="4" applyFont="1" applyFill="1" applyBorder="1" applyAlignment="1">
      <alignment horizontal="left" vertical="center"/>
    </xf>
    <xf numFmtId="0" fontId="3" fillId="2" borderId="14" xfId="2" applyFont="1" applyFill="1" applyBorder="1" applyAlignment="1">
      <alignment vertical="top" wrapText="1"/>
    </xf>
    <xf numFmtId="0" fontId="14" fillId="5" borderId="40" xfId="4" applyFont="1" applyFill="1" applyBorder="1" applyAlignment="1">
      <alignment horizontal="left" vertical="center"/>
    </xf>
    <xf numFmtId="0" fontId="14" fillId="5" borderId="41" xfId="4" applyFont="1" applyFill="1" applyBorder="1" applyAlignment="1">
      <alignment horizontal="left" vertical="center"/>
    </xf>
    <xf numFmtId="14" fontId="3" fillId="6" borderId="42" xfId="4" applyNumberFormat="1" applyFont="1" applyFill="1" applyBorder="1" applyAlignment="1">
      <alignment vertical="top" wrapText="1"/>
    </xf>
    <xf numFmtId="0" fontId="3" fillId="2" borderId="42" xfId="2" applyFont="1" applyFill="1" applyBorder="1" applyAlignment="1">
      <alignment vertical="top" wrapText="1"/>
    </xf>
    <xf numFmtId="0" fontId="3" fillId="6" borderId="39" xfId="4" applyFont="1" applyFill="1" applyBorder="1" applyAlignment="1">
      <alignment vertical="top" wrapText="1"/>
    </xf>
    <xf numFmtId="0" fontId="3" fillId="6" borderId="38" xfId="4" applyFont="1" applyFill="1" applyBorder="1" applyAlignment="1">
      <alignment vertical="top" wrapText="1"/>
    </xf>
    <xf numFmtId="0" fontId="3" fillId="6" borderId="42" xfId="4" applyFont="1" applyFill="1" applyBorder="1" applyAlignment="1">
      <alignment vertical="top" wrapText="1"/>
    </xf>
    <xf numFmtId="0" fontId="18" fillId="2" borderId="42" xfId="2" applyFont="1" applyFill="1" applyBorder="1" applyAlignment="1">
      <alignment horizontal="left" vertical="top" wrapText="1"/>
    </xf>
    <xf numFmtId="0" fontId="3" fillId="2" borderId="42" xfId="4" applyFont="1" applyFill="1" applyBorder="1" applyAlignment="1">
      <alignment vertical="top" wrapText="1"/>
    </xf>
    <xf numFmtId="0" fontId="14" fillId="5" borderId="43" xfId="4" applyFont="1" applyFill="1" applyBorder="1" applyAlignment="1">
      <alignment horizontal="left" vertical="center"/>
    </xf>
    <xf numFmtId="0" fontId="14" fillId="5" borderId="44" xfId="4" applyFont="1" applyFill="1" applyBorder="1" applyAlignment="1">
      <alignment horizontal="left" vertical="center"/>
    </xf>
    <xf numFmtId="0" fontId="14" fillId="5" borderId="45" xfId="4" applyFont="1" applyFill="1" applyBorder="1" applyAlignment="1">
      <alignment horizontal="left" vertical="center"/>
    </xf>
    <xf numFmtId="0" fontId="18" fillId="6" borderId="2" xfId="0" applyFont="1" applyFill="1" applyBorder="1" applyAlignment="1">
      <alignment horizontal="left" vertical="top" wrapText="1"/>
    </xf>
    <xf numFmtId="0" fontId="18" fillId="6" borderId="1" xfId="0" applyFont="1" applyFill="1" applyBorder="1" applyAlignment="1">
      <alignment horizontal="left" vertical="top" wrapText="1"/>
    </xf>
    <xf numFmtId="0" fontId="3" fillId="2" borderId="36" xfId="2" applyFont="1" applyFill="1" applyBorder="1" applyAlignment="1">
      <alignment wrapText="1"/>
    </xf>
    <xf numFmtId="0" fontId="3" fillId="6" borderId="36" xfId="4" applyFont="1" applyFill="1" applyBorder="1" applyAlignment="1">
      <alignment vertical="top" wrapText="1"/>
    </xf>
    <xf numFmtId="0" fontId="14" fillId="9" borderId="36" xfId="4" applyFont="1" applyFill="1" applyBorder="1" applyAlignment="1">
      <alignment horizontal="left" vertical="center"/>
    </xf>
    <xf numFmtId="0" fontId="8" fillId="2" borderId="23" xfId="7" applyFont="1" applyFill="1" applyBorder="1" applyAlignment="1">
      <alignment horizontal="left" vertical="top" wrapText="1"/>
    </xf>
    <xf numFmtId="0" fontId="18" fillId="2" borderId="23" xfId="7" applyFont="1" applyFill="1" applyBorder="1" applyAlignment="1">
      <alignment vertical="top" wrapText="1"/>
    </xf>
    <xf numFmtId="0" fontId="22" fillId="2" borderId="23" xfId="7" applyFont="1" applyFill="1" applyBorder="1" applyAlignment="1">
      <alignment horizontal="left" vertical="top" wrapText="1"/>
    </xf>
    <xf numFmtId="0" fontId="3" fillId="7" borderId="23" xfId="0" applyFont="1" applyFill="1" applyBorder="1"/>
    <xf numFmtId="0" fontId="3" fillId="7" borderId="23" xfId="0" applyFont="1" applyFill="1" applyBorder="1" applyAlignment="1">
      <alignment vertical="top" wrapText="1"/>
    </xf>
    <xf numFmtId="0" fontId="14" fillId="5" borderId="46" xfId="4" applyFont="1" applyFill="1" applyBorder="1" applyAlignment="1">
      <alignment horizontal="left" vertical="center"/>
    </xf>
    <xf numFmtId="0" fontId="14" fillId="5" borderId="36" xfId="4" applyFont="1" applyFill="1" applyBorder="1" applyAlignment="1">
      <alignment horizontal="left" vertical="center"/>
    </xf>
    <xf numFmtId="0" fontId="14" fillId="5" borderId="47" xfId="4" applyFont="1" applyFill="1" applyBorder="1" applyAlignment="1">
      <alignment horizontal="left" vertical="center"/>
    </xf>
    <xf numFmtId="0" fontId="22" fillId="2" borderId="23" xfId="0" applyFont="1" applyFill="1" applyBorder="1" applyAlignment="1">
      <alignment horizontal="left" vertical="top" wrapText="1"/>
    </xf>
    <xf numFmtId="0" fontId="18" fillId="2" borderId="23" xfId="0" applyFont="1" applyFill="1" applyBorder="1" applyAlignment="1">
      <alignment horizontal="left" vertical="top" wrapText="1"/>
    </xf>
    <xf numFmtId="0" fontId="28" fillId="7" borderId="23" xfId="0" applyFont="1" applyFill="1" applyBorder="1" applyAlignment="1">
      <alignment horizontal="left" vertical="top"/>
    </xf>
    <xf numFmtId="0" fontId="18" fillId="2" borderId="0" xfId="2" applyNumberFormat="1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33" fillId="11" borderId="36" xfId="0" applyFont="1" applyFill="1" applyBorder="1" applyAlignment="1">
      <alignment horizontal="center" vertical="center" wrapText="1"/>
    </xf>
    <xf numFmtId="0" fontId="34" fillId="11" borderId="46" xfId="0" applyFont="1" applyFill="1" applyBorder="1" applyAlignment="1">
      <alignment horizontal="left" vertical="center"/>
    </xf>
    <xf numFmtId="0" fontId="33" fillId="11" borderId="46" xfId="0" applyFont="1" applyFill="1" applyBorder="1" applyAlignment="1">
      <alignment horizontal="center" vertical="center" wrapText="1"/>
    </xf>
    <xf numFmtId="0" fontId="33" fillId="7" borderId="23" xfId="0" applyFont="1" applyFill="1" applyBorder="1" applyAlignment="1">
      <alignment horizontal="center" vertical="center" wrapText="1"/>
    </xf>
    <xf numFmtId="0" fontId="33" fillId="0" borderId="0" xfId="0" applyFont="1" applyFill="1" applyAlignment="1">
      <alignment wrapText="1"/>
    </xf>
    <xf numFmtId="0" fontId="33" fillId="12" borderId="0" xfId="0" applyFont="1" applyFill="1" applyAlignment="1">
      <alignment wrapText="1"/>
    </xf>
    <xf numFmtId="0" fontId="14" fillId="5" borderId="48" xfId="4" applyFont="1" applyFill="1" applyBorder="1" applyAlignment="1">
      <alignment horizontal="left" vertical="center"/>
    </xf>
    <xf numFmtId="0" fontId="3" fillId="2" borderId="0" xfId="4" applyFont="1" applyFill="1" applyBorder="1" applyAlignment="1">
      <alignment vertical="top" wrapText="1"/>
    </xf>
    <xf numFmtId="0" fontId="3" fillId="6" borderId="0" xfId="4" applyFont="1" applyFill="1" applyBorder="1" applyAlignment="1">
      <alignment vertical="top" wrapText="1"/>
    </xf>
    <xf numFmtId="14" fontId="3" fillId="6" borderId="0" xfId="4" applyNumberFormat="1" applyFont="1" applyFill="1" applyBorder="1" applyAlignment="1">
      <alignment vertical="top" wrapText="1"/>
    </xf>
    <xf numFmtId="0" fontId="3" fillId="6" borderId="0" xfId="2" applyFont="1" applyFill="1" applyBorder="1" applyAlignment="1">
      <alignment vertical="top" wrapText="1"/>
    </xf>
    <xf numFmtId="0" fontId="36" fillId="0" borderId="23" xfId="0" applyFont="1" applyBorder="1"/>
    <xf numFmtId="0" fontId="37" fillId="0" borderId="23" xfId="0" applyFont="1" applyBorder="1"/>
    <xf numFmtId="0" fontId="36" fillId="0" borderId="23" xfId="0" applyFont="1" applyBorder="1" applyAlignment="1">
      <alignment wrapText="1"/>
    </xf>
    <xf numFmtId="0" fontId="3" fillId="6" borderId="49" xfId="4" applyNumberFormat="1" applyFont="1" applyFill="1" applyBorder="1" applyAlignment="1">
      <alignment vertical="top" wrapText="1"/>
    </xf>
    <xf numFmtId="0" fontId="3" fillId="6" borderId="42" xfId="4" applyNumberFormat="1" applyFont="1" applyFill="1" applyBorder="1" applyAlignment="1">
      <alignment vertical="top" wrapText="1"/>
    </xf>
    <xf numFmtId="0" fontId="18" fillId="6" borderId="40" xfId="2" applyFont="1" applyFill="1" applyBorder="1" applyAlignment="1">
      <alignment horizontal="left" vertical="top" wrapText="1"/>
    </xf>
    <xf numFmtId="0" fontId="18" fillId="6" borderId="47" xfId="2" applyFont="1" applyFill="1" applyBorder="1" applyAlignment="1">
      <alignment horizontal="left" vertical="top" wrapText="1"/>
    </xf>
    <xf numFmtId="0" fontId="18" fillId="6" borderId="50" xfId="2" applyFont="1" applyFill="1" applyBorder="1" applyAlignment="1">
      <alignment horizontal="left" vertical="top" wrapText="1"/>
    </xf>
    <xf numFmtId="0" fontId="14" fillId="5" borderId="52" xfId="4" applyFont="1" applyFill="1" applyBorder="1" applyAlignment="1">
      <alignment horizontal="left" vertical="center"/>
    </xf>
    <xf numFmtId="0" fontId="14" fillId="5" borderId="53" xfId="4" applyFont="1" applyFill="1" applyBorder="1" applyAlignment="1">
      <alignment horizontal="left" vertical="center"/>
    </xf>
    <xf numFmtId="0" fontId="3" fillId="6" borderId="51" xfId="4" applyNumberFormat="1" applyFont="1" applyFill="1" applyBorder="1" applyAlignment="1">
      <alignment vertical="top" wrapText="1"/>
    </xf>
    <xf numFmtId="0" fontId="3" fillId="6" borderId="51" xfId="4" applyFont="1" applyFill="1" applyBorder="1" applyAlignment="1">
      <alignment vertical="top" wrapText="1"/>
    </xf>
    <xf numFmtId="0" fontId="27" fillId="7" borderId="51" xfId="0" applyFont="1" applyFill="1" applyBorder="1"/>
    <xf numFmtId="0" fontId="18" fillId="2" borderId="51" xfId="2" applyFont="1" applyFill="1" applyBorder="1" applyAlignment="1"/>
    <xf numFmtId="0" fontId="3" fillId="2" borderId="51" xfId="2" applyFont="1" applyFill="1" applyBorder="1"/>
    <xf numFmtId="0" fontId="3" fillId="13" borderId="23" xfId="2" applyFont="1" applyFill="1" applyBorder="1" applyAlignment="1">
      <alignment vertical="top" wrapText="1"/>
    </xf>
    <xf numFmtId="0" fontId="3" fillId="13" borderId="0" xfId="2" applyFont="1" applyFill="1" applyBorder="1" applyAlignment="1">
      <alignment vertical="top" wrapText="1"/>
    </xf>
    <xf numFmtId="14" fontId="3" fillId="6" borderId="37" xfId="4" applyNumberFormat="1" applyFont="1" applyFill="1" applyBorder="1" applyAlignment="1">
      <alignment vertical="top" wrapText="1"/>
    </xf>
    <xf numFmtId="0" fontId="3" fillId="6" borderId="39" xfId="2" applyFont="1" applyFill="1" applyBorder="1" applyAlignment="1">
      <alignment vertical="top" wrapText="1"/>
    </xf>
    <xf numFmtId="0" fontId="3" fillId="6" borderId="54" xfId="4" applyFont="1" applyFill="1" applyBorder="1" applyAlignment="1">
      <alignment vertical="top" wrapText="1"/>
    </xf>
    <xf numFmtId="14" fontId="3" fillId="6" borderId="54" xfId="4" applyNumberFormat="1" applyFont="1" applyFill="1" applyBorder="1" applyAlignment="1">
      <alignment vertical="top" wrapText="1"/>
    </xf>
    <xf numFmtId="0" fontId="14" fillId="5" borderId="1" xfId="4" applyFont="1" applyFill="1" applyBorder="1" applyAlignment="1">
      <alignment horizontal="left" vertical="center" wrapText="1"/>
    </xf>
    <xf numFmtId="0" fontId="14" fillId="5" borderId="15" xfId="4" applyFont="1" applyFill="1" applyBorder="1" applyAlignment="1">
      <alignment horizontal="left" vertical="center" wrapText="1"/>
    </xf>
    <xf numFmtId="14" fontId="3" fillId="6" borderId="55" xfId="4" applyNumberFormat="1" applyFont="1" applyFill="1" applyBorder="1" applyAlignment="1">
      <alignment vertical="top" wrapText="1"/>
    </xf>
    <xf numFmtId="0" fontId="3" fillId="2" borderId="55" xfId="2" applyFont="1" applyFill="1" applyBorder="1" applyAlignment="1">
      <alignment vertical="top" wrapText="1"/>
    </xf>
    <xf numFmtId="0" fontId="3" fillId="2" borderId="49" xfId="4" applyFont="1" applyFill="1" applyBorder="1" applyAlignment="1">
      <alignment vertical="top" wrapText="1"/>
    </xf>
    <xf numFmtId="0" fontId="3" fillId="6" borderId="52" xfId="4" applyFont="1" applyFill="1" applyBorder="1" applyAlignment="1">
      <alignment vertical="top" wrapText="1"/>
    </xf>
    <xf numFmtId="0" fontId="3" fillId="6" borderId="49" xfId="4" applyFont="1" applyFill="1" applyBorder="1" applyAlignment="1">
      <alignment vertical="top" wrapText="1"/>
    </xf>
    <xf numFmtId="0" fontId="18" fillId="2" borderId="54" xfId="2" applyFont="1" applyFill="1" applyBorder="1" applyAlignment="1">
      <alignment horizontal="left" vertical="top" wrapText="1"/>
    </xf>
    <xf numFmtId="0" fontId="3" fillId="6" borderId="41" xfId="4" applyFont="1" applyFill="1" applyBorder="1" applyAlignment="1">
      <alignment vertical="top" wrapText="1"/>
    </xf>
    <xf numFmtId="14" fontId="3" fillId="6" borderId="56" xfId="4" applyNumberFormat="1" applyFont="1" applyFill="1" applyBorder="1" applyAlignment="1">
      <alignment vertical="top" wrapText="1"/>
    </xf>
    <xf numFmtId="0" fontId="3" fillId="2" borderId="56" xfId="2" applyFont="1" applyFill="1" applyBorder="1" applyAlignment="1">
      <alignment vertical="top" wrapText="1"/>
    </xf>
    <xf numFmtId="0" fontId="3" fillId="2" borderId="57" xfId="4" applyFont="1" applyFill="1" applyBorder="1" applyAlignment="1">
      <alignment vertical="top" wrapText="1"/>
    </xf>
    <xf numFmtId="0" fontId="3" fillId="6" borderId="57" xfId="4" applyFont="1" applyFill="1" applyBorder="1" applyAlignment="1">
      <alignment vertical="top" wrapText="1"/>
    </xf>
    <xf numFmtId="0" fontId="27" fillId="2" borderId="57" xfId="4" applyFont="1" applyFill="1" applyBorder="1" applyAlignment="1">
      <alignment vertical="top" wrapText="1"/>
    </xf>
    <xf numFmtId="0" fontId="18" fillId="2" borderId="57" xfId="2" applyFont="1" applyFill="1" applyBorder="1" applyAlignment="1">
      <alignment horizontal="left" vertical="top" wrapText="1"/>
    </xf>
    <xf numFmtId="14" fontId="3" fillId="6" borderId="57" xfId="4" applyNumberFormat="1" applyFont="1" applyFill="1" applyBorder="1" applyAlignment="1">
      <alignment vertical="top" wrapText="1"/>
    </xf>
    <xf numFmtId="0" fontId="3" fillId="2" borderId="57" xfId="2" applyFont="1" applyFill="1" applyBorder="1" applyAlignment="1">
      <alignment vertical="top" wrapText="1"/>
    </xf>
    <xf numFmtId="0" fontId="14" fillId="5" borderId="57" xfId="4" applyFont="1" applyFill="1" applyBorder="1" applyAlignment="1">
      <alignment horizontal="left" vertical="center"/>
    </xf>
    <xf numFmtId="0" fontId="3" fillId="2" borderId="58" xfId="4" applyFont="1" applyFill="1" applyBorder="1" applyAlignment="1">
      <alignment vertical="top" wrapText="1"/>
    </xf>
    <xf numFmtId="0" fontId="3" fillId="6" borderId="58" xfId="4" applyFont="1" applyFill="1" applyBorder="1" applyAlignment="1">
      <alignment vertical="top" wrapText="1"/>
    </xf>
    <xf numFmtId="14" fontId="3" fillId="6" borderId="58" xfId="4" applyNumberFormat="1" applyFont="1" applyFill="1" applyBorder="1" applyAlignment="1">
      <alignment vertical="top" wrapText="1"/>
    </xf>
    <xf numFmtId="0" fontId="3" fillId="2" borderId="58" xfId="2" applyFont="1" applyFill="1" applyBorder="1" applyAlignment="1">
      <alignment vertical="top" wrapText="1"/>
    </xf>
    <xf numFmtId="0" fontId="3" fillId="6" borderId="59" xfId="4" applyFont="1" applyFill="1" applyBorder="1" applyAlignment="1">
      <alignment vertical="top" wrapText="1"/>
    </xf>
    <xf numFmtId="0" fontId="18" fillId="2" borderId="59" xfId="2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7" fillId="2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" fontId="7" fillId="2" borderId="2" xfId="0" applyNumberFormat="1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top" wrapText="1"/>
    </xf>
    <xf numFmtId="1" fontId="7" fillId="2" borderId="1" xfId="0" applyNumberFormat="1" applyFont="1" applyFill="1" applyBorder="1" applyAlignment="1"/>
    <xf numFmtId="0" fontId="8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8" fillId="2" borderId="2" xfId="3" applyFont="1" applyFill="1" applyBorder="1" applyAlignment="1">
      <alignment vertical="top"/>
    </xf>
    <xf numFmtId="0" fontId="6" fillId="2" borderId="0" xfId="3" applyFont="1" applyFill="1" applyBorder="1" applyAlignment="1">
      <alignment horizontal="center"/>
    </xf>
    <xf numFmtId="0" fontId="30" fillId="0" borderId="0" xfId="0" applyFont="1" applyAlignment="1">
      <alignment horizontal="left" vertical="center"/>
    </xf>
    <xf numFmtId="0" fontId="8" fillId="6" borderId="31" xfId="4" applyFont="1" applyFill="1" applyBorder="1" applyAlignment="1">
      <alignment horizontal="left" wrapText="1"/>
    </xf>
    <xf numFmtId="0" fontId="8" fillId="6" borderId="32" xfId="4" applyFont="1" applyFill="1" applyBorder="1" applyAlignment="1">
      <alignment horizontal="left" wrapText="1"/>
    </xf>
    <xf numFmtId="0" fontId="12" fillId="2" borderId="31" xfId="2" applyFont="1" applyFill="1" applyBorder="1" applyAlignment="1">
      <alignment horizontal="center" vertical="center" wrapText="1"/>
    </xf>
    <xf numFmtId="0" fontId="18" fillId="2" borderId="33" xfId="2" applyFont="1" applyFill="1" applyBorder="1" applyAlignment="1">
      <alignment horizontal="center" vertical="center" wrapText="1"/>
    </xf>
    <xf numFmtId="0" fontId="28" fillId="10" borderId="23" xfId="0" applyFont="1" applyFill="1" applyBorder="1" applyAlignment="1">
      <alignment horizontal="left" vertical="top" wrapText="1"/>
    </xf>
    <xf numFmtId="0" fontId="12" fillId="6" borderId="31" xfId="0" applyFon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2"/>
    <cellStyle name="Normal 3" xfId="6"/>
    <cellStyle name="Normal 3 2" xfId="7"/>
    <cellStyle name="Normal_Functional Test Case v1.0" xfId="3"/>
    <cellStyle name="Normal_Sheet1" xfId="4"/>
    <cellStyle name="標準_結合試験(AllOvertheWorld)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9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arch%20grammar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2015FALLJS01-master/2015FALLJS01-master/WIP/Deliverables/Report%205/Test%20Result/DDL_Integration%20Test%20Case_v1.0_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gramma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Test Report"/>
      <sheetName val="Calculate"/>
      <sheetName val="Message Rules"/>
      <sheetName val="User_Function"/>
      <sheetName val="Admin_Funct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G4" sqref="G4:G5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28.87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264" t="s">
        <v>0</v>
      </c>
      <c r="D2" s="264"/>
      <c r="E2" s="264"/>
      <c r="F2" s="264"/>
      <c r="G2" s="264"/>
    </row>
    <row r="3" spans="1:7">
      <c r="B3" s="6"/>
      <c r="C3" s="7"/>
      <c r="F3" s="8"/>
    </row>
    <row r="4" spans="1:7" ht="14.25" customHeight="1">
      <c r="B4" s="9" t="s">
        <v>1</v>
      </c>
      <c r="C4" s="265" t="s">
        <v>202</v>
      </c>
      <c r="D4" s="265"/>
      <c r="E4" s="265"/>
      <c r="F4" s="9" t="s">
        <v>2</v>
      </c>
      <c r="G4" s="10" t="s">
        <v>198</v>
      </c>
    </row>
    <row r="5" spans="1:7" ht="14.25" customHeight="1">
      <c r="B5" s="9" t="s">
        <v>3</v>
      </c>
      <c r="C5" s="265" t="s">
        <v>200</v>
      </c>
      <c r="D5" s="265"/>
      <c r="E5" s="265"/>
      <c r="F5" s="9" t="s">
        <v>4</v>
      </c>
      <c r="G5" s="10" t="s">
        <v>199</v>
      </c>
    </row>
    <row r="6" spans="1:7" ht="15.75" customHeight="1">
      <c r="B6" s="266" t="s">
        <v>5</v>
      </c>
      <c r="C6" s="267" t="str">
        <f>C5&amp;"_"&amp;"Integration Test Case"&amp;"_"&amp;"v1.0"</f>
        <v>WS_Integration Test Case_v1.0</v>
      </c>
      <c r="D6" s="267"/>
      <c r="E6" s="267"/>
      <c r="F6" s="9" t="s">
        <v>6</v>
      </c>
      <c r="G6" s="86">
        <v>42671</v>
      </c>
    </row>
    <row r="7" spans="1:7" ht="13.5" customHeight="1">
      <c r="B7" s="266"/>
      <c r="C7" s="267"/>
      <c r="D7" s="267"/>
      <c r="E7" s="267"/>
      <c r="F7" s="9" t="s">
        <v>7</v>
      </c>
      <c r="G7" s="156" t="s">
        <v>45</v>
      </c>
    </row>
    <row r="8" spans="1:7">
      <c r="A8" s="12"/>
      <c r="B8" s="12"/>
      <c r="C8" s="12"/>
      <c r="D8" s="12"/>
      <c r="E8" s="12"/>
      <c r="F8" s="12"/>
      <c r="G8" s="13"/>
    </row>
    <row r="9" spans="1:7">
      <c r="B9" s="1"/>
    </row>
    <row r="10" spans="1:7">
      <c r="B10" s="14" t="s">
        <v>8</v>
      </c>
    </row>
    <row r="11" spans="1:7" s="15" customFormat="1">
      <c r="B11" s="16" t="s">
        <v>9</v>
      </c>
      <c r="C11" s="17" t="s">
        <v>7</v>
      </c>
      <c r="D11" s="17" t="s">
        <v>10</v>
      </c>
      <c r="E11" s="17" t="s">
        <v>11</v>
      </c>
      <c r="F11" s="17" t="s">
        <v>12</v>
      </c>
      <c r="G11" s="18" t="s">
        <v>13</v>
      </c>
    </row>
    <row r="12" spans="1:7" s="19" customFormat="1">
      <c r="B12" s="87">
        <v>42671</v>
      </c>
      <c r="C12" s="88" t="s">
        <v>45</v>
      </c>
      <c r="D12" s="89"/>
      <c r="E12" s="89" t="s">
        <v>46</v>
      </c>
      <c r="F12" s="116" t="s">
        <v>55</v>
      </c>
      <c r="G12" s="22" t="s">
        <v>201</v>
      </c>
    </row>
    <row r="13" spans="1:7" s="19" customFormat="1" ht="21.75" customHeight="1">
      <c r="B13" s="87"/>
      <c r="C13" s="88"/>
      <c r="D13" s="21"/>
      <c r="E13" s="89"/>
      <c r="F13" s="21"/>
      <c r="G13" s="24"/>
    </row>
    <row r="14" spans="1:7" s="19" customFormat="1" ht="19.5" customHeight="1">
      <c r="B14" s="87"/>
      <c r="C14" s="88"/>
      <c r="D14" s="21"/>
      <c r="E14" s="89"/>
      <c r="F14" s="21"/>
      <c r="G14" s="24"/>
    </row>
    <row r="15" spans="1:7" s="19" customFormat="1" ht="21.75" customHeight="1">
      <c r="B15" s="23"/>
      <c r="C15" s="20"/>
      <c r="D15" s="21"/>
      <c r="E15" s="21"/>
      <c r="F15" s="21"/>
      <c r="G15" s="24"/>
    </row>
    <row r="16" spans="1:7" s="19" customFormat="1" ht="19.5" customHeight="1">
      <c r="B16" s="23"/>
      <c r="C16" s="20"/>
      <c r="D16" s="21"/>
      <c r="E16" s="21"/>
      <c r="F16" s="21"/>
      <c r="G16" s="24"/>
    </row>
    <row r="17" spans="2:7" s="19" customFormat="1" ht="21.75" customHeight="1">
      <c r="B17" s="23"/>
      <c r="C17" s="20"/>
      <c r="D17" s="21"/>
      <c r="E17" s="21"/>
      <c r="F17" s="21"/>
      <c r="G17" s="24"/>
    </row>
    <row r="18" spans="2:7" s="19" customFormat="1" ht="19.5" customHeight="1">
      <c r="B18" s="25"/>
      <c r="C18" s="26"/>
      <c r="D18" s="27"/>
      <c r="E18" s="27"/>
      <c r="F18" s="27"/>
      <c r="G18" s="28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workbookViewId="0">
      <selection activeCell="G10" sqref="G10"/>
    </sheetView>
  </sheetViews>
  <sheetFormatPr defaultRowHeight="12.75"/>
  <cols>
    <col min="1" max="1" width="1.375" style="8" customWidth="1"/>
    <col min="2" max="2" width="11.75" style="29" customWidth="1"/>
    <col min="3" max="3" width="26.5" style="30" customWidth="1"/>
    <col min="4" max="4" width="18.75" style="30" customWidth="1"/>
    <col min="5" max="5" width="28.125" style="30" customWidth="1"/>
    <col min="6" max="6" width="30.625" style="30" customWidth="1"/>
    <col min="7" max="16384" width="9" style="8"/>
  </cols>
  <sheetData>
    <row r="1" spans="2:6" ht="25.5">
      <c r="B1" s="31"/>
      <c r="D1" s="32" t="s">
        <v>14</v>
      </c>
      <c r="E1" s="33"/>
    </row>
    <row r="2" spans="2:6" ht="13.5" customHeight="1">
      <c r="B2" s="31"/>
      <c r="D2" s="34"/>
      <c r="E2" s="34"/>
    </row>
    <row r="3" spans="2:6">
      <c r="B3" s="270" t="s">
        <v>1</v>
      </c>
      <c r="C3" s="270"/>
      <c r="D3" s="271" t="str">
        <f>Cover!C4</f>
        <v>WingS</v>
      </c>
      <c r="E3" s="271"/>
      <c r="F3" s="271"/>
    </row>
    <row r="4" spans="2:6">
      <c r="B4" s="270" t="s">
        <v>3</v>
      </c>
      <c r="C4" s="270"/>
      <c r="D4" s="271" t="str">
        <f>Cover!C5</f>
        <v>WS</v>
      </c>
      <c r="E4" s="271"/>
      <c r="F4" s="271"/>
    </row>
    <row r="5" spans="2:6" s="35" customFormat="1" ht="72" customHeight="1">
      <c r="B5" s="268" t="s">
        <v>15</v>
      </c>
      <c r="C5" s="268"/>
      <c r="D5" s="269" t="s">
        <v>203</v>
      </c>
      <c r="E5" s="269"/>
      <c r="F5" s="269"/>
    </row>
    <row r="6" spans="2:6">
      <c r="B6" s="36"/>
      <c r="C6" s="37"/>
      <c r="D6" s="37"/>
      <c r="E6" s="37"/>
      <c r="F6" s="37"/>
    </row>
    <row r="7" spans="2:6" s="38" customFormat="1">
      <c r="B7" s="39"/>
      <c r="C7" s="40"/>
      <c r="D7" s="40"/>
      <c r="E7" s="40"/>
      <c r="F7" s="40"/>
    </row>
    <row r="8" spans="2:6" s="41" customFormat="1" ht="21" customHeight="1">
      <c r="B8" s="42" t="s">
        <v>16</v>
      </c>
      <c r="C8" s="43" t="s">
        <v>17</v>
      </c>
      <c r="D8" s="43" t="s">
        <v>18</v>
      </c>
      <c r="E8" s="44" t="s">
        <v>19</v>
      </c>
      <c r="F8" s="45" t="s">
        <v>20</v>
      </c>
    </row>
    <row r="9" spans="2:6" ht="25.5">
      <c r="B9" s="46">
        <v>1</v>
      </c>
      <c r="C9" s="47" t="s">
        <v>56</v>
      </c>
      <c r="D9" s="152" t="s">
        <v>51</v>
      </c>
      <c r="E9" s="114" t="s">
        <v>57</v>
      </c>
      <c r="F9" s="113" t="s">
        <v>78</v>
      </c>
    </row>
    <row r="10" spans="2:6" ht="25.5">
      <c r="B10" s="46">
        <v>2</v>
      </c>
      <c r="C10" s="47" t="s">
        <v>50</v>
      </c>
      <c r="D10" s="152" t="s">
        <v>48</v>
      </c>
      <c r="E10" s="114" t="s">
        <v>52</v>
      </c>
      <c r="F10" s="113" t="s">
        <v>79</v>
      </c>
    </row>
    <row r="11" spans="2:6" ht="13.5">
      <c r="B11" s="46"/>
      <c r="C11" s="47"/>
      <c r="D11" s="90"/>
      <c r="E11" s="48"/>
      <c r="F11" s="49"/>
    </row>
    <row r="12" spans="2:6" ht="13.5">
      <c r="B12" s="46"/>
      <c r="C12" s="47"/>
      <c r="D12" s="90"/>
      <c r="E12" s="48"/>
      <c r="F12" s="49"/>
    </row>
    <row r="13" spans="2:6" ht="13.5">
      <c r="B13" s="46"/>
      <c r="C13" s="47"/>
      <c r="D13" s="110"/>
      <c r="E13" s="50"/>
      <c r="F13" s="49"/>
    </row>
    <row r="14" spans="2:6">
      <c r="B14" s="46"/>
      <c r="C14" s="47"/>
      <c r="D14" s="50"/>
      <c r="E14" s="50"/>
      <c r="F14" s="49"/>
    </row>
    <row r="15" spans="2:6">
      <c r="B15" s="46"/>
      <c r="C15" s="47"/>
      <c r="D15" s="50"/>
      <c r="E15" s="50"/>
      <c r="F15" s="49"/>
    </row>
    <row r="16" spans="2:6">
      <c r="B16" s="46"/>
      <c r="C16" s="47"/>
      <c r="D16" s="50"/>
      <c r="E16" s="50"/>
      <c r="F16" s="49"/>
    </row>
    <row r="17" spans="2:6">
      <c r="B17" s="46"/>
      <c r="C17" s="47"/>
      <c r="D17" s="50"/>
      <c r="E17" s="50"/>
      <c r="F17" s="49"/>
    </row>
    <row r="18" spans="2:6">
      <c r="B18" s="46"/>
      <c r="C18" s="47"/>
      <c r="D18" s="50"/>
      <c r="E18" s="50"/>
      <c r="F18" s="49"/>
    </row>
    <row r="19" spans="2:6">
      <c r="B19" s="46"/>
      <c r="C19" s="47"/>
      <c r="D19" s="50"/>
      <c r="E19" s="50"/>
      <c r="F19" s="49"/>
    </row>
    <row r="20" spans="2:6">
      <c r="B20" s="51"/>
      <c r="C20" s="52"/>
      <c r="D20" s="53"/>
      <c r="E20" s="53"/>
      <c r="F20" s="54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10" location="Admin_Function!A1" display="Admin_function"/>
    <hyperlink ref="D9" location="User_Function!A1" display="User_function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23" sqref="E23"/>
    </sheetView>
  </sheetViews>
  <sheetFormatPr defaultRowHeight="12.75"/>
  <cols>
    <col min="1" max="1" width="9" style="8"/>
    <col min="2" max="2" width="13.5" style="8" customWidth="1"/>
    <col min="3" max="3" width="23.2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274" t="s">
        <v>37</v>
      </c>
      <c r="C1" s="274"/>
      <c r="D1" s="274"/>
      <c r="E1" s="274"/>
      <c r="F1" s="274"/>
      <c r="G1" s="274"/>
      <c r="H1" s="274"/>
    </row>
    <row r="2" spans="1:8" ht="14.25" customHeight="1">
      <c r="A2" s="62"/>
      <c r="B2" s="62"/>
      <c r="C2" s="63"/>
      <c r="D2" s="63"/>
      <c r="E2" s="63"/>
      <c r="F2" s="63"/>
      <c r="G2" s="63"/>
      <c r="H2" s="64"/>
    </row>
    <row r="3" spans="1:8" ht="12" customHeight="1">
      <c r="B3" s="11" t="s">
        <v>1</v>
      </c>
      <c r="C3" s="271" t="str">
        <f>Cover!C4</f>
        <v>WingS</v>
      </c>
      <c r="D3" s="271"/>
      <c r="E3" s="272" t="s">
        <v>2</v>
      </c>
      <c r="F3" s="272"/>
      <c r="G3" s="10" t="s">
        <v>204</v>
      </c>
      <c r="H3" s="65"/>
    </row>
    <row r="4" spans="1:8" ht="12" customHeight="1">
      <c r="B4" s="11" t="s">
        <v>3</v>
      </c>
      <c r="C4" s="271" t="str">
        <f>Cover!C5</f>
        <v>WS</v>
      </c>
      <c r="D4" s="271"/>
      <c r="E4" s="272" t="s">
        <v>4</v>
      </c>
      <c r="F4" s="272"/>
      <c r="G4" s="10" t="s">
        <v>199</v>
      </c>
      <c r="H4" s="65"/>
    </row>
    <row r="5" spans="1:8" ht="12" customHeight="1">
      <c r="B5" s="66" t="s">
        <v>5</v>
      </c>
      <c r="C5" s="271" t="str">
        <f>C4&amp;"_"&amp;"Integration Test Report"&amp;"_"&amp;"v1.0"</f>
        <v>WS_Integration Test Report_v1.0</v>
      </c>
      <c r="D5" s="271"/>
      <c r="E5" s="272" t="s">
        <v>6</v>
      </c>
      <c r="F5" s="272"/>
      <c r="G5" s="115"/>
      <c r="H5" s="67"/>
    </row>
    <row r="6" spans="1:8" ht="21.75" customHeight="1">
      <c r="A6" s="62"/>
      <c r="B6" s="66" t="s">
        <v>38</v>
      </c>
      <c r="C6" s="273"/>
      <c r="D6" s="273"/>
      <c r="E6" s="273"/>
      <c r="F6" s="273"/>
      <c r="G6" s="273"/>
      <c r="H6" s="273"/>
    </row>
    <row r="7" spans="1:8" ht="14.25" customHeight="1">
      <c r="A7" s="62"/>
      <c r="B7" s="68"/>
      <c r="C7" s="69"/>
      <c r="D7" s="63"/>
      <c r="E7" s="63"/>
      <c r="F7" s="63"/>
      <c r="G7" s="63"/>
      <c r="H7" s="64"/>
    </row>
    <row r="8" spans="1:8">
      <c r="B8" s="68"/>
      <c r="C8" s="69"/>
      <c r="D8" s="63"/>
      <c r="E8" s="63"/>
      <c r="F8" s="63"/>
      <c r="G8" s="63"/>
      <c r="H8" s="64"/>
    </row>
    <row r="9" spans="1:8">
      <c r="A9" s="70"/>
      <c r="B9" s="70"/>
      <c r="C9" s="70"/>
      <c r="D9" s="70"/>
      <c r="E9" s="70"/>
      <c r="F9" s="70"/>
      <c r="G9" s="70"/>
      <c r="H9" s="70"/>
    </row>
    <row r="10" spans="1:8">
      <c r="A10" s="71"/>
      <c r="B10" s="153" t="s">
        <v>16</v>
      </c>
      <c r="C10" s="72" t="s">
        <v>39</v>
      </c>
      <c r="D10" s="73" t="s">
        <v>22</v>
      </c>
      <c r="E10" s="72" t="s">
        <v>24</v>
      </c>
      <c r="F10" s="72" t="s">
        <v>26</v>
      </c>
      <c r="G10" s="72" t="s">
        <v>27</v>
      </c>
      <c r="H10" s="74" t="s">
        <v>40</v>
      </c>
    </row>
    <row r="11" spans="1:8">
      <c r="A11" s="71"/>
      <c r="B11" s="154">
        <v>1</v>
      </c>
      <c r="C11" s="152" t="s">
        <v>58</v>
      </c>
      <c r="D11" s="76">
        <f>User_Function!A6</f>
        <v>0</v>
      </c>
      <c r="E11" s="76">
        <f>User_Function!B6</f>
        <v>0</v>
      </c>
      <c r="F11" s="76">
        <f>User_Function!C6</f>
        <v>276</v>
      </c>
      <c r="G11" s="76">
        <f>User_Function!D6</f>
        <v>0</v>
      </c>
      <c r="H11" s="77">
        <f>User_Function!E6</f>
        <v>276</v>
      </c>
    </row>
    <row r="12" spans="1:8">
      <c r="A12" s="75"/>
      <c r="B12" s="154">
        <v>2</v>
      </c>
      <c r="C12" s="152" t="s">
        <v>67</v>
      </c>
      <c r="D12" s="76">
        <f>Admin_Function!A6</f>
        <v>0</v>
      </c>
      <c r="E12" s="76">
        <f>Admin_Function!B6</f>
        <v>0</v>
      </c>
      <c r="F12" s="76">
        <f>Admin_Function!C6</f>
        <v>0</v>
      </c>
      <c r="G12" s="76">
        <f>Admin_Function!D6</f>
        <v>0</v>
      </c>
      <c r="H12" s="77">
        <f>Admin_Function!E6</f>
        <v>0</v>
      </c>
    </row>
    <row r="13" spans="1:8">
      <c r="A13" s="75"/>
      <c r="B13" s="155"/>
      <c r="C13" s="78" t="s">
        <v>41</v>
      </c>
      <c r="D13" s="79">
        <f>SUM(D9:D12)</f>
        <v>0</v>
      </c>
      <c r="E13" s="79">
        <f>SUM(E9:E12)</f>
        <v>0</v>
      </c>
      <c r="F13" s="79">
        <f>SUM(F9:F12)</f>
        <v>276</v>
      </c>
      <c r="G13" s="79">
        <f>SUM(G9:G12)</f>
        <v>0</v>
      </c>
      <c r="H13" s="80">
        <f>SUM(H9:H12)</f>
        <v>276</v>
      </c>
    </row>
    <row r="14" spans="1:8">
      <c r="A14" s="70"/>
      <c r="B14" s="81"/>
      <c r="C14" s="70"/>
      <c r="D14" s="82"/>
      <c r="E14" s="83"/>
      <c r="F14" s="83"/>
      <c r="G14" s="83"/>
      <c r="H14" s="83"/>
    </row>
    <row r="15" spans="1:8">
      <c r="A15" s="70"/>
      <c r="B15" s="70"/>
      <c r="C15" s="84" t="s">
        <v>42</v>
      </c>
      <c r="D15" s="70"/>
      <c r="E15" s="85">
        <f>(D13+E13)*100/(H13-G13)</f>
        <v>0</v>
      </c>
      <c r="F15" s="70" t="s">
        <v>43</v>
      </c>
      <c r="G15" s="70"/>
      <c r="H15" s="55"/>
    </row>
    <row r="16" spans="1:8">
      <c r="A16" s="70"/>
      <c r="B16" s="70"/>
      <c r="C16" s="84" t="s">
        <v>44</v>
      </c>
      <c r="D16" s="70"/>
      <c r="E16" s="85">
        <f>D13*100/(H13-G13)</f>
        <v>0</v>
      </c>
      <c r="F16" s="70" t="s">
        <v>43</v>
      </c>
      <c r="G16" s="70"/>
      <c r="H16" s="55"/>
    </row>
    <row r="17" spans="3:4">
      <c r="C17" s="70"/>
      <c r="D17" s="70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hyperlinks>
    <hyperlink ref="C12" location="Admin_Function!A1" display="Admin_function"/>
    <hyperlink ref="C11" location="User_Function!A1" display="User_function"/>
  </hyperlinks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27" sqref="B27"/>
    </sheetView>
  </sheetViews>
  <sheetFormatPr defaultRowHeight="14.25" customHeight="1"/>
  <cols>
    <col min="1" max="1" width="14.25" style="157" customWidth="1"/>
    <col min="2" max="2" width="52.875" style="157" customWidth="1"/>
    <col min="3" max="3" width="37.5" style="157" customWidth="1"/>
    <col min="4" max="16384" width="9" style="157"/>
  </cols>
  <sheetData>
    <row r="1" spans="1:3" ht="14.25" customHeight="1">
      <c r="A1" s="275" t="s">
        <v>84</v>
      </c>
      <c r="B1" s="275"/>
      <c r="C1" s="275"/>
    </row>
    <row r="2" spans="1:3" ht="14.25" customHeight="1" thickBot="1"/>
    <row r="3" spans="1:3" ht="15">
      <c r="A3" s="158" t="s">
        <v>16</v>
      </c>
      <c r="B3" s="159" t="s">
        <v>85</v>
      </c>
      <c r="C3" s="160" t="s">
        <v>86</v>
      </c>
    </row>
    <row r="4" spans="1:3" ht="15.75">
      <c r="A4" s="161" t="s">
        <v>87</v>
      </c>
      <c r="B4" s="219" t="s">
        <v>209</v>
      </c>
      <c r="C4" s="162"/>
    </row>
    <row r="5" spans="1:3" ht="15.75">
      <c r="A5" s="161" t="s">
        <v>88</v>
      </c>
      <c r="B5" s="219" t="s">
        <v>209</v>
      </c>
      <c r="C5" s="162"/>
    </row>
    <row r="6" spans="1:3" ht="15.75">
      <c r="A6" s="161" t="s">
        <v>89</v>
      </c>
      <c r="B6" s="220" t="s">
        <v>243</v>
      </c>
      <c r="C6" s="162"/>
    </row>
    <row r="7" spans="1:3" ht="15.75">
      <c r="A7" s="161" t="s">
        <v>90</v>
      </c>
      <c r="B7" s="220" t="s">
        <v>210</v>
      </c>
      <c r="C7" s="162"/>
    </row>
    <row r="8" spans="1:3" ht="15.75">
      <c r="A8" s="161" t="s">
        <v>91</v>
      </c>
      <c r="B8" s="219" t="s">
        <v>242</v>
      </c>
      <c r="C8" s="162"/>
    </row>
    <row r="9" spans="1:3" ht="15.75">
      <c r="A9" s="161" t="s">
        <v>92</v>
      </c>
      <c r="B9" s="220" t="s">
        <v>244</v>
      </c>
      <c r="C9" s="162"/>
    </row>
    <row r="10" spans="1:3" ht="15.75">
      <c r="A10" s="161" t="s">
        <v>93</v>
      </c>
      <c r="B10" s="220" t="s">
        <v>245</v>
      </c>
      <c r="C10" s="162"/>
    </row>
    <row r="11" spans="1:3" ht="15.75">
      <c r="A11" s="161" t="s">
        <v>94</v>
      </c>
      <c r="B11" s="220" t="s">
        <v>246</v>
      </c>
      <c r="C11" s="162"/>
    </row>
    <row r="12" spans="1:3" ht="15.75">
      <c r="A12" s="161" t="s">
        <v>95</v>
      </c>
      <c r="B12" s="220" t="s">
        <v>211</v>
      </c>
      <c r="C12" s="162"/>
    </row>
    <row r="13" spans="1:3" ht="15.75">
      <c r="A13" s="161" t="s">
        <v>96</v>
      </c>
      <c r="B13" s="220" t="s">
        <v>247</v>
      </c>
      <c r="C13" s="162"/>
    </row>
    <row r="14" spans="1:3" ht="15.75">
      <c r="A14" s="161" t="s">
        <v>97</v>
      </c>
      <c r="B14" s="220" t="s">
        <v>212</v>
      </c>
      <c r="C14" s="162"/>
    </row>
    <row r="15" spans="1:3" ht="15.75">
      <c r="A15" s="161" t="s">
        <v>98</v>
      </c>
      <c r="B15" s="220" t="s">
        <v>213</v>
      </c>
      <c r="C15" s="162"/>
    </row>
    <row r="16" spans="1:3" ht="15.75">
      <c r="A16" s="161" t="s">
        <v>99</v>
      </c>
      <c r="B16" s="220" t="s">
        <v>248</v>
      </c>
      <c r="C16" s="162"/>
    </row>
    <row r="17" spans="1:3" ht="15.75">
      <c r="A17" s="161" t="s">
        <v>100</v>
      </c>
      <c r="B17" s="220" t="s">
        <v>249</v>
      </c>
      <c r="C17" s="162"/>
    </row>
    <row r="18" spans="1:3" ht="15.75">
      <c r="A18" s="161" t="s">
        <v>101</v>
      </c>
      <c r="B18" s="220" t="s">
        <v>214</v>
      </c>
      <c r="C18" s="162"/>
    </row>
    <row r="19" spans="1:3" ht="15.75">
      <c r="A19" s="161" t="s">
        <v>102</v>
      </c>
      <c r="B19" s="220" t="s">
        <v>250</v>
      </c>
      <c r="C19" s="162"/>
    </row>
    <row r="20" spans="1:3" ht="15.75">
      <c r="A20" s="161" t="s">
        <v>103</v>
      </c>
      <c r="B20" s="219" t="s">
        <v>219</v>
      </c>
      <c r="C20" s="162"/>
    </row>
    <row r="21" spans="1:3" ht="15.75">
      <c r="A21" s="161" t="s">
        <v>104</v>
      </c>
      <c r="B21" s="219" t="s">
        <v>215</v>
      </c>
      <c r="C21" s="162"/>
    </row>
    <row r="22" spans="1:3" ht="15.75">
      <c r="A22" s="161" t="s">
        <v>105</v>
      </c>
      <c r="B22" s="219" t="s">
        <v>220</v>
      </c>
      <c r="C22" s="162"/>
    </row>
    <row r="23" spans="1:3" ht="31.5">
      <c r="A23" s="161" t="s">
        <v>106</v>
      </c>
      <c r="B23" s="221" t="s">
        <v>216</v>
      </c>
      <c r="C23" s="162"/>
    </row>
    <row r="24" spans="1:3" ht="15.75">
      <c r="A24" s="161" t="s">
        <v>107</v>
      </c>
      <c r="B24" s="219" t="s">
        <v>217</v>
      </c>
      <c r="C24" s="162"/>
    </row>
    <row r="25" spans="1:3" ht="15.75">
      <c r="A25" s="161" t="s">
        <v>108</v>
      </c>
      <c r="B25" s="219" t="s">
        <v>218</v>
      </c>
      <c r="C25" s="162"/>
    </row>
    <row r="26" spans="1:3" ht="15.75">
      <c r="A26" s="163" t="s">
        <v>109</v>
      </c>
      <c r="B26" s="219" t="s">
        <v>226</v>
      </c>
      <c r="C26" s="162"/>
    </row>
    <row r="27" spans="1:3" ht="15">
      <c r="A27" s="163" t="s">
        <v>110</v>
      </c>
      <c r="B27" s="162" t="s">
        <v>253</v>
      </c>
      <c r="C27" s="162"/>
    </row>
    <row r="28" spans="1:3" ht="15">
      <c r="A28" s="163" t="s">
        <v>111</v>
      </c>
      <c r="B28" s="162" t="s">
        <v>254</v>
      </c>
      <c r="C28" s="162"/>
    </row>
    <row r="29" spans="1:3" ht="15">
      <c r="A29" s="163" t="s">
        <v>112</v>
      </c>
      <c r="B29" s="162" t="s">
        <v>255</v>
      </c>
      <c r="C29" s="162"/>
    </row>
    <row r="30" spans="1:3" ht="15">
      <c r="A30" s="163" t="s">
        <v>113</v>
      </c>
      <c r="B30" s="162"/>
      <c r="C30" s="162"/>
    </row>
    <row r="31" spans="1:3" ht="15">
      <c r="A31" s="163" t="s">
        <v>114</v>
      </c>
      <c r="B31" s="162"/>
      <c r="C31" s="162"/>
    </row>
    <row r="32" spans="1:3" ht="15">
      <c r="A32" s="163" t="s">
        <v>115</v>
      </c>
      <c r="B32" s="162"/>
      <c r="C32" s="162"/>
    </row>
    <row r="33" spans="1:3" ht="15">
      <c r="A33" s="163" t="s">
        <v>116</v>
      </c>
      <c r="B33" s="162"/>
      <c r="C33" s="162"/>
    </row>
    <row r="34" spans="1:3" ht="15">
      <c r="A34" s="163" t="s">
        <v>117</v>
      </c>
      <c r="B34" s="162"/>
      <c r="C34" s="162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R187"/>
  <sheetViews>
    <sheetView tabSelected="1" topLeftCell="A29" zoomScale="86" zoomScaleNormal="86" workbookViewId="0">
      <selection activeCell="D48" sqref="D48"/>
    </sheetView>
  </sheetViews>
  <sheetFormatPr defaultColWidth="15.25" defaultRowHeight="13.5" customHeight="1"/>
  <cols>
    <col min="1" max="1" width="15.125" style="135" customWidth="1"/>
    <col min="2" max="2" width="43.25" style="105" customWidth="1"/>
    <col min="3" max="3" width="33" style="105" customWidth="1"/>
    <col min="4" max="4" width="30.625" style="105" customWidth="1"/>
    <col min="5" max="5" width="15.25" style="105" customWidth="1"/>
    <col min="6" max="6" width="8.25" style="105" customWidth="1"/>
    <col min="7" max="7" width="7.375" style="105" customWidth="1"/>
    <col min="8" max="8" width="15.25" style="109" customWidth="1"/>
    <col min="9" max="9" width="15.25" style="105" customWidth="1"/>
    <col min="10" max="10" width="13.875" style="108" hidden="1" customWidth="1"/>
    <col min="11" max="11" width="15.25" style="105"/>
    <col min="12" max="12" width="0" style="105" hidden="1" customWidth="1"/>
    <col min="13" max="16384" width="15.25" style="105"/>
  </cols>
  <sheetData>
    <row r="1" spans="1:252" ht="13.5" customHeight="1" thickBot="1">
      <c r="A1" s="126" t="s">
        <v>49</v>
      </c>
      <c r="B1" s="92"/>
      <c r="C1" s="92"/>
      <c r="D1" s="92"/>
      <c r="E1" s="92"/>
      <c r="F1" s="92"/>
      <c r="G1" s="93"/>
      <c r="H1" s="94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A1" s="95"/>
      <c r="DB1" s="95"/>
      <c r="DC1" s="95"/>
      <c r="DD1" s="95"/>
      <c r="DE1" s="95"/>
      <c r="DF1" s="95"/>
      <c r="DG1" s="95"/>
      <c r="DH1" s="95"/>
      <c r="DI1" s="95"/>
      <c r="DJ1" s="95"/>
      <c r="DK1" s="95"/>
      <c r="DL1" s="95"/>
      <c r="DM1" s="95"/>
      <c r="DN1" s="95"/>
      <c r="DO1" s="95"/>
      <c r="DP1" s="95"/>
      <c r="DQ1" s="95"/>
      <c r="DR1" s="95"/>
      <c r="DS1" s="95"/>
      <c r="DT1" s="95"/>
      <c r="DU1" s="95"/>
      <c r="DV1" s="95"/>
      <c r="DW1" s="95"/>
      <c r="DX1" s="95"/>
      <c r="DY1" s="95"/>
      <c r="DZ1" s="95"/>
      <c r="EA1" s="95"/>
      <c r="EB1" s="95"/>
      <c r="EC1" s="95"/>
      <c r="ED1" s="95"/>
      <c r="EE1" s="95"/>
      <c r="EF1" s="95"/>
      <c r="EG1" s="95"/>
      <c r="EH1" s="95"/>
      <c r="EI1" s="95"/>
      <c r="EJ1" s="95"/>
      <c r="EK1" s="95"/>
      <c r="EL1" s="95"/>
      <c r="EM1" s="95"/>
      <c r="EN1" s="95"/>
      <c r="EO1" s="95"/>
      <c r="EP1" s="95"/>
      <c r="EQ1" s="95"/>
      <c r="ER1" s="95"/>
      <c r="ES1" s="95"/>
      <c r="ET1" s="95"/>
      <c r="EU1" s="95"/>
      <c r="EV1" s="95"/>
      <c r="EW1" s="95"/>
      <c r="EX1" s="95"/>
      <c r="EY1" s="95"/>
      <c r="EZ1" s="95"/>
      <c r="FA1" s="95"/>
      <c r="FB1" s="95"/>
      <c r="FC1" s="95"/>
      <c r="FD1" s="95"/>
      <c r="FE1" s="95"/>
      <c r="FF1" s="95"/>
      <c r="FG1" s="95"/>
      <c r="FH1" s="95"/>
      <c r="FI1" s="95"/>
      <c r="FJ1" s="95"/>
      <c r="FK1" s="95"/>
      <c r="FL1" s="95"/>
      <c r="FM1" s="95"/>
      <c r="FN1" s="95"/>
      <c r="FO1" s="95"/>
      <c r="FP1" s="95"/>
      <c r="FQ1" s="95"/>
      <c r="FR1" s="95"/>
      <c r="FS1" s="95"/>
      <c r="FT1" s="95"/>
      <c r="FU1" s="95"/>
      <c r="FV1" s="95"/>
      <c r="FW1" s="95"/>
      <c r="FX1" s="95"/>
      <c r="FY1" s="95"/>
      <c r="FZ1" s="95"/>
      <c r="GA1" s="95"/>
      <c r="GB1" s="95"/>
      <c r="GC1" s="95"/>
      <c r="GD1" s="95"/>
      <c r="GE1" s="95"/>
      <c r="GF1" s="95"/>
      <c r="GG1" s="95"/>
      <c r="GH1" s="95"/>
      <c r="GI1" s="95"/>
      <c r="GJ1" s="95"/>
      <c r="GK1" s="95"/>
      <c r="GL1" s="95"/>
      <c r="GM1" s="95"/>
      <c r="GN1" s="95"/>
      <c r="GO1" s="95"/>
      <c r="GP1" s="95"/>
      <c r="GQ1" s="95"/>
      <c r="GR1" s="95"/>
      <c r="GS1" s="95"/>
      <c r="GT1" s="95"/>
      <c r="GU1" s="95"/>
      <c r="GV1" s="95"/>
      <c r="GW1" s="95"/>
      <c r="GX1" s="95"/>
      <c r="GY1" s="95"/>
      <c r="GZ1" s="95"/>
      <c r="HA1" s="95"/>
      <c r="HB1" s="95"/>
      <c r="HC1" s="95"/>
      <c r="HD1" s="95"/>
      <c r="HE1" s="95"/>
      <c r="HF1" s="95"/>
      <c r="HG1" s="95"/>
      <c r="HH1" s="95"/>
      <c r="HI1" s="95"/>
      <c r="HJ1" s="95"/>
      <c r="HK1" s="95"/>
      <c r="HL1" s="95"/>
      <c r="HM1" s="95"/>
      <c r="HN1" s="95"/>
      <c r="HO1" s="95"/>
      <c r="HP1" s="95"/>
      <c r="HQ1" s="95"/>
      <c r="HR1" s="95"/>
      <c r="HS1" s="95"/>
      <c r="HT1" s="95"/>
      <c r="HU1" s="95"/>
      <c r="HV1" s="95"/>
      <c r="HW1" s="95"/>
      <c r="HX1" s="95"/>
      <c r="HY1" s="95"/>
      <c r="HZ1" s="95"/>
      <c r="IA1" s="95"/>
      <c r="IB1" s="95"/>
      <c r="IC1" s="95"/>
      <c r="ID1" s="95"/>
      <c r="IE1" s="95"/>
      <c r="IF1" s="95"/>
      <c r="IG1" s="95"/>
      <c r="IH1" s="95"/>
      <c r="II1" s="95"/>
      <c r="IJ1" s="95"/>
      <c r="IK1" s="95"/>
    </row>
    <row r="2" spans="1:252" ht="13.5" customHeight="1">
      <c r="A2" s="127" t="s">
        <v>21</v>
      </c>
      <c r="B2" s="276" t="s">
        <v>53</v>
      </c>
      <c r="C2" s="276"/>
      <c r="D2" s="276"/>
      <c r="E2" s="276"/>
      <c r="F2" s="276"/>
      <c r="G2" s="276"/>
      <c r="H2" s="150" t="s">
        <v>22</v>
      </c>
      <c r="I2" s="95"/>
      <c r="J2" s="95" t="s">
        <v>22</v>
      </c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  <c r="EV2" s="95"/>
      <c r="EW2" s="95"/>
      <c r="EX2" s="95"/>
      <c r="EY2" s="95"/>
      <c r="EZ2" s="95"/>
      <c r="FA2" s="95"/>
      <c r="FB2" s="95"/>
      <c r="FC2" s="95"/>
      <c r="FD2" s="95"/>
      <c r="FE2" s="95"/>
      <c r="FF2" s="95"/>
      <c r="FG2" s="95"/>
      <c r="FH2" s="95"/>
      <c r="FI2" s="95"/>
      <c r="FJ2" s="95"/>
      <c r="FK2" s="95"/>
      <c r="FL2" s="95"/>
      <c r="FM2" s="95"/>
      <c r="FN2" s="95"/>
      <c r="FO2" s="95"/>
      <c r="FP2" s="95"/>
      <c r="FQ2" s="95"/>
      <c r="FR2" s="95"/>
      <c r="FS2" s="95"/>
      <c r="FT2" s="95"/>
      <c r="FU2" s="95"/>
      <c r="FV2" s="95"/>
      <c r="FW2" s="95"/>
      <c r="FX2" s="95"/>
      <c r="FY2" s="95"/>
      <c r="FZ2" s="95"/>
      <c r="GA2" s="95"/>
      <c r="GB2" s="95"/>
      <c r="GC2" s="95"/>
      <c r="GD2" s="95"/>
      <c r="GE2" s="95"/>
      <c r="GF2" s="95"/>
      <c r="GG2" s="95"/>
      <c r="GH2" s="95"/>
      <c r="GI2" s="95"/>
      <c r="GJ2" s="95"/>
      <c r="GK2" s="95"/>
      <c r="GL2" s="95"/>
      <c r="GM2" s="95"/>
      <c r="GN2" s="95"/>
      <c r="GO2" s="95"/>
      <c r="GP2" s="95"/>
      <c r="GQ2" s="95"/>
      <c r="GR2" s="95"/>
      <c r="GS2" s="95"/>
      <c r="GT2" s="95"/>
      <c r="GU2" s="95"/>
      <c r="GV2" s="95"/>
      <c r="GW2" s="95"/>
      <c r="GX2" s="95"/>
      <c r="GY2" s="95"/>
      <c r="GZ2" s="95"/>
      <c r="HA2" s="95"/>
      <c r="HB2" s="95"/>
      <c r="HC2" s="95"/>
      <c r="HD2" s="95"/>
      <c r="HE2" s="95"/>
      <c r="HF2" s="95"/>
      <c r="HG2" s="95"/>
      <c r="HH2" s="95"/>
      <c r="HI2" s="95"/>
      <c r="HJ2" s="95"/>
      <c r="HK2" s="95"/>
      <c r="HL2" s="95"/>
      <c r="HM2" s="95"/>
      <c r="HN2" s="95"/>
      <c r="HO2" s="95"/>
      <c r="HP2" s="95"/>
      <c r="HQ2" s="95"/>
      <c r="HR2" s="95"/>
      <c r="HS2" s="95"/>
      <c r="HT2" s="95"/>
      <c r="HU2" s="95"/>
      <c r="HV2" s="95"/>
      <c r="HW2" s="95"/>
      <c r="HX2" s="95"/>
      <c r="HY2" s="95"/>
      <c r="HZ2" s="95"/>
      <c r="IA2" s="95"/>
      <c r="IB2" s="95"/>
      <c r="IC2" s="95"/>
      <c r="ID2" s="95"/>
      <c r="IE2" s="95"/>
      <c r="IF2" s="95"/>
      <c r="IG2" s="95"/>
      <c r="IH2" s="95"/>
      <c r="II2" s="95"/>
      <c r="IJ2" s="95"/>
      <c r="IK2" s="95"/>
    </row>
    <row r="3" spans="1:252" ht="13.5" customHeight="1">
      <c r="A3" s="128" t="s">
        <v>23</v>
      </c>
      <c r="B3" s="276" t="s">
        <v>54</v>
      </c>
      <c r="C3" s="276"/>
      <c r="D3" s="276"/>
      <c r="E3" s="276"/>
      <c r="F3" s="276"/>
      <c r="G3" s="276"/>
      <c r="H3" s="150" t="s">
        <v>24</v>
      </c>
      <c r="I3" s="95"/>
      <c r="J3" s="95" t="s">
        <v>24</v>
      </c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5"/>
      <c r="DS3" s="95"/>
      <c r="DT3" s="95"/>
      <c r="DU3" s="95"/>
      <c r="DV3" s="95"/>
      <c r="DW3" s="95"/>
      <c r="DX3" s="95"/>
      <c r="DY3" s="95"/>
      <c r="DZ3" s="95"/>
      <c r="EA3" s="95"/>
      <c r="EB3" s="95"/>
      <c r="EC3" s="95"/>
      <c r="ED3" s="95"/>
      <c r="EE3" s="95"/>
      <c r="EF3" s="95"/>
      <c r="EG3" s="95"/>
      <c r="EH3" s="95"/>
      <c r="EI3" s="95"/>
      <c r="EJ3" s="95"/>
      <c r="EK3" s="95"/>
      <c r="EL3" s="95"/>
      <c r="EM3" s="95"/>
      <c r="EN3" s="95"/>
      <c r="EO3" s="95"/>
      <c r="EP3" s="95"/>
      <c r="EQ3" s="95"/>
      <c r="ER3" s="95"/>
      <c r="ES3" s="95"/>
      <c r="ET3" s="95"/>
      <c r="EU3" s="95"/>
      <c r="EV3" s="95"/>
      <c r="EW3" s="95"/>
      <c r="EX3" s="95"/>
      <c r="EY3" s="95"/>
      <c r="EZ3" s="95"/>
      <c r="FA3" s="95"/>
      <c r="FB3" s="95"/>
      <c r="FC3" s="95"/>
      <c r="FD3" s="95"/>
      <c r="FE3" s="95"/>
      <c r="FF3" s="95"/>
      <c r="FG3" s="95"/>
      <c r="FH3" s="95"/>
      <c r="FI3" s="95"/>
      <c r="FJ3" s="95"/>
      <c r="FK3" s="95"/>
      <c r="FL3" s="95"/>
      <c r="FM3" s="95"/>
      <c r="FN3" s="95"/>
      <c r="FO3" s="95"/>
      <c r="FP3" s="95"/>
      <c r="FQ3" s="95"/>
      <c r="FR3" s="95"/>
      <c r="FS3" s="95"/>
      <c r="FT3" s="95"/>
      <c r="FU3" s="95"/>
      <c r="FV3" s="95"/>
      <c r="FW3" s="95"/>
      <c r="FX3" s="95"/>
      <c r="FY3" s="95"/>
      <c r="FZ3" s="95"/>
      <c r="GA3" s="95"/>
      <c r="GB3" s="95"/>
      <c r="GC3" s="95"/>
      <c r="GD3" s="95"/>
      <c r="GE3" s="95"/>
      <c r="GF3" s="95"/>
      <c r="GG3" s="95"/>
      <c r="GH3" s="95"/>
      <c r="GI3" s="95"/>
      <c r="GJ3" s="95"/>
      <c r="GK3" s="95"/>
      <c r="GL3" s="95"/>
      <c r="GM3" s="95"/>
      <c r="GN3" s="95"/>
      <c r="GO3" s="95"/>
      <c r="GP3" s="95"/>
      <c r="GQ3" s="95"/>
      <c r="GR3" s="95"/>
      <c r="GS3" s="95"/>
      <c r="GT3" s="95"/>
      <c r="GU3" s="95"/>
      <c r="GV3" s="95"/>
      <c r="GW3" s="95"/>
      <c r="GX3" s="95"/>
      <c r="GY3" s="95"/>
      <c r="GZ3" s="95"/>
      <c r="HA3" s="95"/>
      <c r="HB3" s="95"/>
      <c r="HC3" s="95"/>
      <c r="HD3" s="95"/>
      <c r="HE3" s="95"/>
      <c r="HF3" s="95"/>
      <c r="HG3" s="95"/>
      <c r="HH3" s="95"/>
      <c r="HI3" s="95"/>
      <c r="HJ3" s="95"/>
      <c r="HK3" s="95"/>
      <c r="HL3" s="95"/>
      <c r="HM3" s="95"/>
      <c r="HN3" s="95"/>
      <c r="HO3" s="95"/>
      <c r="HP3" s="95"/>
      <c r="HQ3" s="95"/>
      <c r="HR3" s="95"/>
      <c r="HS3" s="95"/>
      <c r="HT3" s="95"/>
      <c r="HU3" s="95"/>
      <c r="HV3" s="95"/>
      <c r="HW3" s="95"/>
      <c r="HX3" s="95"/>
      <c r="HY3" s="95"/>
      <c r="HZ3" s="95"/>
      <c r="IA3" s="95"/>
      <c r="IB3" s="95"/>
      <c r="IC3" s="95"/>
      <c r="ID3" s="95"/>
      <c r="IE3" s="95"/>
      <c r="IF3" s="95"/>
      <c r="IG3" s="95"/>
      <c r="IH3" s="95"/>
      <c r="II3" s="95"/>
      <c r="IJ3" s="95"/>
      <c r="IK3" s="95"/>
    </row>
    <row r="4" spans="1:252" ht="13.5" customHeight="1">
      <c r="A4" s="127" t="s">
        <v>25</v>
      </c>
      <c r="B4" s="277" t="s">
        <v>198</v>
      </c>
      <c r="C4" s="277"/>
      <c r="D4" s="277"/>
      <c r="E4" s="277"/>
      <c r="F4" s="277"/>
      <c r="G4" s="277"/>
      <c r="H4" s="150" t="s">
        <v>27</v>
      </c>
      <c r="I4" s="95"/>
      <c r="J4" s="96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5"/>
      <c r="CO4" s="95"/>
      <c r="CP4" s="95"/>
      <c r="CQ4" s="95"/>
      <c r="CR4" s="95"/>
      <c r="CS4" s="95"/>
      <c r="CT4" s="95"/>
      <c r="CU4" s="95"/>
      <c r="CV4" s="95"/>
      <c r="CW4" s="95"/>
      <c r="CX4" s="95"/>
      <c r="CY4" s="95"/>
      <c r="CZ4" s="95"/>
      <c r="DA4" s="95"/>
      <c r="DB4" s="95"/>
      <c r="DC4" s="95"/>
      <c r="DD4" s="95"/>
      <c r="DE4" s="95"/>
      <c r="DF4" s="95"/>
      <c r="DG4" s="95"/>
      <c r="DH4" s="95"/>
      <c r="DI4" s="95"/>
      <c r="DJ4" s="95"/>
      <c r="DK4" s="95"/>
      <c r="DL4" s="95"/>
      <c r="DM4" s="95"/>
      <c r="DN4" s="95"/>
      <c r="DO4" s="95"/>
      <c r="DP4" s="95"/>
      <c r="DQ4" s="95"/>
      <c r="DR4" s="95"/>
      <c r="DS4" s="95"/>
      <c r="DT4" s="95"/>
      <c r="DU4" s="95"/>
      <c r="DV4" s="95"/>
      <c r="DW4" s="95"/>
      <c r="DX4" s="95"/>
      <c r="DY4" s="95"/>
      <c r="DZ4" s="95"/>
      <c r="EA4" s="95"/>
      <c r="EB4" s="95"/>
      <c r="EC4" s="95"/>
      <c r="ED4" s="95"/>
      <c r="EE4" s="95"/>
      <c r="EF4" s="95"/>
      <c r="EG4" s="95"/>
      <c r="EH4" s="95"/>
      <c r="EI4" s="95"/>
      <c r="EJ4" s="95"/>
      <c r="EK4" s="95"/>
      <c r="EL4" s="95"/>
      <c r="EM4" s="95"/>
      <c r="EN4" s="95"/>
      <c r="EO4" s="95"/>
      <c r="EP4" s="95"/>
      <c r="EQ4" s="95"/>
      <c r="ER4" s="95"/>
      <c r="ES4" s="95"/>
      <c r="ET4" s="95"/>
      <c r="EU4" s="95"/>
      <c r="EV4" s="95"/>
      <c r="EW4" s="95"/>
      <c r="EX4" s="95"/>
      <c r="EY4" s="95"/>
      <c r="EZ4" s="95"/>
      <c r="FA4" s="95"/>
      <c r="FB4" s="95"/>
      <c r="FC4" s="95"/>
      <c r="FD4" s="95"/>
      <c r="FE4" s="95"/>
      <c r="FF4" s="95"/>
      <c r="FG4" s="95"/>
      <c r="FH4" s="95"/>
      <c r="FI4" s="95"/>
      <c r="FJ4" s="95"/>
      <c r="FK4" s="95"/>
      <c r="FL4" s="95"/>
      <c r="FM4" s="95"/>
      <c r="FN4" s="95"/>
      <c r="FO4" s="95"/>
      <c r="FP4" s="95"/>
      <c r="FQ4" s="95"/>
      <c r="FR4" s="95"/>
      <c r="FS4" s="95"/>
      <c r="FT4" s="95"/>
      <c r="FU4" s="95"/>
      <c r="FV4" s="95"/>
      <c r="FW4" s="95"/>
      <c r="FX4" s="95"/>
      <c r="FY4" s="95"/>
      <c r="FZ4" s="95"/>
      <c r="GA4" s="95"/>
      <c r="GB4" s="95"/>
      <c r="GC4" s="95"/>
      <c r="GD4" s="95"/>
      <c r="GE4" s="95"/>
      <c r="GF4" s="95"/>
      <c r="GG4" s="95"/>
      <c r="GH4" s="95"/>
      <c r="GI4" s="95"/>
      <c r="GJ4" s="95"/>
      <c r="GK4" s="95"/>
      <c r="GL4" s="95"/>
      <c r="GM4" s="95"/>
      <c r="GN4" s="95"/>
      <c r="GO4" s="95"/>
      <c r="GP4" s="95"/>
      <c r="GQ4" s="95"/>
      <c r="GR4" s="95"/>
      <c r="GS4" s="95"/>
      <c r="GT4" s="95"/>
      <c r="GU4" s="95"/>
      <c r="GV4" s="95"/>
      <c r="GW4" s="95"/>
      <c r="GX4" s="95"/>
      <c r="GY4" s="95"/>
      <c r="GZ4" s="95"/>
      <c r="HA4" s="95"/>
      <c r="HB4" s="95"/>
      <c r="HC4" s="95"/>
      <c r="HD4" s="95"/>
      <c r="HE4" s="95"/>
      <c r="HF4" s="95"/>
      <c r="HG4" s="95"/>
      <c r="HH4" s="95"/>
      <c r="HI4" s="95"/>
      <c r="HJ4" s="95"/>
      <c r="HK4" s="95"/>
      <c r="HL4" s="95"/>
      <c r="HM4" s="95"/>
      <c r="HN4" s="95"/>
      <c r="HO4" s="95"/>
      <c r="HP4" s="95"/>
      <c r="HQ4" s="95"/>
      <c r="HR4" s="95"/>
      <c r="HS4" s="95"/>
      <c r="HT4" s="95"/>
      <c r="HU4" s="95"/>
      <c r="HV4" s="95"/>
      <c r="HW4" s="95"/>
      <c r="HX4" s="95"/>
      <c r="HY4" s="95"/>
      <c r="HZ4" s="95"/>
      <c r="IA4" s="95"/>
      <c r="IB4" s="95"/>
      <c r="IC4" s="95"/>
      <c r="ID4" s="95"/>
      <c r="IE4" s="95"/>
      <c r="IF4" s="95"/>
      <c r="IG4" s="95"/>
      <c r="IH4" s="95"/>
      <c r="II4" s="95"/>
      <c r="IJ4" s="95"/>
      <c r="IK4" s="95"/>
    </row>
    <row r="5" spans="1:252" ht="13.5" customHeight="1">
      <c r="A5" s="129" t="s">
        <v>22</v>
      </c>
      <c r="B5" s="97" t="s">
        <v>24</v>
      </c>
      <c r="C5" s="97" t="s">
        <v>26</v>
      </c>
      <c r="D5" s="98" t="s">
        <v>27</v>
      </c>
      <c r="E5" s="278" t="s">
        <v>28</v>
      </c>
      <c r="F5" s="278"/>
      <c r="G5" s="278"/>
      <c r="H5" s="151" t="s">
        <v>26</v>
      </c>
      <c r="I5" s="95"/>
      <c r="J5" s="95" t="s">
        <v>29</v>
      </c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5"/>
      <c r="CI5" s="95"/>
      <c r="CJ5" s="95"/>
      <c r="CK5" s="95"/>
      <c r="CL5" s="95"/>
      <c r="CM5" s="95"/>
      <c r="CN5" s="95"/>
      <c r="CO5" s="95"/>
      <c r="CP5" s="95"/>
      <c r="CQ5" s="95"/>
      <c r="CR5" s="95"/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95"/>
      <c r="DI5" s="95"/>
      <c r="DJ5" s="95"/>
      <c r="DK5" s="95"/>
      <c r="DL5" s="95"/>
      <c r="DM5" s="95"/>
      <c r="DN5" s="95"/>
      <c r="DO5" s="95"/>
      <c r="DP5" s="95"/>
      <c r="DQ5" s="95"/>
      <c r="DR5" s="95"/>
      <c r="DS5" s="95"/>
      <c r="DT5" s="95"/>
      <c r="DU5" s="95"/>
      <c r="DV5" s="95"/>
      <c r="DW5" s="95"/>
      <c r="DX5" s="95"/>
      <c r="DY5" s="95"/>
      <c r="DZ5" s="95"/>
      <c r="EA5" s="95"/>
      <c r="EB5" s="95"/>
      <c r="EC5" s="95"/>
      <c r="ED5" s="95"/>
      <c r="EE5" s="95"/>
      <c r="EF5" s="95"/>
      <c r="EG5" s="95"/>
      <c r="EH5" s="95"/>
      <c r="EI5" s="95"/>
      <c r="EJ5" s="95"/>
      <c r="EK5" s="95"/>
      <c r="EL5" s="95"/>
      <c r="EM5" s="95"/>
      <c r="EN5" s="95"/>
      <c r="EO5" s="95"/>
      <c r="EP5" s="95"/>
      <c r="EQ5" s="95"/>
      <c r="ER5" s="95"/>
      <c r="ES5" s="95"/>
      <c r="ET5" s="95"/>
      <c r="EU5" s="95"/>
      <c r="EV5" s="95"/>
      <c r="EW5" s="95"/>
      <c r="EX5" s="95"/>
      <c r="EY5" s="95"/>
      <c r="EZ5" s="95"/>
      <c r="FA5" s="95"/>
      <c r="FB5" s="95"/>
      <c r="FC5" s="95"/>
      <c r="FD5" s="95"/>
      <c r="FE5" s="95"/>
      <c r="FF5" s="95"/>
      <c r="FG5" s="95"/>
      <c r="FH5" s="95"/>
      <c r="FI5" s="95"/>
      <c r="FJ5" s="95"/>
      <c r="FK5" s="95"/>
      <c r="FL5" s="95"/>
      <c r="FM5" s="95"/>
      <c r="FN5" s="95"/>
      <c r="FO5" s="95"/>
      <c r="FP5" s="95"/>
      <c r="FQ5" s="95"/>
      <c r="FR5" s="95"/>
      <c r="FS5" s="95"/>
      <c r="FT5" s="95"/>
      <c r="FU5" s="95"/>
      <c r="FV5" s="95"/>
      <c r="FW5" s="95"/>
      <c r="FX5" s="95"/>
      <c r="FY5" s="95"/>
      <c r="FZ5" s="95"/>
      <c r="GA5" s="95"/>
      <c r="GB5" s="95"/>
      <c r="GC5" s="95"/>
      <c r="GD5" s="95"/>
      <c r="GE5" s="95"/>
      <c r="GF5" s="95"/>
      <c r="GG5" s="95"/>
      <c r="GH5" s="95"/>
      <c r="GI5" s="95"/>
      <c r="GJ5" s="95"/>
      <c r="GK5" s="95"/>
      <c r="GL5" s="95"/>
      <c r="GM5" s="95"/>
      <c r="GN5" s="95"/>
      <c r="GO5" s="95"/>
      <c r="GP5" s="95"/>
      <c r="GQ5" s="95"/>
      <c r="GR5" s="95"/>
      <c r="GS5" s="95"/>
      <c r="GT5" s="95"/>
      <c r="GU5" s="95"/>
      <c r="GV5" s="95"/>
      <c r="GW5" s="95"/>
      <c r="GX5" s="95"/>
      <c r="GY5" s="95"/>
      <c r="GZ5" s="95"/>
      <c r="HA5" s="95"/>
      <c r="HB5" s="95"/>
      <c r="HC5" s="95"/>
      <c r="HD5" s="95"/>
      <c r="HE5" s="95"/>
      <c r="HF5" s="95"/>
      <c r="HG5" s="95"/>
      <c r="HH5" s="95"/>
      <c r="HI5" s="95"/>
      <c r="HJ5" s="95"/>
      <c r="HK5" s="95"/>
      <c r="HL5" s="95"/>
      <c r="HM5" s="95"/>
      <c r="HN5" s="95"/>
      <c r="HO5" s="95"/>
      <c r="HP5" s="95"/>
      <c r="HQ5" s="95"/>
      <c r="HR5" s="95"/>
      <c r="HS5" s="95"/>
      <c r="HT5" s="95"/>
      <c r="HU5" s="95"/>
      <c r="HV5" s="95"/>
      <c r="HW5" s="95"/>
      <c r="HX5" s="95"/>
      <c r="HY5" s="95"/>
      <c r="HZ5" s="95"/>
      <c r="IA5" s="95"/>
      <c r="IB5" s="95"/>
      <c r="IC5" s="95"/>
      <c r="ID5" s="95"/>
      <c r="IE5" s="95"/>
      <c r="IF5" s="95"/>
      <c r="IG5" s="95"/>
      <c r="IH5" s="95"/>
      <c r="II5" s="95"/>
      <c r="IJ5" s="95"/>
      <c r="IK5" s="95"/>
    </row>
    <row r="6" spans="1:252" ht="13.5" customHeight="1" thickBot="1">
      <c r="A6" s="130">
        <f>COUNTIF(F11:G346,"Pass")</f>
        <v>0</v>
      </c>
      <c r="B6" s="101">
        <f>COUNTIF(F11:G793,"Fail")</f>
        <v>0</v>
      </c>
      <c r="C6" s="101">
        <f>E6-D6-B6-A6</f>
        <v>276</v>
      </c>
      <c r="D6" s="102">
        <f>COUNTIF(F11:G793,"N/A")</f>
        <v>0</v>
      </c>
      <c r="E6" s="279">
        <f>COUNTA(A11:A350)*2</f>
        <v>276</v>
      </c>
      <c r="F6" s="279"/>
      <c r="G6" s="279"/>
      <c r="H6" s="99"/>
      <c r="I6" s="95"/>
      <c r="J6" s="95" t="s">
        <v>27</v>
      </c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5"/>
      <c r="CB6" s="95"/>
      <c r="CC6" s="95"/>
      <c r="CD6" s="95"/>
      <c r="CE6" s="95"/>
      <c r="CF6" s="95"/>
      <c r="CG6" s="95"/>
      <c r="CH6" s="95"/>
      <c r="CI6" s="95"/>
      <c r="CJ6" s="95"/>
      <c r="CK6" s="95"/>
      <c r="CL6" s="95"/>
      <c r="CM6" s="95"/>
      <c r="CN6" s="95"/>
      <c r="CO6" s="95"/>
      <c r="CP6" s="95"/>
      <c r="CQ6" s="95"/>
      <c r="CR6" s="95"/>
      <c r="CS6" s="95"/>
      <c r="CT6" s="95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5"/>
      <c r="DH6" s="95"/>
      <c r="DI6" s="95"/>
      <c r="DJ6" s="95"/>
      <c r="DK6" s="95"/>
      <c r="DL6" s="95"/>
      <c r="DM6" s="95"/>
      <c r="DN6" s="95"/>
      <c r="DO6" s="95"/>
      <c r="DP6" s="95"/>
      <c r="DQ6" s="95"/>
      <c r="DR6" s="95"/>
      <c r="DS6" s="95"/>
      <c r="DT6" s="95"/>
      <c r="DU6" s="95"/>
      <c r="DV6" s="95"/>
      <c r="DW6" s="95"/>
      <c r="DX6" s="95"/>
      <c r="DY6" s="95"/>
      <c r="DZ6" s="95"/>
      <c r="EA6" s="95"/>
      <c r="EB6" s="95"/>
      <c r="EC6" s="95"/>
      <c r="ED6" s="95"/>
      <c r="EE6" s="95"/>
      <c r="EF6" s="95"/>
      <c r="EG6" s="95"/>
      <c r="EH6" s="95"/>
      <c r="EI6" s="95"/>
      <c r="EJ6" s="95"/>
      <c r="EK6" s="95"/>
      <c r="EL6" s="95"/>
      <c r="EM6" s="95"/>
      <c r="EN6" s="95"/>
      <c r="EO6" s="95"/>
      <c r="EP6" s="95"/>
      <c r="EQ6" s="95"/>
      <c r="ER6" s="95"/>
      <c r="ES6" s="95"/>
      <c r="ET6" s="95"/>
      <c r="EU6" s="95"/>
      <c r="EV6" s="95"/>
      <c r="EW6" s="95"/>
      <c r="EX6" s="95"/>
      <c r="EY6" s="95"/>
      <c r="EZ6" s="95"/>
      <c r="FA6" s="95"/>
      <c r="FB6" s="95"/>
      <c r="FC6" s="95"/>
      <c r="FD6" s="95"/>
      <c r="FE6" s="95"/>
      <c r="FF6" s="95"/>
      <c r="FG6" s="95"/>
      <c r="FH6" s="95"/>
      <c r="FI6" s="95"/>
      <c r="FJ6" s="95"/>
      <c r="FK6" s="95"/>
      <c r="FL6" s="95"/>
      <c r="FM6" s="95"/>
      <c r="FN6" s="95"/>
      <c r="FO6" s="95"/>
      <c r="FP6" s="95"/>
      <c r="FQ6" s="95"/>
      <c r="FR6" s="95"/>
      <c r="FS6" s="95"/>
      <c r="FT6" s="95"/>
      <c r="FU6" s="95"/>
      <c r="FV6" s="95"/>
      <c r="FW6" s="95"/>
      <c r="FX6" s="95"/>
      <c r="FY6" s="95"/>
      <c r="FZ6" s="95"/>
      <c r="GA6" s="95"/>
      <c r="GB6" s="95"/>
      <c r="GC6" s="95"/>
      <c r="GD6" s="95"/>
      <c r="GE6" s="95"/>
      <c r="GF6" s="95"/>
      <c r="GG6" s="95"/>
      <c r="GH6" s="95"/>
      <c r="GI6" s="95"/>
      <c r="GJ6" s="95"/>
      <c r="GK6" s="95"/>
      <c r="GL6" s="95"/>
      <c r="GM6" s="95"/>
      <c r="GN6" s="95"/>
      <c r="GO6" s="95"/>
      <c r="GP6" s="95"/>
      <c r="GQ6" s="95"/>
      <c r="GR6" s="95"/>
      <c r="GS6" s="95"/>
      <c r="GT6" s="95"/>
      <c r="GU6" s="95"/>
      <c r="GV6" s="95"/>
      <c r="GW6" s="95"/>
      <c r="GX6" s="95"/>
      <c r="GY6" s="95"/>
      <c r="GZ6" s="95"/>
      <c r="HA6" s="95"/>
      <c r="HB6" s="95"/>
      <c r="HC6" s="95"/>
      <c r="HD6" s="95"/>
      <c r="HE6" s="95"/>
      <c r="HF6" s="95"/>
      <c r="HG6" s="95"/>
      <c r="HH6" s="95"/>
      <c r="HI6" s="95"/>
      <c r="HJ6" s="95"/>
      <c r="HK6" s="95"/>
      <c r="HL6" s="95"/>
      <c r="HM6" s="95"/>
      <c r="HN6" s="95"/>
      <c r="HO6" s="95"/>
      <c r="HP6" s="95"/>
      <c r="HQ6" s="95"/>
      <c r="HR6" s="95"/>
      <c r="HS6" s="95"/>
      <c r="HT6" s="95"/>
      <c r="HU6" s="95"/>
      <c r="HV6" s="95"/>
      <c r="HW6" s="95"/>
      <c r="HX6" s="95"/>
      <c r="HY6" s="95"/>
      <c r="HZ6" s="95"/>
      <c r="IA6" s="95"/>
      <c r="IB6" s="95"/>
      <c r="IC6" s="95"/>
      <c r="ID6" s="95"/>
      <c r="IE6" s="95"/>
      <c r="IF6" s="95"/>
      <c r="IG6" s="95"/>
      <c r="IH6" s="95"/>
      <c r="II6" s="95"/>
      <c r="IJ6" s="95"/>
      <c r="IK6" s="95"/>
    </row>
    <row r="7" spans="1:252" ht="13.5" customHeight="1">
      <c r="A7" s="204"/>
      <c r="B7" s="205"/>
      <c r="C7" s="205"/>
      <c r="D7" s="205"/>
      <c r="E7" s="206"/>
      <c r="F7" s="206"/>
      <c r="G7" s="206"/>
      <c r="H7" s="99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5"/>
      <c r="DH7" s="95"/>
      <c r="DI7" s="95"/>
      <c r="DJ7" s="95"/>
      <c r="DK7" s="95"/>
      <c r="DL7" s="95"/>
      <c r="DM7" s="95"/>
      <c r="DN7" s="95"/>
      <c r="DO7" s="95"/>
      <c r="DP7" s="95"/>
      <c r="DQ7" s="95"/>
      <c r="DR7" s="95"/>
      <c r="DS7" s="95"/>
      <c r="DT7" s="95"/>
      <c r="DU7" s="95"/>
      <c r="DV7" s="95"/>
      <c r="DW7" s="95"/>
      <c r="DX7" s="95"/>
      <c r="DY7" s="95"/>
      <c r="DZ7" s="95"/>
      <c r="EA7" s="95"/>
      <c r="EB7" s="95"/>
      <c r="EC7" s="95"/>
      <c r="ED7" s="95"/>
      <c r="EE7" s="95"/>
      <c r="EF7" s="95"/>
      <c r="EG7" s="95"/>
      <c r="EH7" s="95"/>
      <c r="EI7" s="95"/>
      <c r="EJ7" s="95"/>
      <c r="EK7" s="95"/>
      <c r="EL7" s="95"/>
      <c r="EM7" s="95"/>
      <c r="EN7" s="95"/>
      <c r="EO7" s="95"/>
      <c r="EP7" s="95"/>
      <c r="EQ7" s="95"/>
      <c r="ER7" s="95"/>
      <c r="ES7" s="95"/>
      <c r="ET7" s="95"/>
      <c r="EU7" s="95"/>
      <c r="EV7" s="95"/>
      <c r="EW7" s="95"/>
      <c r="EX7" s="95"/>
      <c r="EY7" s="95"/>
      <c r="EZ7" s="95"/>
      <c r="FA7" s="95"/>
      <c r="FB7" s="95"/>
      <c r="FC7" s="95"/>
      <c r="FD7" s="95"/>
      <c r="FE7" s="95"/>
      <c r="FF7" s="95"/>
      <c r="FG7" s="95"/>
      <c r="FH7" s="95"/>
      <c r="FI7" s="95"/>
      <c r="FJ7" s="95"/>
      <c r="FK7" s="95"/>
      <c r="FL7" s="95"/>
      <c r="FM7" s="95"/>
      <c r="FN7" s="95"/>
      <c r="FO7" s="95"/>
      <c r="FP7" s="95"/>
      <c r="FQ7" s="95"/>
      <c r="FR7" s="95"/>
      <c r="FS7" s="95"/>
      <c r="FT7" s="95"/>
      <c r="FU7" s="95"/>
      <c r="FV7" s="95"/>
      <c r="FW7" s="95"/>
      <c r="FX7" s="95"/>
      <c r="FY7" s="95"/>
      <c r="FZ7" s="95"/>
      <c r="GA7" s="95"/>
      <c r="GB7" s="95"/>
      <c r="GC7" s="95"/>
      <c r="GD7" s="95"/>
      <c r="GE7" s="95"/>
      <c r="GF7" s="95"/>
      <c r="GG7" s="95"/>
      <c r="GH7" s="95"/>
      <c r="GI7" s="95"/>
      <c r="GJ7" s="95"/>
      <c r="GK7" s="95"/>
      <c r="GL7" s="95"/>
      <c r="GM7" s="95"/>
      <c r="GN7" s="95"/>
      <c r="GO7" s="95"/>
      <c r="GP7" s="95"/>
      <c r="GQ7" s="95"/>
      <c r="GR7" s="95"/>
      <c r="GS7" s="95"/>
      <c r="GT7" s="95"/>
      <c r="GU7" s="95"/>
      <c r="GV7" s="95"/>
      <c r="GW7" s="95"/>
      <c r="GX7" s="95"/>
      <c r="GY7" s="95"/>
      <c r="GZ7" s="95"/>
      <c r="HA7" s="95"/>
      <c r="HB7" s="95"/>
      <c r="HC7" s="95"/>
      <c r="HD7" s="95"/>
      <c r="HE7" s="95"/>
      <c r="HF7" s="95"/>
      <c r="HG7" s="95"/>
      <c r="HH7" s="95"/>
      <c r="HI7" s="95"/>
      <c r="HJ7" s="95"/>
      <c r="HK7" s="95"/>
      <c r="HL7" s="95"/>
      <c r="HM7" s="95"/>
      <c r="HN7" s="95"/>
      <c r="HO7" s="95"/>
      <c r="HP7" s="95"/>
      <c r="HQ7" s="95"/>
      <c r="HR7" s="95"/>
      <c r="HS7" s="95"/>
      <c r="HT7" s="95"/>
      <c r="HU7" s="95"/>
      <c r="HV7" s="95"/>
      <c r="HW7" s="95"/>
      <c r="HX7" s="95"/>
      <c r="HY7" s="95"/>
      <c r="HZ7" s="95"/>
      <c r="IA7" s="95"/>
      <c r="IB7" s="95"/>
      <c r="IC7" s="95"/>
      <c r="ID7" s="95"/>
      <c r="IE7" s="95"/>
      <c r="IF7" s="95"/>
      <c r="IG7" s="95"/>
      <c r="IH7" s="95"/>
      <c r="II7" s="95"/>
      <c r="IJ7" s="95"/>
      <c r="IK7" s="95"/>
    </row>
    <row r="8" spans="1:252" ht="13.5" customHeight="1">
      <c r="A8" s="204"/>
      <c r="B8" s="205"/>
      <c r="C8" s="205"/>
      <c r="D8" s="205"/>
      <c r="E8" s="206"/>
      <c r="F8" s="206"/>
      <c r="G8" s="206"/>
      <c r="H8" s="99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  <c r="DQ8" s="95"/>
      <c r="DR8" s="95"/>
      <c r="DS8" s="95"/>
      <c r="DT8" s="95"/>
      <c r="DU8" s="95"/>
      <c r="DV8" s="95"/>
      <c r="DW8" s="95"/>
      <c r="DX8" s="95"/>
      <c r="DY8" s="95"/>
      <c r="DZ8" s="95"/>
      <c r="EA8" s="95"/>
      <c r="EB8" s="95"/>
      <c r="EC8" s="95"/>
      <c r="ED8" s="95"/>
      <c r="EE8" s="95"/>
      <c r="EF8" s="95"/>
      <c r="EG8" s="95"/>
      <c r="EH8" s="95"/>
      <c r="EI8" s="95"/>
      <c r="EJ8" s="95"/>
      <c r="EK8" s="95"/>
      <c r="EL8" s="95"/>
      <c r="EM8" s="95"/>
      <c r="EN8" s="95"/>
      <c r="EO8" s="95"/>
      <c r="EP8" s="95"/>
      <c r="EQ8" s="95"/>
      <c r="ER8" s="95"/>
      <c r="ES8" s="95"/>
      <c r="ET8" s="95"/>
      <c r="EU8" s="95"/>
      <c r="EV8" s="95"/>
      <c r="EW8" s="95"/>
      <c r="EX8" s="95"/>
      <c r="EY8" s="95"/>
      <c r="EZ8" s="95"/>
      <c r="FA8" s="95"/>
      <c r="FB8" s="95"/>
      <c r="FC8" s="95"/>
      <c r="FD8" s="95"/>
      <c r="FE8" s="95"/>
      <c r="FF8" s="95"/>
      <c r="FG8" s="95"/>
      <c r="FH8" s="95"/>
      <c r="FI8" s="95"/>
      <c r="FJ8" s="95"/>
      <c r="FK8" s="95"/>
      <c r="FL8" s="95"/>
      <c r="FM8" s="95"/>
      <c r="FN8" s="95"/>
      <c r="FO8" s="95"/>
      <c r="FP8" s="95"/>
      <c r="FQ8" s="95"/>
      <c r="FR8" s="95"/>
      <c r="FS8" s="95"/>
      <c r="FT8" s="95"/>
      <c r="FU8" s="95"/>
      <c r="FV8" s="95"/>
      <c r="FW8" s="95"/>
      <c r="FX8" s="95"/>
      <c r="FY8" s="95"/>
      <c r="FZ8" s="95"/>
      <c r="GA8" s="95"/>
      <c r="GB8" s="95"/>
      <c r="GC8" s="95"/>
      <c r="GD8" s="95"/>
      <c r="GE8" s="95"/>
      <c r="GF8" s="95"/>
      <c r="GG8" s="95"/>
      <c r="GH8" s="95"/>
      <c r="GI8" s="95"/>
      <c r="GJ8" s="95"/>
      <c r="GK8" s="95"/>
      <c r="GL8" s="95"/>
      <c r="GM8" s="95"/>
      <c r="GN8" s="95"/>
      <c r="GO8" s="95"/>
      <c r="GP8" s="95"/>
      <c r="GQ8" s="95"/>
      <c r="GR8" s="95"/>
      <c r="GS8" s="95"/>
      <c r="GT8" s="95"/>
      <c r="GU8" s="95"/>
      <c r="GV8" s="95"/>
      <c r="GW8" s="95"/>
      <c r="GX8" s="95"/>
      <c r="GY8" s="95"/>
      <c r="GZ8" s="95"/>
      <c r="HA8" s="95"/>
      <c r="HB8" s="95"/>
      <c r="HC8" s="95"/>
      <c r="HD8" s="95"/>
      <c r="HE8" s="95"/>
      <c r="HF8" s="95"/>
      <c r="HG8" s="95"/>
      <c r="HH8" s="95"/>
      <c r="HI8" s="95"/>
      <c r="HJ8" s="95"/>
      <c r="HK8" s="95"/>
      <c r="HL8" s="95"/>
      <c r="HM8" s="95"/>
      <c r="HN8" s="95"/>
      <c r="HO8" s="95"/>
      <c r="HP8" s="95"/>
      <c r="HQ8" s="95"/>
      <c r="HR8" s="95"/>
      <c r="HS8" s="95"/>
      <c r="HT8" s="95"/>
      <c r="HU8" s="95"/>
      <c r="HV8" s="95"/>
      <c r="HW8" s="95"/>
      <c r="HX8" s="95"/>
      <c r="HY8" s="95"/>
      <c r="HZ8" s="95"/>
      <c r="IA8" s="95"/>
      <c r="IB8" s="95"/>
      <c r="IC8" s="95"/>
      <c r="ID8" s="95"/>
      <c r="IE8" s="95"/>
      <c r="IF8" s="95"/>
      <c r="IG8" s="95"/>
      <c r="IH8" s="95"/>
      <c r="II8" s="95"/>
      <c r="IJ8" s="95"/>
      <c r="IK8" s="95"/>
    </row>
    <row r="9" spans="1:252" ht="13.5" customHeight="1">
      <c r="A9" s="131"/>
      <c r="B9" s="95"/>
      <c r="C9" s="95"/>
      <c r="D9" s="103"/>
      <c r="E9" s="103"/>
      <c r="F9" s="103"/>
      <c r="G9" s="99"/>
      <c r="H9" s="99"/>
      <c r="I9" s="99"/>
      <c r="J9" s="100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5"/>
      <c r="DZ9" s="95"/>
      <c r="EA9" s="95"/>
      <c r="EB9" s="95"/>
      <c r="EC9" s="95"/>
      <c r="ED9" s="95"/>
      <c r="EE9" s="95"/>
      <c r="EF9" s="95"/>
      <c r="EG9" s="95"/>
      <c r="EH9" s="95"/>
      <c r="EI9" s="95"/>
      <c r="EJ9" s="95"/>
      <c r="EK9" s="95"/>
      <c r="EL9" s="95"/>
      <c r="EM9" s="95"/>
      <c r="EN9" s="95"/>
      <c r="EO9" s="95"/>
      <c r="EP9" s="95"/>
      <c r="EQ9" s="95"/>
      <c r="ER9" s="95"/>
      <c r="ES9" s="95"/>
      <c r="ET9" s="95"/>
      <c r="EU9" s="95"/>
      <c r="EV9" s="95"/>
      <c r="EW9" s="95"/>
      <c r="EX9" s="95"/>
      <c r="EY9" s="95"/>
      <c r="EZ9" s="95"/>
      <c r="FA9" s="95"/>
      <c r="FB9" s="95"/>
      <c r="FC9" s="95"/>
      <c r="FD9" s="95"/>
      <c r="FE9" s="95"/>
      <c r="FF9" s="95"/>
      <c r="FG9" s="95"/>
      <c r="FH9" s="95"/>
      <c r="FI9" s="95"/>
      <c r="FJ9" s="95"/>
      <c r="FK9" s="95"/>
      <c r="FL9" s="95"/>
      <c r="FM9" s="95"/>
      <c r="FN9" s="95"/>
      <c r="FO9" s="95"/>
      <c r="FP9" s="95"/>
      <c r="FQ9" s="95"/>
      <c r="FR9" s="95"/>
      <c r="FS9" s="95"/>
      <c r="FT9" s="95"/>
      <c r="FU9" s="95"/>
      <c r="FV9" s="95"/>
      <c r="FW9" s="95"/>
      <c r="FX9" s="95"/>
      <c r="FY9" s="95"/>
      <c r="FZ9" s="95"/>
      <c r="GA9" s="95"/>
      <c r="GB9" s="95"/>
      <c r="GC9" s="95"/>
      <c r="GD9" s="95"/>
      <c r="GE9" s="95"/>
      <c r="GF9" s="95"/>
      <c r="GG9" s="95"/>
      <c r="GH9" s="95"/>
      <c r="GI9" s="95"/>
      <c r="GJ9" s="95"/>
      <c r="GK9" s="95"/>
      <c r="GL9" s="95"/>
      <c r="GM9" s="95"/>
      <c r="GN9" s="95"/>
      <c r="GO9" s="95"/>
      <c r="GP9" s="95"/>
      <c r="GQ9" s="95"/>
      <c r="GR9" s="95"/>
      <c r="GS9" s="95"/>
      <c r="GT9" s="95"/>
      <c r="GU9" s="95"/>
      <c r="GV9" s="95"/>
      <c r="GW9" s="95"/>
      <c r="GX9" s="95"/>
      <c r="GY9" s="95"/>
      <c r="GZ9" s="95"/>
      <c r="HA9" s="95"/>
      <c r="HB9" s="95"/>
      <c r="HC9" s="95"/>
      <c r="HD9" s="95"/>
      <c r="HE9" s="95"/>
      <c r="HF9" s="95"/>
      <c r="HG9" s="95"/>
      <c r="HH9" s="95"/>
      <c r="HI9" s="95"/>
      <c r="HJ9" s="95"/>
      <c r="HK9" s="95"/>
      <c r="HL9" s="95"/>
      <c r="HM9" s="95"/>
      <c r="HN9" s="95"/>
      <c r="HO9" s="95"/>
      <c r="HP9" s="95"/>
      <c r="HQ9" s="95"/>
      <c r="HR9" s="95"/>
      <c r="HS9" s="95"/>
      <c r="HT9" s="95"/>
      <c r="HU9" s="95"/>
      <c r="HV9" s="95"/>
      <c r="HW9" s="95"/>
      <c r="HX9" s="95"/>
      <c r="HY9" s="95"/>
      <c r="HZ9" s="95"/>
      <c r="IA9" s="95"/>
      <c r="IB9" s="95"/>
      <c r="IC9" s="95"/>
      <c r="ID9" s="95"/>
      <c r="IE9" s="95"/>
      <c r="IF9" s="95"/>
      <c r="IG9" s="95"/>
      <c r="IH9" s="95"/>
      <c r="II9" s="95"/>
      <c r="IJ9" s="95"/>
      <c r="IK9" s="95"/>
      <c r="IL9" s="95"/>
      <c r="IM9" s="95"/>
      <c r="IN9" s="95"/>
      <c r="IO9" s="95"/>
      <c r="IP9" s="95"/>
      <c r="IQ9" s="95"/>
      <c r="IR9" s="95"/>
    </row>
    <row r="10" spans="1:252" ht="48.75" customHeight="1">
      <c r="A10" s="132" t="s">
        <v>30</v>
      </c>
      <c r="B10" s="56" t="s">
        <v>31</v>
      </c>
      <c r="C10" s="56" t="s">
        <v>32</v>
      </c>
      <c r="D10" s="56" t="s">
        <v>33</v>
      </c>
      <c r="E10" s="57" t="s">
        <v>34</v>
      </c>
      <c r="F10" s="57" t="s">
        <v>206</v>
      </c>
      <c r="G10" s="57" t="s">
        <v>81</v>
      </c>
      <c r="H10" s="57" t="s">
        <v>35</v>
      </c>
      <c r="I10" s="56" t="s">
        <v>36</v>
      </c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5"/>
      <c r="GF10" s="95"/>
      <c r="GG10" s="95"/>
      <c r="GH10" s="95"/>
      <c r="GI10" s="95"/>
      <c r="GJ10" s="95"/>
      <c r="GK10" s="95"/>
      <c r="GL10" s="95"/>
      <c r="GM10" s="95"/>
      <c r="GN10" s="95"/>
      <c r="GO10" s="95"/>
      <c r="GP10" s="95"/>
      <c r="GQ10" s="95"/>
      <c r="GR10" s="95"/>
      <c r="GS10" s="95"/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  <c r="HV10" s="95"/>
      <c r="HW10" s="95"/>
      <c r="HX10" s="95"/>
      <c r="HY10" s="95"/>
      <c r="HZ10" s="95"/>
      <c r="IA10" s="95"/>
      <c r="IB10" s="95"/>
      <c r="IC10" s="95"/>
      <c r="ID10" s="95"/>
      <c r="IE10" s="95"/>
      <c r="IF10" s="95"/>
      <c r="IG10" s="95"/>
      <c r="IH10" s="95"/>
      <c r="II10" s="95"/>
      <c r="IJ10" s="95"/>
      <c r="IK10" s="95"/>
    </row>
    <row r="11" spans="1:252" ht="14.25" customHeight="1">
      <c r="A11" s="133"/>
      <c r="B11" s="58" t="s">
        <v>59</v>
      </c>
      <c r="C11" s="58"/>
      <c r="D11" s="58"/>
      <c r="E11" s="58"/>
      <c r="F11" s="58"/>
      <c r="G11" s="58"/>
      <c r="H11" s="58"/>
      <c r="I11" s="214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5"/>
      <c r="IA11" s="95"/>
      <c r="IB11" s="95"/>
      <c r="IC11" s="95"/>
      <c r="ID11" s="95"/>
      <c r="IE11" s="95"/>
      <c r="IF11" s="95"/>
      <c r="IG11" s="95"/>
      <c r="IH11" s="95"/>
      <c r="II11" s="95"/>
      <c r="IJ11" s="95"/>
      <c r="IK11" s="95"/>
    </row>
    <row r="12" spans="1:252" ht="27" customHeight="1">
      <c r="A12" s="134" t="str">
        <f>IF(OR(B12&lt;&gt;"",D12&lt;&gt;""),"["&amp;TEXT($B$2,"##")&amp;"-"&amp;TEXT(ROW()-10,"##")&amp;"]","")</f>
        <v>[User_login-2]</v>
      </c>
      <c r="B12" s="117" t="s">
        <v>60</v>
      </c>
      <c r="C12" s="117" t="s">
        <v>205</v>
      </c>
      <c r="D12" s="117" t="s">
        <v>82</v>
      </c>
      <c r="E12" s="118"/>
      <c r="F12" s="117"/>
      <c r="G12" s="117"/>
      <c r="H12" s="119"/>
      <c r="I12" s="120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  <c r="DX12" s="95"/>
      <c r="DY12" s="95"/>
      <c r="DZ12" s="95"/>
      <c r="EA12" s="95"/>
      <c r="EB12" s="95"/>
      <c r="EC12" s="95"/>
      <c r="ED12" s="95"/>
      <c r="EE12" s="95"/>
      <c r="EF12" s="95"/>
      <c r="EG12" s="95"/>
      <c r="EH12" s="95"/>
      <c r="EI12" s="95"/>
      <c r="EJ12" s="95"/>
      <c r="EK12" s="95"/>
      <c r="EL12" s="95"/>
      <c r="EM12" s="95"/>
      <c r="EN12" s="95"/>
      <c r="EO12" s="95"/>
      <c r="EP12" s="95"/>
      <c r="EQ12" s="95"/>
      <c r="ER12" s="95"/>
      <c r="ES12" s="95"/>
      <c r="ET12" s="95"/>
      <c r="EU12" s="95"/>
      <c r="EV12" s="95"/>
      <c r="EW12" s="95"/>
      <c r="EX12" s="95"/>
      <c r="EY12" s="95"/>
      <c r="EZ12" s="95"/>
      <c r="FA12" s="95"/>
      <c r="FB12" s="95"/>
      <c r="FC12" s="95"/>
      <c r="FD12" s="95"/>
      <c r="FE12" s="95"/>
      <c r="FF12" s="95"/>
      <c r="FG12" s="95"/>
      <c r="FH12" s="95"/>
      <c r="FI12" s="95"/>
      <c r="FJ12" s="95"/>
      <c r="FK12" s="95"/>
      <c r="FL12" s="95"/>
      <c r="FM12" s="95"/>
      <c r="FN12" s="95"/>
      <c r="FO12" s="95"/>
      <c r="FP12" s="95"/>
      <c r="FQ12" s="95"/>
      <c r="FR12" s="95"/>
      <c r="FS12" s="95"/>
      <c r="FT12" s="95"/>
      <c r="FU12" s="95"/>
      <c r="FV12" s="95"/>
      <c r="FW12" s="95"/>
      <c r="FX12" s="95"/>
      <c r="FY12" s="95"/>
      <c r="FZ12" s="95"/>
      <c r="GA12" s="95"/>
      <c r="GB12" s="95"/>
      <c r="GC12" s="95"/>
      <c r="GD12" s="95"/>
      <c r="GE12" s="95"/>
      <c r="GF12" s="95"/>
      <c r="GG12" s="95"/>
      <c r="GH12" s="95"/>
      <c r="GI12" s="95"/>
      <c r="GJ12" s="95"/>
      <c r="GK12" s="95"/>
      <c r="GL12" s="95"/>
      <c r="GM12" s="95"/>
      <c r="GN12" s="95"/>
      <c r="GO12" s="95"/>
      <c r="GP12" s="95"/>
      <c r="GQ12" s="95"/>
      <c r="GR12" s="95"/>
      <c r="GS12" s="95"/>
      <c r="GT12" s="95"/>
      <c r="GU12" s="95"/>
      <c r="GV12" s="95"/>
      <c r="GW12" s="95"/>
      <c r="GX12" s="95"/>
      <c r="GY12" s="95"/>
      <c r="GZ12" s="95"/>
      <c r="HA12" s="95"/>
      <c r="HB12" s="95"/>
      <c r="HC12" s="95"/>
      <c r="HD12" s="95"/>
      <c r="HE12" s="95"/>
      <c r="HF12" s="95"/>
      <c r="HG12" s="95"/>
      <c r="HH12" s="95"/>
      <c r="HI12" s="95"/>
      <c r="HJ12" s="95"/>
      <c r="HK12" s="95"/>
      <c r="HL12" s="95"/>
      <c r="HM12" s="95"/>
      <c r="HN12" s="95"/>
      <c r="HO12" s="95"/>
      <c r="HP12" s="95"/>
      <c r="HQ12" s="95"/>
      <c r="HR12" s="95"/>
      <c r="HS12" s="95"/>
      <c r="HT12" s="95"/>
      <c r="HU12" s="95"/>
      <c r="HV12" s="95"/>
      <c r="HW12" s="95"/>
      <c r="HX12" s="95"/>
      <c r="HY12" s="95"/>
      <c r="HZ12" s="95"/>
      <c r="IA12" s="95"/>
      <c r="IB12" s="95"/>
      <c r="IC12" s="95"/>
      <c r="ID12" s="95"/>
      <c r="IE12" s="95"/>
      <c r="IF12" s="95"/>
      <c r="IG12" s="95"/>
      <c r="IH12" s="95"/>
      <c r="II12" s="95"/>
      <c r="IJ12" s="95"/>
      <c r="IK12" s="95"/>
    </row>
    <row r="13" spans="1:252" ht="48.75" customHeight="1">
      <c r="A13" s="134" t="str">
        <f t="shared" ref="A13:A16" si="0">IF(OR(B13&lt;&gt;"",D13&lt;&gt;""),"["&amp;TEXT($B$2,"##")&amp;"-"&amp;TEXT(ROW()-10,"##")&amp;"]","")</f>
        <v>[User_login-3]</v>
      </c>
      <c r="B13" s="117" t="s">
        <v>61</v>
      </c>
      <c r="C13" s="117" t="s">
        <v>207</v>
      </c>
      <c r="D13" s="117" t="s">
        <v>83</v>
      </c>
      <c r="E13" s="118"/>
      <c r="F13" s="117"/>
      <c r="G13" s="117"/>
      <c r="H13" s="119"/>
      <c r="I13" s="120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/>
      <c r="CD13" s="95"/>
      <c r="CE13" s="95"/>
      <c r="CF13" s="95"/>
      <c r="CG13" s="95"/>
      <c r="CH13" s="95"/>
      <c r="CI13" s="95"/>
      <c r="CJ13" s="95"/>
      <c r="CK13" s="95"/>
      <c r="CL13" s="95"/>
      <c r="CM13" s="95"/>
      <c r="CN13" s="95"/>
      <c r="CO13" s="95"/>
      <c r="CP13" s="95"/>
      <c r="CQ13" s="95"/>
      <c r="CR13" s="95"/>
      <c r="CS13" s="95"/>
      <c r="CT13" s="95"/>
      <c r="CU13" s="95"/>
      <c r="CV13" s="95"/>
      <c r="CW13" s="95"/>
      <c r="CX13" s="95"/>
      <c r="CY13" s="95"/>
      <c r="CZ13" s="95"/>
      <c r="DA13" s="95"/>
      <c r="DB13" s="95"/>
      <c r="DC13" s="95"/>
      <c r="DD13" s="95"/>
      <c r="DE13" s="95"/>
      <c r="DF13" s="95"/>
      <c r="DG13" s="95"/>
      <c r="DH13" s="95"/>
      <c r="DI13" s="95"/>
      <c r="DJ13" s="95"/>
      <c r="DK13" s="95"/>
      <c r="DL13" s="95"/>
      <c r="DM13" s="95"/>
      <c r="DN13" s="95"/>
      <c r="DO13" s="95"/>
      <c r="DP13" s="95"/>
      <c r="DQ13" s="95"/>
      <c r="DR13" s="95"/>
      <c r="DS13" s="95"/>
      <c r="DT13" s="95"/>
      <c r="DU13" s="95"/>
      <c r="DV13" s="95"/>
      <c r="DW13" s="95"/>
      <c r="DX13" s="95"/>
      <c r="DY13" s="95"/>
      <c r="DZ13" s="95"/>
      <c r="EA13" s="95"/>
      <c r="EB13" s="95"/>
      <c r="EC13" s="95"/>
      <c r="ED13" s="95"/>
      <c r="EE13" s="95"/>
      <c r="EF13" s="95"/>
      <c r="EG13" s="95"/>
      <c r="EH13" s="95"/>
      <c r="EI13" s="95"/>
      <c r="EJ13" s="95"/>
      <c r="EK13" s="95"/>
      <c r="EL13" s="95"/>
      <c r="EM13" s="95"/>
      <c r="EN13" s="95"/>
      <c r="EO13" s="95"/>
      <c r="EP13" s="95"/>
      <c r="EQ13" s="95"/>
      <c r="ER13" s="95"/>
      <c r="ES13" s="95"/>
      <c r="ET13" s="95"/>
      <c r="EU13" s="95"/>
      <c r="EV13" s="95"/>
      <c r="EW13" s="95"/>
      <c r="EX13" s="95"/>
      <c r="EY13" s="95"/>
      <c r="EZ13" s="95"/>
      <c r="FA13" s="95"/>
      <c r="FB13" s="95"/>
      <c r="FC13" s="95"/>
      <c r="FD13" s="95"/>
      <c r="FE13" s="95"/>
      <c r="FF13" s="95"/>
      <c r="FG13" s="95"/>
      <c r="FH13" s="95"/>
      <c r="FI13" s="95"/>
      <c r="FJ13" s="95"/>
      <c r="FK13" s="95"/>
      <c r="FL13" s="95"/>
      <c r="FM13" s="95"/>
      <c r="FN13" s="95"/>
      <c r="FO13" s="95"/>
      <c r="FP13" s="95"/>
      <c r="FQ13" s="95"/>
      <c r="FR13" s="95"/>
      <c r="FS13" s="95"/>
      <c r="FT13" s="95"/>
      <c r="FU13" s="95"/>
      <c r="FV13" s="95"/>
      <c r="FW13" s="95"/>
      <c r="FX13" s="95"/>
      <c r="FY13" s="95"/>
      <c r="FZ13" s="95"/>
      <c r="GA13" s="95"/>
      <c r="GB13" s="95"/>
      <c r="GC13" s="95"/>
      <c r="GD13" s="95"/>
      <c r="GE13" s="95"/>
      <c r="GF13" s="95"/>
      <c r="GG13" s="95"/>
      <c r="GH13" s="95"/>
      <c r="GI13" s="95"/>
      <c r="GJ13" s="95"/>
      <c r="GK13" s="95"/>
      <c r="GL13" s="95"/>
      <c r="GM13" s="95"/>
      <c r="GN13" s="95"/>
      <c r="GO13" s="95"/>
      <c r="GP13" s="95"/>
      <c r="GQ13" s="95"/>
      <c r="GR13" s="95"/>
      <c r="GS13" s="95"/>
      <c r="GT13" s="95"/>
      <c r="GU13" s="95"/>
      <c r="GV13" s="95"/>
      <c r="GW13" s="95"/>
      <c r="GX13" s="95"/>
      <c r="GY13" s="95"/>
      <c r="GZ13" s="95"/>
      <c r="HA13" s="95"/>
      <c r="HB13" s="95"/>
      <c r="HC13" s="95"/>
      <c r="HD13" s="95"/>
      <c r="HE13" s="95"/>
      <c r="HF13" s="95"/>
      <c r="HG13" s="95"/>
      <c r="HH13" s="95"/>
      <c r="HI13" s="95"/>
      <c r="HJ13" s="95"/>
      <c r="HK13" s="95"/>
      <c r="HL13" s="95"/>
      <c r="HM13" s="95"/>
      <c r="HN13" s="95"/>
      <c r="HO13" s="95"/>
      <c r="HP13" s="95"/>
      <c r="HQ13" s="95"/>
      <c r="HR13" s="95"/>
      <c r="HS13" s="95"/>
      <c r="HT13" s="95"/>
      <c r="HU13" s="95"/>
      <c r="HV13" s="95"/>
      <c r="HW13" s="95"/>
      <c r="HX13" s="95"/>
      <c r="HY13" s="95"/>
      <c r="HZ13" s="95"/>
      <c r="IA13" s="95"/>
      <c r="IB13" s="95"/>
      <c r="IC13" s="95"/>
      <c r="ID13" s="95"/>
      <c r="IE13" s="95"/>
      <c r="IF13" s="95"/>
      <c r="IG13" s="95"/>
      <c r="IH13" s="95"/>
      <c r="II13" s="95"/>
      <c r="IJ13" s="95"/>
      <c r="IK13" s="95"/>
    </row>
    <row r="14" spans="1:252" ht="107.25" customHeight="1">
      <c r="A14" s="134" t="str">
        <f t="shared" si="0"/>
        <v>[User_login-4]</v>
      </c>
      <c r="B14" s="117" t="s">
        <v>62</v>
      </c>
      <c r="C14" s="117" t="s">
        <v>225</v>
      </c>
      <c r="D14" s="117" t="s">
        <v>208</v>
      </c>
      <c r="E14" s="224"/>
      <c r="F14" s="117"/>
      <c r="G14" s="117"/>
      <c r="H14" s="119"/>
      <c r="I14" s="122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5"/>
      <c r="CC14" s="95"/>
      <c r="CD14" s="95"/>
      <c r="CE14" s="95"/>
      <c r="CF14" s="95"/>
      <c r="CG14" s="95"/>
      <c r="CH14" s="95"/>
      <c r="CI14" s="95"/>
      <c r="CJ14" s="95"/>
      <c r="CK14" s="95"/>
      <c r="CL14" s="95"/>
      <c r="CM14" s="95"/>
      <c r="CN14" s="95"/>
      <c r="CO14" s="95"/>
      <c r="CP14" s="95"/>
      <c r="CQ14" s="95"/>
      <c r="CR14" s="95"/>
      <c r="CS14" s="95"/>
      <c r="CT14" s="95"/>
      <c r="CU14" s="95"/>
      <c r="CV14" s="95"/>
      <c r="CW14" s="95"/>
      <c r="CX14" s="95"/>
      <c r="CY14" s="95"/>
      <c r="CZ14" s="95"/>
      <c r="DA14" s="95"/>
      <c r="DB14" s="95"/>
      <c r="DC14" s="95"/>
      <c r="DD14" s="95"/>
      <c r="DE14" s="95"/>
      <c r="DF14" s="95"/>
      <c r="DG14" s="95"/>
      <c r="DH14" s="95"/>
      <c r="DI14" s="95"/>
      <c r="DJ14" s="95"/>
      <c r="DK14" s="95"/>
      <c r="DL14" s="95"/>
      <c r="DM14" s="95"/>
      <c r="DN14" s="95"/>
      <c r="DO14" s="95"/>
      <c r="DP14" s="95"/>
      <c r="DQ14" s="95"/>
      <c r="DR14" s="95"/>
      <c r="DS14" s="95"/>
      <c r="DT14" s="95"/>
      <c r="DU14" s="95"/>
      <c r="DV14" s="95"/>
      <c r="DW14" s="95"/>
      <c r="DX14" s="95"/>
      <c r="DY14" s="95"/>
      <c r="DZ14" s="95"/>
      <c r="EA14" s="95"/>
      <c r="EB14" s="95"/>
      <c r="EC14" s="95"/>
      <c r="ED14" s="95"/>
      <c r="EE14" s="95"/>
      <c r="EF14" s="95"/>
      <c r="EG14" s="95"/>
      <c r="EH14" s="95"/>
      <c r="EI14" s="95"/>
      <c r="EJ14" s="95"/>
      <c r="EK14" s="95"/>
      <c r="EL14" s="95"/>
      <c r="EM14" s="95"/>
      <c r="EN14" s="95"/>
      <c r="EO14" s="95"/>
      <c r="EP14" s="95"/>
      <c r="EQ14" s="95"/>
      <c r="ER14" s="95"/>
      <c r="ES14" s="95"/>
      <c r="ET14" s="95"/>
      <c r="EU14" s="95"/>
      <c r="EV14" s="95"/>
      <c r="EW14" s="95"/>
      <c r="EX14" s="95"/>
      <c r="EY14" s="95"/>
      <c r="EZ14" s="95"/>
      <c r="FA14" s="95"/>
      <c r="FB14" s="95"/>
      <c r="FC14" s="95"/>
      <c r="FD14" s="95"/>
      <c r="FE14" s="95"/>
      <c r="FF14" s="95"/>
      <c r="FG14" s="95"/>
      <c r="FH14" s="95"/>
      <c r="FI14" s="95"/>
      <c r="FJ14" s="95"/>
      <c r="FK14" s="95"/>
      <c r="FL14" s="95"/>
      <c r="FM14" s="95"/>
      <c r="FN14" s="95"/>
      <c r="FO14" s="95"/>
      <c r="FP14" s="95"/>
      <c r="FQ14" s="95"/>
      <c r="FR14" s="95"/>
      <c r="FS14" s="95"/>
      <c r="FT14" s="95"/>
      <c r="FU14" s="95"/>
      <c r="FV14" s="95"/>
      <c r="FW14" s="95"/>
      <c r="FX14" s="95"/>
      <c r="FY14" s="95"/>
      <c r="FZ14" s="95"/>
      <c r="GA14" s="95"/>
      <c r="GB14" s="95"/>
      <c r="GC14" s="95"/>
      <c r="GD14" s="95"/>
      <c r="GE14" s="95"/>
      <c r="GF14" s="95"/>
      <c r="GG14" s="95"/>
      <c r="GH14" s="95"/>
      <c r="GI14" s="95"/>
      <c r="GJ14" s="95"/>
      <c r="GK14" s="95"/>
      <c r="GL14" s="95"/>
      <c r="GM14" s="95"/>
      <c r="GN14" s="95"/>
      <c r="GO14" s="95"/>
      <c r="GP14" s="95"/>
      <c r="GQ14" s="95"/>
      <c r="GR14" s="95"/>
      <c r="GS14" s="95"/>
      <c r="GT14" s="95"/>
      <c r="GU14" s="95"/>
      <c r="GV14" s="95"/>
      <c r="GW14" s="95"/>
      <c r="GX14" s="95"/>
      <c r="GY14" s="95"/>
      <c r="GZ14" s="95"/>
      <c r="HA14" s="95"/>
      <c r="HB14" s="95"/>
      <c r="HC14" s="95"/>
      <c r="HD14" s="95"/>
      <c r="HE14" s="95"/>
      <c r="HF14" s="95"/>
      <c r="HG14" s="95"/>
      <c r="HH14" s="95"/>
      <c r="HI14" s="95"/>
      <c r="HJ14" s="95"/>
      <c r="HK14" s="95"/>
      <c r="HL14" s="95"/>
      <c r="HM14" s="95"/>
      <c r="HN14" s="95"/>
      <c r="HO14" s="95"/>
      <c r="HP14" s="95"/>
      <c r="HQ14" s="95"/>
      <c r="HR14" s="95"/>
      <c r="HS14" s="95"/>
      <c r="HT14" s="95"/>
      <c r="HU14" s="95"/>
      <c r="HV14" s="95"/>
      <c r="HW14" s="95"/>
      <c r="HX14" s="95"/>
      <c r="HY14" s="95"/>
      <c r="HZ14" s="95"/>
      <c r="IA14" s="95"/>
      <c r="IB14" s="95"/>
      <c r="IC14" s="95"/>
      <c r="ID14" s="95"/>
      <c r="IE14" s="95"/>
      <c r="IF14" s="95"/>
      <c r="IG14" s="95"/>
      <c r="IH14" s="95"/>
      <c r="II14" s="95"/>
      <c r="IJ14" s="95"/>
      <c r="IK14" s="95"/>
    </row>
    <row r="15" spans="1:252" ht="107.25" customHeight="1">
      <c r="A15" s="134" t="str">
        <f t="shared" ref="A15" si="1">IF(OR(B15&lt;&gt;"",D15&lt;&gt;""),"["&amp;TEXT($B$2,"##")&amp;"-"&amp;TEXT(ROW()-10,"##")&amp;"]","")</f>
        <v>[User_login-5]</v>
      </c>
      <c r="B15" s="117" t="s">
        <v>228</v>
      </c>
      <c r="C15" s="117" t="s">
        <v>229</v>
      </c>
      <c r="D15" s="117" t="s">
        <v>227</v>
      </c>
      <c r="E15" s="225"/>
      <c r="F15" s="117"/>
      <c r="G15" s="117"/>
      <c r="H15" s="119"/>
      <c r="I15" s="218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5"/>
      <c r="CC15" s="95"/>
      <c r="CD15" s="95"/>
      <c r="CE15" s="95"/>
      <c r="CF15" s="95"/>
      <c r="CG15" s="95"/>
      <c r="CH15" s="95"/>
      <c r="CI15" s="95"/>
      <c r="CJ15" s="95"/>
      <c r="CK15" s="95"/>
      <c r="CL15" s="95"/>
      <c r="CM15" s="95"/>
      <c r="CN15" s="95"/>
      <c r="CO15" s="95"/>
      <c r="CP15" s="95"/>
      <c r="CQ15" s="95"/>
      <c r="CR15" s="95"/>
      <c r="CS15" s="95"/>
      <c r="CT15" s="95"/>
      <c r="CU15" s="95"/>
      <c r="CV15" s="95"/>
      <c r="CW15" s="95"/>
      <c r="CX15" s="95"/>
      <c r="CY15" s="95"/>
      <c r="CZ15" s="95"/>
      <c r="DA15" s="95"/>
      <c r="DB15" s="95"/>
      <c r="DC15" s="95"/>
      <c r="DD15" s="95"/>
      <c r="DE15" s="95"/>
      <c r="DF15" s="95"/>
      <c r="DG15" s="95"/>
      <c r="DH15" s="95"/>
      <c r="DI15" s="95"/>
      <c r="DJ15" s="95"/>
      <c r="DK15" s="95"/>
      <c r="DL15" s="95"/>
      <c r="DM15" s="95"/>
      <c r="DN15" s="95"/>
      <c r="DO15" s="95"/>
      <c r="DP15" s="95"/>
      <c r="DQ15" s="95"/>
      <c r="DR15" s="95"/>
      <c r="DS15" s="95"/>
      <c r="DT15" s="95"/>
      <c r="DU15" s="95"/>
      <c r="DV15" s="95"/>
      <c r="DW15" s="95"/>
      <c r="DX15" s="95"/>
      <c r="DY15" s="95"/>
      <c r="DZ15" s="95"/>
      <c r="EA15" s="95"/>
      <c r="EB15" s="95"/>
      <c r="EC15" s="95"/>
      <c r="ED15" s="95"/>
      <c r="EE15" s="95"/>
      <c r="EF15" s="95"/>
      <c r="EG15" s="95"/>
      <c r="EH15" s="95"/>
      <c r="EI15" s="95"/>
      <c r="EJ15" s="95"/>
      <c r="EK15" s="95"/>
      <c r="EL15" s="95"/>
      <c r="EM15" s="95"/>
      <c r="EN15" s="95"/>
      <c r="EO15" s="95"/>
      <c r="EP15" s="95"/>
      <c r="EQ15" s="95"/>
      <c r="ER15" s="95"/>
      <c r="ES15" s="95"/>
      <c r="ET15" s="95"/>
      <c r="EU15" s="95"/>
      <c r="EV15" s="95"/>
      <c r="EW15" s="95"/>
      <c r="EX15" s="95"/>
      <c r="EY15" s="95"/>
      <c r="EZ15" s="95"/>
      <c r="FA15" s="95"/>
      <c r="FB15" s="95"/>
      <c r="FC15" s="95"/>
      <c r="FD15" s="95"/>
      <c r="FE15" s="95"/>
      <c r="FF15" s="95"/>
      <c r="FG15" s="95"/>
      <c r="FH15" s="95"/>
      <c r="FI15" s="95"/>
      <c r="FJ15" s="95"/>
      <c r="FK15" s="95"/>
      <c r="FL15" s="95"/>
      <c r="FM15" s="95"/>
      <c r="FN15" s="95"/>
      <c r="FO15" s="95"/>
      <c r="FP15" s="95"/>
      <c r="FQ15" s="95"/>
      <c r="FR15" s="95"/>
      <c r="FS15" s="95"/>
      <c r="FT15" s="95"/>
      <c r="FU15" s="95"/>
      <c r="FV15" s="95"/>
      <c r="FW15" s="95"/>
      <c r="FX15" s="95"/>
      <c r="FY15" s="95"/>
      <c r="FZ15" s="95"/>
      <c r="GA15" s="95"/>
      <c r="GB15" s="95"/>
      <c r="GC15" s="95"/>
      <c r="GD15" s="95"/>
      <c r="GE15" s="95"/>
      <c r="GF15" s="95"/>
      <c r="GG15" s="95"/>
      <c r="GH15" s="95"/>
      <c r="GI15" s="95"/>
      <c r="GJ15" s="95"/>
      <c r="GK15" s="95"/>
      <c r="GL15" s="95"/>
      <c r="GM15" s="95"/>
      <c r="GN15" s="95"/>
      <c r="GO15" s="95"/>
      <c r="GP15" s="95"/>
      <c r="GQ15" s="95"/>
      <c r="GR15" s="95"/>
      <c r="GS15" s="95"/>
      <c r="GT15" s="95"/>
      <c r="GU15" s="95"/>
      <c r="GV15" s="95"/>
      <c r="GW15" s="95"/>
      <c r="GX15" s="95"/>
      <c r="GY15" s="95"/>
      <c r="GZ15" s="95"/>
      <c r="HA15" s="95"/>
      <c r="HB15" s="95"/>
      <c r="HC15" s="95"/>
      <c r="HD15" s="95"/>
      <c r="HE15" s="95"/>
      <c r="HF15" s="95"/>
      <c r="HG15" s="95"/>
      <c r="HH15" s="95"/>
      <c r="HI15" s="95"/>
      <c r="HJ15" s="95"/>
      <c r="HK15" s="95"/>
      <c r="HL15" s="95"/>
      <c r="HM15" s="95"/>
      <c r="HN15" s="95"/>
      <c r="HO15" s="95"/>
      <c r="HP15" s="95"/>
      <c r="HQ15" s="95"/>
      <c r="HR15" s="95"/>
      <c r="HS15" s="95"/>
      <c r="HT15" s="95"/>
      <c r="HU15" s="95"/>
      <c r="HV15" s="95"/>
      <c r="HW15" s="95"/>
      <c r="HX15" s="95"/>
      <c r="HY15" s="95"/>
      <c r="HZ15" s="95"/>
      <c r="IA15" s="95"/>
      <c r="IB15" s="95"/>
      <c r="IC15" s="95"/>
      <c r="ID15" s="95"/>
      <c r="IE15" s="95"/>
      <c r="IF15" s="95"/>
      <c r="IG15" s="95"/>
      <c r="IH15" s="95"/>
      <c r="II15" s="95"/>
      <c r="IJ15" s="95"/>
      <c r="IK15" s="95"/>
    </row>
    <row r="16" spans="1:252" ht="84" customHeight="1">
      <c r="A16" s="134" t="str">
        <f t="shared" si="0"/>
        <v>[User_login-6]</v>
      </c>
      <c r="B16" s="117" t="s">
        <v>63</v>
      </c>
      <c r="C16" s="117" t="s">
        <v>221</v>
      </c>
      <c r="D16" s="117" t="s">
        <v>227</v>
      </c>
      <c r="E16" s="226"/>
      <c r="F16" s="117"/>
      <c r="G16" s="117"/>
      <c r="H16" s="119"/>
      <c r="I16" s="120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  <c r="EK16" s="95"/>
      <c r="EL16" s="95"/>
      <c r="EM16" s="95"/>
      <c r="EN16" s="95"/>
      <c r="EO16" s="95"/>
      <c r="EP16" s="95"/>
      <c r="EQ16" s="95"/>
      <c r="ER16" s="95"/>
      <c r="ES16" s="95"/>
      <c r="ET16" s="95"/>
      <c r="EU16" s="95"/>
      <c r="EV16" s="95"/>
      <c r="EW16" s="95"/>
      <c r="EX16" s="95"/>
      <c r="EY16" s="95"/>
      <c r="EZ16" s="95"/>
      <c r="FA16" s="95"/>
      <c r="FB16" s="95"/>
      <c r="FC16" s="95"/>
      <c r="FD16" s="95"/>
      <c r="FE16" s="95"/>
      <c r="FF16" s="95"/>
      <c r="FG16" s="95"/>
      <c r="FH16" s="95"/>
      <c r="FI16" s="95"/>
      <c r="FJ16" s="95"/>
      <c r="FK16" s="95"/>
      <c r="FL16" s="95"/>
      <c r="FM16" s="95"/>
      <c r="FN16" s="95"/>
      <c r="FO16" s="95"/>
      <c r="FP16" s="95"/>
      <c r="FQ16" s="95"/>
      <c r="FR16" s="95"/>
      <c r="FS16" s="95"/>
      <c r="FT16" s="95"/>
      <c r="FU16" s="95"/>
      <c r="FV16" s="95"/>
      <c r="FW16" s="95"/>
      <c r="FX16" s="95"/>
      <c r="FY16" s="95"/>
      <c r="FZ16" s="95"/>
      <c r="GA16" s="95"/>
      <c r="GB16" s="95"/>
      <c r="GC16" s="95"/>
      <c r="GD16" s="95"/>
      <c r="GE16" s="95"/>
      <c r="GF16" s="95"/>
      <c r="GG16" s="95"/>
      <c r="GH16" s="95"/>
      <c r="GI16" s="95"/>
      <c r="GJ16" s="95"/>
      <c r="GK16" s="95"/>
      <c r="GL16" s="95"/>
      <c r="GM16" s="95"/>
      <c r="GN16" s="95"/>
      <c r="GO16" s="95"/>
      <c r="GP16" s="95"/>
      <c r="GQ16" s="95"/>
      <c r="GR16" s="95"/>
      <c r="GS16" s="95"/>
      <c r="GT16" s="95"/>
      <c r="GU16" s="95"/>
      <c r="GV16" s="95"/>
      <c r="GW16" s="95"/>
      <c r="GX16" s="95"/>
      <c r="GY16" s="95"/>
      <c r="GZ16" s="95"/>
      <c r="HA16" s="95"/>
      <c r="HB16" s="95"/>
      <c r="HC16" s="95"/>
      <c r="HD16" s="95"/>
      <c r="HE16" s="95"/>
      <c r="HF16" s="95"/>
      <c r="HG16" s="95"/>
      <c r="HH16" s="95"/>
      <c r="HI16" s="95"/>
      <c r="HJ16" s="95"/>
      <c r="HK16" s="95"/>
      <c r="HL16" s="95"/>
      <c r="HM16" s="95"/>
      <c r="HN16" s="95"/>
      <c r="HO16" s="95"/>
      <c r="HP16" s="95"/>
      <c r="HQ16" s="95"/>
      <c r="HR16" s="95"/>
      <c r="HS16" s="95"/>
      <c r="HT16" s="95"/>
      <c r="HU16" s="95"/>
      <c r="HV16" s="95"/>
      <c r="HW16" s="95"/>
      <c r="HX16" s="95"/>
      <c r="HY16" s="95"/>
      <c r="HZ16" s="95"/>
      <c r="IA16" s="95"/>
      <c r="IB16" s="95"/>
      <c r="IC16" s="95"/>
      <c r="ID16" s="95"/>
      <c r="IE16" s="95"/>
      <c r="IF16" s="95"/>
      <c r="IG16" s="95"/>
      <c r="IH16" s="95"/>
      <c r="II16" s="95"/>
      <c r="IJ16" s="95"/>
      <c r="IK16" s="95"/>
    </row>
    <row r="17" spans="1:252" ht="55.5" customHeight="1">
      <c r="A17" s="222" t="str">
        <f t="shared" ref="A17:A18" si="2">IF(OR(B17&lt;&gt;"",D17&lt;&gt;""),"["&amp;TEXT($B$2,"##")&amp;"-"&amp;TEXT(ROW()-10,"##")&amp;"]","")</f>
        <v>[User_login-7]</v>
      </c>
      <c r="B17" s="121" t="s">
        <v>222</v>
      </c>
      <c r="C17" s="121" t="s">
        <v>223</v>
      </c>
      <c r="D17" s="121" t="s">
        <v>227</v>
      </c>
      <c r="E17" s="124"/>
      <c r="F17" s="117"/>
      <c r="G17" s="117"/>
      <c r="H17" s="124"/>
      <c r="I17" s="124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  <c r="EK17" s="95"/>
      <c r="EL17" s="95"/>
      <c r="EM17" s="95"/>
      <c r="EN17" s="95"/>
      <c r="EO17" s="95"/>
      <c r="EP17" s="95"/>
      <c r="EQ17" s="95"/>
      <c r="ER17" s="95"/>
      <c r="ES17" s="95"/>
      <c r="ET17" s="95"/>
      <c r="EU17" s="95"/>
      <c r="EV17" s="95"/>
      <c r="EW17" s="95"/>
      <c r="EX17" s="95"/>
      <c r="EY17" s="95"/>
      <c r="EZ17" s="95"/>
      <c r="FA17" s="95"/>
      <c r="FB17" s="95"/>
      <c r="FC17" s="95"/>
      <c r="FD17" s="95"/>
      <c r="FE17" s="95"/>
      <c r="FF17" s="95"/>
      <c r="FG17" s="95"/>
      <c r="FH17" s="95"/>
      <c r="FI17" s="95"/>
      <c r="FJ17" s="95"/>
      <c r="FK17" s="95"/>
      <c r="FL17" s="95"/>
      <c r="FM17" s="95"/>
      <c r="FN17" s="95"/>
      <c r="FO17" s="95"/>
      <c r="FP17" s="95"/>
      <c r="FQ17" s="95"/>
      <c r="FR17" s="95"/>
      <c r="FS17" s="95"/>
      <c r="FT17" s="95"/>
      <c r="FU17" s="95"/>
      <c r="FV17" s="95"/>
      <c r="FW17" s="95"/>
      <c r="FX17" s="95"/>
      <c r="FY17" s="95"/>
      <c r="FZ17" s="95"/>
      <c r="GA17" s="95"/>
      <c r="GB17" s="95"/>
      <c r="GC17" s="95"/>
      <c r="GD17" s="95"/>
      <c r="GE17" s="95"/>
      <c r="GF17" s="95"/>
      <c r="GG17" s="95"/>
      <c r="GH17" s="95"/>
      <c r="GI17" s="95"/>
      <c r="GJ17" s="95"/>
      <c r="GK17" s="95"/>
      <c r="GL17" s="95"/>
      <c r="GM17" s="95"/>
      <c r="GN17" s="95"/>
      <c r="GO17" s="95"/>
      <c r="GP17" s="95"/>
      <c r="GQ17" s="95"/>
      <c r="GR17" s="95"/>
      <c r="GS17" s="95"/>
      <c r="GT17" s="95"/>
      <c r="GU17" s="95"/>
      <c r="GV17" s="95"/>
      <c r="GW17" s="95"/>
      <c r="GX17" s="95"/>
      <c r="GY17" s="95"/>
      <c r="GZ17" s="95"/>
      <c r="HA17" s="95"/>
      <c r="HB17" s="95"/>
      <c r="HC17" s="95"/>
      <c r="HD17" s="95"/>
      <c r="HE17" s="95"/>
      <c r="HF17" s="95"/>
      <c r="HG17" s="95"/>
      <c r="HH17" s="95"/>
      <c r="HI17" s="95"/>
      <c r="HJ17" s="95"/>
      <c r="HK17" s="95"/>
      <c r="HL17" s="95"/>
      <c r="HM17" s="95"/>
      <c r="HN17" s="95"/>
      <c r="HO17" s="95"/>
      <c r="HP17" s="95"/>
      <c r="HQ17" s="95"/>
      <c r="HR17" s="95"/>
      <c r="HS17" s="95"/>
      <c r="HT17" s="95"/>
      <c r="HU17" s="95"/>
      <c r="HV17" s="95"/>
      <c r="HW17" s="95"/>
      <c r="HX17" s="95"/>
      <c r="HY17" s="95"/>
      <c r="HZ17" s="95"/>
      <c r="IA17" s="95"/>
      <c r="IB17" s="95"/>
      <c r="IC17" s="95"/>
      <c r="ID17" s="95"/>
      <c r="IE17" s="95"/>
      <c r="IF17" s="95"/>
      <c r="IG17" s="95"/>
      <c r="IH17" s="95"/>
      <c r="II17" s="95"/>
      <c r="IJ17" s="95"/>
      <c r="IK17" s="95"/>
    </row>
    <row r="18" spans="1:252" ht="98.25" customHeight="1">
      <c r="A18" s="134" t="str">
        <f t="shared" si="2"/>
        <v>[User_login-8]</v>
      </c>
      <c r="B18" s="123" t="s">
        <v>224</v>
      </c>
      <c r="C18" s="123" t="s">
        <v>225</v>
      </c>
      <c r="D18" s="123" t="s">
        <v>227</v>
      </c>
      <c r="E18" s="124"/>
      <c r="F18" s="117"/>
      <c r="G18" s="117"/>
      <c r="H18" s="124"/>
      <c r="I18" s="124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5"/>
      <c r="FV18" s="95"/>
      <c r="FW18" s="95"/>
      <c r="FX18" s="95"/>
      <c r="FY18" s="95"/>
      <c r="FZ18" s="95"/>
      <c r="GA18" s="95"/>
      <c r="GB18" s="95"/>
      <c r="GC18" s="95"/>
      <c r="GD18" s="95"/>
      <c r="GE18" s="95"/>
      <c r="GF18" s="95"/>
      <c r="GG18" s="95"/>
      <c r="GH18" s="95"/>
      <c r="GI18" s="95"/>
      <c r="GJ18" s="95"/>
      <c r="GK18" s="95"/>
      <c r="GL18" s="95"/>
      <c r="GM18" s="95"/>
      <c r="GN18" s="95"/>
      <c r="GO18" s="95"/>
      <c r="GP18" s="95"/>
      <c r="GQ18" s="95"/>
      <c r="GR18" s="95"/>
      <c r="GS18" s="95"/>
      <c r="GT18" s="95"/>
      <c r="GU18" s="95"/>
      <c r="GV18" s="95"/>
      <c r="GW18" s="95"/>
      <c r="GX18" s="95"/>
      <c r="GY18" s="95"/>
      <c r="GZ18" s="95"/>
      <c r="HA18" s="95"/>
      <c r="HB18" s="95"/>
      <c r="HC18" s="95"/>
      <c r="HD18" s="95"/>
      <c r="HE18" s="95"/>
      <c r="HF18" s="95"/>
      <c r="HG18" s="95"/>
      <c r="HH18" s="95"/>
      <c r="HI18" s="95"/>
      <c r="HJ18" s="95"/>
      <c r="HK18" s="95"/>
      <c r="HL18" s="95"/>
      <c r="HM18" s="95"/>
      <c r="HN18" s="95"/>
      <c r="HO18" s="95"/>
      <c r="HP18" s="95"/>
      <c r="HQ18" s="95"/>
      <c r="HR18" s="95"/>
      <c r="HS18" s="95"/>
      <c r="HT18" s="95"/>
      <c r="HU18" s="95"/>
      <c r="HV18" s="95"/>
      <c r="HW18" s="95"/>
      <c r="HX18" s="95"/>
      <c r="HY18" s="95"/>
      <c r="HZ18" s="95"/>
      <c r="IA18" s="95"/>
      <c r="IB18" s="95"/>
      <c r="IC18" s="95"/>
      <c r="ID18" s="95"/>
      <c r="IE18" s="95"/>
      <c r="IF18" s="95"/>
      <c r="IG18" s="95"/>
      <c r="IH18" s="95"/>
      <c r="II18" s="95"/>
      <c r="IJ18" s="95"/>
      <c r="IK18" s="95"/>
    </row>
    <row r="19" spans="1:252" s="233" customFormat="1" ht="91.5" customHeight="1">
      <c r="A19" s="229" t="str">
        <f t="shared" ref="A19" si="3">IF(OR(B19&lt;&gt;"",D19&lt;&gt;""),"["&amp;TEXT($B$2,"##")&amp;"-"&amp;TEXT(ROW()-10,"##")&amp;"]","")</f>
        <v>[User_login-9]</v>
      </c>
      <c r="B19" s="230" t="s">
        <v>230</v>
      </c>
      <c r="C19" s="230" t="s">
        <v>231</v>
      </c>
      <c r="D19" s="230" t="s">
        <v>227</v>
      </c>
      <c r="E19" s="231"/>
      <c r="F19" s="230"/>
      <c r="G19" s="230"/>
      <c r="H19" s="231"/>
      <c r="I19" s="231"/>
      <c r="J19" s="232"/>
      <c r="K19" s="95"/>
      <c r="L19" s="95"/>
      <c r="M19" s="95"/>
      <c r="N19" s="95"/>
      <c r="O19" s="95"/>
      <c r="P19" s="95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2"/>
      <c r="AX19" s="232"/>
      <c r="AY19" s="232"/>
      <c r="AZ19" s="232"/>
      <c r="BA19" s="232"/>
      <c r="BB19" s="232"/>
      <c r="BC19" s="232"/>
      <c r="BD19" s="232"/>
      <c r="BE19" s="232"/>
      <c r="BF19" s="232"/>
      <c r="BG19" s="232"/>
      <c r="BH19" s="232"/>
      <c r="BI19" s="232"/>
      <c r="BJ19" s="232"/>
      <c r="BK19" s="232"/>
      <c r="BL19" s="232"/>
      <c r="BM19" s="232"/>
      <c r="BN19" s="232"/>
      <c r="BO19" s="232"/>
      <c r="BP19" s="232"/>
      <c r="BQ19" s="232"/>
      <c r="BR19" s="232"/>
      <c r="BS19" s="232"/>
      <c r="BT19" s="232"/>
      <c r="BU19" s="232"/>
      <c r="BV19" s="232"/>
      <c r="BW19" s="232"/>
      <c r="BX19" s="232"/>
      <c r="BY19" s="232"/>
      <c r="BZ19" s="232"/>
      <c r="CA19" s="232"/>
      <c r="CB19" s="232"/>
      <c r="CC19" s="232"/>
      <c r="CD19" s="232"/>
      <c r="CE19" s="232"/>
      <c r="CF19" s="232"/>
      <c r="CG19" s="232"/>
      <c r="CH19" s="232"/>
      <c r="CI19" s="232"/>
      <c r="CJ19" s="232"/>
      <c r="CK19" s="232"/>
      <c r="CL19" s="232"/>
      <c r="CM19" s="232"/>
      <c r="CN19" s="232"/>
      <c r="CO19" s="232"/>
      <c r="CP19" s="232"/>
      <c r="CQ19" s="232"/>
      <c r="CR19" s="232"/>
      <c r="CS19" s="232"/>
      <c r="CT19" s="232"/>
      <c r="CU19" s="232"/>
      <c r="CV19" s="232"/>
      <c r="CW19" s="232"/>
      <c r="CX19" s="232"/>
      <c r="CY19" s="232"/>
      <c r="CZ19" s="232"/>
      <c r="DA19" s="232"/>
      <c r="DB19" s="232"/>
      <c r="DC19" s="232"/>
      <c r="DD19" s="232"/>
      <c r="DE19" s="232"/>
      <c r="DF19" s="232"/>
      <c r="DG19" s="232"/>
      <c r="DH19" s="232"/>
      <c r="DI19" s="232"/>
      <c r="DJ19" s="232"/>
      <c r="DK19" s="232"/>
      <c r="DL19" s="232"/>
      <c r="DM19" s="232"/>
      <c r="DN19" s="232"/>
      <c r="DO19" s="232"/>
      <c r="DP19" s="232"/>
      <c r="DQ19" s="232"/>
      <c r="DR19" s="232"/>
      <c r="DS19" s="232"/>
      <c r="DT19" s="232"/>
      <c r="DU19" s="232"/>
      <c r="DV19" s="232"/>
      <c r="DW19" s="232"/>
      <c r="DX19" s="232"/>
      <c r="DY19" s="232"/>
      <c r="DZ19" s="232"/>
      <c r="EA19" s="232"/>
      <c r="EB19" s="232"/>
      <c r="EC19" s="232"/>
      <c r="ED19" s="232"/>
      <c r="EE19" s="232"/>
      <c r="EF19" s="232"/>
      <c r="EG19" s="232"/>
      <c r="EH19" s="232"/>
      <c r="EI19" s="232"/>
      <c r="EJ19" s="232"/>
      <c r="EK19" s="232"/>
      <c r="EL19" s="232"/>
      <c r="EM19" s="232"/>
      <c r="EN19" s="232"/>
      <c r="EO19" s="232"/>
      <c r="EP19" s="232"/>
      <c r="EQ19" s="232"/>
      <c r="ER19" s="232"/>
      <c r="ES19" s="232"/>
      <c r="ET19" s="232"/>
      <c r="EU19" s="232"/>
      <c r="EV19" s="232"/>
      <c r="EW19" s="232"/>
      <c r="EX19" s="232"/>
      <c r="EY19" s="232"/>
      <c r="EZ19" s="232"/>
      <c r="FA19" s="232"/>
      <c r="FB19" s="232"/>
      <c r="FC19" s="232"/>
      <c r="FD19" s="232"/>
      <c r="FE19" s="232"/>
      <c r="FF19" s="232"/>
      <c r="FG19" s="232"/>
      <c r="FH19" s="232"/>
      <c r="FI19" s="232"/>
      <c r="FJ19" s="232"/>
      <c r="FK19" s="232"/>
      <c r="FL19" s="232"/>
      <c r="FM19" s="232"/>
      <c r="FN19" s="232"/>
      <c r="FO19" s="232"/>
      <c r="FP19" s="232"/>
      <c r="FQ19" s="232"/>
      <c r="FR19" s="232"/>
      <c r="FS19" s="232"/>
      <c r="FT19" s="232"/>
      <c r="FU19" s="232"/>
      <c r="FV19" s="232"/>
      <c r="FW19" s="232"/>
      <c r="FX19" s="232"/>
      <c r="FY19" s="232"/>
      <c r="FZ19" s="232"/>
      <c r="GA19" s="232"/>
      <c r="GB19" s="232"/>
      <c r="GC19" s="232"/>
      <c r="GD19" s="232"/>
      <c r="GE19" s="232"/>
      <c r="GF19" s="232"/>
      <c r="GG19" s="232"/>
      <c r="GH19" s="232"/>
      <c r="GI19" s="232"/>
      <c r="GJ19" s="232"/>
      <c r="GK19" s="232"/>
      <c r="GL19" s="232"/>
      <c r="GM19" s="232"/>
      <c r="GN19" s="232"/>
      <c r="GO19" s="232"/>
      <c r="GP19" s="232"/>
      <c r="GQ19" s="232"/>
      <c r="GR19" s="232"/>
      <c r="GS19" s="232"/>
      <c r="GT19" s="232"/>
      <c r="GU19" s="232"/>
      <c r="GV19" s="232"/>
      <c r="GW19" s="232"/>
      <c r="GX19" s="232"/>
      <c r="GY19" s="232"/>
      <c r="GZ19" s="232"/>
      <c r="HA19" s="232"/>
      <c r="HB19" s="232"/>
      <c r="HC19" s="232"/>
      <c r="HD19" s="232"/>
      <c r="HE19" s="232"/>
      <c r="HF19" s="232"/>
      <c r="HG19" s="232"/>
      <c r="HH19" s="232"/>
      <c r="HI19" s="232"/>
      <c r="HJ19" s="232"/>
      <c r="HK19" s="232"/>
      <c r="HL19" s="232"/>
      <c r="HM19" s="232"/>
      <c r="HN19" s="232"/>
      <c r="HO19" s="232"/>
      <c r="HP19" s="232"/>
      <c r="HQ19" s="232"/>
      <c r="HR19" s="232"/>
      <c r="HS19" s="232"/>
      <c r="HT19" s="232"/>
      <c r="HU19" s="232"/>
      <c r="HV19" s="232"/>
      <c r="HW19" s="232"/>
      <c r="HX19" s="232"/>
      <c r="HY19" s="232"/>
      <c r="HZ19" s="232"/>
      <c r="IA19" s="232"/>
      <c r="IB19" s="232"/>
      <c r="IC19" s="232"/>
      <c r="ID19" s="232"/>
      <c r="IE19" s="232"/>
      <c r="IF19" s="232"/>
      <c r="IG19" s="232"/>
      <c r="IH19" s="232"/>
      <c r="II19" s="232"/>
      <c r="IJ19" s="232"/>
      <c r="IK19" s="232"/>
    </row>
    <row r="20" spans="1:252" s="233" customFormat="1" ht="91.5" customHeight="1">
      <c r="A20" s="229" t="str">
        <f t="shared" ref="A20" si="4">IF(OR(B20&lt;&gt;"",D20&lt;&gt;""),"["&amp;TEXT($B$2,"##")&amp;"-"&amp;TEXT(ROW()-10,"##")&amp;"]","")</f>
        <v>[User_login-10]</v>
      </c>
      <c r="B20" s="230" t="s">
        <v>232</v>
      </c>
      <c r="C20" s="230" t="s">
        <v>233</v>
      </c>
      <c r="D20" s="230" t="s">
        <v>227</v>
      </c>
      <c r="E20" s="231"/>
      <c r="F20" s="230"/>
      <c r="G20" s="230"/>
      <c r="H20" s="231"/>
      <c r="I20" s="231"/>
      <c r="J20" s="232"/>
      <c r="K20" s="95"/>
      <c r="L20" s="95"/>
      <c r="M20" s="95"/>
      <c r="N20" s="95"/>
      <c r="O20" s="95"/>
      <c r="P20" s="95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2"/>
      <c r="AJ20" s="232"/>
      <c r="AK20" s="232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2"/>
      <c r="AX20" s="232"/>
      <c r="AY20" s="232"/>
      <c r="AZ20" s="232"/>
      <c r="BA20" s="232"/>
      <c r="BB20" s="232"/>
      <c r="BC20" s="232"/>
      <c r="BD20" s="232"/>
      <c r="BE20" s="232"/>
      <c r="BF20" s="232"/>
      <c r="BG20" s="232"/>
      <c r="BH20" s="232"/>
      <c r="BI20" s="232"/>
      <c r="BJ20" s="232"/>
      <c r="BK20" s="232"/>
      <c r="BL20" s="232"/>
      <c r="BM20" s="232"/>
      <c r="BN20" s="232"/>
      <c r="BO20" s="232"/>
      <c r="BP20" s="232"/>
      <c r="BQ20" s="232"/>
      <c r="BR20" s="232"/>
      <c r="BS20" s="232"/>
      <c r="BT20" s="232"/>
      <c r="BU20" s="232"/>
      <c r="BV20" s="232"/>
      <c r="BW20" s="232"/>
      <c r="BX20" s="232"/>
      <c r="BY20" s="232"/>
      <c r="BZ20" s="232"/>
      <c r="CA20" s="232"/>
      <c r="CB20" s="232"/>
      <c r="CC20" s="232"/>
      <c r="CD20" s="232"/>
      <c r="CE20" s="232"/>
      <c r="CF20" s="232"/>
      <c r="CG20" s="232"/>
      <c r="CH20" s="232"/>
      <c r="CI20" s="232"/>
      <c r="CJ20" s="232"/>
      <c r="CK20" s="232"/>
      <c r="CL20" s="232"/>
      <c r="CM20" s="232"/>
      <c r="CN20" s="232"/>
      <c r="CO20" s="232"/>
      <c r="CP20" s="232"/>
      <c r="CQ20" s="232"/>
      <c r="CR20" s="232"/>
      <c r="CS20" s="232"/>
      <c r="CT20" s="232"/>
      <c r="CU20" s="232"/>
      <c r="CV20" s="232"/>
      <c r="CW20" s="232"/>
      <c r="CX20" s="232"/>
      <c r="CY20" s="232"/>
      <c r="CZ20" s="232"/>
      <c r="DA20" s="232"/>
      <c r="DB20" s="232"/>
      <c r="DC20" s="232"/>
      <c r="DD20" s="232"/>
      <c r="DE20" s="232"/>
      <c r="DF20" s="232"/>
      <c r="DG20" s="232"/>
      <c r="DH20" s="232"/>
      <c r="DI20" s="232"/>
      <c r="DJ20" s="232"/>
      <c r="DK20" s="232"/>
      <c r="DL20" s="232"/>
      <c r="DM20" s="232"/>
      <c r="DN20" s="232"/>
      <c r="DO20" s="232"/>
      <c r="DP20" s="232"/>
      <c r="DQ20" s="232"/>
      <c r="DR20" s="232"/>
      <c r="DS20" s="232"/>
      <c r="DT20" s="232"/>
      <c r="DU20" s="232"/>
      <c r="DV20" s="232"/>
      <c r="DW20" s="232"/>
      <c r="DX20" s="232"/>
      <c r="DY20" s="232"/>
      <c r="DZ20" s="232"/>
      <c r="EA20" s="232"/>
      <c r="EB20" s="232"/>
      <c r="EC20" s="232"/>
      <c r="ED20" s="232"/>
      <c r="EE20" s="232"/>
      <c r="EF20" s="232"/>
      <c r="EG20" s="232"/>
      <c r="EH20" s="232"/>
      <c r="EI20" s="232"/>
      <c r="EJ20" s="232"/>
      <c r="EK20" s="232"/>
      <c r="EL20" s="232"/>
      <c r="EM20" s="232"/>
      <c r="EN20" s="232"/>
      <c r="EO20" s="232"/>
      <c r="EP20" s="232"/>
      <c r="EQ20" s="232"/>
      <c r="ER20" s="232"/>
      <c r="ES20" s="232"/>
      <c r="ET20" s="232"/>
      <c r="EU20" s="232"/>
      <c r="EV20" s="232"/>
      <c r="EW20" s="232"/>
      <c r="EX20" s="232"/>
      <c r="EY20" s="232"/>
      <c r="EZ20" s="232"/>
      <c r="FA20" s="232"/>
      <c r="FB20" s="232"/>
      <c r="FC20" s="232"/>
      <c r="FD20" s="232"/>
      <c r="FE20" s="232"/>
      <c r="FF20" s="232"/>
      <c r="FG20" s="232"/>
      <c r="FH20" s="232"/>
      <c r="FI20" s="232"/>
      <c r="FJ20" s="232"/>
      <c r="FK20" s="232"/>
      <c r="FL20" s="232"/>
      <c r="FM20" s="232"/>
      <c r="FN20" s="232"/>
      <c r="FO20" s="232"/>
      <c r="FP20" s="232"/>
      <c r="FQ20" s="232"/>
      <c r="FR20" s="232"/>
      <c r="FS20" s="232"/>
      <c r="FT20" s="232"/>
      <c r="FU20" s="232"/>
      <c r="FV20" s="232"/>
      <c r="FW20" s="232"/>
      <c r="FX20" s="232"/>
      <c r="FY20" s="232"/>
      <c r="FZ20" s="232"/>
      <c r="GA20" s="232"/>
      <c r="GB20" s="232"/>
      <c r="GC20" s="232"/>
      <c r="GD20" s="232"/>
      <c r="GE20" s="232"/>
      <c r="GF20" s="232"/>
      <c r="GG20" s="232"/>
      <c r="GH20" s="232"/>
      <c r="GI20" s="232"/>
      <c r="GJ20" s="232"/>
      <c r="GK20" s="232"/>
      <c r="GL20" s="232"/>
      <c r="GM20" s="232"/>
      <c r="GN20" s="232"/>
      <c r="GO20" s="232"/>
      <c r="GP20" s="232"/>
      <c r="GQ20" s="232"/>
      <c r="GR20" s="232"/>
      <c r="GS20" s="232"/>
      <c r="GT20" s="232"/>
      <c r="GU20" s="232"/>
      <c r="GV20" s="232"/>
      <c r="GW20" s="232"/>
      <c r="GX20" s="232"/>
      <c r="GY20" s="232"/>
      <c r="GZ20" s="232"/>
      <c r="HA20" s="232"/>
      <c r="HB20" s="232"/>
      <c r="HC20" s="232"/>
      <c r="HD20" s="232"/>
      <c r="HE20" s="232"/>
      <c r="HF20" s="232"/>
      <c r="HG20" s="232"/>
      <c r="HH20" s="232"/>
      <c r="HI20" s="232"/>
      <c r="HJ20" s="232"/>
      <c r="HK20" s="232"/>
      <c r="HL20" s="232"/>
      <c r="HM20" s="232"/>
      <c r="HN20" s="232"/>
      <c r="HO20" s="232"/>
      <c r="HP20" s="232"/>
      <c r="HQ20" s="232"/>
      <c r="HR20" s="232"/>
      <c r="HS20" s="232"/>
      <c r="HT20" s="232"/>
      <c r="HU20" s="232"/>
      <c r="HV20" s="232"/>
      <c r="HW20" s="232"/>
      <c r="HX20" s="232"/>
      <c r="HY20" s="232"/>
      <c r="HZ20" s="232"/>
      <c r="IA20" s="232"/>
      <c r="IB20" s="232"/>
      <c r="IC20" s="232"/>
      <c r="ID20" s="232"/>
      <c r="IE20" s="232"/>
      <c r="IF20" s="232"/>
      <c r="IG20" s="232"/>
      <c r="IH20" s="232"/>
      <c r="II20" s="232"/>
      <c r="IJ20" s="232"/>
      <c r="IK20" s="232"/>
    </row>
    <row r="21" spans="1:252" ht="14.25" customHeight="1">
      <c r="A21" s="58"/>
      <c r="B21" s="58" t="s">
        <v>251</v>
      </c>
      <c r="C21" s="58"/>
      <c r="D21" s="58"/>
      <c r="E21" s="227"/>
      <c r="F21" s="227"/>
      <c r="G21" s="227"/>
      <c r="H21" s="227"/>
      <c r="I21" s="228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  <c r="GF21" s="95"/>
      <c r="GG21" s="95"/>
      <c r="GH21" s="95"/>
      <c r="GI21" s="95"/>
      <c r="GJ21" s="95"/>
      <c r="GK21" s="95"/>
      <c r="GL21" s="95"/>
      <c r="GM21" s="95"/>
      <c r="GN21" s="95"/>
      <c r="GO21" s="95"/>
      <c r="GP21" s="95"/>
      <c r="GQ21" s="95"/>
      <c r="GR21" s="95"/>
      <c r="GS21" s="95"/>
      <c r="GT21" s="95"/>
      <c r="GU21" s="95"/>
      <c r="GV21" s="95"/>
      <c r="GW21" s="95"/>
      <c r="GX21" s="95"/>
      <c r="GY21" s="95"/>
      <c r="GZ21" s="95"/>
      <c r="HA21" s="95"/>
      <c r="HB21" s="95"/>
      <c r="HC21" s="95"/>
      <c r="HD21" s="95"/>
      <c r="HE21" s="95"/>
      <c r="HF21" s="95"/>
      <c r="HG21" s="95"/>
      <c r="HH21" s="95"/>
      <c r="HI21" s="95"/>
      <c r="HJ21" s="95"/>
      <c r="HK21" s="95"/>
      <c r="HL21" s="95"/>
      <c r="HM21" s="95"/>
      <c r="HN21" s="95"/>
      <c r="HO21" s="95"/>
      <c r="HP21" s="95"/>
      <c r="HQ21" s="95"/>
      <c r="HR21" s="95"/>
      <c r="HS21" s="95"/>
      <c r="HT21" s="95"/>
      <c r="HU21" s="95"/>
      <c r="HV21" s="95"/>
      <c r="HW21" s="95"/>
      <c r="HX21" s="95"/>
      <c r="HY21" s="95"/>
      <c r="HZ21" s="95"/>
      <c r="IA21" s="95"/>
      <c r="IB21" s="95"/>
      <c r="IC21" s="95"/>
      <c r="ID21" s="95"/>
      <c r="IE21" s="95"/>
      <c r="IF21" s="95"/>
      <c r="IG21" s="95"/>
      <c r="IH21" s="95"/>
      <c r="II21" s="95"/>
      <c r="IJ21" s="95"/>
      <c r="IK21" s="95"/>
    </row>
    <row r="22" spans="1:252" ht="39.75" customHeight="1">
      <c r="A22" s="91" t="s">
        <v>118</v>
      </c>
      <c r="B22" s="91" t="s">
        <v>64</v>
      </c>
      <c r="C22" s="91" t="s">
        <v>238</v>
      </c>
      <c r="D22" s="91" t="s">
        <v>239</v>
      </c>
      <c r="E22" s="146"/>
      <c r="F22" s="117"/>
      <c r="G22" s="117"/>
      <c r="H22" s="112"/>
      <c r="I22" s="107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  <c r="GF22" s="95"/>
      <c r="GG22" s="95"/>
      <c r="GH22" s="95"/>
      <c r="GI22" s="95"/>
      <c r="GJ22" s="95"/>
      <c r="GK22" s="95"/>
      <c r="GL22" s="95"/>
      <c r="GM22" s="95"/>
      <c r="GN22" s="95"/>
      <c r="GO22" s="95"/>
      <c r="GP22" s="95"/>
      <c r="GQ22" s="95"/>
      <c r="GR22" s="95"/>
      <c r="GS22" s="95"/>
      <c r="GT22" s="95"/>
      <c r="GU22" s="95"/>
      <c r="GV22" s="95"/>
      <c r="GW22" s="95"/>
      <c r="GX22" s="95"/>
      <c r="GY22" s="95"/>
      <c r="GZ22" s="95"/>
      <c r="HA22" s="95"/>
      <c r="HB22" s="95"/>
      <c r="HC22" s="95"/>
      <c r="HD22" s="95"/>
      <c r="HE22" s="95"/>
      <c r="HF22" s="95"/>
      <c r="HG22" s="95"/>
      <c r="HH22" s="95"/>
      <c r="HI22" s="95"/>
      <c r="HJ22" s="95"/>
      <c r="HK22" s="95"/>
      <c r="HL22" s="95"/>
      <c r="HM22" s="95"/>
      <c r="HN22" s="95"/>
      <c r="HO22" s="95"/>
      <c r="HP22" s="95"/>
      <c r="HQ22" s="95"/>
      <c r="HR22" s="95"/>
      <c r="HS22" s="95"/>
      <c r="HT22" s="95"/>
      <c r="HU22" s="95"/>
      <c r="HV22" s="95"/>
      <c r="HW22" s="95"/>
      <c r="HX22" s="95"/>
      <c r="HY22" s="95"/>
      <c r="HZ22" s="95"/>
      <c r="IA22" s="95"/>
      <c r="IB22" s="95"/>
      <c r="IC22" s="95"/>
      <c r="ID22" s="95"/>
      <c r="IE22" s="95"/>
      <c r="IF22" s="95"/>
      <c r="IG22" s="95"/>
      <c r="IH22" s="95"/>
      <c r="II22" s="95"/>
      <c r="IJ22" s="95"/>
      <c r="IK22" s="95"/>
    </row>
    <row r="23" spans="1:252" ht="51.75" customHeight="1">
      <c r="A23" s="91" t="s">
        <v>119</v>
      </c>
      <c r="B23" s="91" t="s">
        <v>65</v>
      </c>
      <c r="C23" s="91" t="s">
        <v>197</v>
      </c>
      <c r="D23" s="91" t="s">
        <v>66</v>
      </c>
      <c r="E23" s="146"/>
      <c r="F23" s="117"/>
      <c r="G23" s="117"/>
      <c r="H23" s="112"/>
      <c r="I23" s="107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  <c r="GF23" s="95"/>
      <c r="GG23" s="95"/>
      <c r="GH23" s="95"/>
      <c r="GI23" s="95"/>
      <c r="GJ23" s="95"/>
      <c r="GK23" s="95"/>
      <c r="GL23" s="95"/>
      <c r="GM23" s="95"/>
      <c r="GN23" s="95"/>
      <c r="GO23" s="95"/>
      <c r="GP23" s="95"/>
      <c r="GQ23" s="95"/>
      <c r="GR23" s="95"/>
      <c r="GS23" s="95"/>
      <c r="GT23" s="95"/>
      <c r="GU23" s="95"/>
      <c r="GV23" s="95"/>
      <c r="GW23" s="95"/>
      <c r="GX23" s="95"/>
      <c r="GY23" s="95"/>
      <c r="GZ23" s="95"/>
      <c r="HA23" s="95"/>
      <c r="HB23" s="95"/>
      <c r="HC23" s="95"/>
      <c r="HD23" s="95"/>
      <c r="HE23" s="95"/>
      <c r="HF23" s="95"/>
      <c r="HG23" s="95"/>
      <c r="HH23" s="95"/>
      <c r="HI23" s="95"/>
      <c r="HJ23" s="95"/>
      <c r="HK23" s="95"/>
      <c r="HL23" s="95"/>
      <c r="HM23" s="95"/>
      <c r="HN23" s="95"/>
      <c r="HO23" s="95"/>
      <c r="HP23" s="95"/>
      <c r="HQ23" s="95"/>
      <c r="HR23" s="95"/>
      <c r="HS23" s="95"/>
      <c r="HT23" s="95"/>
      <c r="HU23" s="95"/>
      <c r="HV23" s="95"/>
      <c r="HW23" s="95"/>
      <c r="HX23" s="95"/>
      <c r="HY23" s="95"/>
      <c r="HZ23" s="95"/>
      <c r="IA23" s="95"/>
      <c r="IB23" s="95"/>
      <c r="IC23" s="95"/>
      <c r="ID23" s="95"/>
      <c r="IE23" s="95"/>
      <c r="IF23" s="95"/>
      <c r="IG23" s="95"/>
      <c r="IH23" s="95"/>
      <c r="II23" s="95"/>
      <c r="IJ23" s="95"/>
      <c r="IK23" s="95"/>
    </row>
    <row r="24" spans="1:252" ht="14.25" customHeight="1">
      <c r="A24" s="58"/>
      <c r="B24" s="58" t="s">
        <v>251</v>
      </c>
      <c r="C24" s="58"/>
      <c r="D24" s="58"/>
      <c r="E24" s="227"/>
      <c r="F24" s="227"/>
      <c r="G24" s="227"/>
      <c r="H24" s="227"/>
      <c r="I24" s="228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  <c r="GF24" s="95"/>
      <c r="GG24" s="95"/>
      <c r="GH24" s="95"/>
      <c r="GI24" s="95"/>
      <c r="GJ24" s="95"/>
      <c r="GK24" s="95"/>
      <c r="GL24" s="95"/>
      <c r="GM24" s="95"/>
      <c r="GN24" s="95"/>
      <c r="GO24" s="95"/>
      <c r="GP24" s="95"/>
      <c r="GQ24" s="95"/>
      <c r="GR24" s="95"/>
      <c r="GS24" s="95"/>
      <c r="GT24" s="95"/>
      <c r="GU24" s="95"/>
      <c r="GV24" s="95"/>
      <c r="GW24" s="95"/>
      <c r="GX24" s="95"/>
      <c r="GY24" s="95"/>
      <c r="GZ24" s="95"/>
      <c r="HA24" s="95"/>
      <c r="HB24" s="95"/>
      <c r="HC24" s="95"/>
      <c r="HD24" s="95"/>
      <c r="HE24" s="95"/>
      <c r="HF24" s="95"/>
      <c r="HG24" s="95"/>
      <c r="HH24" s="95"/>
      <c r="HI24" s="95"/>
      <c r="HJ24" s="95"/>
      <c r="HK24" s="95"/>
      <c r="HL24" s="95"/>
      <c r="HM24" s="95"/>
      <c r="HN24" s="95"/>
      <c r="HO24" s="95"/>
      <c r="HP24" s="95"/>
      <c r="HQ24" s="95"/>
      <c r="HR24" s="95"/>
      <c r="HS24" s="95"/>
      <c r="HT24" s="95"/>
      <c r="HU24" s="95"/>
      <c r="HV24" s="95"/>
      <c r="HW24" s="95"/>
      <c r="HX24" s="95"/>
      <c r="HY24" s="95"/>
      <c r="HZ24" s="95"/>
      <c r="IA24" s="95"/>
      <c r="IB24" s="95"/>
      <c r="IC24" s="95"/>
      <c r="ID24" s="95"/>
      <c r="IE24" s="95"/>
      <c r="IF24" s="95"/>
      <c r="IG24" s="95"/>
      <c r="IH24" s="95"/>
      <c r="II24" s="95"/>
      <c r="IJ24" s="95"/>
      <c r="IK24" s="95"/>
    </row>
    <row r="25" spans="1:252" ht="12.75" customHeight="1">
      <c r="A25" s="91" t="s">
        <v>120</v>
      </c>
      <c r="B25" s="91" t="s">
        <v>64</v>
      </c>
      <c r="C25" s="91" t="s">
        <v>238</v>
      </c>
      <c r="D25" s="123"/>
      <c r="E25" s="147"/>
      <c r="F25" s="117"/>
      <c r="G25" s="117"/>
      <c r="H25" s="148"/>
      <c r="I25" s="149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95"/>
      <c r="EA25" s="95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  <c r="ET25" s="95"/>
      <c r="EU25" s="95"/>
      <c r="EV25" s="95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5"/>
      <c r="FN25" s="95"/>
      <c r="FO25" s="95"/>
      <c r="FP25" s="95"/>
      <c r="FQ25" s="95"/>
      <c r="FR25" s="95"/>
      <c r="FS25" s="95"/>
      <c r="FT25" s="95"/>
      <c r="FU25" s="95"/>
      <c r="FV25" s="95"/>
      <c r="FW25" s="95"/>
      <c r="FX25" s="95"/>
      <c r="FY25" s="95"/>
      <c r="FZ25" s="95"/>
      <c r="GA25" s="95"/>
      <c r="GB25" s="95"/>
      <c r="GC25" s="95"/>
      <c r="GD25" s="95"/>
      <c r="GE25" s="95"/>
      <c r="GF25" s="95"/>
      <c r="GG25" s="95"/>
      <c r="GH25" s="95"/>
      <c r="GI25" s="95"/>
      <c r="GJ25" s="95"/>
      <c r="GK25" s="95"/>
      <c r="GL25" s="95"/>
      <c r="GM25" s="95"/>
      <c r="GN25" s="95"/>
      <c r="GO25" s="95"/>
      <c r="GP25" s="95"/>
      <c r="GQ25" s="95"/>
      <c r="GR25" s="95"/>
      <c r="GS25" s="95"/>
      <c r="GT25" s="95"/>
      <c r="GU25" s="95"/>
      <c r="GV25" s="95"/>
      <c r="GW25" s="95"/>
      <c r="GX25" s="95"/>
      <c r="GY25" s="95"/>
      <c r="GZ25" s="95"/>
      <c r="HA25" s="95"/>
      <c r="HB25" s="95"/>
      <c r="HC25" s="95"/>
      <c r="HD25" s="95"/>
      <c r="HE25" s="95"/>
      <c r="HF25" s="95"/>
      <c r="HG25" s="95"/>
      <c r="HH25" s="95"/>
      <c r="HI25" s="95"/>
      <c r="HJ25" s="95"/>
      <c r="HK25" s="95"/>
      <c r="HL25" s="95"/>
      <c r="HM25" s="95"/>
      <c r="HN25" s="95"/>
      <c r="HO25" s="95"/>
      <c r="HP25" s="95"/>
      <c r="HQ25" s="95"/>
      <c r="HR25" s="95"/>
      <c r="HS25" s="95"/>
      <c r="HT25" s="95"/>
      <c r="HU25" s="95"/>
      <c r="HV25" s="95"/>
      <c r="HW25" s="95"/>
      <c r="HX25" s="95"/>
      <c r="HY25" s="95"/>
      <c r="HZ25" s="95"/>
      <c r="IA25" s="95"/>
      <c r="IB25" s="95"/>
      <c r="IC25" s="95"/>
      <c r="ID25" s="95"/>
      <c r="IE25" s="95"/>
      <c r="IF25" s="95"/>
      <c r="IG25" s="95"/>
      <c r="IH25" s="95"/>
      <c r="II25" s="95"/>
      <c r="IJ25" s="95"/>
      <c r="IK25" s="95"/>
    </row>
    <row r="26" spans="1:252" ht="15.75" customHeight="1">
      <c r="A26" s="91" t="s">
        <v>121</v>
      </c>
      <c r="B26" s="91"/>
      <c r="C26" s="123"/>
      <c r="D26" s="123"/>
      <c r="E26" s="147"/>
      <c r="F26" s="117"/>
      <c r="G26" s="117"/>
      <c r="H26" s="236"/>
      <c r="I26" s="237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95"/>
      <c r="DF26" s="95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  <c r="DX26" s="95"/>
      <c r="DY26" s="95"/>
      <c r="DZ26" s="95"/>
      <c r="EA26" s="95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  <c r="ES26" s="95"/>
      <c r="ET26" s="95"/>
      <c r="EU26" s="95"/>
      <c r="EV26" s="95"/>
      <c r="EW26" s="95"/>
      <c r="EX26" s="95"/>
      <c r="EY26" s="95"/>
      <c r="EZ26" s="95"/>
      <c r="FA26" s="95"/>
      <c r="FB26" s="95"/>
      <c r="FC26" s="95"/>
      <c r="FD26" s="95"/>
      <c r="FE26" s="95"/>
      <c r="FF26" s="95"/>
      <c r="FG26" s="95"/>
      <c r="FH26" s="95"/>
      <c r="FI26" s="95"/>
      <c r="FJ26" s="95"/>
      <c r="FK26" s="95"/>
      <c r="FL26" s="95"/>
      <c r="FM26" s="95"/>
      <c r="FN26" s="95"/>
      <c r="FO26" s="95"/>
      <c r="FP26" s="95"/>
      <c r="FQ26" s="95"/>
      <c r="FR26" s="95"/>
      <c r="FS26" s="95"/>
      <c r="FT26" s="95"/>
      <c r="FU26" s="95"/>
      <c r="FV26" s="95"/>
      <c r="FW26" s="95"/>
      <c r="FX26" s="95"/>
      <c r="FY26" s="95"/>
      <c r="FZ26" s="95"/>
      <c r="GA26" s="95"/>
      <c r="GB26" s="95"/>
      <c r="GC26" s="95"/>
      <c r="GD26" s="95"/>
      <c r="GE26" s="95"/>
      <c r="GF26" s="95"/>
      <c r="GG26" s="95"/>
      <c r="GH26" s="95"/>
      <c r="GI26" s="95"/>
      <c r="GJ26" s="95"/>
      <c r="GK26" s="95"/>
      <c r="GL26" s="95"/>
      <c r="GM26" s="95"/>
      <c r="GN26" s="95"/>
      <c r="GO26" s="95"/>
      <c r="GP26" s="95"/>
      <c r="GQ26" s="95"/>
      <c r="GR26" s="95"/>
      <c r="GS26" s="95"/>
      <c r="GT26" s="95"/>
      <c r="GU26" s="95"/>
      <c r="GV26" s="95"/>
      <c r="GW26" s="95"/>
      <c r="GX26" s="95"/>
      <c r="GY26" s="95"/>
      <c r="GZ26" s="95"/>
      <c r="HA26" s="95"/>
      <c r="HB26" s="95"/>
      <c r="HC26" s="95"/>
      <c r="HD26" s="95"/>
      <c r="HE26" s="95"/>
      <c r="HF26" s="95"/>
      <c r="HG26" s="95"/>
      <c r="HH26" s="95"/>
      <c r="HI26" s="95"/>
      <c r="HJ26" s="95"/>
      <c r="HK26" s="95"/>
      <c r="HL26" s="95"/>
      <c r="HM26" s="95"/>
      <c r="HN26" s="95"/>
      <c r="HO26" s="95"/>
      <c r="HP26" s="95"/>
      <c r="HQ26" s="95"/>
      <c r="HR26" s="95"/>
      <c r="HS26" s="95"/>
      <c r="HT26" s="95"/>
      <c r="HU26" s="95"/>
      <c r="HV26" s="95"/>
      <c r="HW26" s="95"/>
      <c r="HX26" s="95"/>
      <c r="HY26" s="95"/>
      <c r="HZ26" s="95"/>
      <c r="IA26" s="95"/>
      <c r="IB26" s="95"/>
      <c r="IC26" s="95"/>
      <c r="ID26" s="95"/>
      <c r="IE26" s="95"/>
      <c r="IF26" s="95"/>
      <c r="IG26" s="95"/>
      <c r="IH26" s="95"/>
      <c r="II26" s="95"/>
      <c r="IJ26" s="95"/>
      <c r="IK26" s="95"/>
    </row>
    <row r="27" spans="1:252" ht="14.25" customHeight="1">
      <c r="A27" s="58"/>
      <c r="B27" s="58" t="s">
        <v>74</v>
      </c>
      <c r="C27" s="59"/>
      <c r="D27" s="59"/>
      <c r="E27" s="59"/>
      <c r="F27" s="59"/>
      <c r="G27" s="58"/>
      <c r="H27" s="58"/>
      <c r="I27" s="60"/>
      <c r="J27" s="176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  <c r="GF27" s="95"/>
      <c r="GG27" s="95"/>
      <c r="GH27" s="95"/>
      <c r="GI27" s="95"/>
      <c r="GJ27" s="95"/>
      <c r="GK27" s="95"/>
      <c r="GL27" s="95"/>
      <c r="GM27" s="95"/>
      <c r="GN27" s="95"/>
      <c r="GO27" s="95"/>
      <c r="GP27" s="95"/>
      <c r="GQ27" s="95"/>
      <c r="GR27" s="95"/>
      <c r="GS27" s="95"/>
      <c r="GT27" s="95"/>
      <c r="GU27" s="95"/>
      <c r="GV27" s="95"/>
      <c r="GW27" s="95"/>
      <c r="GX27" s="95"/>
      <c r="GY27" s="95"/>
      <c r="GZ27" s="95"/>
      <c r="HA27" s="95"/>
      <c r="HB27" s="95"/>
      <c r="HC27" s="95"/>
      <c r="HD27" s="95"/>
      <c r="HE27" s="95"/>
      <c r="HF27" s="95"/>
      <c r="HG27" s="95"/>
      <c r="HH27" s="95"/>
      <c r="HI27" s="95"/>
      <c r="HJ27" s="95"/>
      <c r="HK27" s="95"/>
      <c r="HL27" s="95"/>
      <c r="HM27" s="95"/>
      <c r="HN27" s="95"/>
      <c r="HO27" s="95"/>
      <c r="HP27" s="95"/>
      <c r="HQ27" s="95"/>
      <c r="HR27" s="95"/>
      <c r="HS27" s="95"/>
      <c r="HT27" s="95"/>
      <c r="HU27" s="95"/>
      <c r="HV27" s="95"/>
      <c r="HW27" s="95"/>
      <c r="HX27" s="95"/>
      <c r="HY27" s="95"/>
      <c r="HZ27" s="95"/>
      <c r="IA27" s="95"/>
      <c r="IB27" s="95"/>
      <c r="IC27" s="95"/>
      <c r="ID27" s="95"/>
      <c r="IE27" s="95"/>
      <c r="IF27" s="95"/>
      <c r="IG27" s="95"/>
      <c r="IH27" s="95"/>
      <c r="II27" s="95"/>
      <c r="IJ27" s="95"/>
      <c r="IK27" s="95"/>
      <c r="IL27" s="95"/>
      <c r="IM27" s="95"/>
      <c r="IN27" s="95"/>
      <c r="IO27" s="95"/>
      <c r="IP27" s="95"/>
      <c r="IQ27" s="95"/>
      <c r="IR27" s="95"/>
    </row>
    <row r="28" spans="1:252" ht="59.25" customHeight="1">
      <c r="A28" s="223" t="str">
        <f t="shared" ref="A28:A30" si="5">IF(OR(B28&lt;&gt;"",D28&lt;&gt;""),"["&amp;TEXT($B$2,"##")&amp;"-"&amp;TEXT(ROW()-10,"##")&amp;"]","")</f>
        <v>[User_login-18]</v>
      </c>
      <c r="B28" s="123" t="s">
        <v>71</v>
      </c>
      <c r="C28" s="123" t="s">
        <v>234</v>
      </c>
      <c r="D28" s="123" t="s">
        <v>124</v>
      </c>
      <c r="E28" s="123"/>
      <c r="F28" s="182"/>
      <c r="G28" s="182"/>
      <c r="H28" s="178"/>
      <c r="I28" s="149"/>
      <c r="J28" s="234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  <c r="GF28" s="95"/>
      <c r="GG28" s="95"/>
      <c r="GH28" s="95"/>
      <c r="GI28" s="95"/>
      <c r="GJ28" s="95"/>
      <c r="GK28" s="95"/>
      <c r="GL28" s="95"/>
      <c r="GM28" s="95"/>
      <c r="GN28" s="95"/>
      <c r="GO28" s="95"/>
      <c r="GP28" s="95"/>
      <c r="GQ28" s="95"/>
      <c r="GR28" s="95"/>
      <c r="GS28" s="95"/>
      <c r="GT28" s="95"/>
      <c r="GU28" s="95"/>
      <c r="GV28" s="95"/>
      <c r="GW28" s="95"/>
      <c r="GX28" s="95"/>
      <c r="GY28" s="95"/>
      <c r="GZ28" s="95"/>
      <c r="HA28" s="95"/>
      <c r="HB28" s="95"/>
      <c r="HC28" s="95"/>
      <c r="HD28" s="95"/>
      <c r="HE28" s="95"/>
      <c r="HF28" s="95"/>
      <c r="HG28" s="95"/>
      <c r="HH28" s="95"/>
      <c r="HI28" s="95"/>
      <c r="HJ28" s="95"/>
      <c r="HK28" s="95"/>
      <c r="HL28" s="95"/>
      <c r="HM28" s="95"/>
      <c r="HN28" s="95"/>
      <c r="HO28" s="95"/>
      <c r="HP28" s="95"/>
      <c r="HQ28" s="95"/>
      <c r="HR28" s="95"/>
      <c r="HS28" s="95"/>
      <c r="HT28" s="95"/>
      <c r="HU28" s="95"/>
      <c r="HV28" s="95"/>
      <c r="HW28" s="95"/>
      <c r="HX28" s="95"/>
      <c r="HY28" s="95"/>
      <c r="HZ28" s="95"/>
      <c r="IA28" s="95"/>
      <c r="IB28" s="95"/>
      <c r="IC28" s="95"/>
      <c r="ID28" s="95"/>
      <c r="IE28" s="95"/>
      <c r="IF28" s="95"/>
      <c r="IG28" s="95"/>
      <c r="IH28" s="95"/>
      <c r="II28" s="95"/>
      <c r="IJ28" s="95"/>
      <c r="IK28" s="95"/>
      <c r="IL28" s="95"/>
      <c r="IM28" s="95"/>
      <c r="IN28" s="95"/>
      <c r="IO28" s="95"/>
      <c r="IP28" s="95"/>
      <c r="IQ28" s="95"/>
      <c r="IR28" s="95"/>
    </row>
    <row r="29" spans="1:252" ht="59.25" customHeight="1">
      <c r="A29" s="134" t="str">
        <f t="shared" si="5"/>
        <v>[User_login-19]</v>
      </c>
      <c r="B29" s="91" t="s">
        <v>72</v>
      </c>
      <c r="C29" s="91" t="s">
        <v>235</v>
      </c>
      <c r="D29" s="91" t="s">
        <v>125</v>
      </c>
      <c r="E29" s="91"/>
      <c r="F29" s="91"/>
      <c r="G29" s="91"/>
      <c r="H29" s="112"/>
      <c r="I29" s="107"/>
      <c r="J29" s="23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  <c r="GF29" s="95"/>
      <c r="GG29" s="95"/>
      <c r="GH29" s="95"/>
      <c r="GI29" s="95"/>
      <c r="GJ29" s="95"/>
      <c r="GK29" s="95"/>
      <c r="GL29" s="95"/>
      <c r="GM29" s="95"/>
      <c r="GN29" s="95"/>
      <c r="GO29" s="95"/>
      <c r="GP29" s="95"/>
      <c r="GQ29" s="95"/>
      <c r="GR29" s="95"/>
      <c r="GS29" s="95"/>
      <c r="GT29" s="95"/>
      <c r="GU29" s="95"/>
      <c r="GV29" s="95"/>
      <c r="GW29" s="95"/>
      <c r="GX29" s="95"/>
      <c r="GY29" s="95"/>
      <c r="GZ29" s="95"/>
      <c r="HA29" s="95"/>
      <c r="HB29" s="95"/>
      <c r="HC29" s="95"/>
      <c r="HD29" s="95"/>
      <c r="HE29" s="95"/>
      <c r="HF29" s="95"/>
      <c r="HG29" s="95"/>
      <c r="HH29" s="95"/>
      <c r="HI29" s="95"/>
      <c r="HJ29" s="95"/>
      <c r="HK29" s="95"/>
      <c r="HL29" s="95"/>
      <c r="HM29" s="95"/>
      <c r="HN29" s="95"/>
      <c r="HO29" s="95"/>
      <c r="HP29" s="95"/>
      <c r="HQ29" s="95"/>
      <c r="HR29" s="95"/>
      <c r="HS29" s="95"/>
      <c r="HT29" s="95"/>
      <c r="HU29" s="95"/>
      <c r="HV29" s="95"/>
      <c r="HW29" s="95"/>
      <c r="HX29" s="95"/>
      <c r="HY29" s="95"/>
      <c r="HZ29" s="95"/>
      <c r="IA29" s="95"/>
      <c r="IB29" s="95"/>
      <c r="IC29" s="95"/>
      <c r="ID29" s="95"/>
      <c r="IE29" s="95"/>
      <c r="IF29" s="95"/>
      <c r="IG29" s="95"/>
      <c r="IH29" s="95"/>
      <c r="II29" s="95"/>
      <c r="IJ29" s="95"/>
      <c r="IK29" s="95"/>
      <c r="IL29" s="95"/>
      <c r="IM29" s="95"/>
      <c r="IN29" s="95"/>
      <c r="IO29" s="95"/>
      <c r="IP29" s="95"/>
      <c r="IQ29" s="95"/>
      <c r="IR29" s="95"/>
    </row>
    <row r="30" spans="1:252" ht="59.25" customHeight="1">
      <c r="A30" s="134" t="str">
        <f t="shared" si="5"/>
        <v>[User_login-20]</v>
      </c>
      <c r="B30" s="91" t="s">
        <v>73</v>
      </c>
      <c r="C30" s="91" t="s">
        <v>236</v>
      </c>
      <c r="D30" s="91" t="s">
        <v>126</v>
      </c>
      <c r="E30" s="91"/>
      <c r="F30" s="91"/>
      <c r="G30" s="91"/>
      <c r="H30" s="112"/>
      <c r="I30" s="107"/>
      <c r="J30" s="23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  <c r="GF30" s="95"/>
      <c r="GG30" s="95"/>
      <c r="GH30" s="95"/>
      <c r="GI30" s="95"/>
      <c r="GJ30" s="95"/>
      <c r="GK30" s="95"/>
      <c r="GL30" s="95"/>
      <c r="GM30" s="95"/>
      <c r="GN30" s="95"/>
      <c r="GO30" s="95"/>
      <c r="GP30" s="95"/>
      <c r="GQ30" s="95"/>
      <c r="GR30" s="95"/>
      <c r="GS30" s="95"/>
      <c r="GT30" s="95"/>
      <c r="GU30" s="95"/>
      <c r="GV30" s="95"/>
      <c r="GW30" s="95"/>
      <c r="GX30" s="95"/>
      <c r="GY30" s="95"/>
      <c r="GZ30" s="95"/>
      <c r="HA30" s="95"/>
      <c r="HB30" s="95"/>
      <c r="HC30" s="95"/>
      <c r="HD30" s="95"/>
      <c r="HE30" s="95"/>
      <c r="HF30" s="95"/>
      <c r="HG30" s="95"/>
      <c r="HH30" s="95"/>
      <c r="HI30" s="95"/>
      <c r="HJ30" s="95"/>
      <c r="HK30" s="95"/>
      <c r="HL30" s="95"/>
      <c r="HM30" s="95"/>
      <c r="HN30" s="95"/>
      <c r="HO30" s="95"/>
      <c r="HP30" s="95"/>
      <c r="HQ30" s="95"/>
      <c r="HR30" s="95"/>
      <c r="HS30" s="95"/>
      <c r="HT30" s="95"/>
      <c r="HU30" s="95"/>
      <c r="HV30" s="95"/>
      <c r="HW30" s="95"/>
      <c r="HX30" s="95"/>
      <c r="HY30" s="95"/>
      <c r="HZ30" s="95"/>
      <c r="IA30" s="95"/>
      <c r="IB30" s="95"/>
      <c r="IC30" s="95"/>
      <c r="ID30" s="95"/>
      <c r="IE30" s="95"/>
      <c r="IF30" s="95"/>
      <c r="IG30" s="95"/>
      <c r="IH30" s="95"/>
      <c r="II30" s="95"/>
      <c r="IJ30" s="95"/>
      <c r="IK30" s="95"/>
      <c r="IL30" s="95"/>
      <c r="IM30" s="95"/>
      <c r="IN30" s="95"/>
      <c r="IO30" s="95"/>
      <c r="IP30" s="95"/>
      <c r="IQ30" s="95"/>
      <c r="IR30" s="95"/>
    </row>
    <row r="31" spans="1:252" ht="14.25" customHeight="1">
      <c r="A31" s="58"/>
      <c r="B31" s="58" t="s">
        <v>70</v>
      </c>
      <c r="C31" s="59"/>
      <c r="D31" s="59"/>
      <c r="E31" s="59"/>
      <c r="F31" s="59"/>
      <c r="G31" s="59"/>
      <c r="H31" s="59"/>
      <c r="I31" s="60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  <c r="GF31" s="95"/>
      <c r="GG31" s="95"/>
      <c r="GH31" s="95"/>
      <c r="GI31" s="95"/>
      <c r="GJ31" s="95"/>
      <c r="GK31" s="95"/>
      <c r="GL31" s="95"/>
      <c r="GM31" s="95"/>
      <c r="GN31" s="95"/>
      <c r="GO31" s="95"/>
      <c r="GP31" s="95"/>
      <c r="GQ31" s="95"/>
      <c r="GR31" s="95"/>
      <c r="GS31" s="95"/>
      <c r="GT31" s="95"/>
      <c r="GU31" s="95"/>
      <c r="GV31" s="95"/>
      <c r="GW31" s="95"/>
      <c r="GX31" s="95"/>
      <c r="GY31" s="95"/>
      <c r="GZ31" s="95"/>
      <c r="HA31" s="95"/>
      <c r="HB31" s="95"/>
      <c r="HC31" s="95"/>
      <c r="HD31" s="95"/>
      <c r="HE31" s="95"/>
      <c r="HF31" s="95"/>
      <c r="HG31" s="95"/>
      <c r="HH31" s="95"/>
      <c r="HI31" s="95"/>
      <c r="HJ31" s="95"/>
      <c r="HK31" s="95"/>
      <c r="HL31" s="95"/>
      <c r="HM31" s="95"/>
      <c r="HN31" s="95"/>
      <c r="HO31" s="95"/>
      <c r="HP31" s="95"/>
      <c r="HQ31" s="95"/>
      <c r="HR31" s="95"/>
      <c r="HS31" s="95"/>
      <c r="HT31" s="95"/>
      <c r="HU31" s="95"/>
      <c r="HV31" s="95"/>
      <c r="HW31" s="95"/>
      <c r="HX31" s="95"/>
      <c r="HY31" s="95"/>
      <c r="HZ31" s="95"/>
      <c r="IA31" s="95"/>
      <c r="IB31" s="95"/>
      <c r="IC31" s="95"/>
      <c r="ID31" s="95"/>
      <c r="IE31" s="95"/>
      <c r="IF31" s="95"/>
      <c r="IG31" s="95"/>
      <c r="IH31" s="95"/>
      <c r="II31" s="95"/>
      <c r="IJ31" s="95"/>
      <c r="IK31" s="95"/>
    </row>
    <row r="32" spans="1:252" ht="58.5" customHeight="1">
      <c r="A32" s="61" t="str">
        <f t="shared" ref="A32:A41" si="6">IF(OR(B32&lt;&gt;"",D32&lt;&gt;""),"["&amp;TEXT($B$2,"##")&amp;"-"&amp;TEXT(ROW()-10,"##")&amp;"]","")</f>
        <v>[User_login-22]</v>
      </c>
      <c r="B32" s="91" t="s">
        <v>75</v>
      </c>
      <c r="C32" s="91" t="s">
        <v>237</v>
      </c>
      <c r="D32" s="104" t="s">
        <v>76</v>
      </c>
      <c r="E32" s="91"/>
      <c r="F32" s="117"/>
      <c r="G32" s="91"/>
      <c r="H32" s="112"/>
      <c r="I32" s="107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  <c r="GF32" s="95"/>
      <c r="GG32" s="95"/>
      <c r="GH32" s="95"/>
      <c r="GI32" s="95"/>
      <c r="GJ32" s="95"/>
      <c r="GK32" s="95"/>
      <c r="GL32" s="95"/>
      <c r="GM32" s="95"/>
      <c r="GN32" s="95"/>
      <c r="GO32" s="95"/>
      <c r="GP32" s="95"/>
      <c r="GQ32" s="95"/>
      <c r="GR32" s="95"/>
      <c r="GS32" s="95"/>
      <c r="GT32" s="95"/>
      <c r="GU32" s="95"/>
      <c r="GV32" s="95"/>
      <c r="GW32" s="95"/>
      <c r="GX32" s="95"/>
      <c r="GY32" s="95"/>
      <c r="GZ32" s="95"/>
      <c r="HA32" s="95"/>
      <c r="HB32" s="95"/>
      <c r="HC32" s="95"/>
      <c r="HD32" s="95"/>
      <c r="HE32" s="95"/>
      <c r="HF32" s="95"/>
      <c r="HG32" s="95"/>
      <c r="HH32" s="95"/>
      <c r="HI32" s="95"/>
      <c r="HJ32" s="95"/>
      <c r="HK32" s="95"/>
      <c r="HL32" s="95"/>
      <c r="HM32" s="95"/>
      <c r="HN32" s="95"/>
      <c r="HO32" s="95"/>
      <c r="HP32" s="95"/>
      <c r="HQ32" s="95"/>
      <c r="HR32" s="95"/>
      <c r="HS32" s="95"/>
      <c r="HT32" s="95"/>
      <c r="HU32" s="95"/>
      <c r="HV32" s="95"/>
      <c r="HW32" s="95"/>
      <c r="HX32" s="95"/>
      <c r="HY32" s="95"/>
      <c r="HZ32" s="95"/>
      <c r="IA32" s="95"/>
      <c r="IB32" s="95"/>
      <c r="IC32" s="95"/>
      <c r="ID32" s="95"/>
      <c r="IE32" s="95"/>
      <c r="IF32" s="95"/>
      <c r="IG32" s="95"/>
      <c r="IH32" s="95"/>
      <c r="II32" s="95"/>
      <c r="IJ32" s="95"/>
      <c r="IK32" s="95"/>
    </row>
    <row r="33" spans="1:252" ht="84.75" customHeight="1">
      <c r="A33" s="61" t="str">
        <f t="shared" si="6"/>
        <v>[User_login-23]</v>
      </c>
      <c r="B33" s="91" t="s">
        <v>273</v>
      </c>
      <c r="C33" s="91" t="s">
        <v>276</v>
      </c>
      <c r="D33" s="136" t="s">
        <v>259</v>
      </c>
      <c r="E33" s="91"/>
      <c r="F33" s="123"/>
      <c r="G33" s="182"/>
      <c r="H33" s="178"/>
      <c r="I33" s="107"/>
      <c r="J33" s="234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  <c r="GF33" s="95"/>
      <c r="GG33" s="95"/>
      <c r="GH33" s="95"/>
      <c r="GI33" s="95"/>
      <c r="GJ33" s="95"/>
      <c r="GK33" s="95"/>
      <c r="GL33" s="95"/>
      <c r="GM33" s="95"/>
      <c r="GN33" s="95"/>
      <c r="GO33" s="95"/>
      <c r="GP33" s="95"/>
      <c r="GQ33" s="95"/>
      <c r="GR33" s="95"/>
      <c r="GS33" s="95"/>
      <c r="GT33" s="95"/>
      <c r="GU33" s="95"/>
      <c r="GV33" s="95"/>
      <c r="GW33" s="95"/>
      <c r="GX33" s="95"/>
      <c r="GY33" s="95"/>
      <c r="GZ33" s="95"/>
      <c r="HA33" s="95"/>
      <c r="HB33" s="95"/>
      <c r="HC33" s="95"/>
      <c r="HD33" s="95"/>
      <c r="HE33" s="95"/>
      <c r="HF33" s="95"/>
      <c r="HG33" s="95"/>
      <c r="HH33" s="95"/>
      <c r="HI33" s="95"/>
      <c r="HJ33" s="95"/>
      <c r="HK33" s="95"/>
      <c r="HL33" s="95"/>
      <c r="HM33" s="95"/>
      <c r="HN33" s="95"/>
      <c r="HO33" s="95"/>
      <c r="HP33" s="95"/>
      <c r="HQ33" s="95"/>
      <c r="HR33" s="95"/>
      <c r="HS33" s="95"/>
      <c r="HT33" s="95"/>
      <c r="HU33" s="95"/>
      <c r="HV33" s="95"/>
      <c r="HW33" s="95"/>
      <c r="HX33" s="95"/>
      <c r="HY33" s="95"/>
      <c r="HZ33" s="95"/>
      <c r="IA33" s="95"/>
      <c r="IB33" s="95"/>
      <c r="IC33" s="95"/>
      <c r="ID33" s="95"/>
      <c r="IE33" s="95"/>
      <c r="IF33" s="95"/>
      <c r="IG33" s="95"/>
      <c r="IH33" s="95"/>
      <c r="II33" s="95"/>
      <c r="IJ33" s="95"/>
      <c r="IK33" s="95"/>
      <c r="IL33" s="95"/>
      <c r="IM33" s="95"/>
      <c r="IN33" s="95"/>
      <c r="IO33" s="95"/>
      <c r="IP33" s="95"/>
      <c r="IQ33" s="95"/>
      <c r="IR33" s="95"/>
    </row>
    <row r="34" spans="1:252" ht="80.25" customHeight="1">
      <c r="A34" s="61" t="str">
        <f t="shared" si="6"/>
        <v>[User_login-24]</v>
      </c>
      <c r="B34" s="91" t="s">
        <v>261</v>
      </c>
      <c r="C34" s="91" t="s">
        <v>263</v>
      </c>
      <c r="D34" s="136" t="s">
        <v>256</v>
      </c>
      <c r="E34" s="91"/>
      <c r="F34" s="91"/>
      <c r="G34" s="91"/>
      <c r="H34" s="112"/>
      <c r="I34" s="107"/>
      <c r="J34" s="23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  <c r="GF34" s="95"/>
      <c r="GG34" s="95"/>
      <c r="GH34" s="95"/>
      <c r="GI34" s="95"/>
      <c r="GJ34" s="95"/>
      <c r="GK34" s="95"/>
      <c r="GL34" s="95"/>
      <c r="GM34" s="95"/>
      <c r="GN34" s="95"/>
      <c r="GO34" s="95"/>
      <c r="GP34" s="95"/>
      <c r="GQ34" s="95"/>
      <c r="GR34" s="95"/>
      <c r="GS34" s="95"/>
      <c r="GT34" s="95"/>
      <c r="GU34" s="95"/>
      <c r="GV34" s="95"/>
      <c r="GW34" s="95"/>
      <c r="GX34" s="95"/>
      <c r="GY34" s="95"/>
      <c r="GZ34" s="95"/>
      <c r="HA34" s="95"/>
      <c r="HB34" s="95"/>
      <c r="HC34" s="95"/>
      <c r="HD34" s="95"/>
      <c r="HE34" s="95"/>
      <c r="HF34" s="95"/>
      <c r="HG34" s="95"/>
      <c r="HH34" s="95"/>
      <c r="HI34" s="95"/>
      <c r="HJ34" s="95"/>
      <c r="HK34" s="95"/>
      <c r="HL34" s="95"/>
      <c r="HM34" s="95"/>
      <c r="HN34" s="95"/>
      <c r="HO34" s="95"/>
      <c r="HP34" s="95"/>
      <c r="HQ34" s="95"/>
      <c r="HR34" s="95"/>
      <c r="HS34" s="95"/>
      <c r="HT34" s="95"/>
      <c r="HU34" s="95"/>
      <c r="HV34" s="95"/>
      <c r="HW34" s="95"/>
      <c r="HX34" s="95"/>
      <c r="HY34" s="95"/>
      <c r="HZ34" s="95"/>
      <c r="IA34" s="95"/>
      <c r="IB34" s="95"/>
      <c r="IC34" s="95"/>
      <c r="ID34" s="95"/>
      <c r="IE34" s="95"/>
      <c r="IF34" s="95"/>
      <c r="IG34" s="95"/>
      <c r="IH34" s="95"/>
      <c r="II34" s="95"/>
      <c r="IJ34" s="95"/>
      <c r="IK34" s="95"/>
      <c r="IL34" s="95"/>
      <c r="IM34" s="95"/>
      <c r="IN34" s="95"/>
      <c r="IO34" s="95"/>
      <c r="IP34" s="95"/>
      <c r="IQ34" s="95"/>
      <c r="IR34" s="95"/>
    </row>
    <row r="35" spans="1:252" ht="85.5" customHeight="1">
      <c r="A35" s="61" t="str">
        <f t="shared" si="6"/>
        <v>[User_login-25]</v>
      </c>
      <c r="B35" s="91" t="s">
        <v>262</v>
      </c>
      <c r="C35" s="91" t="s">
        <v>277</v>
      </c>
      <c r="D35" s="136" t="s">
        <v>257</v>
      </c>
      <c r="E35" s="91"/>
      <c r="F35" s="91"/>
      <c r="G35" s="91"/>
      <c r="H35" s="112"/>
      <c r="I35" s="107"/>
      <c r="J35" s="23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  <c r="EK35" s="95"/>
      <c r="EL35" s="95"/>
      <c r="EM35" s="95"/>
      <c r="EN35" s="95"/>
      <c r="EO35" s="95"/>
      <c r="EP35" s="95"/>
      <c r="EQ35" s="95"/>
      <c r="ER35" s="95"/>
      <c r="ES35" s="95"/>
      <c r="ET35" s="95"/>
      <c r="EU35" s="95"/>
      <c r="EV35" s="95"/>
      <c r="EW35" s="95"/>
      <c r="EX35" s="95"/>
      <c r="EY35" s="95"/>
      <c r="EZ35" s="95"/>
      <c r="FA35" s="95"/>
      <c r="FB35" s="95"/>
      <c r="FC35" s="95"/>
      <c r="FD35" s="95"/>
      <c r="FE35" s="95"/>
      <c r="FF35" s="95"/>
      <c r="FG35" s="95"/>
      <c r="FH35" s="95"/>
      <c r="FI35" s="95"/>
      <c r="FJ35" s="95"/>
      <c r="FK35" s="95"/>
      <c r="FL35" s="95"/>
      <c r="FM35" s="95"/>
      <c r="FN35" s="95"/>
      <c r="FO35" s="95"/>
      <c r="FP35" s="95"/>
      <c r="FQ35" s="95"/>
      <c r="FR35" s="95"/>
      <c r="FS35" s="95"/>
      <c r="FT35" s="95"/>
      <c r="FU35" s="95"/>
      <c r="FV35" s="95"/>
      <c r="FW35" s="95"/>
      <c r="FX35" s="95"/>
      <c r="FY35" s="95"/>
      <c r="FZ35" s="95"/>
      <c r="GA35" s="95"/>
      <c r="GB35" s="95"/>
      <c r="GC35" s="95"/>
      <c r="GD35" s="95"/>
      <c r="GE35" s="95"/>
      <c r="GF35" s="95"/>
      <c r="GG35" s="95"/>
      <c r="GH35" s="95"/>
      <c r="GI35" s="95"/>
      <c r="GJ35" s="95"/>
      <c r="GK35" s="95"/>
      <c r="GL35" s="95"/>
      <c r="GM35" s="95"/>
      <c r="GN35" s="95"/>
      <c r="GO35" s="95"/>
      <c r="GP35" s="95"/>
      <c r="GQ35" s="95"/>
      <c r="GR35" s="95"/>
      <c r="GS35" s="95"/>
      <c r="GT35" s="95"/>
      <c r="GU35" s="95"/>
      <c r="GV35" s="95"/>
      <c r="GW35" s="95"/>
      <c r="GX35" s="95"/>
      <c r="GY35" s="95"/>
      <c r="GZ35" s="95"/>
      <c r="HA35" s="95"/>
      <c r="HB35" s="95"/>
      <c r="HC35" s="95"/>
      <c r="HD35" s="95"/>
      <c r="HE35" s="95"/>
      <c r="HF35" s="95"/>
      <c r="HG35" s="95"/>
      <c r="HH35" s="95"/>
      <c r="HI35" s="95"/>
      <c r="HJ35" s="95"/>
      <c r="HK35" s="95"/>
      <c r="HL35" s="95"/>
      <c r="HM35" s="95"/>
      <c r="HN35" s="95"/>
      <c r="HO35" s="95"/>
      <c r="HP35" s="95"/>
      <c r="HQ35" s="95"/>
      <c r="HR35" s="95"/>
      <c r="HS35" s="95"/>
      <c r="HT35" s="95"/>
      <c r="HU35" s="95"/>
      <c r="HV35" s="95"/>
      <c r="HW35" s="95"/>
      <c r="HX35" s="95"/>
      <c r="HY35" s="95"/>
      <c r="HZ35" s="95"/>
      <c r="IA35" s="95"/>
      <c r="IB35" s="95"/>
      <c r="IC35" s="95"/>
      <c r="ID35" s="95"/>
      <c r="IE35" s="95"/>
      <c r="IF35" s="95"/>
      <c r="IG35" s="95"/>
      <c r="IH35" s="95"/>
      <c r="II35" s="95"/>
      <c r="IJ35" s="95"/>
      <c r="IK35" s="95"/>
      <c r="IL35" s="95"/>
      <c r="IM35" s="95"/>
      <c r="IN35" s="95"/>
      <c r="IO35" s="95"/>
      <c r="IP35" s="95"/>
      <c r="IQ35" s="95"/>
      <c r="IR35" s="95"/>
    </row>
    <row r="36" spans="1:252" ht="81" customHeight="1">
      <c r="A36" s="61" t="str">
        <f t="shared" si="6"/>
        <v>[User_login-26]</v>
      </c>
      <c r="B36" s="91" t="s">
        <v>264</v>
      </c>
      <c r="C36" s="91" t="s">
        <v>265</v>
      </c>
      <c r="D36" s="136" t="s">
        <v>258</v>
      </c>
      <c r="E36" s="91"/>
      <c r="F36" s="91"/>
      <c r="G36" s="238"/>
      <c r="H36" s="239"/>
      <c r="I36" s="107"/>
      <c r="J36" s="23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  <c r="EK36" s="95"/>
      <c r="EL36" s="95"/>
      <c r="EM36" s="95"/>
      <c r="EN36" s="95"/>
      <c r="EO36" s="95"/>
      <c r="EP36" s="95"/>
      <c r="EQ36" s="95"/>
      <c r="ER36" s="95"/>
      <c r="ES36" s="95"/>
      <c r="ET36" s="95"/>
      <c r="EU36" s="95"/>
      <c r="EV36" s="95"/>
      <c r="EW36" s="95"/>
      <c r="EX36" s="95"/>
      <c r="EY36" s="95"/>
      <c r="EZ36" s="95"/>
      <c r="FA36" s="95"/>
      <c r="FB36" s="95"/>
      <c r="FC36" s="95"/>
      <c r="FD36" s="95"/>
      <c r="FE36" s="95"/>
      <c r="FF36" s="95"/>
      <c r="FG36" s="95"/>
      <c r="FH36" s="95"/>
      <c r="FI36" s="95"/>
      <c r="FJ36" s="95"/>
      <c r="FK36" s="95"/>
      <c r="FL36" s="95"/>
      <c r="FM36" s="95"/>
      <c r="FN36" s="95"/>
      <c r="FO36" s="95"/>
      <c r="FP36" s="95"/>
      <c r="FQ36" s="95"/>
      <c r="FR36" s="95"/>
      <c r="FS36" s="95"/>
      <c r="FT36" s="95"/>
      <c r="FU36" s="95"/>
      <c r="FV36" s="95"/>
      <c r="FW36" s="95"/>
      <c r="FX36" s="95"/>
      <c r="FY36" s="95"/>
      <c r="FZ36" s="95"/>
      <c r="GA36" s="95"/>
      <c r="GB36" s="95"/>
      <c r="GC36" s="95"/>
      <c r="GD36" s="95"/>
      <c r="GE36" s="95"/>
      <c r="GF36" s="95"/>
      <c r="GG36" s="95"/>
      <c r="GH36" s="95"/>
      <c r="GI36" s="95"/>
      <c r="GJ36" s="95"/>
      <c r="GK36" s="95"/>
      <c r="GL36" s="95"/>
      <c r="GM36" s="95"/>
      <c r="GN36" s="95"/>
      <c r="GO36" s="95"/>
      <c r="GP36" s="95"/>
      <c r="GQ36" s="95"/>
      <c r="GR36" s="95"/>
      <c r="GS36" s="95"/>
      <c r="GT36" s="95"/>
      <c r="GU36" s="95"/>
      <c r="GV36" s="95"/>
      <c r="GW36" s="95"/>
      <c r="GX36" s="95"/>
      <c r="GY36" s="95"/>
      <c r="GZ36" s="95"/>
      <c r="HA36" s="95"/>
      <c r="HB36" s="95"/>
      <c r="HC36" s="95"/>
      <c r="HD36" s="95"/>
      <c r="HE36" s="95"/>
      <c r="HF36" s="95"/>
      <c r="HG36" s="95"/>
      <c r="HH36" s="95"/>
      <c r="HI36" s="95"/>
      <c r="HJ36" s="95"/>
      <c r="HK36" s="95"/>
      <c r="HL36" s="95"/>
      <c r="HM36" s="95"/>
      <c r="HN36" s="95"/>
      <c r="HO36" s="95"/>
      <c r="HP36" s="95"/>
      <c r="HQ36" s="95"/>
      <c r="HR36" s="95"/>
      <c r="HS36" s="95"/>
      <c r="HT36" s="95"/>
      <c r="HU36" s="95"/>
      <c r="HV36" s="95"/>
      <c r="HW36" s="95"/>
      <c r="HX36" s="95"/>
      <c r="HY36" s="95"/>
      <c r="HZ36" s="95"/>
      <c r="IA36" s="95"/>
      <c r="IB36" s="95"/>
      <c r="IC36" s="95"/>
      <c r="ID36" s="95"/>
      <c r="IE36" s="95"/>
      <c r="IF36" s="95"/>
      <c r="IG36" s="95"/>
      <c r="IH36" s="95"/>
      <c r="II36" s="95"/>
      <c r="IJ36" s="95"/>
      <c r="IK36" s="95"/>
      <c r="IL36" s="95"/>
      <c r="IM36" s="95"/>
      <c r="IN36" s="95"/>
      <c r="IO36" s="95"/>
      <c r="IP36" s="95"/>
      <c r="IQ36" s="95"/>
      <c r="IR36" s="95"/>
    </row>
    <row r="37" spans="1:252" ht="87.75" customHeight="1">
      <c r="A37" s="61" t="str">
        <f t="shared" si="6"/>
        <v>[User_login-27]</v>
      </c>
      <c r="B37" s="91" t="s">
        <v>266</v>
      </c>
      <c r="C37" s="91" t="s">
        <v>267</v>
      </c>
      <c r="D37" s="136" t="s">
        <v>258</v>
      </c>
      <c r="E37" s="91"/>
      <c r="F37" s="91"/>
      <c r="G37" s="238"/>
      <c r="H37" s="239"/>
      <c r="I37" s="107"/>
      <c r="J37" s="23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5"/>
      <c r="CC37" s="95"/>
      <c r="CD37" s="95"/>
      <c r="CE37" s="95"/>
      <c r="CF37" s="95"/>
      <c r="CG37" s="95"/>
      <c r="CH37" s="95"/>
      <c r="CI37" s="95"/>
      <c r="CJ37" s="95"/>
      <c r="CK37" s="95"/>
      <c r="CL37" s="95"/>
      <c r="CM37" s="95"/>
      <c r="CN37" s="95"/>
      <c r="CO37" s="95"/>
      <c r="CP37" s="95"/>
      <c r="CQ37" s="95"/>
      <c r="CR37" s="95"/>
      <c r="CS37" s="95"/>
      <c r="CT37" s="95"/>
      <c r="CU37" s="95"/>
      <c r="CV37" s="95"/>
      <c r="CW37" s="95"/>
      <c r="CX37" s="95"/>
      <c r="CY37" s="95"/>
      <c r="CZ37" s="95"/>
      <c r="DA37" s="95"/>
      <c r="DB37" s="95"/>
      <c r="DC37" s="95"/>
      <c r="DD37" s="95"/>
      <c r="DE37" s="95"/>
      <c r="DF37" s="95"/>
      <c r="DG37" s="95"/>
      <c r="DH37" s="95"/>
      <c r="DI37" s="95"/>
      <c r="DJ37" s="95"/>
      <c r="DK37" s="95"/>
      <c r="DL37" s="95"/>
      <c r="DM37" s="95"/>
      <c r="DN37" s="95"/>
      <c r="DO37" s="95"/>
      <c r="DP37" s="95"/>
      <c r="DQ37" s="95"/>
      <c r="DR37" s="95"/>
      <c r="DS37" s="95"/>
      <c r="DT37" s="95"/>
      <c r="DU37" s="95"/>
      <c r="DV37" s="95"/>
      <c r="DW37" s="95"/>
      <c r="DX37" s="95"/>
      <c r="DY37" s="95"/>
      <c r="DZ37" s="95"/>
      <c r="EA37" s="95"/>
      <c r="EB37" s="95"/>
      <c r="EC37" s="95"/>
      <c r="ED37" s="95"/>
      <c r="EE37" s="95"/>
      <c r="EF37" s="95"/>
      <c r="EG37" s="95"/>
      <c r="EH37" s="95"/>
      <c r="EI37" s="95"/>
      <c r="EJ37" s="95"/>
      <c r="EK37" s="95"/>
      <c r="EL37" s="95"/>
      <c r="EM37" s="95"/>
      <c r="EN37" s="95"/>
      <c r="EO37" s="95"/>
      <c r="EP37" s="95"/>
      <c r="EQ37" s="95"/>
      <c r="ER37" s="95"/>
      <c r="ES37" s="95"/>
      <c r="ET37" s="95"/>
      <c r="EU37" s="95"/>
      <c r="EV37" s="95"/>
      <c r="EW37" s="95"/>
      <c r="EX37" s="95"/>
      <c r="EY37" s="95"/>
      <c r="EZ37" s="95"/>
      <c r="FA37" s="95"/>
      <c r="FB37" s="95"/>
      <c r="FC37" s="95"/>
      <c r="FD37" s="95"/>
      <c r="FE37" s="95"/>
      <c r="FF37" s="95"/>
      <c r="FG37" s="95"/>
      <c r="FH37" s="95"/>
      <c r="FI37" s="95"/>
      <c r="FJ37" s="95"/>
      <c r="FK37" s="95"/>
      <c r="FL37" s="95"/>
      <c r="FM37" s="95"/>
      <c r="FN37" s="95"/>
      <c r="FO37" s="95"/>
      <c r="FP37" s="95"/>
      <c r="FQ37" s="95"/>
      <c r="FR37" s="95"/>
      <c r="FS37" s="95"/>
      <c r="FT37" s="95"/>
      <c r="FU37" s="95"/>
      <c r="FV37" s="95"/>
      <c r="FW37" s="95"/>
      <c r="FX37" s="95"/>
      <c r="FY37" s="95"/>
      <c r="FZ37" s="95"/>
      <c r="GA37" s="95"/>
      <c r="GB37" s="95"/>
      <c r="GC37" s="95"/>
      <c r="GD37" s="95"/>
      <c r="GE37" s="95"/>
      <c r="GF37" s="95"/>
      <c r="GG37" s="95"/>
      <c r="GH37" s="95"/>
      <c r="GI37" s="95"/>
      <c r="GJ37" s="95"/>
      <c r="GK37" s="95"/>
      <c r="GL37" s="95"/>
      <c r="GM37" s="95"/>
      <c r="GN37" s="95"/>
      <c r="GO37" s="95"/>
      <c r="GP37" s="95"/>
      <c r="GQ37" s="95"/>
      <c r="GR37" s="95"/>
      <c r="GS37" s="95"/>
      <c r="GT37" s="95"/>
      <c r="GU37" s="95"/>
      <c r="GV37" s="95"/>
      <c r="GW37" s="95"/>
      <c r="GX37" s="95"/>
      <c r="GY37" s="95"/>
      <c r="GZ37" s="95"/>
      <c r="HA37" s="95"/>
      <c r="HB37" s="95"/>
      <c r="HC37" s="95"/>
      <c r="HD37" s="95"/>
      <c r="HE37" s="95"/>
      <c r="HF37" s="95"/>
      <c r="HG37" s="95"/>
      <c r="HH37" s="95"/>
      <c r="HI37" s="95"/>
      <c r="HJ37" s="95"/>
      <c r="HK37" s="95"/>
      <c r="HL37" s="95"/>
      <c r="HM37" s="95"/>
      <c r="HN37" s="95"/>
      <c r="HO37" s="95"/>
      <c r="HP37" s="95"/>
      <c r="HQ37" s="95"/>
      <c r="HR37" s="95"/>
      <c r="HS37" s="95"/>
      <c r="HT37" s="95"/>
      <c r="HU37" s="95"/>
      <c r="HV37" s="95"/>
      <c r="HW37" s="95"/>
      <c r="HX37" s="95"/>
      <c r="HY37" s="95"/>
      <c r="HZ37" s="95"/>
      <c r="IA37" s="95"/>
      <c r="IB37" s="95"/>
      <c r="IC37" s="95"/>
      <c r="ID37" s="95"/>
      <c r="IE37" s="95"/>
      <c r="IF37" s="95"/>
      <c r="IG37" s="95"/>
      <c r="IH37" s="95"/>
      <c r="II37" s="95"/>
      <c r="IJ37" s="95"/>
      <c r="IK37" s="95"/>
      <c r="IL37" s="95"/>
      <c r="IM37" s="95"/>
      <c r="IN37" s="95"/>
      <c r="IO37" s="95"/>
      <c r="IP37" s="95"/>
      <c r="IQ37" s="95"/>
      <c r="IR37" s="95"/>
    </row>
    <row r="38" spans="1:252" ht="98.25" customHeight="1">
      <c r="A38" s="61" t="str">
        <f t="shared" si="6"/>
        <v>[User_login-28]</v>
      </c>
      <c r="B38" s="91" t="s">
        <v>268</v>
      </c>
      <c r="C38" s="91" t="s">
        <v>278</v>
      </c>
      <c r="D38" s="136" t="s">
        <v>258</v>
      </c>
      <c r="E38" s="91"/>
      <c r="F38" s="91"/>
      <c r="G38" s="238"/>
      <c r="H38" s="239"/>
      <c r="I38" s="107"/>
      <c r="J38" s="23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  <c r="EK38" s="95"/>
      <c r="EL38" s="95"/>
      <c r="EM38" s="95"/>
      <c r="EN38" s="95"/>
      <c r="EO38" s="95"/>
      <c r="EP38" s="95"/>
      <c r="EQ38" s="95"/>
      <c r="ER38" s="95"/>
      <c r="ES38" s="95"/>
      <c r="ET38" s="95"/>
      <c r="EU38" s="95"/>
      <c r="EV38" s="95"/>
      <c r="EW38" s="95"/>
      <c r="EX38" s="95"/>
      <c r="EY38" s="95"/>
      <c r="EZ38" s="95"/>
      <c r="FA38" s="95"/>
      <c r="FB38" s="95"/>
      <c r="FC38" s="95"/>
      <c r="FD38" s="95"/>
      <c r="FE38" s="95"/>
      <c r="FF38" s="95"/>
      <c r="FG38" s="95"/>
      <c r="FH38" s="95"/>
      <c r="FI38" s="95"/>
      <c r="FJ38" s="95"/>
      <c r="FK38" s="95"/>
      <c r="FL38" s="95"/>
      <c r="FM38" s="95"/>
      <c r="FN38" s="95"/>
      <c r="FO38" s="95"/>
      <c r="FP38" s="95"/>
      <c r="FQ38" s="95"/>
      <c r="FR38" s="95"/>
      <c r="FS38" s="95"/>
      <c r="FT38" s="95"/>
      <c r="FU38" s="95"/>
      <c r="FV38" s="95"/>
      <c r="FW38" s="95"/>
      <c r="FX38" s="95"/>
      <c r="FY38" s="95"/>
      <c r="FZ38" s="95"/>
      <c r="GA38" s="95"/>
      <c r="GB38" s="95"/>
      <c r="GC38" s="95"/>
      <c r="GD38" s="95"/>
      <c r="GE38" s="95"/>
      <c r="GF38" s="95"/>
      <c r="GG38" s="95"/>
      <c r="GH38" s="95"/>
      <c r="GI38" s="95"/>
      <c r="GJ38" s="95"/>
      <c r="GK38" s="95"/>
      <c r="GL38" s="95"/>
      <c r="GM38" s="95"/>
      <c r="GN38" s="95"/>
      <c r="GO38" s="95"/>
      <c r="GP38" s="95"/>
      <c r="GQ38" s="95"/>
      <c r="GR38" s="95"/>
      <c r="GS38" s="95"/>
      <c r="GT38" s="95"/>
      <c r="GU38" s="95"/>
      <c r="GV38" s="95"/>
      <c r="GW38" s="95"/>
      <c r="GX38" s="95"/>
      <c r="GY38" s="95"/>
      <c r="GZ38" s="95"/>
      <c r="HA38" s="95"/>
      <c r="HB38" s="95"/>
      <c r="HC38" s="95"/>
      <c r="HD38" s="95"/>
      <c r="HE38" s="95"/>
      <c r="HF38" s="95"/>
      <c r="HG38" s="95"/>
      <c r="HH38" s="95"/>
      <c r="HI38" s="95"/>
      <c r="HJ38" s="95"/>
      <c r="HK38" s="95"/>
      <c r="HL38" s="95"/>
      <c r="HM38" s="95"/>
      <c r="HN38" s="95"/>
      <c r="HO38" s="95"/>
      <c r="HP38" s="95"/>
      <c r="HQ38" s="95"/>
      <c r="HR38" s="95"/>
      <c r="HS38" s="95"/>
      <c r="HT38" s="95"/>
      <c r="HU38" s="95"/>
      <c r="HV38" s="95"/>
      <c r="HW38" s="95"/>
      <c r="HX38" s="95"/>
      <c r="HY38" s="95"/>
      <c r="HZ38" s="95"/>
      <c r="IA38" s="95"/>
      <c r="IB38" s="95"/>
      <c r="IC38" s="95"/>
      <c r="ID38" s="95"/>
      <c r="IE38" s="95"/>
      <c r="IF38" s="95"/>
      <c r="IG38" s="95"/>
      <c r="IH38" s="95"/>
      <c r="II38" s="95"/>
      <c r="IJ38" s="95"/>
      <c r="IK38" s="95"/>
      <c r="IL38" s="95"/>
      <c r="IM38" s="95"/>
      <c r="IN38" s="95"/>
      <c r="IO38" s="95"/>
      <c r="IP38" s="95"/>
      <c r="IQ38" s="95"/>
      <c r="IR38" s="95"/>
    </row>
    <row r="39" spans="1:252" ht="90" customHeight="1">
      <c r="A39" s="61" t="str">
        <f t="shared" si="6"/>
        <v>[User_login-29]</v>
      </c>
      <c r="B39" s="91" t="s">
        <v>269</v>
      </c>
      <c r="C39" s="91" t="s">
        <v>270</v>
      </c>
      <c r="D39" s="136" t="s">
        <v>258</v>
      </c>
      <c r="E39" s="91"/>
      <c r="F39" s="91"/>
      <c r="G39" s="238"/>
      <c r="H39" s="239"/>
      <c r="I39" s="107"/>
      <c r="J39" s="23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  <c r="EK39" s="95"/>
      <c r="EL39" s="95"/>
      <c r="EM39" s="95"/>
      <c r="EN39" s="95"/>
      <c r="EO39" s="95"/>
      <c r="EP39" s="95"/>
      <c r="EQ39" s="95"/>
      <c r="ER39" s="95"/>
      <c r="ES39" s="95"/>
      <c r="ET39" s="95"/>
      <c r="EU39" s="95"/>
      <c r="EV39" s="95"/>
      <c r="EW39" s="95"/>
      <c r="EX39" s="95"/>
      <c r="EY39" s="95"/>
      <c r="EZ39" s="95"/>
      <c r="FA39" s="95"/>
      <c r="FB39" s="95"/>
      <c r="FC39" s="95"/>
      <c r="FD39" s="95"/>
      <c r="FE39" s="95"/>
      <c r="FF39" s="95"/>
      <c r="FG39" s="95"/>
      <c r="FH39" s="95"/>
      <c r="FI39" s="95"/>
      <c r="FJ39" s="95"/>
      <c r="FK39" s="95"/>
      <c r="FL39" s="95"/>
      <c r="FM39" s="95"/>
      <c r="FN39" s="95"/>
      <c r="FO39" s="95"/>
      <c r="FP39" s="95"/>
      <c r="FQ39" s="95"/>
      <c r="FR39" s="95"/>
      <c r="FS39" s="95"/>
      <c r="FT39" s="95"/>
      <c r="FU39" s="95"/>
      <c r="FV39" s="95"/>
      <c r="FW39" s="95"/>
      <c r="FX39" s="95"/>
      <c r="FY39" s="95"/>
      <c r="FZ39" s="95"/>
      <c r="GA39" s="95"/>
      <c r="GB39" s="95"/>
      <c r="GC39" s="95"/>
      <c r="GD39" s="95"/>
      <c r="GE39" s="95"/>
      <c r="GF39" s="95"/>
      <c r="GG39" s="95"/>
      <c r="GH39" s="95"/>
      <c r="GI39" s="95"/>
      <c r="GJ39" s="95"/>
      <c r="GK39" s="95"/>
      <c r="GL39" s="95"/>
      <c r="GM39" s="95"/>
      <c r="GN39" s="95"/>
      <c r="GO39" s="95"/>
      <c r="GP39" s="95"/>
      <c r="GQ39" s="95"/>
      <c r="GR39" s="95"/>
      <c r="GS39" s="95"/>
      <c r="GT39" s="95"/>
      <c r="GU39" s="95"/>
      <c r="GV39" s="95"/>
      <c r="GW39" s="95"/>
      <c r="GX39" s="95"/>
      <c r="GY39" s="95"/>
      <c r="GZ39" s="95"/>
      <c r="HA39" s="95"/>
      <c r="HB39" s="95"/>
      <c r="HC39" s="95"/>
      <c r="HD39" s="95"/>
      <c r="HE39" s="95"/>
      <c r="HF39" s="95"/>
      <c r="HG39" s="95"/>
      <c r="HH39" s="95"/>
      <c r="HI39" s="95"/>
      <c r="HJ39" s="95"/>
      <c r="HK39" s="95"/>
      <c r="HL39" s="95"/>
      <c r="HM39" s="95"/>
      <c r="HN39" s="95"/>
      <c r="HO39" s="95"/>
      <c r="HP39" s="95"/>
      <c r="HQ39" s="95"/>
      <c r="HR39" s="95"/>
      <c r="HS39" s="95"/>
      <c r="HT39" s="95"/>
      <c r="HU39" s="95"/>
      <c r="HV39" s="95"/>
      <c r="HW39" s="95"/>
      <c r="HX39" s="95"/>
      <c r="HY39" s="95"/>
      <c r="HZ39" s="95"/>
      <c r="IA39" s="95"/>
      <c r="IB39" s="95"/>
      <c r="IC39" s="95"/>
      <c r="ID39" s="95"/>
      <c r="IE39" s="95"/>
      <c r="IF39" s="95"/>
      <c r="IG39" s="95"/>
      <c r="IH39" s="95"/>
      <c r="II39" s="95"/>
      <c r="IJ39" s="95"/>
      <c r="IK39" s="95"/>
      <c r="IL39" s="95"/>
      <c r="IM39" s="95"/>
      <c r="IN39" s="95"/>
      <c r="IO39" s="95"/>
      <c r="IP39" s="95"/>
      <c r="IQ39" s="95"/>
      <c r="IR39" s="95"/>
    </row>
    <row r="40" spans="1:252" ht="84.75" customHeight="1">
      <c r="A40" s="61" t="str">
        <f t="shared" si="6"/>
        <v>[User_login-30]</v>
      </c>
      <c r="B40" s="91" t="s">
        <v>271</v>
      </c>
      <c r="C40" s="91" t="s">
        <v>272</v>
      </c>
      <c r="D40" s="136" t="s">
        <v>258</v>
      </c>
      <c r="E40" s="91"/>
      <c r="F40" s="91"/>
      <c r="G40" s="238"/>
      <c r="H40" s="239"/>
      <c r="I40" s="107"/>
      <c r="J40" s="23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95"/>
      <c r="EV40" s="95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5"/>
      <c r="FN40" s="95"/>
      <c r="FO40" s="95"/>
      <c r="FP40" s="95"/>
      <c r="FQ40" s="95"/>
      <c r="FR40" s="95"/>
      <c r="FS40" s="95"/>
      <c r="FT40" s="95"/>
      <c r="FU40" s="95"/>
      <c r="FV40" s="95"/>
      <c r="FW40" s="95"/>
      <c r="FX40" s="95"/>
      <c r="FY40" s="95"/>
      <c r="FZ40" s="95"/>
      <c r="GA40" s="95"/>
      <c r="GB40" s="95"/>
      <c r="GC40" s="95"/>
      <c r="GD40" s="95"/>
      <c r="GE40" s="95"/>
      <c r="GF40" s="95"/>
      <c r="GG40" s="95"/>
      <c r="GH40" s="95"/>
      <c r="GI40" s="95"/>
      <c r="GJ40" s="95"/>
      <c r="GK40" s="95"/>
      <c r="GL40" s="95"/>
      <c r="GM40" s="95"/>
      <c r="GN40" s="95"/>
      <c r="GO40" s="95"/>
      <c r="GP40" s="95"/>
      <c r="GQ40" s="95"/>
      <c r="GR40" s="95"/>
      <c r="GS40" s="95"/>
      <c r="GT40" s="95"/>
      <c r="GU40" s="95"/>
      <c r="GV40" s="95"/>
      <c r="GW40" s="95"/>
      <c r="GX40" s="95"/>
      <c r="GY40" s="95"/>
      <c r="GZ40" s="95"/>
      <c r="HA40" s="95"/>
      <c r="HB40" s="95"/>
      <c r="HC40" s="95"/>
      <c r="HD40" s="95"/>
      <c r="HE40" s="95"/>
      <c r="HF40" s="95"/>
      <c r="HG40" s="95"/>
      <c r="HH40" s="95"/>
      <c r="HI40" s="95"/>
      <c r="HJ40" s="95"/>
      <c r="HK40" s="95"/>
      <c r="HL40" s="95"/>
      <c r="HM40" s="95"/>
      <c r="HN40" s="95"/>
      <c r="HO40" s="95"/>
      <c r="HP40" s="95"/>
      <c r="HQ40" s="95"/>
      <c r="HR40" s="95"/>
      <c r="HS40" s="95"/>
      <c r="HT40" s="95"/>
      <c r="HU40" s="95"/>
      <c r="HV40" s="95"/>
      <c r="HW40" s="95"/>
      <c r="HX40" s="95"/>
      <c r="HY40" s="95"/>
      <c r="HZ40" s="95"/>
      <c r="IA40" s="95"/>
      <c r="IB40" s="95"/>
      <c r="IC40" s="95"/>
      <c r="ID40" s="95"/>
      <c r="IE40" s="95"/>
      <c r="IF40" s="95"/>
      <c r="IG40" s="95"/>
      <c r="IH40" s="95"/>
      <c r="II40" s="95"/>
      <c r="IJ40" s="95"/>
      <c r="IK40" s="95"/>
      <c r="IL40" s="95"/>
      <c r="IM40" s="95"/>
      <c r="IN40" s="95"/>
      <c r="IO40" s="95"/>
      <c r="IP40" s="95"/>
      <c r="IQ40" s="95"/>
      <c r="IR40" s="95"/>
    </row>
    <row r="41" spans="1:252" ht="90" customHeight="1">
      <c r="A41" s="61" t="str">
        <f t="shared" si="6"/>
        <v>[User_login-31]</v>
      </c>
      <c r="B41" s="91" t="s">
        <v>274</v>
      </c>
      <c r="C41" s="91" t="s">
        <v>275</v>
      </c>
      <c r="D41" s="136" t="s">
        <v>260</v>
      </c>
      <c r="E41" s="91"/>
      <c r="F41" s="91"/>
      <c r="G41" s="238"/>
      <c r="H41" s="239"/>
      <c r="I41" s="107"/>
      <c r="J41" s="23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  <c r="EK41" s="95"/>
      <c r="EL41" s="95"/>
      <c r="EM41" s="95"/>
      <c r="EN41" s="95"/>
      <c r="EO41" s="95"/>
      <c r="EP41" s="95"/>
      <c r="EQ41" s="95"/>
      <c r="ER41" s="95"/>
      <c r="ES41" s="95"/>
      <c r="ET41" s="95"/>
      <c r="EU41" s="95"/>
      <c r="EV41" s="95"/>
      <c r="EW41" s="95"/>
      <c r="EX41" s="95"/>
      <c r="EY41" s="95"/>
      <c r="EZ41" s="95"/>
      <c r="FA41" s="95"/>
      <c r="FB41" s="95"/>
      <c r="FC41" s="95"/>
      <c r="FD41" s="95"/>
      <c r="FE41" s="95"/>
      <c r="FF41" s="95"/>
      <c r="FG41" s="95"/>
      <c r="FH41" s="95"/>
      <c r="FI41" s="95"/>
      <c r="FJ41" s="95"/>
      <c r="FK41" s="95"/>
      <c r="FL41" s="95"/>
      <c r="FM41" s="95"/>
      <c r="FN41" s="95"/>
      <c r="FO41" s="95"/>
      <c r="FP41" s="95"/>
      <c r="FQ41" s="95"/>
      <c r="FR41" s="95"/>
      <c r="FS41" s="95"/>
      <c r="FT41" s="95"/>
      <c r="FU41" s="95"/>
      <c r="FV41" s="95"/>
      <c r="FW41" s="95"/>
      <c r="FX41" s="95"/>
      <c r="FY41" s="95"/>
      <c r="FZ41" s="95"/>
      <c r="GA41" s="95"/>
      <c r="GB41" s="95"/>
      <c r="GC41" s="95"/>
      <c r="GD41" s="95"/>
      <c r="GE41" s="95"/>
      <c r="GF41" s="95"/>
      <c r="GG41" s="95"/>
      <c r="GH41" s="95"/>
      <c r="GI41" s="95"/>
      <c r="GJ41" s="95"/>
      <c r="GK41" s="95"/>
      <c r="GL41" s="95"/>
      <c r="GM41" s="95"/>
      <c r="GN41" s="95"/>
      <c r="GO41" s="95"/>
      <c r="GP41" s="95"/>
      <c r="GQ41" s="95"/>
      <c r="GR41" s="95"/>
      <c r="GS41" s="95"/>
      <c r="GT41" s="95"/>
      <c r="GU41" s="95"/>
      <c r="GV41" s="95"/>
      <c r="GW41" s="95"/>
      <c r="GX41" s="95"/>
      <c r="GY41" s="95"/>
      <c r="GZ41" s="95"/>
      <c r="HA41" s="95"/>
      <c r="HB41" s="95"/>
      <c r="HC41" s="95"/>
      <c r="HD41" s="95"/>
      <c r="HE41" s="95"/>
      <c r="HF41" s="95"/>
      <c r="HG41" s="95"/>
      <c r="HH41" s="95"/>
      <c r="HI41" s="95"/>
      <c r="HJ41" s="95"/>
      <c r="HK41" s="95"/>
      <c r="HL41" s="95"/>
      <c r="HM41" s="95"/>
      <c r="HN41" s="95"/>
      <c r="HO41" s="95"/>
      <c r="HP41" s="95"/>
      <c r="HQ41" s="95"/>
      <c r="HR41" s="95"/>
      <c r="HS41" s="95"/>
      <c r="HT41" s="95"/>
      <c r="HU41" s="95"/>
      <c r="HV41" s="95"/>
      <c r="HW41" s="95"/>
      <c r="HX41" s="95"/>
      <c r="HY41" s="95"/>
      <c r="HZ41" s="95"/>
      <c r="IA41" s="95"/>
      <c r="IB41" s="95"/>
      <c r="IC41" s="95"/>
      <c r="ID41" s="95"/>
      <c r="IE41" s="95"/>
      <c r="IF41" s="95"/>
      <c r="IG41" s="95"/>
      <c r="IH41" s="95"/>
      <c r="II41" s="95"/>
      <c r="IJ41" s="95"/>
      <c r="IK41" s="95"/>
      <c r="IL41" s="95"/>
      <c r="IM41" s="95"/>
      <c r="IN41" s="95"/>
      <c r="IO41" s="95"/>
      <c r="IP41" s="95"/>
      <c r="IQ41" s="95"/>
      <c r="IR41" s="95"/>
    </row>
    <row r="42" spans="1:252" ht="14.25" customHeight="1">
      <c r="A42" s="58"/>
      <c r="B42" s="58" t="s">
        <v>68</v>
      </c>
      <c r="C42" s="59"/>
      <c r="D42" s="59"/>
      <c r="E42" s="59"/>
      <c r="F42" s="59"/>
      <c r="G42" s="59"/>
      <c r="H42" s="59"/>
      <c r="I42" s="60"/>
      <c r="J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  <c r="EK42" s="95"/>
      <c r="EL42" s="95"/>
      <c r="EM42" s="95"/>
      <c r="EN42" s="95"/>
      <c r="EO42" s="95"/>
      <c r="EP42" s="95"/>
      <c r="EQ42" s="95"/>
      <c r="ER42" s="95"/>
      <c r="ES42" s="95"/>
      <c r="ET42" s="95"/>
      <c r="EU42" s="95"/>
      <c r="EV42" s="95"/>
      <c r="EW42" s="95"/>
      <c r="EX42" s="95"/>
      <c r="EY42" s="95"/>
      <c r="EZ42" s="95"/>
      <c r="FA42" s="95"/>
      <c r="FB42" s="95"/>
      <c r="FC42" s="95"/>
      <c r="FD42" s="95"/>
      <c r="FE42" s="95"/>
      <c r="FF42" s="95"/>
      <c r="FG42" s="95"/>
      <c r="FH42" s="95"/>
      <c r="FI42" s="95"/>
      <c r="FJ42" s="95"/>
      <c r="FK42" s="95"/>
      <c r="FL42" s="95"/>
      <c r="FM42" s="95"/>
      <c r="FN42" s="95"/>
      <c r="FO42" s="95"/>
      <c r="FP42" s="95"/>
      <c r="FQ42" s="95"/>
      <c r="FR42" s="95"/>
      <c r="FS42" s="95"/>
      <c r="FT42" s="95"/>
      <c r="FU42" s="95"/>
      <c r="FV42" s="95"/>
      <c r="FW42" s="95"/>
      <c r="FX42" s="95"/>
      <c r="FY42" s="95"/>
      <c r="FZ42" s="95"/>
      <c r="GA42" s="95"/>
      <c r="GB42" s="95"/>
      <c r="GC42" s="95"/>
      <c r="GD42" s="95"/>
      <c r="GE42" s="95"/>
      <c r="GF42" s="95"/>
      <c r="GG42" s="95"/>
      <c r="GH42" s="95"/>
      <c r="GI42" s="95"/>
      <c r="GJ42" s="95"/>
      <c r="GK42" s="95"/>
      <c r="GL42" s="95"/>
      <c r="GM42" s="95"/>
      <c r="GN42" s="95"/>
      <c r="GO42" s="95"/>
      <c r="GP42" s="95"/>
      <c r="GQ42" s="95"/>
      <c r="GR42" s="95"/>
      <c r="GS42" s="95"/>
      <c r="GT42" s="95"/>
      <c r="GU42" s="95"/>
      <c r="GV42" s="95"/>
      <c r="GW42" s="95"/>
      <c r="GX42" s="95"/>
      <c r="GY42" s="95"/>
      <c r="GZ42" s="95"/>
      <c r="HA42" s="95"/>
      <c r="HB42" s="95"/>
      <c r="HC42" s="95"/>
      <c r="HD42" s="95"/>
      <c r="HE42" s="95"/>
      <c r="HF42" s="95"/>
      <c r="HG42" s="95"/>
      <c r="HH42" s="95"/>
      <c r="HI42" s="95"/>
      <c r="HJ42" s="95"/>
      <c r="HK42" s="95"/>
      <c r="HL42" s="95"/>
      <c r="HM42" s="95"/>
      <c r="HN42" s="95"/>
      <c r="HO42" s="95"/>
      <c r="HP42" s="95"/>
      <c r="HQ42" s="95"/>
      <c r="HR42" s="95"/>
      <c r="HS42" s="95"/>
      <c r="HT42" s="95"/>
      <c r="HU42" s="95"/>
      <c r="HV42" s="95"/>
      <c r="HW42" s="95"/>
      <c r="HX42" s="95"/>
      <c r="HY42" s="95"/>
      <c r="HZ42" s="95"/>
      <c r="IA42" s="95"/>
      <c r="IB42" s="95"/>
      <c r="IC42" s="95"/>
      <c r="ID42" s="95"/>
      <c r="IE42" s="95"/>
      <c r="IF42" s="95"/>
      <c r="IG42" s="95"/>
      <c r="IH42" s="95"/>
      <c r="II42" s="95"/>
      <c r="IJ42" s="95"/>
      <c r="IK42" s="95"/>
    </row>
    <row r="43" spans="1:252" ht="63" customHeight="1">
      <c r="A43" s="134" t="str">
        <f t="shared" ref="A43" si="7">IF(OR(B43&lt;&gt;"",D43&lt;&gt;""),"["&amp;TEXT($B$2,"##")&amp;"-"&amp;TEXT(ROW()-10,"##")&amp;"]","")</f>
        <v>[User_login-33]</v>
      </c>
      <c r="B43" s="91" t="s">
        <v>69</v>
      </c>
      <c r="C43" s="91" t="s">
        <v>122</v>
      </c>
      <c r="D43" s="91" t="s">
        <v>123</v>
      </c>
      <c r="E43" s="91"/>
      <c r="F43" s="91"/>
      <c r="G43" s="91"/>
      <c r="H43" s="112"/>
      <c r="I43" s="107"/>
      <c r="J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  <c r="EK43" s="95"/>
      <c r="EL43" s="95"/>
      <c r="EM43" s="95"/>
      <c r="EN43" s="95"/>
      <c r="EO43" s="95"/>
      <c r="EP43" s="95"/>
      <c r="EQ43" s="95"/>
      <c r="ER43" s="95"/>
      <c r="ES43" s="95"/>
      <c r="ET43" s="95"/>
      <c r="EU43" s="95"/>
      <c r="EV43" s="95"/>
      <c r="EW43" s="95"/>
      <c r="EX43" s="95"/>
      <c r="EY43" s="95"/>
      <c r="EZ43" s="95"/>
      <c r="FA43" s="95"/>
      <c r="FB43" s="95"/>
      <c r="FC43" s="95"/>
      <c r="FD43" s="95"/>
      <c r="FE43" s="95"/>
      <c r="FF43" s="95"/>
      <c r="FG43" s="95"/>
      <c r="FH43" s="95"/>
      <c r="FI43" s="95"/>
      <c r="FJ43" s="95"/>
      <c r="FK43" s="95"/>
      <c r="FL43" s="95"/>
      <c r="FM43" s="95"/>
      <c r="FN43" s="95"/>
      <c r="FO43" s="95"/>
      <c r="FP43" s="95"/>
      <c r="FQ43" s="95"/>
      <c r="FR43" s="95"/>
      <c r="FS43" s="95"/>
      <c r="FT43" s="95"/>
      <c r="FU43" s="95"/>
      <c r="FV43" s="95"/>
      <c r="FW43" s="95"/>
      <c r="FX43" s="95"/>
      <c r="FY43" s="95"/>
      <c r="FZ43" s="95"/>
      <c r="GA43" s="95"/>
      <c r="GB43" s="95"/>
      <c r="GC43" s="95"/>
      <c r="GD43" s="95"/>
      <c r="GE43" s="95"/>
      <c r="GF43" s="95"/>
      <c r="GG43" s="95"/>
      <c r="GH43" s="95"/>
      <c r="GI43" s="95"/>
      <c r="GJ43" s="95"/>
      <c r="GK43" s="95"/>
      <c r="GL43" s="95"/>
      <c r="GM43" s="95"/>
      <c r="GN43" s="95"/>
      <c r="GO43" s="95"/>
      <c r="GP43" s="95"/>
      <c r="GQ43" s="95"/>
      <c r="GR43" s="95"/>
      <c r="GS43" s="95"/>
      <c r="GT43" s="95"/>
      <c r="GU43" s="95"/>
      <c r="GV43" s="95"/>
      <c r="GW43" s="95"/>
      <c r="GX43" s="95"/>
      <c r="GY43" s="95"/>
      <c r="GZ43" s="95"/>
      <c r="HA43" s="95"/>
      <c r="HB43" s="95"/>
      <c r="HC43" s="95"/>
      <c r="HD43" s="95"/>
      <c r="HE43" s="95"/>
      <c r="HF43" s="95"/>
      <c r="HG43" s="95"/>
      <c r="HH43" s="95"/>
      <c r="HI43" s="95"/>
      <c r="HJ43" s="95"/>
      <c r="HK43" s="95"/>
      <c r="HL43" s="95"/>
      <c r="HM43" s="95"/>
      <c r="HN43" s="95"/>
      <c r="HO43" s="95"/>
      <c r="HP43" s="95"/>
      <c r="HQ43" s="95"/>
      <c r="HR43" s="95"/>
      <c r="HS43" s="95"/>
      <c r="HT43" s="95"/>
      <c r="HU43" s="95"/>
      <c r="HV43" s="95"/>
      <c r="HW43" s="95"/>
      <c r="HX43" s="95"/>
      <c r="HY43" s="95"/>
      <c r="HZ43" s="95"/>
      <c r="IA43" s="95"/>
      <c r="IB43" s="95"/>
      <c r="IC43" s="95"/>
      <c r="ID43" s="95"/>
      <c r="IE43" s="95"/>
      <c r="IF43" s="95"/>
      <c r="IG43" s="95"/>
      <c r="IH43" s="95"/>
      <c r="II43" s="95"/>
      <c r="IJ43" s="95"/>
      <c r="IK43" s="95"/>
    </row>
    <row r="44" spans="1:252" ht="14.25" customHeight="1">
      <c r="A44" s="58"/>
      <c r="B44" s="58" t="s">
        <v>74</v>
      </c>
      <c r="C44" s="59"/>
      <c r="D44" s="59"/>
      <c r="E44" s="59"/>
      <c r="F44" s="59"/>
      <c r="G44" s="59"/>
      <c r="H44" s="59"/>
      <c r="I44" s="60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  <c r="CW44" s="95"/>
      <c r="CX44" s="95"/>
      <c r="CY44" s="95"/>
      <c r="CZ44" s="95"/>
      <c r="DA44" s="95"/>
      <c r="DB44" s="95"/>
      <c r="DC44" s="95"/>
      <c r="DD44" s="95"/>
      <c r="DE44" s="95"/>
      <c r="DF44" s="95"/>
      <c r="DG44" s="95"/>
      <c r="DH44" s="95"/>
      <c r="DI44" s="95"/>
      <c r="DJ44" s="95"/>
      <c r="DK44" s="95"/>
      <c r="DL44" s="95"/>
      <c r="DM44" s="95"/>
      <c r="DN44" s="95"/>
      <c r="DO44" s="95"/>
      <c r="DP44" s="95"/>
      <c r="DQ44" s="95"/>
      <c r="DR44" s="95"/>
      <c r="DS44" s="95"/>
      <c r="DT44" s="95"/>
      <c r="DU44" s="95"/>
      <c r="DV44" s="95"/>
      <c r="DW44" s="95"/>
      <c r="DX44" s="95"/>
      <c r="DY44" s="95"/>
      <c r="DZ44" s="95"/>
      <c r="EA44" s="95"/>
      <c r="EB44" s="95"/>
      <c r="EC44" s="95"/>
      <c r="ED44" s="95"/>
      <c r="EE44" s="95"/>
      <c r="EF44" s="95"/>
      <c r="EG44" s="95"/>
      <c r="EH44" s="95"/>
      <c r="EI44" s="95"/>
      <c r="EJ44" s="95"/>
      <c r="EK44" s="95"/>
      <c r="EL44" s="95"/>
      <c r="EM44" s="95"/>
      <c r="EN44" s="95"/>
      <c r="EO44" s="95"/>
      <c r="EP44" s="95"/>
      <c r="EQ44" s="95"/>
      <c r="ER44" s="95"/>
      <c r="ES44" s="95"/>
      <c r="ET44" s="95"/>
      <c r="EU44" s="95"/>
      <c r="EV44" s="95"/>
      <c r="EW44" s="95"/>
      <c r="EX44" s="95"/>
      <c r="EY44" s="95"/>
      <c r="EZ44" s="95"/>
      <c r="FA44" s="95"/>
      <c r="FB44" s="95"/>
      <c r="FC44" s="95"/>
      <c r="FD44" s="95"/>
      <c r="FE44" s="95"/>
      <c r="FF44" s="95"/>
      <c r="FG44" s="95"/>
      <c r="FH44" s="95"/>
      <c r="FI44" s="95"/>
      <c r="FJ44" s="95"/>
      <c r="FK44" s="95"/>
      <c r="FL44" s="95"/>
      <c r="FM44" s="95"/>
      <c r="FN44" s="95"/>
      <c r="FO44" s="95"/>
      <c r="FP44" s="95"/>
      <c r="FQ44" s="95"/>
      <c r="FR44" s="95"/>
      <c r="FS44" s="95"/>
      <c r="FT44" s="95"/>
      <c r="FU44" s="95"/>
      <c r="FV44" s="95"/>
      <c r="FW44" s="95"/>
      <c r="FX44" s="95"/>
      <c r="FY44" s="95"/>
      <c r="FZ44" s="95"/>
      <c r="GA44" s="95"/>
      <c r="GB44" s="95"/>
      <c r="GC44" s="95"/>
      <c r="GD44" s="95"/>
      <c r="GE44" s="95"/>
      <c r="GF44" s="95"/>
      <c r="GG44" s="95"/>
      <c r="GH44" s="95"/>
      <c r="GI44" s="95"/>
      <c r="GJ44" s="95"/>
      <c r="GK44" s="95"/>
      <c r="GL44" s="95"/>
      <c r="GM44" s="95"/>
      <c r="GN44" s="95"/>
      <c r="GO44" s="95"/>
      <c r="GP44" s="95"/>
      <c r="GQ44" s="95"/>
      <c r="GR44" s="95"/>
      <c r="GS44" s="95"/>
      <c r="GT44" s="95"/>
      <c r="GU44" s="95"/>
      <c r="GV44" s="95"/>
      <c r="GW44" s="95"/>
      <c r="GX44" s="95"/>
      <c r="GY44" s="95"/>
      <c r="GZ44" s="95"/>
      <c r="HA44" s="95"/>
      <c r="HB44" s="95"/>
      <c r="HC44" s="95"/>
      <c r="HD44" s="95"/>
      <c r="HE44" s="95"/>
      <c r="HF44" s="95"/>
      <c r="HG44" s="95"/>
      <c r="HH44" s="95"/>
      <c r="HI44" s="95"/>
      <c r="HJ44" s="95"/>
      <c r="HK44" s="95"/>
      <c r="HL44" s="95"/>
      <c r="HM44" s="95"/>
      <c r="HN44" s="95"/>
      <c r="HO44" s="95"/>
      <c r="HP44" s="95"/>
      <c r="HQ44" s="95"/>
      <c r="HR44" s="95"/>
      <c r="HS44" s="95"/>
      <c r="HT44" s="95"/>
      <c r="HU44" s="95"/>
      <c r="HV44" s="95"/>
      <c r="HW44" s="95"/>
      <c r="HX44" s="95"/>
      <c r="HY44" s="95"/>
      <c r="HZ44" s="95"/>
      <c r="IA44" s="95"/>
      <c r="IB44" s="95"/>
      <c r="IC44" s="95"/>
      <c r="ID44" s="95"/>
      <c r="IE44" s="95"/>
      <c r="IF44" s="95"/>
      <c r="IG44" s="95"/>
      <c r="IH44" s="95"/>
      <c r="II44" s="95"/>
      <c r="IJ44" s="95"/>
      <c r="IK44" s="95"/>
      <c r="IL44" s="95"/>
      <c r="IM44" s="95"/>
      <c r="IN44" s="95"/>
      <c r="IO44" s="95"/>
      <c r="IP44" s="95"/>
    </row>
    <row r="45" spans="1:252" ht="51" customHeight="1">
      <c r="A45" s="258" t="str">
        <f t="shared" ref="A45:A46" si="8">IF(OR(B45&lt;&gt;"",D45&lt;E44&gt;""),"["&amp;TEXT($B$2,"##")&amp;"-"&amp;TEXT(ROW()-10,"##")&amp;"]","")</f>
        <v>[User_login-35]</v>
      </c>
      <c r="B45" s="262" t="s">
        <v>71</v>
      </c>
      <c r="C45" s="262" t="s">
        <v>279</v>
      </c>
      <c r="D45" s="262" t="s">
        <v>280</v>
      </c>
      <c r="E45" s="263"/>
      <c r="F45" s="259"/>
      <c r="G45" s="262"/>
      <c r="H45" s="148"/>
      <c r="I45" s="175"/>
      <c r="J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  <c r="EK45" s="95"/>
      <c r="EL45" s="95"/>
      <c r="EM45" s="95"/>
      <c r="EN45" s="95"/>
      <c r="EO45" s="95"/>
      <c r="EP45" s="95"/>
      <c r="EQ45" s="95"/>
      <c r="ER45" s="95"/>
      <c r="ES45" s="95"/>
      <c r="ET45" s="95"/>
      <c r="EU45" s="95"/>
      <c r="EV45" s="95"/>
      <c r="EW45" s="95"/>
      <c r="EX45" s="95"/>
      <c r="EY45" s="95"/>
      <c r="EZ45" s="95"/>
      <c r="FA45" s="95"/>
      <c r="FB45" s="95"/>
      <c r="FC45" s="95"/>
      <c r="FD45" s="95"/>
      <c r="FE45" s="95"/>
      <c r="FF45" s="95"/>
      <c r="FG45" s="95"/>
      <c r="FH45" s="95"/>
      <c r="FI45" s="95"/>
      <c r="FJ45" s="95"/>
      <c r="FK45" s="95"/>
      <c r="FL45" s="95"/>
      <c r="FM45" s="95"/>
      <c r="FN45" s="95"/>
      <c r="FO45" s="95"/>
      <c r="FP45" s="95"/>
      <c r="FQ45" s="95"/>
      <c r="FR45" s="95"/>
      <c r="FS45" s="95"/>
      <c r="FT45" s="95"/>
      <c r="FU45" s="95"/>
      <c r="FV45" s="95"/>
      <c r="FW45" s="95"/>
      <c r="FX45" s="95"/>
      <c r="FY45" s="95"/>
      <c r="FZ45" s="95"/>
      <c r="GA45" s="95"/>
      <c r="GB45" s="95"/>
      <c r="GC45" s="95"/>
      <c r="GD45" s="95"/>
      <c r="GE45" s="95"/>
      <c r="GF45" s="95"/>
      <c r="GG45" s="95"/>
      <c r="GH45" s="95"/>
      <c r="GI45" s="95"/>
      <c r="GJ45" s="95"/>
      <c r="GK45" s="95"/>
      <c r="GL45" s="95"/>
      <c r="GM45" s="95"/>
      <c r="GN45" s="95"/>
      <c r="GO45" s="95"/>
      <c r="GP45" s="95"/>
      <c r="GQ45" s="95"/>
      <c r="GR45" s="95"/>
      <c r="GS45" s="95"/>
      <c r="GT45" s="95"/>
      <c r="GU45" s="95"/>
      <c r="GV45" s="95"/>
      <c r="GW45" s="95"/>
      <c r="GX45" s="95"/>
      <c r="GY45" s="95"/>
      <c r="GZ45" s="95"/>
      <c r="HA45" s="95"/>
      <c r="HB45" s="95"/>
      <c r="HC45" s="95"/>
      <c r="HD45" s="95"/>
      <c r="HE45" s="95"/>
      <c r="HF45" s="95"/>
      <c r="HG45" s="95"/>
      <c r="HH45" s="95"/>
      <c r="HI45" s="95"/>
      <c r="HJ45" s="95"/>
      <c r="HK45" s="95"/>
      <c r="HL45" s="95"/>
      <c r="HM45" s="95"/>
      <c r="HN45" s="95"/>
      <c r="HO45" s="95"/>
      <c r="HP45" s="95"/>
      <c r="HQ45" s="95"/>
      <c r="HR45" s="95"/>
      <c r="HS45" s="95"/>
      <c r="HT45" s="95"/>
      <c r="HU45" s="95"/>
      <c r="HV45" s="95"/>
      <c r="HW45" s="95"/>
      <c r="HX45" s="95"/>
      <c r="HY45" s="95"/>
      <c r="HZ45" s="95"/>
      <c r="IA45" s="95"/>
      <c r="IB45" s="95"/>
      <c r="IC45" s="95"/>
      <c r="ID45" s="95"/>
      <c r="IE45" s="95"/>
      <c r="IF45" s="95"/>
      <c r="IG45" s="95"/>
      <c r="IH45" s="95"/>
      <c r="II45" s="95"/>
      <c r="IJ45" s="95"/>
      <c r="IK45" s="95"/>
    </row>
    <row r="46" spans="1:252" ht="42" customHeight="1">
      <c r="A46" s="251" t="str">
        <f t="shared" si="8"/>
        <v>[User_login-36]</v>
      </c>
      <c r="B46" s="252" t="s">
        <v>281</v>
      </c>
      <c r="C46" s="253" t="s">
        <v>282</v>
      </c>
      <c r="D46" s="254"/>
      <c r="E46" s="254"/>
      <c r="F46" s="252"/>
      <c r="G46" s="252"/>
      <c r="H46" s="242"/>
      <c r="I46" s="243"/>
      <c r="J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95"/>
      <c r="BP46" s="95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5"/>
      <c r="CB46" s="95"/>
      <c r="CC46" s="95"/>
      <c r="CD46" s="95"/>
      <c r="CE46" s="95"/>
      <c r="CF46" s="95"/>
      <c r="CG46" s="95"/>
      <c r="CH46" s="95"/>
      <c r="CI46" s="95"/>
      <c r="CJ46" s="95"/>
      <c r="CK46" s="95"/>
      <c r="CL46" s="95"/>
      <c r="CM46" s="95"/>
      <c r="CN46" s="95"/>
      <c r="CO46" s="95"/>
      <c r="CP46" s="95"/>
      <c r="CQ46" s="95"/>
      <c r="CR46" s="95"/>
      <c r="CS46" s="95"/>
      <c r="CT46" s="95"/>
      <c r="CU46" s="95"/>
      <c r="CV46" s="95"/>
      <c r="CW46" s="95"/>
      <c r="CX46" s="95"/>
      <c r="CY46" s="95"/>
      <c r="CZ46" s="95"/>
      <c r="DA46" s="95"/>
      <c r="DB46" s="95"/>
      <c r="DC46" s="95"/>
      <c r="DD46" s="95"/>
      <c r="DE46" s="95"/>
      <c r="DF46" s="95"/>
      <c r="DG46" s="95"/>
      <c r="DH46" s="95"/>
      <c r="DI46" s="95"/>
      <c r="DJ46" s="95"/>
      <c r="DK46" s="95"/>
      <c r="DL46" s="95"/>
      <c r="DM46" s="95"/>
      <c r="DN46" s="95"/>
      <c r="DO46" s="95"/>
      <c r="DP46" s="95"/>
      <c r="DQ46" s="95"/>
      <c r="DR46" s="95"/>
      <c r="DS46" s="95"/>
      <c r="DT46" s="95"/>
      <c r="DU46" s="95"/>
      <c r="DV46" s="95"/>
      <c r="DW46" s="95"/>
      <c r="DX46" s="95"/>
      <c r="DY46" s="95"/>
      <c r="DZ46" s="95"/>
      <c r="EA46" s="95"/>
      <c r="EB46" s="95"/>
      <c r="EC46" s="95"/>
      <c r="ED46" s="95"/>
      <c r="EE46" s="95"/>
      <c r="EF46" s="95"/>
      <c r="EG46" s="95"/>
      <c r="EH46" s="95"/>
      <c r="EI46" s="95"/>
      <c r="EJ46" s="95"/>
      <c r="EK46" s="95"/>
      <c r="EL46" s="95"/>
      <c r="EM46" s="95"/>
      <c r="EN46" s="95"/>
      <c r="EO46" s="95"/>
      <c r="EP46" s="95"/>
      <c r="EQ46" s="95"/>
      <c r="ER46" s="95"/>
      <c r="ES46" s="95"/>
      <c r="ET46" s="95"/>
      <c r="EU46" s="95"/>
      <c r="EV46" s="95"/>
      <c r="EW46" s="95"/>
      <c r="EX46" s="95"/>
      <c r="EY46" s="95"/>
      <c r="EZ46" s="95"/>
      <c r="FA46" s="95"/>
      <c r="FB46" s="95"/>
      <c r="FC46" s="95"/>
      <c r="FD46" s="95"/>
      <c r="FE46" s="95"/>
      <c r="FF46" s="95"/>
      <c r="FG46" s="95"/>
      <c r="FH46" s="95"/>
      <c r="FI46" s="95"/>
      <c r="FJ46" s="95"/>
      <c r="FK46" s="95"/>
      <c r="FL46" s="95"/>
      <c r="FM46" s="95"/>
      <c r="FN46" s="95"/>
      <c r="FO46" s="95"/>
      <c r="FP46" s="95"/>
      <c r="FQ46" s="95"/>
      <c r="FR46" s="95"/>
      <c r="FS46" s="95"/>
      <c r="FT46" s="95"/>
      <c r="FU46" s="95"/>
      <c r="FV46" s="95"/>
      <c r="FW46" s="95"/>
      <c r="FX46" s="95"/>
      <c r="FY46" s="95"/>
      <c r="FZ46" s="95"/>
      <c r="GA46" s="95"/>
      <c r="GB46" s="95"/>
      <c r="GC46" s="95"/>
      <c r="GD46" s="95"/>
      <c r="GE46" s="95"/>
      <c r="GF46" s="95"/>
      <c r="GG46" s="95"/>
      <c r="GH46" s="95"/>
      <c r="GI46" s="95"/>
      <c r="GJ46" s="95"/>
      <c r="GK46" s="95"/>
      <c r="GL46" s="95"/>
      <c r="GM46" s="95"/>
      <c r="GN46" s="95"/>
      <c r="GO46" s="95"/>
      <c r="GP46" s="95"/>
      <c r="GQ46" s="95"/>
      <c r="GR46" s="95"/>
      <c r="GS46" s="95"/>
      <c r="GT46" s="95"/>
      <c r="GU46" s="95"/>
      <c r="GV46" s="95"/>
      <c r="GW46" s="95"/>
      <c r="GX46" s="95"/>
      <c r="GY46" s="95"/>
      <c r="GZ46" s="95"/>
      <c r="HA46" s="95"/>
      <c r="HB46" s="95"/>
      <c r="HC46" s="95"/>
      <c r="HD46" s="95"/>
      <c r="HE46" s="95"/>
      <c r="HF46" s="95"/>
      <c r="HG46" s="95"/>
      <c r="HH46" s="95"/>
      <c r="HI46" s="95"/>
      <c r="HJ46" s="95"/>
      <c r="HK46" s="95"/>
      <c r="HL46" s="95"/>
      <c r="HM46" s="95"/>
      <c r="HN46" s="95"/>
      <c r="HO46" s="95"/>
      <c r="HP46" s="95"/>
      <c r="HQ46" s="95"/>
      <c r="HR46" s="95"/>
      <c r="HS46" s="95"/>
      <c r="HT46" s="95"/>
      <c r="HU46" s="95"/>
      <c r="HV46" s="95"/>
      <c r="HW46" s="95"/>
      <c r="HX46" s="95"/>
      <c r="HY46" s="95"/>
      <c r="HZ46" s="95"/>
      <c r="IA46" s="95"/>
      <c r="IB46" s="95"/>
      <c r="IC46" s="95"/>
      <c r="ID46" s="95"/>
      <c r="IE46" s="95"/>
      <c r="IF46" s="95"/>
      <c r="IG46" s="95"/>
      <c r="IH46" s="95"/>
      <c r="II46" s="95"/>
      <c r="IJ46" s="95"/>
      <c r="IK46" s="95"/>
    </row>
    <row r="47" spans="1:252" ht="60" customHeight="1">
      <c r="A47" s="251" t="str">
        <f t="shared" ref="A47" si="9">IF(OR(B47&lt;&gt;"",D47&lt;E46&gt;""),"["&amp;TEXT($B$2,"##")&amp;"-"&amp;TEXT(ROW()-10,"##")&amp;"]","")</f>
        <v>[User_login-37]</v>
      </c>
      <c r="B47" s="252" t="s">
        <v>283</v>
      </c>
      <c r="C47" s="253" t="s">
        <v>284</v>
      </c>
      <c r="D47" s="254"/>
      <c r="E47" s="254"/>
      <c r="F47" s="252"/>
      <c r="G47" s="252"/>
      <c r="H47" s="260"/>
      <c r="I47" s="261"/>
      <c r="J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5"/>
      <c r="BL47" s="95"/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5"/>
      <c r="BY47" s="95"/>
      <c r="BZ47" s="95"/>
      <c r="CA47" s="95"/>
      <c r="CB47" s="95"/>
      <c r="CC47" s="95"/>
      <c r="CD47" s="95"/>
      <c r="CE47" s="95"/>
      <c r="CF47" s="95"/>
      <c r="CG47" s="95"/>
      <c r="CH47" s="95"/>
      <c r="CI47" s="95"/>
      <c r="CJ47" s="95"/>
      <c r="CK47" s="95"/>
      <c r="CL47" s="95"/>
      <c r="CM47" s="95"/>
      <c r="CN47" s="95"/>
      <c r="CO47" s="95"/>
      <c r="CP47" s="95"/>
      <c r="CQ47" s="95"/>
      <c r="CR47" s="95"/>
      <c r="CS47" s="95"/>
      <c r="CT47" s="95"/>
      <c r="CU47" s="95"/>
      <c r="CV47" s="95"/>
      <c r="CW47" s="95"/>
      <c r="CX47" s="95"/>
      <c r="CY47" s="95"/>
      <c r="CZ47" s="95"/>
      <c r="DA47" s="95"/>
      <c r="DB47" s="95"/>
      <c r="DC47" s="95"/>
      <c r="DD47" s="95"/>
      <c r="DE47" s="95"/>
      <c r="DF47" s="95"/>
      <c r="DG47" s="95"/>
      <c r="DH47" s="95"/>
      <c r="DI47" s="95"/>
      <c r="DJ47" s="95"/>
      <c r="DK47" s="95"/>
      <c r="DL47" s="95"/>
      <c r="DM47" s="95"/>
      <c r="DN47" s="95"/>
      <c r="DO47" s="95"/>
      <c r="DP47" s="95"/>
      <c r="DQ47" s="95"/>
      <c r="DR47" s="95"/>
      <c r="DS47" s="95"/>
      <c r="DT47" s="95"/>
      <c r="DU47" s="95"/>
      <c r="DV47" s="95"/>
      <c r="DW47" s="95"/>
      <c r="DX47" s="95"/>
      <c r="DY47" s="95"/>
      <c r="DZ47" s="95"/>
      <c r="EA47" s="95"/>
      <c r="EB47" s="95"/>
      <c r="EC47" s="95"/>
      <c r="ED47" s="95"/>
      <c r="EE47" s="95"/>
      <c r="EF47" s="95"/>
      <c r="EG47" s="95"/>
      <c r="EH47" s="95"/>
      <c r="EI47" s="95"/>
      <c r="EJ47" s="95"/>
      <c r="EK47" s="95"/>
      <c r="EL47" s="95"/>
      <c r="EM47" s="95"/>
      <c r="EN47" s="95"/>
      <c r="EO47" s="95"/>
      <c r="EP47" s="95"/>
      <c r="EQ47" s="95"/>
      <c r="ER47" s="95"/>
      <c r="ES47" s="95"/>
      <c r="ET47" s="95"/>
      <c r="EU47" s="95"/>
      <c r="EV47" s="95"/>
      <c r="EW47" s="95"/>
      <c r="EX47" s="95"/>
      <c r="EY47" s="95"/>
      <c r="EZ47" s="95"/>
      <c r="FA47" s="95"/>
      <c r="FB47" s="95"/>
      <c r="FC47" s="95"/>
      <c r="FD47" s="95"/>
      <c r="FE47" s="95"/>
      <c r="FF47" s="95"/>
      <c r="FG47" s="95"/>
      <c r="FH47" s="95"/>
      <c r="FI47" s="95"/>
      <c r="FJ47" s="95"/>
      <c r="FK47" s="95"/>
      <c r="FL47" s="95"/>
      <c r="FM47" s="95"/>
      <c r="FN47" s="95"/>
      <c r="FO47" s="95"/>
      <c r="FP47" s="95"/>
      <c r="FQ47" s="95"/>
      <c r="FR47" s="95"/>
      <c r="FS47" s="95"/>
      <c r="FT47" s="95"/>
      <c r="FU47" s="95"/>
      <c r="FV47" s="95"/>
      <c r="FW47" s="95"/>
      <c r="FX47" s="95"/>
      <c r="FY47" s="95"/>
      <c r="FZ47" s="95"/>
      <c r="GA47" s="95"/>
      <c r="GB47" s="95"/>
      <c r="GC47" s="95"/>
      <c r="GD47" s="95"/>
      <c r="GE47" s="95"/>
      <c r="GF47" s="95"/>
      <c r="GG47" s="95"/>
      <c r="GH47" s="95"/>
      <c r="GI47" s="95"/>
      <c r="GJ47" s="95"/>
      <c r="GK47" s="95"/>
      <c r="GL47" s="95"/>
      <c r="GM47" s="95"/>
      <c r="GN47" s="95"/>
      <c r="GO47" s="95"/>
      <c r="GP47" s="95"/>
      <c r="GQ47" s="95"/>
      <c r="GR47" s="95"/>
      <c r="GS47" s="95"/>
      <c r="GT47" s="95"/>
      <c r="GU47" s="95"/>
      <c r="GV47" s="95"/>
      <c r="GW47" s="95"/>
      <c r="GX47" s="95"/>
      <c r="GY47" s="95"/>
      <c r="GZ47" s="95"/>
      <c r="HA47" s="95"/>
      <c r="HB47" s="95"/>
      <c r="HC47" s="95"/>
      <c r="HD47" s="95"/>
      <c r="HE47" s="95"/>
      <c r="HF47" s="95"/>
      <c r="HG47" s="95"/>
      <c r="HH47" s="95"/>
      <c r="HI47" s="95"/>
      <c r="HJ47" s="95"/>
      <c r="HK47" s="95"/>
      <c r="HL47" s="95"/>
      <c r="HM47" s="95"/>
      <c r="HN47" s="95"/>
      <c r="HO47" s="95"/>
      <c r="HP47" s="95"/>
      <c r="HQ47" s="95"/>
      <c r="HR47" s="95"/>
      <c r="HS47" s="95"/>
      <c r="HT47" s="95"/>
      <c r="HU47" s="95"/>
      <c r="HV47" s="95"/>
      <c r="HW47" s="95"/>
      <c r="HX47" s="95"/>
      <c r="HY47" s="95"/>
      <c r="HZ47" s="95"/>
      <c r="IA47" s="95"/>
      <c r="IB47" s="95"/>
      <c r="IC47" s="95"/>
      <c r="ID47" s="95"/>
      <c r="IE47" s="95"/>
      <c r="IF47" s="95"/>
      <c r="IG47" s="95"/>
      <c r="IH47" s="95"/>
      <c r="II47" s="95"/>
      <c r="IJ47" s="95"/>
      <c r="IK47" s="95"/>
    </row>
    <row r="48" spans="1:252" ht="37.5" customHeight="1">
      <c r="A48" s="251" t="str">
        <f t="shared" ref="A48" si="10">IF(OR(B48&lt;&gt;"",D48&lt;E47&gt;""),"["&amp;TEXT($B$2,"##")&amp;"-"&amp;TEXT(ROW()-10,"##")&amp;"]","")</f>
        <v>[User_login-38]</v>
      </c>
      <c r="B48" s="252" t="s">
        <v>285</v>
      </c>
      <c r="C48" s="253" t="s">
        <v>286</v>
      </c>
      <c r="D48" s="254"/>
      <c r="E48" s="254"/>
      <c r="F48" s="252"/>
      <c r="G48" s="252"/>
      <c r="H48" s="260"/>
      <c r="I48" s="261"/>
      <c r="J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  <c r="CB48" s="95"/>
      <c r="CC48" s="95"/>
      <c r="CD48" s="95"/>
      <c r="CE48" s="95"/>
      <c r="CF48" s="95"/>
      <c r="CG48" s="95"/>
      <c r="CH48" s="95"/>
      <c r="CI48" s="95"/>
      <c r="CJ48" s="95"/>
      <c r="CK48" s="95"/>
      <c r="CL48" s="95"/>
      <c r="CM48" s="95"/>
      <c r="CN48" s="95"/>
      <c r="CO48" s="95"/>
      <c r="CP48" s="95"/>
      <c r="CQ48" s="95"/>
      <c r="CR48" s="95"/>
      <c r="CS48" s="95"/>
      <c r="CT48" s="95"/>
      <c r="CU48" s="95"/>
      <c r="CV48" s="95"/>
      <c r="CW48" s="95"/>
      <c r="CX48" s="95"/>
      <c r="CY48" s="95"/>
      <c r="CZ48" s="95"/>
      <c r="DA48" s="95"/>
      <c r="DB48" s="95"/>
      <c r="DC48" s="95"/>
      <c r="DD48" s="95"/>
      <c r="DE48" s="95"/>
      <c r="DF48" s="95"/>
      <c r="DG48" s="95"/>
      <c r="DH48" s="95"/>
      <c r="DI48" s="95"/>
      <c r="DJ48" s="95"/>
      <c r="DK48" s="95"/>
      <c r="DL48" s="95"/>
      <c r="DM48" s="95"/>
      <c r="DN48" s="95"/>
      <c r="DO48" s="95"/>
      <c r="DP48" s="95"/>
      <c r="DQ48" s="95"/>
      <c r="DR48" s="95"/>
      <c r="DS48" s="95"/>
      <c r="DT48" s="95"/>
      <c r="DU48" s="95"/>
      <c r="DV48" s="95"/>
      <c r="DW48" s="95"/>
      <c r="DX48" s="95"/>
      <c r="DY48" s="95"/>
      <c r="DZ48" s="95"/>
      <c r="EA48" s="95"/>
      <c r="EB48" s="95"/>
      <c r="EC48" s="95"/>
      <c r="ED48" s="95"/>
      <c r="EE48" s="95"/>
      <c r="EF48" s="95"/>
      <c r="EG48" s="95"/>
      <c r="EH48" s="95"/>
      <c r="EI48" s="95"/>
      <c r="EJ48" s="95"/>
      <c r="EK48" s="95"/>
      <c r="EL48" s="95"/>
      <c r="EM48" s="95"/>
      <c r="EN48" s="95"/>
      <c r="EO48" s="95"/>
      <c r="EP48" s="95"/>
      <c r="EQ48" s="95"/>
      <c r="ER48" s="95"/>
      <c r="ES48" s="95"/>
      <c r="ET48" s="95"/>
      <c r="EU48" s="95"/>
      <c r="EV48" s="95"/>
      <c r="EW48" s="95"/>
      <c r="EX48" s="95"/>
      <c r="EY48" s="95"/>
      <c r="EZ48" s="95"/>
      <c r="FA48" s="95"/>
      <c r="FB48" s="95"/>
      <c r="FC48" s="95"/>
      <c r="FD48" s="95"/>
      <c r="FE48" s="95"/>
      <c r="FF48" s="95"/>
      <c r="FG48" s="95"/>
      <c r="FH48" s="95"/>
      <c r="FI48" s="95"/>
      <c r="FJ48" s="95"/>
      <c r="FK48" s="95"/>
      <c r="FL48" s="95"/>
      <c r="FM48" s="95"/>
      <c r="FN48" s="95"/>
      <c r="FO48" s="95"/>
      <c r="FP48" s="95"/>
      <c r="FQ48" s="95"/>
      <c r="FR48" s="95"/>
      <c r="FS48" s="95"/>
      <c r="FT48" s="95"/>
      <c r="FU48" s="95"/>
      <c r="FV48" s="95"/>
      <c r="FW48" s="95"/>
      <c r="FX48" s="95"/>
      <c r="FY48" s="95"/>
      <c r="FZ48" s="95"/>
      <c r="GA48" s="95"/>
      <c r="GB48" s="95"/>
      <c r="GC48" s="95"/>
      <c r="GD48" s="95"/>
      <c r="GE48" s="95"/>
      <c r="GF48" s="95"/>
      <c r="GG48" s="95"/>
      <c r="GH48" s="95"/>
      <c r="GI48" s="95"/>
      <c r="GJ48" s="95"/>
      <c r="GK48" s="95"/>
      <c r="GL48" s="95"/>
      <c r="GM48" s="95"/>
      <c r="GN48" s="95"/>
      <c r="GO48" s="95"/>
      <c r="GP48" s="95"/>
      <c r="GQ48" s="95"/>
      <c r="GR48" s="95"/>
      <c r="GS48" s="95"/>
      <c r="GT48" s="95"/>
      <c r="GU48" s="95"/>
      <c r="GV48" s="95"/>
      <c r="GW48" s="95"/>
      <c r="GX48" s="95"/>
      <c r="GY48" s="95"/>
      <c r="GZ48" s="95"/>
      <c r="HA48" s="95"/>
      <c r="HB48" s="95"/>
      <c r="HC48" s="95"/>
      <c r="HD48" s="95"/>
      <c r="HE48" s="95"/>
      <c r="HF48" s="95"/>
      <c r="HG48" s="95"/>
      <c r="HH48" s="95"/>
      <c r="HI48" s="95"/>
      <c r="HJ48" s="95"/>
      <c r="HK48" s="95"/>
      <c r="HL48" s="95"/>
      <c r="HM48" s="95"/>
      <c r="HN48" s="95"/>
      <c r="HO48" s="95"/>
      <c r="HP48" s="95"/>
      <c r="HQ48" s="95"/>
      <c r="HR48" s="95"/>
      <c r="HS48" s="95"/>
      <c r="HT48" s="95"/>
      <c r="HU48" s="95"/>
      <c r="HV48" s="95"/>
      <c r="HW48" s="95"/>
      <c r="HX48" s="95"/>
      <c r="HY48" s="95"/>
      <c r="HZ48" s="95"/>
      <c r="IA48" s="95"/>
      <c r="IB48" s="95"/>
      <c r="IC48" s="95"/>
      <c r="ID48" s="95"/>
      <c r="IE48" s="95"/>
      <c r="IF48" s="95"/>
      <c r="IG48" s="95"/>
      <c r="IH48" s="95"/>
      <c r="II48" s="95"/>
      <c r="IJ48" s="95"/>
      <c r="IK48" s="95"/>
    </row>
    <row r="49" spans="1:245" ht="45.75" customHeight="1">
      <c r="A49" s="251" t="str">
        <f>IF(OR(B49&lt;&gt;"",D49&lt;E48&gt;""),"["&amp;TEXT($B$2,"##")&amp;"-"&amp;TEXT(ROW()-10,"##")&amp;"]","")</f>
        <v>[User_login-39]</v>
      </c>
      <c r="B49" s="252" t="s">
        <v>289</v>
      </c>
      <c r="C49" s="253" t="s">
        <v>286</v>
      </c>
      <c r="D49" s="254"/>
      <c r="E49" s="254"/>
      <c r="F49" s="252"/>
      <c r="G49" s="252"/>
      <c r="H49" s="260"/>
      <c r="I49" s="261"/>
      <c r="J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5"/>
      <c r="BY49" s="95"/>
      <c r="BZ49" s="95"/>
      <c r="CA49" s="95"/>
      <c r="CB49" s="95"/>
      <c r="CC49" s="95"/>
      <c r="CD49" s="95"/>
      <c r="CE49" s="95"/>
      <c r="CF49" s="95"/>
      <c r="CG49" s="95"/>
      <c r="CH49" s="95"/>
      <c r="CI49" s="95"/>
      <c r="CJ49" s="95"/>
      <c r="CK49" s="95"/>
      <c r="CL49" s="95"/>
      <c r="CM49" s="95"/>
      <c r="CN49" s="95"/>
      <c r="CO49" s="95"/>
      <c r="CP49" s="95"/>
      <c r="CQ49" s="95"/>
      <c r="CR49" s="95"/>
      <c r="CS49" s="95"/>
      <c r="CT49" s="95"/>
      <c r="CU49" s="95"/>
      <c r="CV49" s="95"/>
      <c r="CW49" s="95"/>
      <c r="CX49" s="95"/>
      <c r="CY49" s="95"/>
      <c r="CZ49" s="95"/>
      <c r="DA49" s="95"/>
      <c r="DB49" s="95"/>
      <c r="DC49" s="95"/>
      <c r="DD49" s="95"/>
      <c r="DE49" s="95"/>
      <c r="DF49" s="95"/>
      <c r="DG49" s="95"/>
      <c r="DH49" s="95"/>
      <c r="DI49" s="95"/>
      <c r="DJ49" s="95"/>
      <c r="DK49" s="95"/>
      <c r="DL49" s="95"/>
      <c r="DM49" s="95"/>
      <c r="DN49" s="95"/>
      <c r="DO49" s="95"/>
      <c r="DP49" s="95"/>
      <c r="DQ49" s="95"/>
      <c r="DR49" s="95"/>
      <c r="DS49" s="95"/>
      <c r="DT49" s="95"/>
      <c r="DU49" s="95"/>
      <c r="DV49" s="95"/>
      <c r="DW49" s="95"/>
      <c r="DX49" s="95"/>
      <c r="DY49" s="95"/>
      <c r="DZ49" s="95"/>
      <c r="EA49" s="95"/>
      <c r="EB49" s="95"/>
      <c r="EC49" s="95"/>
      <c r="ED49" s="95"/>
      <c r="EE49" s="95"/>
      <c r="EF49" s="95"/>
      <c r="EG49" s="95"/>
      <c r="EH49" s="95"/>
      <c r="EI49" s="95"/>
      <c r="EJ49" s="95"/>
      <c r="EK49" s="95"/>
      <c r="EL49" s="95"/>
      <c r="EM49" s="95"/>
      <c r="EN49" s="95"/>
      <c r="EO49" s="95"/>
      <c r="EP49" s="95"/>
      <c r="EQ49" s="95"/>
      <c r="ER49" s="95"/>
      <c r="ES49" s="95"/>
      <c r="ET49" s="95"/>
      <c r="EU49" s="95"/>
      <c r="EV49" s="95"/>
      <c r="EW49" s="95"/>
      <c r="EX49" s="95"/>
      <c r="EY49" s="95"/>
      <c r="EZ49" s="95"/>
      <c r="FA49" s="95"/>
      <c r="FB49" s="95"/>
      <c r="FC49" s="95"/>
      <c r="FD49" s="95"/>
      <c r="FE49" s="95"/>
      <c r="FF49" s="95"/>
      <c r="FG49" s="95"/>
      <c r="FH49" s="95"/>
      <c r="FI49" s="95"/>
      <c r="FJ49" s="95"/>
      <c r="FK49" s="95"/>
      <c r="FL49" s="95"/>
      <c r="FM49" s="95"/>
      <c r="FN49" s="95"/>
      <c r="FO49" s="95"/>
      <c r="FP49" s="95"/>
      <c r="FQ49" s="95"/>
      <c r="FR49" s="95"/>
      <c r="FS49" s="95"/>
      <c r="FT49" s="95"/>
      <c r="FU49" s="95"/>
      <c r="FV49" s="95"/>
      <c r="FW49" s="95"/>
      <c r="FX49" s="95"/>
      <c r="FY49" s="95"/>
      <c r="FZ49" s="95"/>
      <c r="GA49" s="95"/>
      <c r="GB49" s="95"/>
      <c r="GC49" s="95"/>
      <c r="GD49" s="95"/>
      <c r="GE49" s="95"/>
      <c r="GF49" s="95"/>
      <c r="GG49" s="95"/>
      <c r="GH49" s="95"/>
      <c r="GI49" s="95"/>
      <c r="GJ49" s="95"/>
      <c r="GK49" s="95"/>
      <c r="GL49" s="95"/>
      <c r="GM49" s="95"/>
      <c r="GN49" s="95"/>
      <c r="GO49" s="95"/>
      <c r="GP49" s="95"/>
      <c r="GQ49" s="95"/>
      <c r="GR49" s="95"/>
      <c r="GS49" s="95"/>
      <c r="GT49" s="95"/>
      <c r="GU49" s="95"/>
      <c r="GV49" s="95"/>
      <c r="GW49" s="95"/>
      <c r="GX49" s="95"/>
      <c r="GY49" s="95"/>
      <c r="GZ49" s="95"/>
      <c r="HA49" s="95"/>
      <c r="HB49" s="95"/>
      <c r="HC49" s="95"/>
      <c r="HD49" s="95"/>
      <c r="HE49" s="95"/>
      <c r="HF49" s="95"/>
      <c r="HG49" s="95"/>
      <c r="HH49" s="95"/>
      <c r="HI49" s="95"/>
      <c r="HJ49" s="95"/>
      <c r="HK49" s="95"/>
      <c r="HL49" s="95"/>
      <c r="HM49" s="95"/>
      <c r="HN49" s="95"/>
      <c r="HO49" s="95"/>
      <c r="HP49" s="95"/>
      <c r="HQ49" s="95"/>
      <c r="HR49" s="95"/>
      <c r="HS49" s="95"/>
      <c r="HT49" s="95"/>
      <c r="HU49" s="95"/>
      <c r="HV49" s="95"/>
      <c r="HW49" s="95"/>
      <c r="HX49" s="95"/>
      <c r="HY49" s="95"/>
      <c r="HZ49" s="95"/>
      <c r="IA49" s="95"/>
      <c r="IB49" s="95"/>
      <c r="IC49" s="95"/>
      <c r="ID49" s="95"/>
      <c r="IE49" s="95"/>
      <c r="IF49" s="95"/>
      <c r="IG49" s="95"/>
      <c r="IH49" s="95"/>
      <c r="II49" s="95"/>
      <c r="IJ49" s="95"/>
      <c r="IK49" s="95"/>
    </row>
    <row r="50" spans="1:245" ht="14.25" customHeight="1">
      <c r="A50" s="251" t="str">
        <f>IF(OR(B50&lt;&gt;"",D50&lt;E49&gt;""),"["&amp;TEXT($B$2,"##")&amp;"-"&amp;TEXT(ROW()-10,"##")&amp;"]","")</f>
        <v>[User_login-40]</v>
      </c>
      <c r="B50" s="252" t="s">
        <v>287</v>
      </c>
      <c r="C50" s="253" t="s">
        <v>288</v>
      </c>
      <c r="D50" s="254"/>
      <c r="E50" s="254"/>
      <c r="F50" s="252"/>
      <c r="G50" s="252"/>
      <c r="H50" s="255"/>
      <c r="I50" s="256"/>
      <c r="J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5"/>
      <c r="BG50" s="95"/>
      <c r="BH50" s="95"/>
      <c r="BI50" s="95"/>
      <c r="BJ50" s="95"/>
      <c r="BK50" s="95"/>
      <c r="BL50" s="95"/>
      <c r="BM50" s="95"/>
      <c r="BN50" s="95"/>
      <c r="BO50" s="95"/>
      <c r="BP50" s="95"/>
      <c r="BQ50" s="95"/>
      <c r="BR50" s="95"/>
      <c r="BS50" s="95"/>
      <c r="BT50" s="95"/>
      <c r="BU50" s="95"/>
      <c r="BV50" s="95"/>
      <c r="BW50" s="95"/>
      <c r="BX50" s="95"/>
      <c r="BY50" s="95"/>
      <c r="BZ50" s="95"/>
      <c r="CA50" s="95"/>
      <c r="CB50" s="95"/>
      <c r="CC50" s="95"/>
      <c r="CD50" s="95"/>
      <c r="CE50" s="95"/>
      <c r="CF50" s="95"/>
      <c r="CG50" s="95"/>
      <c r="CH50" s="95"/>
      <c r="CI50" s="95"/>
      <c r="CJ50" s="95"/>
      <c r="CK50" s="95"/>
      <c r="CL50" s="95"/>
      <c r="CM50" s="95"/>
      <c r="CN50" s="95"/>
      <c r="CO50" s="95"/>
      <c r="CP50" s="95"/>
      <c r="CQ50" s="95"/>
      <c r="CR50" s="95"/>
      <c r="CS50" s="95"/>
      <c r="CT50" s="95"/>
      <c r="CU50" s="95"/>
      <c r="CV50" s="95"/>
      <c r="CW50" s="95"/>
      <c r="CX50" s="95"/>
      <c r="CY50" s="95"/>
      <c r="CZ50" s="95"/>
      <c r="DA50" s="95"/>
      <c r="DB50" s="95"/>
      <c r="DC50" s="95"/>
      <c r="DD50" s="95"/>
      <c r="DE50" s="95"/>
      <c r="DF50" s="95"/>
      <c r="DG50" s="95"/>
      <c r="DH50" s="95"/>
      <c r="DI50" s="95"/>
      <c r="DJ50" s="95"/>
      <c r="DK50" s="95"/>
      <c r="DL50" s="95"/>
      <c r="DM50" s="95"/>
      <c r="DN50" s="95"/>
      <c r="DO50" s="95"/>
      <c r="DP50" s="95"/>
      <c r="DQ50" s="95"/>
      <c r="DR50" s="95"/>
      <c r="DS50" s="95"/>
      <c r="DT50" s="95"/>
      <c r="DU50" s="95"/>
      <c r="DV50" s="95"/>
      <c r="DW50" s="95"/>
      <c r="DX50" s="95"/>
      <c r="DY50" s="95"/>
      <c r="DZ50" s="95"/>
      <c r="EA50" s="95"/>
      <c r="EB50" s="95"/>
      <c r="EC50" s="95"/>
      <c r="ED50" s="95"/>
      <c r="EE50" s="95"/>
      <c r="EF50" s="95"/>
      <c r="EG50" s="95"/>
      <c r="EH50" s="95"/>
      <c r="EI50" s="95"/>
      <c r="EJ50" s="95"/>
      <c r="EK50" s="95"/>
      <c r="EL50" s="95"/>
      <c r="EM50" s="95"/>
      <c r="EN50" s="95"/>
      <c r="EO50" s="95"/>
      <c r="EP50" s="95"/>
      <c r="EQ50" s="95"/>
      <c r="ER50" s="95"/>
      <c r="ES50" s="95"/>
      <c r="ET50" s="95"/>
      <c r="EU50" s="95"/>
      <c r="EV50" s="95"/>
      <c r="EW50" s="95"/>
      <c r="EX50" s="95"/>
      <c r="EY50" s="95"/>
      <c r="EZ50" s="95"/>
      <c r="FA50" s="95"/>
      <c r="FB50" s="95"/>
      <c r="FC50" s="95"/>
      <c r="FD50" s="95"/>
      <c r="FE50" s="95"/>
      <c r="FF50" s="95"/>
      <c r="FG50" s="95"/>
      <c r="FH50" s="95"/>
      <c r="FI50" s="95"/>
      <c r="FJ50" s="95"/>
      <c r="FK50" s="95"/>
      <c r="FL50" s="95"/>
      <c r="FM50" s="95"/>
      <c r="FN50" s="95"/>
      <c r="FO50" s="95"/>
      <c r="FP50" s="95"/>
      <c r="FQ50" s="95"/>
      <c r="FR50" s="95"/>
      <c r="FS50" s="95"/>
      <c r="FT50" s="95"/>
      <c r="FU50" s="95"/>
      <c r="FV50" s="95"/>
      <c r="FW50" s="95"/>
      <c r="FX50" s="95"/>
      <c r="FY50" s="95"/>
      <c r="FZ50" s="95"/>
      <c r="GA50" s="95"/>
      <c r="GB50" s="95"/>
      <c r="GC50" s="95"/>
      <c r="GD50" s="95"/>
      <c r="GE50" s="95"/>
      <c r="GF50" s="95"/>
      <c r="GG50" s="95"/>
      <c r="GH50" s="95"/>
      <c r="GI50" s="95"/>
      <c r="GJ50" s="95"/>
      <c r="GK50" s="95"/>
      <c r="GL50" s="95"/>
      <c r="GM50" s="95"/>
      <c r="GN50" s="95"/>
      <c r="GO50" s="95"/>
      <c r="GP50" s="95"/>
      <c r="GQ50" s="95"/>
      <c r="GR50" s="95"/>
      <c r="GS50" s="95"/>
      <c r="GT50" s="95"/>
      <c r="GU50" s="95"/>
      <c r="GV50" s="95"/>
      <c r="GW50" s="95"/>
      <c r="GX50" s="95"/>
      <c r="GY50" s="95"/>
      <c r="GZ50" s="95"/>
      <c r="HA50" s="95"/>
      <c r="HB50" s="95"/>
      <c r="HC50" s="95"/>
      <c r="HD50" s="95"/>
      <c r="HE50" s="95"/>
      <c r="HF50" s="95"/>
      <c r="HG50" s="95"/>
      <c r="HH50" s="95"/>
      <c r="HI50" s="95"/>
      <c r="HJ50" s="95"/>
      <c r="HK50" s="95"/>
      <c r="HL50" s="95"/>
      <c r="HM50" s="95"/>
      <c r="HN50" s="95"/>
      <c r="HO50" s="95"/>
      <c r="HP50" s="95"/>
      <c r="HQ50" s="95"/>
      <c r="HR50" s="95"/>
      <c r="HS50" s="95"/>
      <c r="HT50" s="95"/>
      <c r="HU50" s="95"/>
      <c r="HV50" s="95"/>
      <c r="HW50" s="95"/>
      <c r="HX50" s="95"/>
      <c r="HY50" s="95"/>
      <c r="HZ50" s="95"/>
      <c r="IA50" s="95"/>
      <c r="IB50" s="95"/>
      <c r="IC50" s="95"/>
      <c r="ID50" s="95"/>
      <c r="IE50" s="95"/>
      <c r="IF50" s="95"/>
      <c r="IG50" s="95"/>
      <c r="IH50" s="95"/>
      <c r="II50" s="95"/>
      <c r="IJ50" s="95"/>
      <c r="IK50" s="95"/>
    </row>
    <row r="51" spans="1:245" ht="14.25" customHeight="1">
      <c r="A51" s="257"/>
      <c r="B51" s="257"/>
      <c r="C51" s="257"/>
      <c r="D51" s="257"/>
      <c r="E51" s="257"/>
      <c r="F51" s="257"/>
      <c r="G51" s="257"/>
      <c r="H51" s="257"/>
      <c r="I51" s="257"/>
      <c r="J51" s="105"/>
    </row>
    <row r="52" spans="1:245" ht="14.25" customHeight="1">
      <c r="A52" s="251" t="str">
        <f>IF(OR(B52&lt;&gt;"",D52&lt;&gt;""),"["&amp;TEXT($B$2,"##")&amp;"-"&amp;TEXT(ROW()-10,"##")&amp;"]","")</f>
        <v/>
      </c>
      <c r="B52" s="252"/>
      <c r="C52" s="253"/>
      <c r="D52" s="254"/>
      <c r="E52" s="254"/>
      <c r="F52" s="252"/>
      <c r="G52" s="252"/>
      <c r="H52" s="255"/>
      <c r="I52" s="256"/>
      <c r="J52" s="105"/>
    </row>
    <row r="53" spans="1:245" ht="14.25" customHeight="1">
      <c r="A53" s="244" t="str">
        <f t="shared" ref="A53" si="11">IF(OR(B53&lt;&gt;"",D53&lt;E52&gt;""),"["&amp;TEXT($B$2,"##")&amp;"-"&amp;TEXT(ROW()-10,"##")&amp;"]","")</f>
        <v>[User_login-43]</v>
      </c>
      <c r="B53" s="238"/>
      <c r="C53" s="245"/>
      <c r="D53" s="246"/>
      <c r="E53" s="247"/>
      <c r="F53" s="246"/>
      <c r="G53" s="248"/>
      <c r="H53" s="249"/>
      <c r="I53" s="250"/>
      <c r="J53" s="105"/>
    </row>
    <row r="54" spans="1:245" ht="14.25" customHeight="1">
      <c r="A54" s="165" t="str">
        <f t="shared" ref="A54" si="12">IF(OR(B54&lt;&gt;"",D54&lt;E53&gt;""),"["&amp;TEXT($B$2,"##")&amp;"-"&amp;TEXT(ROW()-10,"##")&amp;"]","")</f>
        <v>[User_login-44]</v>
      </c>
      <c r="B54" s="91"/>
      <c r="C54" s="168"/>
      <c r="D54" s="117"/>
      <c r="E54" s="171"/>
      <c r="F54" s="117"/>
      <c r="G54" s="117"/>
      <c r="H54" s="119"/>
      <c r="I54" s="167"/>
      <c r="J54" s="105"/>
    </row>
    <row r="55" spans="1:245" ht="14.25" customHeight="1">
      <c r="A55" s="240"/>
      <c r="B55" s="240" t="s">
        <v>130</v>
      </c>
      <c r="C55" s="241"/>
      <c r="D55" s="241"/>
      <c r="E55" s="174"/>
      <c r="F55" s="174"/>
      <c r="G55" s="174"/>
      <c r="H55" s="174"/>
      <c r="I55" s="176"/>
      <c r="J55" s="105"/>
    </row>
    <row r="56" spans="1:245" ht="118.5" customHeight="1">
      <c r="A56" s="61" t="str">
        <f>IF(OR(B56&lt;&gt;"",D56&lt;&gt;""),"["&amp;TEXT($B$2,"##")&amp;"-"&amp;TEXT(ROW()-10,"##")&amp;"]","")</f>
        <v>[User_login-46]</v>
      </c>
      <c r="B56" s="91" t="s">
        <v>128</v>
      </c>
      <c r="C56" s="106" t="s">
        <v>240</v>
      </c>
      <c r="D56" s="104" t="s">
        <v>127</v>
      </c>
      <c r="E56" s="104"/>
      <c r="F56" s="117"/>
      <c r="G56" s="169"/>
      <c r="H56" s="178"/>
      <c r="I56" s="179"/>
      <c r="J56" s="105"/>
    </row>
    <row r="57" spans="1:245" ht="121.5" customHeight="1">
      <c r="A57" s="61" t="str">
        <f>IF(OR(B57&lt;&gt;"",D57&lt;&gt;""),"["&amp;TEXT($B$2,"##")&amp;"-"&amp;TEXT(ROW()-10,"##")&amp;"]","")</f>
        <v>[User_login-47]</v>
      </c>
      <c r="B57" s="91" t="s">
        <v>77</v>
      </c>
      <c r="C57" s="106" t="s">
        <v>241</v>
      </c>
      <c r="D57" s="104" t="s">
        <v>129</v>
      </c>
      <c r="E57" s="171"/>
      <c r="F57" s="117"/>
      <c r="G57" s="117"/>
      <c r="H57" s="119"/>
      <c r="I57" s="167"/>
      <c r="J57" s="105"/>
    </row>
    <row r="58" spans="1:245" ht="14.25" customHeight="1">
      <c r="A58" s="165" t="str">
        <f t="shared" ref="A58" si="13">IF(OR(B58&lt;&gt;"",D58&lt;E57&gt;""),"["&amp;TEXT($B$2,"##")&amp;"-"&amp;TEXT(ROW()-10,"##")&amp;"]","")</f>
        <v>[User_login-48]</v>
      </c>
      <c r="B58" s="91" t="s">
        <v>252</v>
      </c>
      <c r="C58" s="168"/>
      <c r="D58" s="117"/>
      <c r="E58" s="166"/>
      <c r="F58" s="117"/>
      <c r="G58" s="117"/>
      <c r="H58" s="119"/>
      <c r="I58" s="167"/>
      <c r="J58" s="105"/>
    </row>
    <row r="59" spans="1:245" ht="14.25" customHeight="1">
      <c r="A59" s="165" t="str">
        <f t="shared" ref="A59:A61" si="14">IF(OR(B59&lt;&gt;"",D59&lt;E54&gt;""),"["&amp;TEXT($B$2,"##")&amp;"-"&amp;TEXT(ROW()-10,"##")&amp;"]","")</f>
        <v>[User_login-49]</v>
      </c>
      <c r="B59" s="180"/>
      <c r="C59" s="170"/>
      <c r="D59" s="117"/>
      <c r="E59" s="166"/>
      <c r="F59" s="117"/>
      <c r="G59" s="117"/>
      <c r="H59" s="119"/>
      <c r="I59" s="167"/>
      <c r="J59" s="105"/>
    </row>
    <row r="60" spans="1:245" ht="14.25" customHeight="1">
      <c r="A60" s="165" t="str">
        <f t="shared" si="14"/>
        <v>[User_login-50]</v>
      </c>
      <c r="B60" s="180"/>
      <c r="C60" s="170"/>
      <c r="D60" s="117"/>
      <c r="E60" s="166"/>
      <c r="F60" s="117"/>
      <c r="G60" s="117"/>
      <c r="H60" s="119"/>
      <c r="I60" s="167"/>
      <c r="J60" s="105"/>
    </row>
    <row r="61" spans="1:245" ht="14.25" customHeight="1">
      <c r="A61" s="165" t="str">
        <f t="shared" si="14"/>
        <v>[User_login-51]</v>
      </c>
      <c r="B61" s="180"/>
      <c r="C61" s="170"/>
      <c r="D61" s="117"/>
      <c r="E61" s="166"/>
      <c r="F61" s="117"/>
      <c r="G61" s="117"/>
      <c r="H61" s="119"/>
      <c r="I61" s="167"/>
      <c r="J61" s="105"/>
    </row>
    <row r="62" spans="1:245" ht="14.25" customHeight="1">
      <c r="A62" s="165" t="str">
        <f>IF(OR(B62&lt;&gt;"",D62&lt;E58&gt;""),"["&amp;TEXT($B$2,"##")&amp;"-"&amp;TEXT(ROW()-10,"##")&amp;"]","")</f>
        <v>[User_login-52]</v>
      </c>
      <c r="B62" s="180"/>
      <c r="C62" s="170"/>
      <c r="D62" s="117"/>
      <c r="E62" s="166"/>
      <c r="F62" s="117"/>
      <c r="G62" s="117"/>
      <c r="H62" s="119"/>
      <c r="I62" s="167"/>
      <c r="J62" s="105"/>
    </row>
    <row r="63" spans="1:245" ht="14.25" customHeight="1">
      <c r="A63" s="165" t="str">
        <f>IF(OR(B63&lt;&gt;"",D63&lt;E59&gt;""),"["&amp;TEXT($B$2,"##")&amp;"-"&amp;TEXT(ROW()-10,"##")&amp;"]","")</f>
        <v>[User_login-53]</v>
      </c>
      <c r="B63" s="180"/>
      <c r="C63" s="170"/>
      <c r="D63" s="117"/>
      <c r="E63" s="166"/>
      <c r="F63" s="117"/>
      <c r="G63" s="117"/>
      <c r="H63" s="119"/>
      <c r="I63" s="167"/>
      <c r="J63" s="105"/>
    </row>
    <row r="64" spans="1:245" ht="14.25" customHeight="1">
      <c r="A64" s="165" t="str">
        <f>IF(OR(B64&lt;&gt;"",D64&lt;E60&gt;""),"["&amp;TEXT($B$2,"##")&amp;"-"&amp;TEXT(ROW()-10,"##")&amp;"]","")</f>
        <v>[User_login-54]</v>
      </c>
      <c r="B64" s="180"/>
      <c r="C64" s="170"/>
      <c r="D64" s="117"/>
      <c r="E64" s="166"/>
      <c r="F64" s="117"/>
      <c r="G64" s="117"/>
      <c r="H64" s="119"/>
      <c r="I64" s="167"/>
      <c r="J64" s="105"/>
    </row>
    <row r="65" spans="1:10" ht="14.25" customHeight="1">
      <c r="A65" s="165" t="str">
        <f>IF(OR(B65&lt;&gt;"",D65&lt;E61&gt;""),"["&amp;TEXT($B$2,"##")&amp;"-"&amp;TEXT(ROW()-10,"##")&amp;"]","")</f>
        <v>[User_login-55]</v>
      </c>
      <c r="B65" s="180"/>
      <c r="C65" s="170"/>
      <c r="D65" s="117"/>
      <c r="E65" s="166"/>
      <c r="F65" s="117"/>
      <c r="G65" s="117"/>
      <c r="H65" s="119"/>
      <c r="I65" s="167"/>
      <c r="J65" s="105"/>
    </row>
    <row r="66" spans="1:10" ht="14.25" customHeight="1">
      <c r="A66" s="164"/>
      <c r="B66" s="164"/>
      <c r="C66" s="164"/>
      <c r="D66" s="164"/>
      <c r="E66" s="164"/>
      <c r="F66" s="164"/>
      <c r="G66" s="164"/>
      <c r="H66" s="164"/>
      <c r="I66" s="164"/>
      <c r="J66" s="105"/>
    </row>
    <row r="67" spans="1:10" ht="14.25" customHeight="1">
      <c r="A67" s="165" t="str">
        <f>IF(OR(B67&lt;&gt;"",D67&lt;E62&gt;""),"["&amp;TEXT($B$2,"##")&amp;"-"&amp;TEXT(ROW()-10,"##")&amp;"]","")</f>
        <v>[User_login-57]</v>
      </c>
      <c r="B67" s="180"/>
      <c r="C67" s="170"/>
      <c r="D67" s="117"/>
      <c r="E67" s="166"/>
      <c r="F67" s="117"/>
      <c r="G67" s="117"/>
      <c r="H67" s="119"/>
      <c r="I67" s="167"/>
      <c r="J67" s="105"/>
    </row>
    <row r="68" spans="1:10" ht="14.25" customHeight="1">
      <c r="A68" s="165" t="str">
        <f>IF(OR(B68&lt;&gt;"",D68&lt;E63&gt;""),"["&amp;TEXT($B$2,"##")&amp;"-"&amp;TEXT(ROW()-10,"##")&amp;"]","")</f>
        <v>[User_login-58]</v>
      </c>
      <c r="B68" s="180"/>
      <c r="C68" s="170"/>
      <c r="D68" s="117"/>
      <c r="E68" s="166"/>
      <c r="F68" s="117"/>
      <c r="G68" s="117"/>
      <c r="H68" s="119"/>
      <c r="I68" s="167"/>
      <c r="J68" s="105"/>
    </row>
    <row r="69" spans="1:10" ht="14.25" customHeight="1">
      <c r="A69" s="165" t="str">
        <f>IF(OR(B69&lt;&gt;"",D69&lt;E64&gt;""),"["&amp;TEXT($B$2,"##")&amp;"-"&amp;TEXT(ROW()-10,"##")&amp;"]","")</f>
        <v>[User_login-59]</v>
      </c>
      <c r="B69" s="180"/>
      <c r="C69" s="170"/>
      <c r="D69" s="117"/>
      <c r="E69" s="166"/>
      <c r="F69" s="117"/>
      <c r="G69" s="117"/>
      <c r="H69" s="119"/>
      <c r="I69" s="167"/>
      <c r="J69" s="105"/>
    </row>
    <row r="70" spans="1:10" ht="14.25" customHeight="1">
      <c r="A70" s="165" t="str">
        <f>IF(OR(B70&lt;&gt;"",D70&lt;E65&gt;""),"["&amp;TEXT($B$2,"##")&amp;"-"&amp;TEXT(ROW()-10,"##")&amp;"]","")</f>
        <v>[User_login-60]</v>
      </c>
      <c r="B70" s="180"/>
      <c r="C70" s="170"/>
      <c r="D70" s="117"/>
      <c r="E70" s="166"/>
      <c r="F70" s="117"/>
      <c r="G70" s="117"/>
      <c r="H70" s="119"/>
      <c r="I70" s="167"/>
      <c r="J70" s="105"/>
    </row>
    <row r="71" spans="1:10" ht="14.25" customHeight="1">
      <c r="A71" s="165" t="str">
        <f>IF(OR(B71&lt;&gt;"",D71&lt;E63&gt;""),"["&amp;TEXT($B$2,"##")&amp;"-"&amp;TEXT(ROW()-10,"##")&amp;"]","")</f>
        <v>[User_login-61]</v>
      </c>
      <c r="B71" s="180"/>
      <c r="C71" s="170"/>
      <c r="D71" s="117"/>
      <c r="E71" s="166"/>
      <c r="F71" s="117"/>
      <c r="G71" s="117"/>
      <c r="H71" s="119"/>
      <c r="I71" s="167"/>
      <c r="J71" s="105"/>
    </row>
    <row r="72" spans="1:10" ht="14.25" customHeight="1">
      <c r="A72" s="165" t="str">
        <f>IF(OR(B72&lt;&gt;"",D72&lt;E64&gt;""),"["&amp;TEXT($B$2,"##")&amp;"-"&amp;TEXT(ROW()-10,"##")&amp;"]","")</f>
        <v>[User_login-62]</v>
      </c>
      <c r="B72" s="180"/>
      <c r="C72" s="170"/>
      <c r="D72" s="117"/>
      <c r="E72" s="166"/>
      <c r="F72" s="117"/>
      <c r="G72" s="117"/>
      <c r="H72" s="119"/>
      <c r="I72" s="167"/>
      <c r="J72" s="105"/>
    </row>
    <row r="73" spans="1:10" ht="14.25" customHeight="1">
      <c r="A73" s="165" t="str">
        <f t="shared" ref="A73:A74" si="15">IF(OR(B73&lt;&gt;"",D73&lt;E65&gt;""),"["&amp;TEXT($B$2,"##")&amp;"-"&amp;TEXT(ROW()-10,"##")&amp;"]","")</f>
        <v>[User_login-63]</v>
      </c>
      <c r="B73" s="180"/>
      <c r="C73" s="170"/>
      <c r="D73" s="117"/>
      <c r="E73" s="166"/>
      <c r="F73" s="117"/>
      <c r="G73" s="117"/>
      <c r="H73" s="119"/>
      <c r="I73" s="167"/>
      <c r="J73" s="105"/>
    </row>
    <row r="74" spans="1:10" ht="14.25" customHeight="1">
      <c r="A74" s="165" t="str">
        <f t="shared" si="15"/>
        <v>[User_login-64]</v>
      </c>
      <c r="B74" s="180"/>
      <c r="C74" s="170"/>
      <c r="D74" s="117"/>
      <c r="E74" s="166"/>
      <c r="F74" s="117"/>
      <c r="G74" s="117"/>
      <c r="H74" s="119"/>
      <c r="I74" s="167"/>
      <c r="J74" s="105"/>
    </row>
    <row r="75" spans="1:10" ht="14.25" customHeight="1">
      <c r="A75" s="165" t="str">
        <f>IF(OR(B75&lt;&gt;"",D75&lt;E67&gt;""),"["&amp;TEXT($B$2,"##")&amp;"-"&amp;TEXT(ROW()-10,"##")&amp;"]","")</f>
        <v>[User_login-65]</v>
      </c>
      <c r="B75" s="180"/>
      <c r="C75" s="170"/>
      <c r="D75" s="117"/>
      <c r="E75" s="166"/>
      <c r="F75" s="117"/>
      <c r="G75" s="117"/>
      <c r="H75" s="119"/>
      <c r="I75" s="167"/>
      <c r="J75" s="105"/>
    </row>
    <row r="76" spans="1:10" ht="14.25" customHeight="1">
      <c r="A76" s="165" t="str">
        <f>IF(OR(B76&lt;&gt;"",D76&lt;E69&gt;""),"["&amp;TEXT($B$2,"##")&amp;"-"&amp;TEXT(ROW()-10,"##")&amp;"]","")</f>
        <v>[User_login-66]</v>
      </c>
      <c r="B76" s="180"/>
      <c r="C76" s="170"/>
      <c r="D76" s="117"/>
      <c r="E76" s="166"/>
      <c r="F76" s="117"/>
      <c r="G76" s="117"/>
      <c r="H76" s="119"/>
      <c r="I76" s="167"/>
      <c r="J76" s="105"/>
    </row>
    <row r="77" spans="1:10" ht="14.25" customHeight="1">
      <c r="A77" s="165" t="str">
        <f t="shared" ref="A77:A82" si="16">IF(OR(B77&lt;&gt;"",D77&lt;E63&gt;""),"["&amp;TEXT($B$2,"##")&amp;"-"&amp;TEXT(ROW()-10,"##")&amp;"]","")</f>
        <v>[User_login-67]</v>
      </c>
      <c r="B77" s="180"/>
      <c r="C77" s="170"/>
      <c r="D77" s="117"/>
      <c r="E77" s="166"/>
      <c r="F77" s="117"/>
      <c r="G77" s="117"/>
      <c r="H77" s="119"/>
      <c r="I77" s="167"/>
      <c r="J77" s="105"/>
    </row>
    <row r="78" spans="1:10" ht="14.25" customHeight="1">
      <c r="A78" s="184" t="str">
        <f t="shared" si="16"/>
        <v>[User_login-68]</v>
      </c>
      <c r="B78" s="180"/>
      <c r="C78" s="181"/>
      <c r="D78" s="182"/>
      <c r="E78" s="166"/>
      <c r="F78" s="117"/>
      <c r="G78" s="117"/>
      <c r="H78" s="119"/>
      <c r="I78" s="167"/>
      <c r="J78" s="105"/>
    </row>
    <row r="79" spans="1:10" ht="14.25" customHeight="1">
      <c r="A79" s="165" t="str">
        <f t="shared" si="16"/>
        <v>[User_login-69]</v>
      </c>
      <c r="B79" s="180"/>
      <c r="C79" s="170"/>
      <c r="D79" s="117"/>
      <c r="E79" s="166"/>
      <c r="F79" s="117"/>
      <c r="G79" s="117"/>
      <c r="H79" s="119"/>
      <c r="I79" s="167"/>
      <c r="J79" s="105"/>
    </row>
    <row r="80" spans="1:10" ht="14.25" customHeight="1">
      <c r="A80" s="184" t="str">
        <f t="shared" si="16"/>
        <v>[User_login-70]</v>
      </c>
      <c r="B80" s="180"/>
      <c r="C80" s="181"/>
      <c r="D80" s="182"/>
      <c r="E80" s="183"/>
      <c r="F80" s="117"/>
      <c r="G80" s="182"/>
      <c r="H80" s="178"/>
      <c r="I80" s="179"/>
      <c r="J80" s="105"/>
    </row>
    <row r="81" spans="1:10" ht="14.25" customHeight="1">
      <c r="A81" s="165" t="str">
        <f t="shared" si="16"/>
        <v>[User_login-71]</v>
      </c>
      <c r="B81" s="180"/>
      <c r="C81" s="170"/>
      <c r="D81" s="117"/>
      <c r="E81" s="183"/>
      <c r="F81" s="117"/>
      <c r="G81" s="182"/>
      <c r="H81" s="178"/>
      <c r="I81" s="179"/>
      <c r="J81" s="105"/>
    </row>
    <row r="82" spans="1:10" ht="14.25" customHeight="1">
      <c r="A82" s="184" t="str">
        <f t="shared" si="16"/>
        <v>[User_login-72]</v>
      </c>
      <c r="B82" s="180"/>
      <c r="C82" s="181"/>
      <c r="D82" s="182"/>
      <c r="E82" s="183"/>
      <c r="F82" s="117"/>
      <c r="G82" s="182"/>
      <c r="H82" s="178"/>
      <c r="I82" s="179"/>
      <c r="J82" s="105"/>
    </row>
    <row r="83" spans="1:10" ht="14.25" customHeight="1">
      <c r="A83" s="184" t="str">
        <f>IF(OR(B83&lt;&gt;"",D83&lt;E67&gt;""),"["&amp;TEXT($B$2,"##")&amp;"-"&amp;TEXT(ROW()-10,"##")&amp;"]","")</f>
        <v>[User_login-73]</v>
      </c>
      <c r="B83" s="180"/>
      <c r="C83" s="170"/>
      <c r="D83" s="117"/>
      <c r="E83" s="183"/>
      <c r="F83" s="117"/>
      <c r="G83" s="182"/>
      <c r="H83" s="178"/>
      <c r="I83" s="179"/>
      <c r="J83" s="105"/>
    </row>
    <row r="84" spans="1:10" ht="14.25" customHeight="1">
      <c r="A84" s="184" t="str">
        <f>IF(OR(B84&lt;&gt;"",D84&lt;E68&gt;""),"["&amp;TEXT($B$2,"##")&amp;"-"&amp;TEXT(ROW()-10,"##")&amp;"]","")</f>
        <v>[User_login-74]</v>
      </c>
      <c r="B84" s="180"/>
      <c r="C84" s="181"/>
      <c r="D84" s="182"/>
      <c r="E84" s="183"/>
      <c r="F84" s="117"/>
      <c r="G84" s="182"/>
      <c r="H84" s="178"/>
      <c r="I84" s="179"/>
      <c r="J84" s="105"/>
    </row>
    <row r="85" spans="1:10" ht="14.25" customHeight="1">
      <c r="A85" s="185"/>
      <c r="B85" s="185"/>
      <c r="C85" s="186"/>
      <c r="D85" s="186"/>
      <c r="E85" s="186"/>
      <c r="F85" s="186"/>
      <c r="G85" s="186"/>
      <c r="H85" s="186"/>
      <c r="I85" s="187"/>
      <c r="J85" s="105"/>
    </row>
    <row r="86" spans="1:10" ht="14.25" customHeight="1">
      <c r="A86" s="184" t="str">
        <f>IF(OR(B86&lt;&gt;"",D86&lt;E70&gt;""),"["&amp;TEXT($B$2,"##")&amp;"-"&amp;TEXT(ROW()-10,"##")&amp;"]","")</f>
        <v>[User_login-76]</v>
      </c>
      <c r="B86" s="180"/>
      <c r="C86" s="170"/>
      <c r="D86" s="117"/>
      <c r="E86" s="166"/>
      <c r="F86" s="117"/>
      <c r="G86" s="117"/>
      <c r="H86" s="119"/>
      <c r="I86" s="167"/>
      <c r="J86" s="105"/>
    </row>
    <row r="87" spans="1:10" ht="14.25" customHeight="1">
      <c r="A87" s="184" t="str">
        <f>IF(OR(B87&lt;&gt;"",D87&lt;E71&gt;""),"["&amp;TEXT($B$2,"##")&amp;"-"&amp;TEXT(ROW()-10,"##")&amp;"]","")</f>
        <v>[User_login-77]</v>
      </c>
      <c r="B87" s="180"/>
      <c r="C87" s="170"/>
      <c r="D87" s="117"/>
      <c r="E87" s="166"/>
      <c r="F87" s="117"/>
      <c r="G87" s="117"/>
      <c r="H87" s="119"/>
      <c r="I87" s="167"/>
      <c r="J87" s="105"/>
    </row>
    <row r="88" spans="1:10" ht="14.25" customHeight="1">
      <c r="A88" s="184" t="str">
        <f>IF(OR(B88&lt;&gt;"",D88&lt;E72&gt;""),"["&amp;TEXT($B$2,"##")&amp;"-"&amp;TEXT(ROW()-10,"##")&amp;"]","")</f>
        <v>[User_login-78]</v>
      </c>
      <c r="B88" s="91"/>
      <c r="C88" s="91"/>
      <c r="D88" s="91"/>
      <c r="E88" s="166"/>
      <c r="F88" s="117"/>
      <c r="G88" s="117"/>
      <c r="H88" s="119"/>
      <c r="I88" s="167"/>
      <c r="J88" s="105"/>
    </row>
    <row r="89" spans="1:10" ht="14.25" customHeight="1">
      <c r="A89" s="184" t="str">
        <f>IF(OR(B89&lt;&gt;"",D89&lt;E73&gt;""),"["&amp;TEXT($B$2,"##")&amp;"-"&amp;TEXT(ROW()-10,"##")&amp;"]","")</f>
        <v>[User_login-79]</v>
      </c>
      <c r="B89" s="91"/>
      <c r="C89" s="91"/>
      <c r="D89" s="188"/>
      <c r="E89" s="166"/>
      <c r="F89" s="117"/>
      <c r="G89" s="117"/>
      <c r="H89" s="119"/>
      <c r="I89" s="167"/>
      <c r="J89" s="105"/>
    </row>
    <row r="90" spans="1:10" ht="14.25" customHeight="1">
      <c r="A90" s="165" t="str">
        <f t="shared" ref="A90:A98" si="17">IF(OR(B90&lt;&gt;"",D90&lt;E89&gt;""),"["&amp;TEXT($B$2,"##")&amp;"-"&amp;TEXT(ROW()-10,"##")&amp;"]","")</f>
        <v>[User_login-80]</v>
      </c>
      <c r="B90" s="91"/>
      <c r="C90" s="91"/>
      <c r="D90" s="91"/>
      <c r="E90" s="166"/>
      <c r="F90" s="117"/>
      <c r="G90" s="117"/>
      <c r="H90" s="119"/>
      <c r="I90" s="167"/>
      <c r="J90" s="105"/>
    </row>
    <row r="91" spans="1:10" ht="14.25" customHeight="1">
      <c r="A91" s="165" t="str">
        <f t="shared" si="17"/>
        <v>[User_login-81]</v>
      </c>
      <c r="B91" s="91"/>
      <c r="C91" s="91"/>
      <c r="D91" s="168"/>
      <c r="E91" s="166"/>
      <c r="F91" s="117"/>
      <c r="G91" s="117"/>
      <c r="H91" s="119"/>
      <c r="I91" s="167"/>
      <c r="J91" s="105"/>
    </row>
    <row r="92" spans="1:10" ht="14.25" customHeight="1">
      <c r="A92" s="165" t="str">
        <f t="shared" si="17"/>
        <v>[User_login-82]</v>
      </c>
      <c r="B92" s="91"/>
      <c r="C92" s="91"/>
      <c r="D92" s="168"/>
      <c r="E92" s="166"/>
      <c r="F92" s="117"/>
      <c r="G92" s="117"/>
      <c r="H92" s="119"/>
      <c r="I92" s="167"/>
      <c r="J92" s="105"/>
    </row>
    <row r="93" spans="1:10" ht="14.25" customHeight="1">
      <c r="A93" s="165" t="str">
        <f>IF(OR(B93&lt;&gt;"",D93&lt;E92&gt;""),"["&amp;TEXT($B$2,"##")&amp;"-"&amp;TEXT(ROW()-10,"##")&amp;"]","")</f>
        <v>[User_login-83]</v>
      </c>
      <c r="B93" s="91"/>
      <c r="C93" s="91"/>
      <c r="D93" s="189"/>
      <c r="E93" s="166"/>
      <c r="F93" s="117"/>
      <c r="G93" s="117"/>
      <c r="H93" s="119"/>
      <c r="I93" s="167"/>
      <c r="J93" s="105"/>
    </row>
    <row r="94" spans="1:10" ht="14.25" customHeight="1">
      <c r="A94" s="184" t="str">
        <f t="shared" si="17"/>
        <v>[User_login-84]</v>
      </c>
      <c r="B94" s="117"/>
      <c r="C94" s="167"/>
      <c r="D94" s="190"/>
      <c r="E94" s="166"/>
      <c r="F94" s="117"/>
      <c r="G94" s="117"/>
      <c r="H94" s="119"/>
      <c r="I94" s="167"/>
      <c r="J94" s="105"/>
    </row>
    <row r="95" spans="1:10" ht="14.25" customHeight="1">
      <c r="A95" s="184" t="str">
        <f t="shared" si="17"/>
        <v>[User_login-85]</v>
      </c>
      <c r="B95" s="123"/>
      <c r="C95" s="123"/>
      <c r="D95" s="169"/>
      <c r="E95" s="166"/>
      <c r="F95" s="117"/>
      <c r="G95" s="117"/>
      <c r="H95" s="119"/>
      <c r="I95" s="167"/>
      <c r="J95" s="105"/>
    </row>
    <row r="96" spans="1:10" ht="14.25" customHeight="1">
      <c r="A96" s="165" t="str">
        <f t="shared" si="17"/>
        <v>[User_login-86]</v>
      </c>
      <c r="B96" s="117"/>
      <c r="C96" s="117"/>
      <c r="D96" s="191"/>
      <c r="E96" s="166"/>
      <c r="F96" s="117"/>
      <c r="G96" s="117"/>
      <c r="H96" s="119"/>
      <c r="I96" s="167"/>
      <c r="J96" s="105"/>
    </row>
    <row r="97" spans="1:245" ht="14.25" customHeight="1">
      <c r="A97" s="177"/>
      <c r="B97" s="177"/>
      <c r="C97" s="174"/>
      <c r="D97" s="174"/>
      <c r="E97" s="174"/>
      <c r="F97" s="174"/>
      <c r="G97" s="174"/>
      <c r="H97" s="174"/>
      <c r="I97" s="176"/>
      <c r="J97" s="105"/>
    </row>
    <row r="98" spans="1:245" ht="14.25" customHeight="1">
      <c r="A98" s="165" t="str">
        <f t="shared" si="17"/>
        <v>[User_login-88]</v>
      </c>
      <c r="B98" s="117"/>
      <c r="C98" s="117"/>
      <c r="D98" s="117"/>
      <c r="E98" s="118"/>
      <c r="F98" s="117"/>
      <c r="G98" s="117"/>
      <c r="H98" s="119"/>
      <c r="I98" s="120"/>
      <c r="J98" s="105"/>
    </row>
    <row r="99" spans="1:245" ht="14.25" customHeight="1">
      <c r="A99" s="165" t="str">
        <f t="shared" ref="A99:A112" si="18">IF(OR(B99&lt;&gt;"",D99&lt;E98&gt;""),"["&amp;TEXT($B$2,"##")&amp;"-"&amp;TEXT(ROW()-10,"##")&amp;"]","")</f>
        <v>[User_login-89]</v>
      </c>
      <c r="B99" s="117"/>
      <c r="C99" s="117"/>
      <c r="D99" s="117"/>
      <c r="E99" s="118"/>
      <c r="F99" s="117"/>
      <c r="G99" s="117"/>
      <c r="H99" s="119"/>
      <c r="I99" s="120"/>
      <c r="J99" s="105"/>
    </row>
    <row r="100" spans="1:245" ht="14.25" customHeight="1">
      <c r="A100" s="165" t="str">
        <f t="shared" si="18"/>
        <v>[User_login-90]</v>
      </c>
      <c r="B100" s="117"/>
      <c r="C100" s="117"/>
      <c r="D100" s="117"/>
      <c r="E100" s="118"/>
      <c r="F100" s="117"/>
      <c r="G100" s="117"/>
      <c r="H100" s="119"/>
      <c r="I100" s="120"/>
      <c r="J100" s="105"/>
    </row>
    <row r="101" spans="1:245" ht="14.25" customHeight="1">
      <c r="A101" s="165" t="str">
        <f t="shared" si="18"/>
        <v>[User_login-91]</v>
      </c>
      <c r="B101" s="117"/>
      <c r="C101" s="117"/>
      <c r="D101" s="117"/>
      <c r="E101" s="118"/>
      <c r="F101" s="117"/>
      <c r="G101" s="117"/>
      <c r="H101" s="119"/>
      <c r="I101" s="120"/>
      <c r="J101" s="105"/>
    </row>
    <row r="102" spans="1:245" ht="14.25" customHeight="1">
      <c r="A102" s="165" t="str">
        <f t="shared" si="18"/>
        <v>[User_login-92]</v>
      </c>
      <c r="B102" s="117"/>
      <c r="C102" s="117"/>
      <c r="D102" s="117"/>
      <c r="E102" s="118"/>
      <c r="F102" s="117"/>
      <c r="G102" s="117"/>
      <c r="H102" s="119"/>
      <c r="I102" s="120"/>
      <c r="J102" s="105"/>
    </row>
    <row r="103" spans="1:245" ht="14.25" customHeight="1">
      <c r="A103" s="165" t="str">
        <f t="shared" si="18"/>
        <v>[User_login-93]</v>
      </c>
      <c r="B103" s="117"/>
      <c r="C103" s="117"/>
      <c r="D103" s="117"/>
      <c r="E103" s="118"/>
      <c r="F103" s="117"/>
      <c r="G103" s="117"/>
      <c r="H103" s="119"/>
      <c r="I103" s="120"/>
      <c r="J103" s="105"/>
    </row>
    <row r="104" spans="1:245" ht="14.25" customHeight="1">
      <c r="A104" s="165" t="str">
        <f t="shared" si="18"/>
        <v>[User_login-94]</v>
      </c>
      <c r="B104" s="117"/>
      <c r="C104" s="117"/>
      <c r="D104" s="117"/>
      <c r="E104" s="118"/>
      <c r="F104" s="117"/>
      <c r="G104" s="117"/>
      <c r="H104" s="119"/>
      <c r="I104" s="120"/>
      <c r="J104" s="105"/>
    </row>
    <row r="105" spans="1:245" ht="14.25" customHeight="1">
      <c r="A105" s="165" t="str">
        <f t="shared" si="18"/>
        <v>[User_login-95]</v>
      </c>
      <c r="B105" s="117"/>
      <c r="C105" s="117"/>
      <c r="D105" s="117"/>
      <c r="E105" s="118"/>
      <c r="F105" s="117"/>
      <c r="G105" s="117"/>
      <c r="H105" s="119"/>
      <c r="I105" s="120"/>
      <c r="J105" s="105"/>
    </row>
    <row r="106" spans="1:245" ht="14.25" customHeight="1">
      <c r="A106" s="165" t="str">
        <f t="shared" si="18"/>
        <v>[User_login-96]</v>
      </c>
      <c r="B106" s="117"/>
      <c r="C106" s="117"/>
      <c r="D106" s="117"/>
      <c r="E106" s="118"/>
      <c r="F106" s="117"/>
      <c r="G106" s="117"/>
      <c r="H106" s="119"/>
      <c r="I106" s="120"/>
      <c r="J106" s="105"/>
    </row>
    <row r="107" spans="1:245" ht="14.25" customHeight="1">
      <c r="A107" s="165" t="str">
        <f t="shared" si="18"/>
        <v>[User_login-97]</v>
      </c>
      <c r="B107" s="117"/>
      <c r="C107" s="117"/>
      <c r="D107" s="117"/>
      <c r="E107" s="118"/>
      <c r="F107" s="117"/>
      <c r="G107" s="117"/>
      <c r="H107" s="119"/>
      <c r="I107" s="120"/>
      <c r="J107" s="105"/>
    </row>
    <row r="108" spans="1:245" ht="14.25" customHeight="1">
      <c r="A108" s="165" t="str">
        <f t="shared" si="18"/>
        <v>[User_login-98]</v>
      </c>
      <c r="B108" s="117"/>
      <c r="C108" s="117"/>
      <c r="D108" s="117"/>
      <c r="E108" s="118"/>
      <c r="F108" s="117"/>
      <c r="G108" s="117"/>
      <c r="H108" s="119"/>
      <c r="I108" s="120"/>
      <c r="J108" s="105"/>
    </row>
    <row r="109" spans="1:245" ht="14.25" customHeight="1">
      <c r="A109" s="165" t="str">
        <f t="shared" si="18"/>
        <v>[User_login-99]</v>
      </c>
      <c r="B109" s="117"/>
      <c r="C109" s="117"/>
      <c r="D109" s="117"/>
      <c r="E109" s="118"/>
      <c r="F109" s="117"/>
      <c r="G109" s="117"/>
      <c r="H109" s="119"/>
      <c r="I109" s="120"/>
      <c r="J109" s="105"/>
    </row>
    <row r="110" spans="1:245" ht="14.25" customHeight="1">
      <c r="A110" s="165" t="str">
        <f t="shared" si="18"/>
        <v>[User_login-100]</v>
      </c>
      <c r="B110" s="117"/>
      <c r="C110" s="117"/>
      <c r="D110" s="117"/>
      <c r="E110" s="118"/>
      <c r="F110" s="117"/>
      <c r="G110" s="117"/>
      <c r="H110" s="119"/>
      <c r="I110" s="120"/>
      <c r="J110" s="105"/>
    </row>
    <row r="111" spans="1:245" s="108" customFormat="1" ht="14.25" customHeight="1">
      <c r="A111" s="165" t="str">
        <f t="shared" si="18"/>
        <v>[User_login-101]</v>
      </c>
      <c r="B111" s="117"/>
      <c r="C111" s="117"/>
      <c r="D111" s="117"/>
      <c r="E111" s="172"/>
      <c r="F111" s="117"/>
      <c r="G111" s="117"/>
      <c r="H111" s="173"/>
      <c r="I111" s="172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5"/>
      <c r="DW111" s="105"/>
      <c r="DX111" s="105"/>
      <c r="DY111" s="105"/>
      <c r="DZ111" s="105"/>
      <c r="EA111" s="105"/>
      <c r="EB111" s="105"/>
      <c r="EC111" s="105"/>
      <c r="ED111" s="105"/>
      <c r="EE111" s="105"/>
      <c r="EF111" s="105"/>
      <c r="EG111" s="105"/>
      <c r="EH111" s="105"/>
      <c r="EI111" s="105"/>
      <c r="EJ111" s="105"/>
      <c r="EK111" s="105"/>
      <c r="EL111" s="105"/>
      <c r="EM111" s="105"/>
      <c r="EN111" s="105"/>
      <c r="EO111" s="105"/>
      <c r="EP111" s="105"/>
      <c r="EQ111" s="105"/>
      <c r="ER111" s="105"/>
      <c r="ES111" s="105"/>
      <c r="ET111" s="105"/>
      <c r="EU111" s="105"/>
      <c r="EV111" s="105"/>
      <c r="EW111" s="105"/>
      <c r="EX111" s="105"/>
      <c r="EY111" s="105"/>
      <c r="EZ111" s="105"/>
      <c r="FA111" s="105"/>
      <c r="FB111" s="105"/>
      <c r="FC111" s="105"/>
      <c r="FD111" s="105"/>
      <c r="FE111" s="105"/>
      <c r="FF111" s="105"/>
      <c r="FG111" s="105"/>
      <c r="FH111" s="105"/>
      <c r="FI111" s="105"/>
      <c r="FJ111" s="105"/>
      <c r="FK111" s="105"/>
      <c r="FL111" s="105"/>
      <c r="FM111" s="105"/>
      <c r="FN111" s="105"/>
      <c r="FO111" s="105"/>
      <c r="FP111" s="105"/>
      <c r="FQ111" s="105"/>
      <c r="FR111" s="105"/>
      <c r="FS111" s="105"/>
      <c r="FT111" s="105"/>
      <c r="FU111" s="105"/>
      <c r="FV111" s="105"/>
      <c r="FW111" s="105"/>
      <c r="FX111" s="105"/>
      <c r="FY111" s="105"/>
      <c r="FZ111" s="105"/>
      <c r="GA111" s="105"/>
      <c r="GB111" s="105"/>
      <c r="GC111" s="105"/>
      <c r="GD111" s="105"/>
      <c r="GE111" s="105"/>
      <c r="GF111" s="105"/>
      <c r="GG111" s="105"/>
      <c r="GH111" s="105"/>
      <c r="GI111" s="105"/>
      <c r="GJ111" s="105"/>
      <c r="GK111" s="105"/>
      <c r="GL111" s="105"/>
      <c r="GM111" s="105"/>
      <c r="GN111" s="105"/>
      <c r="GO111" s="105"/>
      <c r="GP111" s="105"/>
      <c r="GQ111" s="105"/>
      <c r="GR111" s="105"/>
      <c r="GS111" s="105"/>
      <c r="GT111" s="105"/>
      <c r="GU111" s="105"/>
      <c r="GV111" s="105"/>
      <c r="GW111" s="105"/>
      <c r="GX111" s="105"/>
      <c r="GY111" s="105"/>
      <c r="GZ111" s="105"/>
      <c r="HA111" s="105"/>
      <c r="HB111" s="105"/>
      <c r="HC111" s="105"/>
      <c r="HD111" s="105"/>
      <c r="HE111" s="105"/>
      <c r="HF111" s="105"/>
      <c r="HG111" s="105"/>
      <c r="HH111" s="105"/>
      <c r="HI111" s="105"/>
      <c r="HJ111" s="105"/>
      <c r="HK111" s="105"/>
      <c r="HL111" s="105"/>
      <c r="HM111" s="105"/>
      <c r="HN111" s="105"/>
      <c r="HO111" s="105"/>
      <c r="HP111" s="105"/>
      <c r="HQ111" s="105"/>
      <c r="HR111" s="105"/>
      <c r="HS111" s="105"/>
      <c r="HT111" s="105"/>
      <c r="HU111" s="105"/>
      <c r="HV111" s="105"/>
      <c r="HW111" s="105"/>
      <c r="HX111" s="105"/>
      <c r="HY111" s="105"/>
      <c r="HZ111" s="105"/>
      <c r="IA111" s="105"/>
      <c r="IB111" s="105"/>
      <c r="IC111" s="105"/>
      <c r="ID111" s="105"/>
      <c r="IE111" s="105"/>
      <c r="IF111" s="105"/>
      <c r="IG111" s="105"/>
      <c r="IH111" s="105"/>
      <c r="II111" s="105"/>
      <c r="IJ111" s="105"/>
      <c r="IK111" s="105"/>
    </row>
    <row r="112" spans="1:245" s="108" customFormat="1" ht="14.25" customHeight="1">
      <c r="A112" s="165" t="str">
        <f t="shared" si="18"/>
        <v>[User_login-102]</v>
      </c>
      <c r="B112" s="117"/>
      <c r="C112" s="117"/>
      <c r="D112" s="117"/>
      <c r="E112" s="172"/>
      <c r="F112" s="117"/>
      <c r="G112" s="117"/>
      <c r="H112" s="173"/>
      <c r="I112" s="172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05"/>
      <c r="BK112" s="105"/>
      <c r="BL112" s="105"/>
      <c r="BM112" s="105"/>
      <c r="BN112" s="105"/>
      <c r="BO112" s="105"/>
      <c r="BP112" s="105"/>
      <c r="BQ112" s="105"/>
      <c r="BR112" s="105"/>
      <c r="BS112" s="105"/>
      <c r="BT112" s="105"/>
      <c r="BU112" s="105"/>
      <c r="BV112" s="105"/>
      <c r="BW112" s="105"/>
      <c r="BX112" s="105"/>
      <c r="BY112" s="105"/>
      <c r="BZ112" s="105"/>
      <c r="CA112" s="105"/>
      <c r="CB112" s="105"/>
      <c r="CC112" s="105"/>
      <c r="CD112" s="105"/>
      <c r="CE112" s="105"/>
      <c r="CF112" s="105"/>
      <c r="CG112" s="105"/>
      <c r="CH112" s="105"/>
      <c r="CI112" s="105"/>
      <c r="CJ112" s="105"/>
      <c r="CK112" s="105"/>
      <c r="CL112" s="105"/>
      <c r="CM112" s="105"/>
      <c r="CN112" s="105"/>
      <c r="CO112" s="105"/>
      <c r="CP112" s="105"/>
      <c r="CQ112" s="105"/>
      <c r="CR112" s="105"/>
      <c r="CS112" s="105"/>
      <c r="CT112" s="105"/>
      <c r="CU112" s="105"/>
      <c r="CV112" s="105"/>
      <c r="CW112" s="105"/>
      <c r="CX112" s="105"/>
      <c r="CY112" s="105"/>
      <c r="CZ112" s="105"/>
      <c r="DA112" s="105"/>
      <c r="DB112" s="105"/>
      <c r="DC112" s="105"/>
      <c r="DD112" s="105"/>
      <c r="DE112" s="105"/>
      <c r="DF112" s="105"/>
      <c r="DG112" s="105"/>
      <c r="DH112" s="105"/>
      <c r="DI112" s="105"/>
      <c r="DJ112" s="105"/>
      <c r="DK112" s="105"/>
      <c r="DL112" s="105"/>
      <c r="DM112" s="105"/>
      <c r="DN112" s="105"/>
      <c r="DO112" s="105"/>
      <c r="DP112" s="105"/>
      <c r="DQ112" s="105"/>
      <c r="DR112" s="105"/>
      <c r="DS112" s="105"/>
      <c r="DT112" s="105"/>
      <c r="DU112" s="105"/>
      <c r="DV112" s="105"/>
      <c r="DW112" s="105"/>
      <c r="DX112" s="105"/>
      <c r="DY112" s="105"/>
      <c r="DZ112" s="105"/>
      <c r="EA112" s="105"/>
      <c r="EB112" s="105"/>
      <c r="EC112" s="105"/>
      <c r="ED112" s="105"/>
      <c r="EE112" s="105"/>
      <c r="EF112" s="105"/>
      <c r="EG112" s="105"/>
      <c r="EH112" s="105"/>
      <c r="EI112" s="105"/>
      <c r="EJ112" s="105"/>
      <c r="EK112" s="105"/>
      <c r="EL112" s="105"/>
      <c r="EM112" s="105"/>
      <c r="EN112" s="105"/>
      <c r="EO112" s="105"/>
      <c r="EP112" s="105"/>
      <c r="EQ112" s="105"/>
      <c r="ER112" s="105"/>
      <c r="ES112" s="105"/>
      <c r="ET112" s="105"/>
      <c r="EU112" s="105"/>
      <c r="EV112" s="105"/>
      <c r="EW112" s="105"/>
      <c r="EX112" s="105"/>
      <c r="EY112" s="105"/>
      <c r="EZ112" s="105"/>
      <c r="FA112" s="105"/>
      <c r="FB112" s="105"/>
      <c r="FC112" s="105"/>
      <c r="FD112" s="105"/>
      <c r="FE112" s="105"/>
      <c r="FF112" s="105"/>
      <c r="FG112" s="105"/>
      <c r="FH112" s="105"/>
      <c r="FI112" s="105"/>
      <c r="FJ112" s="105"/>
      <c r="FK112" s="105"/>
      <c r="FL112" s="105"/>
      <c r="FM112" s="105"/>
      <c r="FN112" s="105"/>
      <c r="FO112" s="105"/>
      <c r="FP112" s="105"/>
      <c r="FQ112" s="105"/>
      <c r="FR112" s="105"/>
      <c r="FS112" s="105"/>
      <c r="FT112" s="105"/>
      <c r="FU112" s="105"/>
      <c r="FV112" s="105"/>
      <c r="FW112" s="105"/>
      <c r="FX112" s="105"/>
      <c r="FY112" s="105"/>
      <c r="FZ112" s="105"/>
      <c r="GA112" s="105"/>
      <c r="GB112" s="105"/>
      <c r="GC112" s="105"/>
      <c r="GD112" s="105"/>
      <c r="GE112" s="105"/>
      <c r="GF112" s="105"/>
      <c r="GG112" s="105"/>
      <c r="GH112" s="105"/>
      <c r="GI112" s="105"/>
      <c r="GJ112" s="105"/>
      <c r="GK112" s="105"/>
      <c r="GL112" s="105"/>
      <c r="GM112" s="105"/>
      <c r="GN112" s="105"/>
      <c r="GO112" s="105"/>
      <c r="GP112" s="105"/>
      <c r="GQ112" s="105"/>
      <c r="GR112" s="105"/>
      <c r="GS112" s="105"/>
      <c r="GT112" s="105"/>
      <c r="GU112" s="105"/>
      <c r="GV112" s="105"/>
      <c r="GW112" s="105"/>
      <c r="GX112" s="105"/>
      <c r="GY112" s="105"/>
      <c r="GZ112" s="105"/>
      <c r="HA112" s="105"/>
      <c r="HB112" s="105"/>
      <c r="HC112" s="105"/>
      <c r="HD112" s="105"/>
      <c r="HE112" s="105"/>
      <c r="HF112" s="105"/>
      <c r="HG112" s="105"/>
      <c r="HH112" s="105"/>
      <c r="HI112" s="105"/>
      <c r="HJ112" s="105"/>
      <c r="HK112" s="105"/>
      <c r="HL112" s="105"/>
      <c r="HM112" s="105"/>
      <c r="HN112" s="105"/>
      <c r="HO112" s="105"/>
      <c r="HP112" s="105"/>
      <c r="HQ112" s="105"/>
      <c r="HR112" s="105"/>
      <c r="HS112" s="105"/>
      <c r="HT112" s="105"/>
      <c r="HU112" s="105"/>
      <c r="HV112" s="105"/>
      <c r="HW112" s="105"/>
      <c r="HX112" s="105"/>
      <c r="HY112" s="105"/>
      <c r="HZ112" s="105"/>
      <c r="IA112" s="105"/>
      <c r="IB112" s="105"/>
      <c r="IC112" s="105"/>
      <c r="ID112" s="105"/>
      <c r="IE112" s="105"/>
      <c r="IF112" s="105"/>
      <c r="IG112" s="105"/>
      <c r="IH112" s="105"/>
      <c r="II112" s="105"/>
      <c r="IJ112" s="105"/>
      <c r="IK112" s="105"/>
    </row>
    <row r="113" spans="1:245" s="108" customFormat="1" ht="14.25" customHeight="1">
      <c r="A113" s="165" t="str">
        <f t="shared" ref="A113:A117" si="19">IF(OR(B113&lt;&gt;"",D113&lt;E112&gt;""),"["&amp;TEXT($B$2,"##")&amp;"-"&amp;TEXT(ROW()-10,"##")&amp;"]","")</f>
        <v>[User_login-103]</v>
      </c>
      <c r="B113" s="117"/>
      <c r="C113" s="117"/>
      <c r="D113" s="117"/>
      <c r="E113" s="172"/>
      <c r="F113" s="117"/>
      <c r="G113" s="117"/>
      <c r="H113" s="173"/>
      <c r="I113" s="172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05"/>
      <c r="BK113" s="105"/>
      <c r="BL113" s="105"/>
      <c r="BM113" s="105"/>
      <c r="BN113" s="105"/>
      <c r="BO113" s="105"/>
      <c r="BP113" s="105"/>
      <c r="BQ113" s="105"/>
      <c r="BR113" s="105"/>
      <c r="BS113" s="105"/>
      <c r="BT113" s="105"/>
      <c r="BU113" s="105"/>
      <c r="BV113" s="105"/>
      <c r="BW113" s="105"/>
      <c r="BX113" s="105"/>
      <c r="BY113" s="105"/>
      <c r="BZ113" s="105"/>
      <c r="CA113" s="105"/>
      <c r="CB113" s="105"/>
      <c r="CC113" s="105"/>
      <c r="CD113" s="105"/>
      <c r="CE113" s="105"/>
      <c r="CF113" s="105"/>
      <c r="CG113" s="105"/>
      <c r="CH113" s="105"/>
      <c r="CI113" s="105"/>
      <c r="CJ113" s="105"/>
      <c r="CK113" s="105"/>
      <c r="CL113" s="105"/>
      <c r="CM113" s="105"/>
      <c r="CN113" s="105"/>
      <c r="CO113" s="105"/>
      <c r="CP113" s="105"/>
      <c r="CQ113" s="105"/>
      <c r="CR113" s="105"/>
      <c r="CS113" s="105"/>
      <c r="CT113" s="105"/>
      <c r="CU113" s="105"/>
      <c r="CV113" s="105"/>
      <c r="CW113" s="105"/>
      <c r="CX113" s="105"/>
      <c r="CY113" s="105"/>
      <c r="CZ113" s="105"/>
      <c r="DA113" s="105"/>
      <c r="DB113" s="105"/>
      <c r="DC113" s="105"/>
      <c r="DD113" s="105"/>
      <c r="DE113" s="105"/>
      <c r="DF113" s="105"/>
      <c r="DG113" s="105"/>
      <c r="DH113" s="105"/>
      <c r="DI113" s="105"/>
      <c r="DJ113" s="105"/>
      <c r="DK113" s="105"/>
      <c r="DL113" s="105"/>
      <c r="DM113" s="105"/>
      <c r="DN113" s="105"/>
      <c r="DO113" s="105"/>
      <c r="DP113" s="105"/>
      <c r="DQ113" s="105"/>
      <c r="DR113" s="105"/>
      <c r="DS113" s="105"/>
      <c r="DT113" s="105"/>
      <c r="DU113" s="105"/>
      <c r="DV113" s="105"/>
      <c r="DW113" s="105"/>
      <c r="DX113" s="105"/>
      <c r="DY113" s="105"/>
      <c r="DZ113" s="105"/>
      <c r="EA113" s="105"/>
      <c r="EB113" s="105"/>
      <c r="EC113" s="105"/>
      <c r="ED113" s="105"/>
      <c r="EE113" s="105"/>
      <c r="EF113" s="105"/>
      <c r="EG113" s="105"/>
      <c r="EH113" s="105"/>
      <c r="EI113" s="105"/>
      <c r="EJ113" s="105"/>
      <c r="EK113" s="105"/>
      <c r="EL113" s="105"/>
      <c r="EM113" s="105"/>
      <c r="EN113" s="105"/>
      <c r="EO113" s="105"/>
      <c r="EP113" s="105"/>
      <c r="EQ113" s="105"/>
      <c r="ER113" s="105"/>
      <c r="ES113" s="105"/>
      <c r="ET113" s="105"/>
      <c r="EU113" s="105"/>
      <c r="EV113" s="105"/>
      <c r="EW113" s="105"/>
      <c r="EX113" s="105"/>
      <c r="EY113" s="105"/>
      <c r="EZ113" s="105"/>
      <c r="FA113" s="105"/>
      <c r="FB113" s="105"/>
      <c r="FC113" s="105"/>
      <c r="FD113" s="105"/>
      <c r="FE113" s="105"/>
      <c r="FF113" s="105"/>
      <c r="FG113" s="105"/>
      <c r="FH113" s="105"/>
      <c r="FI113" s="105"/>
      <c r="FJ113" s="105"/>
      <c r="FK113" s="105"/>
      <c r="FL113" s="105"/>
      <c r="FM113" s="105"/>
      <c r="FN113" s="105"/>
      <c r="FO113" s="105"/>
      <c r="FP113" s="105"/>
      <c r="FQ113" s="105"/>
      <c r="FR113" s="105"/>
      <c r="FS113" s="105"/>
      <c r="FT113" s="105"/>
      <c r="FU113" s="105"/>
      <c r="FV113" s="105"/>
      <c r="FW113" s="105"/>
      <c r="FX113" s="105"/>
      <c r="FY113" s="105"/>
      <c r="FZ113" s="105"/>
      <c r="GA113" s="105"/>
      <c r="GB113" s="105"/>
      <c r="GC113" s="105"/>
      <c r="GD113" s="105"/>
      <c r="GE113" s="105"/>
      <c r="GF113" s="105"/>
      <c r="GG113" s="105"/>
      <c r="GH113" s="105"/>
      <c r="GI113" s="105"/>
      <c r="GJ113" s="105"/>
      <c r="GK113" s="105"/>
      <c r="GL113" s="105"/>
      <c r="GM113" s="105"/>
      <c r="GN113" s="105"/>
      <c r="GO113" s="105"/>
      <c r="GP113" s="105"/>
      <c r="GQ113" s="105"/>
      <c r="GR113" s="105"/>
      <c r="GS113" s="105"/>
      <c r="GT113" s="105"/>
      <c r="GU113" s="105"/>
      <c r="GV113" s="105"/>
      <c r="GW113" s="105"/>
      <c r="GX113" s="105"/>
      <c r="GY113" s="105"/>
      <c r="GZ113" s="105"/>
      <c r="HA113" s="105"/>
      <c r="HB113" s="105"/>
      <c r="HC113" s="105"/>
      <c r="HD113" s="105"/>
      <c r="HE113" s="105"/>
      <c r="HF113" s="105"/>
      <c r="HG113" s="105"/>
      <c r="HH113" s="105"/>
      <c r="HI113" s="105"/>
      <c r="HJ113" s="105"/>
      <c r="HK113" s="105"/>
      <c r="HL113" s="105"/>
      <c r="HM113" s="105"/>
      <c r="HN113" s="105"/>
      <c r="HO113" s="105"/>
      <c r="HP113" s="105"/>
      <c r="HQ113" s="105"/>
      <c r="HR113" s="105"/>
      <c r="HS113" s="105"/>
      <c r="HT113" s="105"/>
      <c r="HU113" s="105"/>
      <c r="HV113" s="105"/>
      <c r="HW113" s="105"/>
      <c r="HX113" s="105"/>
      <c r="HY113" s="105"/>
      <c r="HZ113" s="105"/>
      <c r="IA113" s="105"/>
      <c r="IB113" s="105"/>
      <c r="IC113" s="105"/>
      <c r="ID113" s="105"/>
      <c r="IE113" s="105"/>
      <c r="IF113" s="105"/>
      <c r="IG113" s="105"/>
      <c r="IH113" s="105"/>
      <c r="II113" s="105"/>
      <c r="IJ113" s="105"/>
      <c r="IK113" s="105"/>
    </row>
    <row r="114" spans="1:245" s="108" customFormat="1" ht="14.25" customHeight="1">
      <c r="A114" s="165" t="str">
        <f t="shared" si="19"/>
        <v>[User_login-104]</v>
      </c>
      <c r="B114" s="117"/>
      <c r="C114" s="117"/>
      <c r="D114" s="117"/>
      <c r="E114" s="172"/>
      <c r="F114" s="117"/>
      <c r="G114" s="117"/>
      <c r="H114" s="173"/>
      <c r="I114" s="172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05"/>
      <c r="CU114" s="105"/>
      <c r="CV114" s="105"/>
      <c r="CW114" s="105"/>
      <c r="CX114" s="105"/>
      <c r="CY114" s="105"/>
      <c r="CZ114" s="105"/>
      <c r="DA114" s="105"/>
      <c r="DB114" s="105"/>
      <c r="DC114" s="105"/>
      <c r="DD114" s="105"/>
      <c r="DE114" s="105"/>
      <c r="DF114" s="105"/>
      <c r="DG114" s="105"/>
      <c r="DH114" s="105"/>
      <c r="DI114" s="105"/>
      <c r="DJ114" s="105"/>
      <c r="DK114" s="105"/>
      <c r="DL114" s="105"/>
      <c r="DM114" s="105"/>
      <c r="DN114" s="105"/>
      <c r="DO114" s="105"/>
      <c r="DP114" s="105"/>
      <c r="DQ114" s="105"/>
      <c r="DR114" s="105"/>
      <c r="DS114" s="105"/>
      <c r="DT114" s="105"/>
      <c r="DU114" s="105"/>
      <c r="DV114" s="105"/>
      <c r="DW114" s="105"/>
      <c r="DX114" s="105"/>
      <c r="DY114" s="105"/>
      <c r="DZ114" s="105"/>
      <c r="EA114" s="105"/>
      <c r="EB114" s="105"/>
      <c r="EC114" s="105"/>
      <c r="ED114" s="105"/>
      <c r="EE114" s="105"/>
      <c r="EF114" s="105"/>
      <c r="EG114" s="105"/>
      <c r="EH114" s="105"/>
      <c r="EI114" s="105"/>
      <c r="EJ114" s="105"/>
      <c r="EK114" s="105"/>
      <c r="EL114" s="105"/>
      <c r="EM114" s="105"/>
      <c r="EN114" s="105"/>
      <c r="EO114" s="105"/>
      <c r="EP114" s="105"/>
      <c r="EQ114" s="105"/>
      <c r="ER114" s="105"/>
      <c r="ES114" s="105"/>
      <c r="ET114" s="105"/>
      <c r="EU114" s="105"/>
      <c r="EV114" s="105"/>
      <c r="EW114" s="105"/>
      <c r="EX114" s="105"/>
      <c r="EY114" s="105"/>
      <c r="EZ114" s="105"/>
      <c r="FA114" s="105"/>
      <c r="FB114" s="105"/>
      <c r="FC114" s="105"/>
      <c r="FD114" s="105"/>
      <c r="FE114" s="105"/>
      <c r="FF114" s="105"/>
      <c r="FG114" s="105"/>
      <c r="FH114" s="105"/>
      <c r="FI114" s="105"/>
      <c r="FJ114" s="105"/>
      <c r="FK114" s="105"/>
      <c r="FL114" s="105"/>
      <c r="FM114" s="105"/>
      <c r="FN114" s="105"/>
      <c r="FO114" s="105"/>
      <c r="FP114" s="105"/>
      <c r="FQ114" s="105"/>
      <c r="FR114" s="105"/>
      <c r="FS114" s="105"/>
      <c r="FT114" s="105"/>
      <c r="FU114" s="105"/>
      <c r="FV114" s="105"/>
      <c r="FW114" s="105"/>
      <c r="FX114" s="105"/>
      <c r="FY114" s="105"/>
      <c r="FZ114" s="105"/>
      <c r="GA114" s="105"/>
      <c r="GB114" s="105"/>
      <c r="GC114" s="105"/>
      <c r="GD114" s="105"/>
      <c r="GE114" s="105"/>
      <c r="GF114" s="105"/>
      <c r="GG114" s="105"/>
      <c r="GH114" s="105"/>
      <c r="GI114" s="105"/>
      <c r="GJ114" s="105"/>
      <c r="GK114" s="105"/>
      <c r="GL114" s="105"/>
      <c r="GM114" s="105"/>
      <c r="GN114" s="105"/>
      <c r="GO114" s="105"/>
      <c r="GP114" s="105"/>
      <c r="GQ114" s="105"/>
      <c r="GR114" s="105"/>
      <c r="GS114" s="105"/>
      <c r="GT114" s="105"/>
      <c r="GU114" s="105"/>
      <c r="GV114" s="105"/>
      <c r="GW114" s="105"/>
      <c r="GX114" s="105"/>
      <c r="GY114" s="105"/>
      <c r="GZ114" s="105"/>
      <c r="HA114" s="105"/>
      <c r="HB114" s="105"/>
      <c r="HC114" s="105"/>
      <c r="HD114" s="105"/>
      <c r="HE114" s="105"/>
      <c r="HF114" s="105"/>
      <c r="HG114" s="105"/>
      <c r="HH114" s="105"/>
      <c r="HI114" s="105"/>
      <c r="HJ114" s="105"/>
      <c r="HK114" s="105"/>
      <c r="HL114" s="105"/>
      <c r="HM114" s="105"/>
      <c r="HN114" s="105"/>
      <c r="HO114" s="105"/>
      <c r="HP114" s="105"/>
      <c r="HQ114" s="105"/>
      <c r="HR114" s="105"/>
      <c r="HS114" s="105"/>
      <c r="HT114" s="105"/>
      <c r="HU114" s="105"/>
      <c r="HV114" s="105"/>
      <c r="HW114" s="105"/>
      <c r="HX114" s="105"/>
      <c r="HY114" s="105"/>
      <c r="HZ114" s="105"/>
      <c r="IA114" s="105"/>
      <c r="IB114" s="105"/>
      <c r="IC114" s="105"/>
      <c r="ID114" s="105"/>
      <c r="IE114" s="105"/>
      <c r="IF114" s="105"/>
      <c r="IG114" s="105"/>
      <c r="IH114" s="105"/>
      <c r="II114" s="105"/>
      <c r="IJ114" s="105"/>
      <c r="IK114" s="105"/>
    </row>
    <row r="115" spans="1:245" s="108" customFormat="1" ht="14.25" customHeight="1">
      <c r="A115" s="165" t="str">
        <f t="shared" si="19"/>
        <v>[User_login-105]</v>
      </c>
      <c r="B115" s="117"/>
      <c r="C115" s="117"/>
      <c r="D115" s="117"/>
      <c r="E115" s="172"/>
      <c r="F115" s="117"/>
      <c r="G115" s="117"/>
      <c r="H115" s="173"/>
      <c r="I115" s="172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  <c r="BJ115" s="105"/>
      <c r="BK115" s="105"/>
      <c r="BL115" s="105"/>
      <c r="BM115" s="105"/>
      <c r="BN115" s="105"/>
      <c r="BO115" s="105"/>
      <c r="BP115" s="105"/>
      <c r="BQ115" s="105"/>
      <c r="BR115" s="105"/>
      <c r="BS115" s="105"/>
      <c r="BT115" s="105"/>
      <c r="BU115" s="105"/>
      <c r="BV115" s="105"/>
      <c r="BW115" s="105"/>
      <c r="BX115" s="105"/>
      <c r="BY115" s="105"/>
      <c r="BZ115" s="105"/>
      <c r="CA115" s="105"/>
      <c r="CB115" s="105"/>
      <c r="CC115" s="105"/>
      <c r="CD115" s="105"/>
      <c r="CE115" s="105"/>
      <c r="CF115" s="105"/>
      <c r="CG115" s="105"/>
      <c r="CH115" s="105"/>
      <c r="CI115" s="105"/>
      <c r="CJ115" s="105"/>
      <c r="CK115" s="105"/>
      <c r="CL115" s="105"/>
      <c r="CM115" s="105"/>
      <c r="CN115" s="105"/>
      <c r="CO115" s="105"/>
      <c r="CP115" s="105"/>
      <c r="CQ115" s="105"/>
      <c r="CR115" s="105"/>
      <c r="CS115" s="105"/>
      <c r="CT115" s="105"/>
      <c r="CU115" s="105"/>
      <c r="CV115" s="105"/>
      <c r="CW115" s="105"/>
      <c r="CX115" s="105"/>
      <c r="CY115" s="105"/>
      <c r="CZ115" s="105"/>
      <c r="DA115" s="105"/>
      <c r="DB115" s="105"/>
      <c r="DC115" s="105"/>
      <c r="DD115" s="105"/>
      <c r="DE115" s="105"/>
      <c r="DF115" s="105"/>
      <c r="DG115" s="105"/>
      <c r="DH115" s="105"/>
      <c r="DI115" s="105"/>
      <c r="DJ115" s="105"/>
      <c r="DK115" s="105"/>
      <c r="DL115" s="105"/>
      <c r="DM115" s="105"/>
      <c r="DN115" s="105"/>
      <c r="DO115" s="105"/>
      <c r="DP115" s="105"/>
      <c r="DQ115" s="105"/>
      <c r="DR115" s="105"/>
      <c r="DS115" s="105"/>
      <c r="DT115" s="105"/>
      <c r="DU115" s="105"/>
      <c r="DV115" s="105"/>
      <c r="DW115" s="105"/>
      <c r="DX115" s="105"/>
      <c r="DY115" s="105"/>
      <c r="DZ115" s="105"/>
      <c r="EA115" s="105"/>
      <c r="EB115" s="105"/>
      <c r="EC115" s="105"/>
      <c r="ED115" s="105"/>
      <c r="EE115" s="105"/>
      <c r="EF115" s="105"/>
      <c r="EG115" s="105"/>
      <c r="EH115" s="105"/>
      <c r="EI115" s="105"/>
      <c r="EJ115" s="105"/>
      <c r="EK115" s="105"/>
      <c r="EL115" s="105"/>
      <c r="EM115" s="105"/>
      <c r="EN115" s="105"/>
      <c r="EO115" s="105"/>
      <c r="EP115" s="105"/>
      <c r="EQ115" s="105"/>
      <c r="ER115" s="105"/>
      <c r="ES115" s="105"/>
      <c r="ET115" s="105"/>
      <c r="EU115" s="105"/>
      <c r="EV115" s="105"/>
      <c r="EW115" s="105"/>
      <c r="EX115" s="105"/>
      <c r="EY115" s="105"/>
      <c r="EZ115" s="105"/>
      <c r="FA115" s="105"/>
      <c r="FB115" s="105"/>
      <c r="FC115" s="105"/>
      <c r="FD115" s="105"/>
      <c r="FE115" s="105"/>
      <c r="FF115" s="105"/>
      <c r="FG115" s="105"/>
      <c r="FH115" s="105"/>
      <c r="FI115" s="105"/>
      <c r="FJ115" s="105"/>
      <c r="FK115" s="105"/>
      <c r="FL115" s="105"/>
      <c r="FM115" s="105"/>
      <c r="FN115" s="105"/>
      <c r="FO115" s="105"/>
      <c r="FP115" s="105"/>
      <c r="FQ115" s="105"/>
      <c r="FR115" s="105"/>
      <c r="FS115" s="105"/>
      <c r="FT115" s="105"/>
      <c r="FU115" s="105"/>
      <c r="FV115" s="105"/>
      <c r="FW115" s="105"/>
      <c r="FX115" s="105"/>
      <c r="FY115" s="105"/>
      <c r="FZ115" s="105"/>
      <c r="GA115" s="105"/>
      <c r="GB115" s="105"/>
      <c r="GC115" s="105"/>
      <c r="GD115" s="105"/>
      <c r="GE115" s="105"/>
      <c r="GF115" s="105"/>
      <c r="GG115" s="105"/>
      <c r="GH115" s="105"/>
      <c r="GI115" s="105"/>
      <c r="GJ115" s="105"/>
      <c r="GK115" s="105"/>
      <c r="GL115" s="105"/>
      <c r="GM115" s="105"/>
      <c r="GN115" s="105"/>
      <c r="GO115" s="105"/>
      <c r="GP115" s="105"/>
      <c r="GQ115" s="105"/>
      <c r="GR115" s="105"/>
      <c r="GS115" s="105"/>
      <c r="GT115" s="105"/>
      <c r="GU115" s="105"/>
      <c r="GV115" s="105"/>
      <c r="GW115" s="105"/>
      <c r="GX115" s="105"/>
      <c r="GY115" s="105"/>
      <c r="GZ115" s="105"/>
      <c r="HA115" s="105"/>
      <c r="HB115" s="105"/>
      <c r="HC115" s="105"/>
      <c r="HD115" s="105"/>
      <c r="HE115" s="105"/>
      <c r="HF115" s="105"/>
      <c r="HG115" s="105"/>
      <c r="HH115" s="105"/>
      <c r="HI115" s="105"/>
      <c r="HJ115" s="105"/>
      <c r="HK115" s="105"/>
      <c r="HL115" s="105"/>
      <c r="HM115" s="105"/>
      <c r="HN115" s="105"/>
      <c r="HO115" s="105"/>
      <c r="HP115" s="105"/>
      <c r="HQ115" s="105"/>
      <c r="HR115" s="105"/>
      <c r="HS115" s="105"/>
      <c r="HT115" s="105"/>
      <c r="HU115" s="105"/>
      <c r="HV115" s="105"/>
      <c r="HW115" s="105"/>
      <c r="HX115" s="105"/>
      <c r="HY115" s="105"/>
      <c r="HZ115" s="105"/>
      <c r="IA115" s="105"/>
      <c r="IB115" s="105"/>
      <c r="IC115" s="105"/>
      <c r="ID115" s="105"/>
      <c r="IE115" s="105"/>
      <c r="IF115" s="105"/>
      <c r="IG115" s="105"/>
      <c r="IH115" s="105"/>
      <c r="II115" s="105"/>
      <c r="IJ115" s="105"/>
      <c r="IK115" s="105"/>
    </row>
    <row r="116" spans="1:245" s="108" customFormat="1" ht="14.25" customHeight="1">
      <c r="A116" s="165" t="str">
        <f t="shared" si="19"/>
        <v>[User_login-106]</v>
      </c>
      <c r="B116" s="117"/>
      <c r="C116" s="117"/>
      <c r="D116" s="117"/>
      <c r="E116" s="172"/>
      <c r="F116" s="117"/>
      <c r="G116" s="117"/>
      <c r="H116" s="173"/>
      <c r="I116" s="172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  <c r="BJ116" s="105"/>
      <c r="BK116" s="105"/>
      <c r="BL116" s="105"/>
      <c r="BM116" s="105"/>
      <c r="BN116" s="105"/>
      <c r="BO116" s="105"/>
      <c r="BP116" s="105"/>
      <c r="BQ116" s="105"/>
      <c r="BR116" s="105"/>
      <c r="BS116" s="105"/>
      <c r="BT116" s="105"/>
      <c r="BU116" s="105"/>
      <c r="BV116" s="105"/>
      <c r="BW116" s="105"/>
      <c r="BX116" s="105"/>
      <c r="BY116" s="105"/>
      <c r="BZ116" s="105"/>
      <c r="CA116" s="105"/>
      <c r="CB116" s="105"/>
      <c r="CC116" s="105"/>
      <c r="CD116" s="105"/>
      <c r="CE116" s="105"/>
      <c r="CF116" s="105"/>
      <c r="CG116" s="105"/>
      <c r="CH116" s="105"/>
      <c r="CI116" s="105"/>
      <c r="CJ116" s="105"/>
      <c r="CK116" s="105"/>
      <c r="CL116" s="105"/>
      <c r="CM116" s="105"/>
      <c r="CN116" s="105"/>
      <c r="CO116" s="105"/>
      <c r="CP116" s="105"/>
      <c r="CQ116" s="105"/>
      <c r="CR116" s="105"/>
      <c r="CS116" s="105"/>
      <c r="CT116" s="105"/>
      <c r="CU116" s="105"/>
      <c r="CV116" s="105"/>
      <c r="CW116" s="105"/>
      <c r="CX116" s="105"/>
      <c r="CY116" s="105"/>
      <c r="CZ116" s="105"/>
      <c r="DA116" s="105"/>
      <c r="DB116" s="105"/>
      <c r="DC116" s="105"/>
      <c r="DD116" s="105"/>
      <c r="DE116" s="105"/>
      <c r="DF116" s="105"/>
      <c r="DG116" s="105"/>
      <c r="DH116" s="105"/>
      <c r="DI116" s="105"/>
      <c r="DJ116" s="105"/>
      <c r="DK116" s="105"/>
      <c r="DL116" s="105"/>
      <c r="DM116" s="105"/>
      <c r="DN116" s="105"/>
      <c r="DO116" s="105"/>
      <c r="DP116" s="105"/>
      <c r="DQ116" s="105"/>
      <c r="DR116" s="105"/>
      <c r="DS116" s="105"/>
      <c r="DT116" s="105"/>
      <c r="DU116" s="105"/>
      <c r="DV116" s="105"/>
      <c r="DW116" s="105"/>
      <c r="DX116" s="105"/>
      <c r="DY116" s="105"/>
      <c r="DZ116" s="105"/>
      <c r="EA116" s="105"/>
      <c r="EB116" s="105"/>
      <c r="EC116" s="105"/>
      <c r="ED116" s="105"/>
      <c r="EE116" s="105"/>
      <c r="EF116" s="105"/>
      <c r="EG116" s="105"/>
      <c r="EH116" s="105"/>
      <c r="EI116" s="105"/>
      <c r="EJ116" s="105"/>
      <c r="EK116" s="105"/>
      <c r="EL116" s="105"/>
      <c r="EM116" s="105"/>
      <c r="EN116" s="105"/>
      <c r="EO116" s="105"/>
      <c r="EP116" s="105"/>
      <c r="EQ116" s="105"/>
      <c r="ER116" s="105"/>
      <c r="ES116" s="105"/>
      <c r="ET116" s="105"/>
      <c r="EU116" s="105"/>
      <c r="EV116" s="105"/>
      <c r="EW116" s="105"/>
      <c r="EX116" s="105"/>
      <c r="EY116" s="105"/>
      <c r="EZ116" s="105"/>
      <c r="FA116" s="105"/>
      <c r="FB116" s="105"/>
      <c r="FC116" s="105"/>
      <c r="FD116" s="105"/>
      <c r="FE116" s="105"/>
      <c r="FF116" s="105"/>
      <c r="FG116" s="105"/>
      <c r="FH116" s="105"/>
      <c r="FI116" s="105"/>
      <c r="FJ116" s="105"/>
      <c r="FK116" s="105"/>
      <c r="FL116" s="105"/>
      <c r="FM116" s="105"/>
      <c r="FN116" s="105"/>
      <c r="FO116" s="105"/>
      <c r="FP116" s="105"/>
      <c r="FQ116" s="105"/>
      <c r="FR116" s="105"/>
      <c r="FS116" s="105"/>
      <c r="FT116" s="105"/>
      <c r="FU116" s="105"/>
      <c r="FV116" s="105"/>
      <c r="FW116" s="105"/>
      <c r="FX116" s="105"/>
      <c r="FY116" s="105"/>
      <c r="FZ116" s="105"/>
      <c r="GA116" s="105"/>
      <c r="GB116" s="105"/>
      <c r="GC116" s="105"/>
      <c r="GD116" s="105"/>
      <c r="GE116" s="105"/>
      <c r="GF116" s="105"/>
      <c r="GG116" s="105"/>
      <c r="GH116" s="105"/>
      <c r="GI116" s="105"/>
      <c r="GJ116" s="105"/>
      <c r="GK116" s="105"/>
      <c r="GL116" s="105"/>
      <c r="GM116" s="105"/>
      <c r="GN116" s="105"/>
      <c r="GO116" s="105"/>
      <c r="GP116" s="105"/>
      <c r="GQ116" s="105"/>
      <c r="GR116" s="105"/>
      <c r="GS116" s="105"/>
      <c r="GT116" s="105"/>
      <c r="GU116" s="105"/>
      <c r="GV116" s="105"/>
      <c r="GW116" s="105"/>
      <c r="GX116" s="105"/>
      <c r="GY116" s="105"/>
      <c r="GZ116" s="105"/>
      <c r="HA116" s="105"/>
      <c r="HB116" s="105"/>
      <c r="HC116" s="105"/>
      <c r="HD116" s="105"/>
      <c r="HE116" s="105"/>
      <c r="HF116" s="105"/>
      <c r="HG116" s="105"/>
      <c r="HH116" s="105"/>
      <c r="HI116" s="105"/>
      <c r="HJ116" s="105"/>
      <c r="HK116" s="105"/>
      <c r="HL116" s="105"/>
      <c r="HM116" s="105"/>
      <c r="HN116" s="105"/>
      <c r="HO116" s="105"/>
      <c r="HP116" s="105"/>
      <c r="HQ116" s="105"/>
      <c r="HR116" s="105"/>
      <c r="HS116" s="105"/>
      <c r="HT116" s="105"/>
      <c r="HU116" s="105"/>
      <c r="HV116" s="105"/>
      <c r="HW116" s="105"/>
      <c r="HX116" s="105"/>
      <c r="HY116" s="105"/>
      <c r="HZ116" s="105"/>
      <c r="IA116" s="105"/>
      <c r="IB116" s="105"/>
      <c r="IC116" s="105"/>
      <c r="ID116" s="105"/>
      <c r="IE116" s="105"/>
      <c r="IF116" s="105"/>
      <c r="IG116" s="105"/>
      <c r="IH116" s="105"/>
      <c r="II116" s="105"/>
      <c r="IJ116" s="105"/>
      <c r="IK116" s="105"/>
    </row>
    <row r="117" spans="1:245" ht="14.25" customHeight="1">
      <c r="A117" s="165" t="str">
        <f t="shared" si="19"/>
        <v>[User_login-107]</v>
      </c>
      <c r="B117" s="117"/>
      <c r="C117" s="117"/>
      <c r="D117" s="117"/>
      <c r="E117" s="172"/>
      <c r="F117" s="117"/>
      <c r="G117" s="117"/>
      <c r="H117" s="173"/>
      <c r="I117" s="172"/>
      <c r="J117" s="105"/>
    </row>
    <row r="118" spans="1:245" ht="14.25" customHeight="1">
      <c r="A118" s="165" t="str">
        <f t="shared" ref="A118:A122" si="20">IF(OR(B118&lt;&gt;"",D118&lt;E117&gt;""),"["&amp;TEXT($B$2,"##")&amp;"-"&amp;TEXT(ROW()-10,"##")&amp;"]","")</f>
        <v>[User_login-108]</v>
      </c>
      <c r="B118" s="117"/>
      <c r="C118" s="117"/>
      <c r="D118" s="117"/>
      <c r="E118" s="172"/>
      <c r="F118" s="117"/>
      <c r="G118" s="117"/>
      <c r="H118" s="173"/>
      <c r="I118" s="172"/>
      <c r="J118" s="105"/>
    </row>
    <row r="119" spans="1:245" ht="14.25" customHeight="1">
      <c r="A119" s="165" t="str">
        <f t="shared" si="20"/>
        <v>[User_login-109]</v>
      </c>
      <c r="B119" s="117"/>
      <c r="C119" s="117"/>
      <c r="D119" s="117"/>
      <c r="E119" s="172"/>
      <c r="F119" s="117"/>
      <c r="G119" s="117"/>
      <c r="H119" s="173"/>
      <c r="I119" s="172"/>
      <c r="J119" s="105"/>
    </row>
    <row r="120" spans="1:245" ht="14.25" customHeight="1">
      <c r="A120" s="165" t="str">
        <f t="shared" si="20"/>
        <v>[User_login-110]</v>
      </c>
      <c r="B120" s="117"/>
      <c r="C120" s="117"/>
      <c r="D120" s="117"/>
      <c r="E120" s="172"/>
      <c r="F120" s="117"/>
      <c r="G120" s="117"/>
      <c r="H120" s="173"/>
      <c r="I120" s="172"/>
      <c r="J120" s="105"/>
    </row>
    <row r="121" spans="1:245" ht="14.25" customHeight="1">
      <c r="A121" s="165" t="str">
        <f t="shared" si="20"/>
        <v>[User_login-111]</v>
      </c>
      <c r="B121" s="117"/>
      <c r="C121" s="117"/>
      <c r="D121" s="117"/>
      <c r="E121" s="172"/>
      <c r="F121" s="117"/>
      <c r="G121" s="117"/>
      <c r="H121" s="173"/>
      <c r="I121" s="172"/>
      <c r="J121" s="105"/>
    </row>
    <row r="122" spans="1:245" ht="14.25" customHeight="1">
      <c r="A122" s="165" t="str">
        <f t="shared" si="20"/>
        <v>[User_login-112]</v>
      </c>
      <c r="B122" s="117"/>
      <c r="C122" s="117"/>
      <c r="D122" s="117"/>
      <c r="E122" s="172"/>
      <c r="F122" s="117"/>
      <c r="G122" s="117"/>
      <c r="H122" s="173"/>
      <c r="I122" s="172"/>
      <c r="J122" s="105"/>
    </row>
    <row r="123" spans="1:245" ht="14.25" customHeight="1">
      <c r="A123" s="177"/>
      <c r="B123" s="177"/>
      <c r="C123" s="174"/>
      <c r="D123" s="174"/>
      <c r="E123" s="174"/>
      <c r="F123" s="174"/>
      <c r="G123" s="174"/>
      <c r="H123" s="174"/>
      <c r="I123" s="176"/>
      <c r="J123" s="105"/>
    </row>
    <row r="124" spans="1:245" ht="14.25" customHeight="1">
      <c r="A124" s="165" t="str">
        <f>IF(OR(B124&lt;&gt;"",D124&lt;E123&gt;""),"["&amp;TEXT($B$2,"##")&amp;"-"&amp;TEXT(ROW()-10,"##")&amp;"]","")</f>
        <v>[User_login-114]</v>
      </c>
      <c r="B124" s="117"/>
      <c r="C124" s="117"/>
      <c r="D124" s="117"/>
      <c r="E124" s="118"/>
      <c r="F124" s="117"/>
      <c r="G124" s="117"/>
      <c r="H124" s="119"/>
      <c r="I124" s="120"/>
      <c r="J124" s="105"/>
    </row>
    <row r="125" spans="1:245" ht="14.25" customHeight="1">
      <c r="A125" s="165" t="str">
        <f>IF(OR(B125&lt;&gt;"",D125&lt;E124&gt;""),"["&amp;TEXT($B$2,"##")&amp;"-"&amp;TEXT(ROW()-10,"##")&amp;"]","")</f>
        <v>[User_login-115]</v>
      </c>
      <c r="B125" s="117"/>
      <c r="C125" s="117"/>
      <c r="D125" s="117"/>
      <c r="E125" s="118"/>
      <c r="F125" s="117"/>
      <c r="G125" s="117"/>
      <c r="H125" s="119"/>
      <c r="I125" s="120"/>
      <c r="J125" s="105"/>
    </row>
    <row r="126" spans="1:245" ht="14.25" customHeight="1">
      <c r="A126" s="165" t="str">
        <f t="shared" ref="A126" si="21">IF(OR(B126&lt;&gt;"",D126&lt;E125&gt;""),"["&amp;TEXT($B$2,"##")&amp;"-"&amp;TEXT(ROW()-10,"##")&amp;"]","")</f>
        <v>[User_login-116]</v>
      </c>
      <c r="B126" s="117"/>
      <c r="C126" s="117"/>
      <c r="D126" s="117"/>
      <c r="E126" s="118"/>
      <c r="F126" s="117"/>
      <c r="G126" s="117"/>
      <c r="H126" s="119"/>
      <c r="I126" s="120"/>
      <c r="J126" s="105"/>
    </row>
    <row r="127" spans="1:245" ht="14.25" customHeight="1">
      <c r="A127" s="165" t="str">
        <f>IF(OR(B127&lt;&gt;"",D127&lt;E123&gt;""),"["&amp;TEXT($B$2,"##")&amp;"-"&amp;TEXT(ROW()-10,"##")&amp;"]","")</f>
        <v>[User_login-117]</v>
      </c>
      <c r="B127" s="117"/>
      <c r="C127" s="117"/>
      <c r="D127" s="117"/>
      <c r="E127" s="118"/>
      <c r="F127" s="117"/>
      <c r="G127" s="117"/>
      <c r="H127" s="119"/>
      <c r="I127" s="120"/>
      <c r="J127" s="105"/>
    </row>
    <row r="128" spans="1:245" ht="14.25" customHeight="1">
      <c r="A128" s="165" t="str">
        <f>IF(OR(B128&lt;&gt;"",D128&lt;E124&gt;""),"["&amp;TEXT($B$2,"##")&amp;"-"&amp;TEXT(ROW()-10,"##")&amp;"]","")</f>
        <v>[User_login-118]</v>
      </c>
      <c r="B128" s="117"/>
      <c r="C128" s="117"/>
      <c r="D128" s="117"/>
      <c r="E128" s="118"/>
      <c r="F128" s="117"/>
      <c r="G128" s="117"/>
      <c r="H128" s="119"/>
      <c r="I128" s="120"/>
      <c r="J128" s="105"/>
    </row>
    <row r="129" spans="1:10" ht="14.25" customHeight="1">
      <c r="A129" s="165" t="str">
        <f>IF(OR(B129&lt;&gt;"",D129&lt;E125&gt;""),"["&amp;TEXT($B$2,"##")&amp;"-"&amp;TEXT(ROW()-10,"##")&amp;"]","")</f>
        <v>[User_login-119]</v>
      </c>
      <c r="B129" s="117"/>
      <c r="C129" s="117"/>
      <c r="D129" s="117"/>
      <c r="E129" s="165"/>
      <c r="F129" s="117"/>
      <c r="G129" s="117"/>
      <c r="H129" s="119"/>
      <c r="I129" s="120"/>
      <c r="J129" s="105"/>
    </row>
    <row r="130" spans="1:10" ht="14.25" customHeight="1">
      <c r="A130" s="165" t="str">
        <f>IF(OR(B130&lt;&gt;"",D130&lt;E127&gt;""),"["&amp;TEXT($B$2,"##")&amp;"-"&amp;TEXT(ROW()-10,"##")&amp;"]","")</f>
        <v>[User_login-120]</v>
      </c>
      <c r="B130" s="117"/>
      <c r="C130" s="117"/>
      <c r="D130" s="117"/>
      <c r="E130" s="118"/>
      <c r="F130" s="117"/>
      <c r="G130" s="117"/>
      <c r="H130" s="119"/>
      <c r="I130" s="120"/>
      <c r="J130" s="105"/>
    </row>
    <row r="131" spans="1:10" ht="14.25" customHeight="1">
      <c r="A131" s="165" t="str">
        <f>IF(OR(B131&lt;&gt;"",D131&lt;E128&gt;""),"["&amp;TEXT($B$2,"##")&amp;"-"&amp;TEXT(ROW()-10,"##")&amp;"]","")</f>
        <v>[User_login-121]</v>
      </c>
      <c r="B131" s="117"/>
      <c r="C131" s="117"/>
      <c r="D131" s="117"/>
      <c r="E131" s="118"/>
      <c r="F131" s="117"/>
      <c r="G131" s="117"/>
      <c r="H131" s="119"/>
      <c r="I131" s="120"/>
      <c r="J131" s="105"/>
    </row>
    <row r="132" spans="1:10" ht="14.25" customHeight="1">
      <c r="A132" s="165" t="str">
        <f>IF(OR(B132&lt;&gt;"",D132&lt;E129&gt;""),"["&amp;TEXT($B$2,"##")&amp;"-"&amp;TEXT(ROW()-10,"##")&amp;"]","")</f>
        <v>[User_login-122]</v>
      </c>
      <c r="B132" s="117"/>
      <c r="C132" s="117"/>
      <c r="D132" s="117"/>
      <c r="E132" s="118"/>
      <c r="F132" s="117"/>
      <c r="G132" s="117"/>
      <c r="H132" s="119"/>
      <c r="I132" s="120"/>
      <c r="J132" s="105"/>
    </row>
    <row r="133" spans="1:10" ht="14.25" customHeight="1">
      <c r="A133" s="165" t="str">
        <f t="shared" ref="A133:A135" si="22">IF(OR(B133&lt;&gt;"",D133&lt;E130&gt;""),"["&amp;TEXT($B$2,"##")&amp;"-"&amp;TEXT(ROW()-10,"##")&amp;"]","")</f>
        <v>[User_login-123]</v>
      </c>
      <c r="B133" s="117"/>
      <c r="C133" s="117"/>
      <c r="D133" s="117"/>
      <c r="E133" s="172"/>
      <c r="F133" s="117"/>
      <c r="G133" s="172"/>
      <c r="H133" s="173"/>
      <c r="I133" s="172"/>
      <c r="J133" s="105"/>
    </row>
    <row r="134" spans="1:10" ht="14.25" customHeight="1">
      <c r="A134" s="165" t="str">
        <f t="shared" si="22"/>
        <v>[User_login-124]</v>
      </c>
      <c r="B134" s="117"/>
      <c r="C134" s="117"/>
      <c r="D134" s="117"/>
      <c r="E134" s="172"/>
      <c r="F134" s="117"/>
      <c r="G134" s="172"/>
      <c r="H134" s="173"/>
      <c r="I134" s="172"/>
      <c r="J134" s="105"/>
    </row>
    <row r="135" spans="1:10" ht="14.25" customHeight="1">
      <c r="A135" s="165" t="str">
        <f t="shared" si="22"/>
        <v>[User_login-125]</v>
      </c>
      <c r="B135" s="117"/>
      <c r="C135" s="117"/>
      <c r="D135" s="117"/>
      <c r="E135" s="172"/>
      <c r="F135" s="117"/>
      <c r="G135" s="172"/>
      <c r="H135" s="173"/>
      <c r="I135" s="172"/>
      <c r="J135" s="105"/>
    </row>
    <row r="136" spans="1:10" ht="14.25" customHeight="1">
      <c r="A136" s="165" t="str">
        <f>IF(OR(B136&lt;&gt;"",D136&lt;E131&gt;""),"["&amp;TEXT($B$2,"##")&amp;"-"&amp;TEXT(ROW()-10,"##")&amp;"]","")</f>
        <v>[User_login-126]</v>
      </c>
      <c r="B136" s="117"/>
      <c r="C136" s="117"/>
      <c r="D136" s="117"/>
      <c r="E136" s="172"/>
      <c r="F136" s="117"/>
      <c r="G136" s="172"/>
      <c r="H136" s="173"/>
      <c r="I136" s="172"/>
      <c r="J136" s="105"/>
    </row>
    <row r="137" spans="1:10" ht="14.25" customHeight="1">
      <c r="A137" s="177"/>
      <c r="B137" s="177"/>
      <c r="C137" s="174"/>
      <c r="D137" s="174"/>
      <c r="E137" s="174"/>
      <c r="F137" s="174"/>
      <c r="G137" s="174"/>
      <c r="H137" s="174"/>
      <c r="I137" s="176"/>
      <c r="J137" s="105"/>
    </row>
    <row r="138" spans="1:10" ht="14.25" customHeight="1">
      <c r="A138" s="165" t="str">
        <f>IF(OR(B138&lt;&gt;"",D138&lt;E137&gt;""),"["&amp;TEXT($B$2,"##")&amp;"-"&amp;TEXT(ROW()-10,"##")&amp;"]","")</f>
        <v>[User_login-128]</v>
      </c>
      <c r="B138" s="117"/>
      <c r="C138" s="117"/>
      <c r="D138" s="117"/>
      <c r="E138" s="118"/>
      <c r="F138" s="117"/>
      <c r="G138" s="117"/>
      <c r="H138" s="119"/>
      <c r="I138" s="120"/>
      <c r="J138" s="105"/>
    </row>
    <row r="139" spans="1:10" ht="14.25" customHeight="1">
      <c r="A139" s="165" t="str">
        <f>IF(OR(B139&lt;&gt;"",D139&lt;E138&gt;""),"["&amp;TEXT($B$2,"##")&amp;"-"&amp;TEXT(ROW()-10,"##")&amp;"]","")</f>
        <v>[User_login-129]</v>
      </c>
      <c r="B139" s="117"/>
      <c r="C139" s="117"/>
      <c r="D139" s="117"/>
      <c r="E139" s="118"/>
      <c r="F139" s="117"/>
      <c r="G139" s="117"/>
      <c r="H139" s="119"/>
      <c r="I139" s="120"/>
      <c r="J139" s="105"/>
    </row>
    <row r="140" spans="1:10" ht="14.25" customHeight="1">
      <c r="A140" s="165" t="str">
        <f t="shared" ref="A140" si="23">IF(OR(B140&lt;&gt;"",D140&lt;E139&gt;""),"["&amp;TEXT($B$2,"##")&amp;"-"&amp;TEXT(ROW()-10,"##")&amp;"]","")</f>
        <v>[User_login-130]</v>
      </c>
      <c r="B140" s="117"/>
      <c r="C140" s="117"/>
      <c r="D140" s="117"/>
      <c r="E140" s="118"/>
      <c r="F140" s="117"/>
      <c r="G140" s="117"/>
      <c r="H140" s="119"/>
      <c r="I140" s="120"/>
      <c r="J140" s="105"/>
    </row>
    <row r="141" spans="1:10" ht="14.25" customHeight="1">
      <c r="A141" s="165" t="str">
        <f>IF(OR(B141&lt;&gt;"",D141&lt;E137&gt;""),"["&amp;TEXT($B$2,"##")&amp;"-"&amp;TEXT(ROW()-10,"##")&amp;"]","")</f>
        <v>[User_login-131]</v>
      </c>
      <c r="B141" s="117"/>
      <c r="C141" s="117"/>
      <c r="D141" s="117"/>
      <c r="E141" s="118"/>
      <c r="F141" s="117"/>
      <c r="G141" s="117"/>
      <c r="H141" s="119"/>
      <c r="I141" s="120"/>
      <c r="J141" s="105"/>
    </row>
    <row r="142" spans="1:10" ht="14.25" customHeight="1">
      <c r="A142" s="165" t="str">
        <f>IF(OR(B142&lt;&gt;"",D142&lt;E138&gt;""),"["&amp;TEXT($B$2,"##")&amp;"-"&amp;TEXT(ROW()-10,"##")&amp;"]","")</f>
        <v>[User_login-132]</v>
      </c>
      <c r="B142" s="117"/>
      <c r="C142" s="117"/>
      <c r="D142" s="117"/>
      <c r="E142" s="118"/>
      <c r="F142" s="117"/>
      <c r="G142" s="117"/>
      <c r="H142" s="119"/>
      <c r="I142" s="120"/>
      <c r="J142" s="105"/>
    </row>
    <row r="143" spans="1:10" ht="14.25" customHeight="1">
      <c r="A143" s="165" t="str">
        <f>IF(OR(B143&lt;&gt;"",D143&lt;E139&gt;""),"["&amp;TEXT($B$2,"##")&amp;"-"&amp;TEXT(ROW()-10,"##")&amp;"]","")</f>
        <v>[User_login-133]</v>
      </c>
      <c r="B143" s="117"/>
      <c r="C143" s="117"/>
      <c r="D143" s="117"/>
      <c r="E143" s="165"/>
      <c r="F143" s="117"/>
      <c r="G143" s="117"/>
      <c r="H143" s="119"/>
      <c r="I143" s="120"/>
      <c r="J143" s="105"/>
    </row>
    <row r="144" spans="1:10" ht="14.25" customHeight="1">
      <c r="A144" s="215"/>
      <c r="B144" s="216"/>
      <c r="C144" s="216"/>
      <c r="D144" s="216"/>
      <c r="E144" s="215"/>
      <c r="F144" s="216"/>
      <c r="G144" s="216"/>
      <c r="H144" s="217"/>
      <c r="I144" s="218"/>
      <c r="J144" s="105"/>
    </row>
    <row r="145" spans="1:16" ht="14.25" customHeight="1">
      <c r="A145" s="215"/>
      <c r="B145" s="216"/>
      <c r="C145" s="216"/>
      <c r="D145" s="216"/>
      <c r="E145" s="215"/>
      <c r="F145" s="216"/>
      <c r="G145" s="216"/>
      <c r="H145" s="217"/>
      <c r="I145" s="218"/>
      <c r="J145" s="105"/>
    </row>
    <row r="146" spans="1:16" ht="14.25" customHeight="1">
      <c r="A146" s="215"/>
      <c r="B146" s="216"/>
      <c r="C146" s="216"/>
      <c r="D146" s="216"/>
      <c r="E146" s="215"/>
      <c r="F146" s="216"/>
      <c r="G146" s="216"/>
      <c r="H146" s="217"/>
      <c r="I146" s="218"/>
      <c r="J146" s="105"/>
    </row>
    <row r="147" spans="1:16" ht="14.25" customHeight="1">
      <c r="A147" s="215"/>
      <c r="B147" s="216"/>
      <c r="C147" s="216"/>
      <c r="D147" s="216"/>
      <c r="E147" s="215"/>
      <c r="F147" s="216"/>
      <c r="G147" s="216"/>
      <c r="H147" s="217"/>
      <c r="I147" s="218"/>
      <c r="J147" s="105"/>
    </row>
    <row r="148" spans="1:16" ht="14.25" customHeight="1">
      <c r="A148" s="215"/>
      <c r="B148" s="216"/>
      <c r="C148" s="216"/>
      <c r="D148" s="216"/>
      <c r="E148" s="215"/>
      <c r="F148" s="216"/>
      <c r="G148" s="216"/>
      <c r="H148" s="217"/>
      <c r="I148" s="218"/>
      <c r="J148" s="105"/>
    </row>
    <row r="149" spans="1:16" ht="14.25" customHeight="1">
      <c r="A149" s="215"/>
      <c r="B149" s="216"/>
      <c r="C149" s="216"/>
      <c r="D149" s="216"/>
      <c r="E149" s="215"/>
      <c r="F149" s="216"/>
      <c r="G149" s="216"/>
      <c r="H149" s="217"/>
      <c r="I149" s="218"/>
      <c r="J149" s="105"/>
    </row>
    <row r="150" spans="1:16" ht="14.25" customHeight="1">
      <c r="A150" s="215"/>
      <c r="B150" s="216"/>
      <c r="C150" s="216"/>
      <c r="D150" s="216"/>
      <c r="E150" s="215"/>
      <c r="F150" s="216"/>
      <c r="G150" s="216"/>
      <c r="H150" s="217"/>
      <c r="I150" s="218"/>
      <c r="J150" s="105"/>
    </row>
    <row r="151" spans="1:16" ht="14.25" customHeight="1">
      <c r="A151" s="215"/>
      <c r="B151" s="216"/>
      <c r="C151" s="216"/>
      <c r="D151" s="216"/>
      <c r="E151" s="215"/>
      <c r="F151" s="216"/>
      <c r="G151" s="216"/>
      <c r="H151" s="217"/>
      <c r="I151" s="218"/>
      <c r="J151" s="105"/>
    </row>
    <row r="152" spans="1:16" ht="14.25" customHeight="1">
      <c r="A152" s="215"/>
      <c r="B152" s="216"/>
      <c r="C152" s="216"/>
      <c r="D152" s="216"/>
      <c r="E152" s="215"/>
      <c r="F152" s="216"/>
      <c r="G152" s="216"/>
      <c r="H152" s="217"/>
      <c r="I152" s="218"/>
      <c r="J152" s="105"/>
    </row>
    <row r="153" spans="1:16" ht="14.25" customHeight="1">
      <c r="A153" s="215"/>
      <c r="B153" s="216"/>
      <c r="C153" s="216"/>
      <c r="D153" s="216"/>
      <c r="E153" s="215"/>
      <c r="F153" s="216"/>
      <c r="G153" s="216"/>
      <c r="H153" s="217"/>
      <c r="I153" s="218"/>
      <c r="J153" s="105"/>
    </row>
    <row r="154" spans="1:16" ht="14.25" customHeight="1">
      <c r="A154" s="215"/>
      <c r="B154" s="216"/>
      <c r="C154" s="216"/>
      <c r="D154" s="216"/>
      <c r="E154" s="215"/>
      <c r="F154" s="216"/>
      <c r="G154" s="216"/>
      <c r="H154" s="217"/>
      <c r="I154" s="218"/>
      <c r="J154" s="105"/>
    </row>
    <row r="155" spans="1:16" ht="14.25" customHeight="1">
      <c r="A155" s="215"/>
      <c r="B155" s="216"/>
      <c r="C155" s="216"/>
      <c r="D155" s="216"/>
      <c r="E155" s="215"/>
      <c r="F155" s="216"/>
      <c r="G155" s="216"/>
      <c r="H155" s="217"/>
      <c r="I155" s="218"/>
      <c r="J155" s="105"/>
    </row>
    <row r="156" spans="1:16" ht="14.25" customHeight="1">
      <c r="A156" s="215"/>
      <c r="B156" s="216"/>
      <c r="C156" s="216"/>
      <c r="D156" s="216"/>
      <c r="E156" s="215"/>
      <c r="F156" s="216"/>
      <c r="G156" s="216"/>
      <c r="H156" s="217"/>
      <c r="I156" s="218"/>
      <c r="J156" s="105"/>
    </row>
    <row r="157" spans="1:16" ht="14.25" customHeight="1">
      <c r="A157" s="215"/>
      <c r="B157" s="216"/>
      <c r="C157" s="216"/>
      <c r="D157" s="216"/>
      <c r="E157" s="215"/>
      <c r="F157" s="216"/>
      <c r="G157" s="216"/>
      <c r="H157" s="217"/>
      <c r="I157" s="218"/>
      <c r="J157" s="105"/>
      <c r="K157" s="177"/>
      <c r="L157" s="177"/>
      <c r="M157" s="177"/>
      <c r="N157" s="177"/>
      <c r="O157" s="177"/>
      <c r="P157" s="177"/>
    </row>
    <row r="158" spans="1:16" ht="14.25" customHeight="1">
      <c r="A158" s="215"/>
      <c r="B158" s="216"/>
      <c r="C158" s="216"/>
      <c r="D158" s="216"/>
      <c r="E158" s="215"/>
      <c r="F158" s="216"/>
      <c r="G158" s="216"/>
      <c r="H158" s="217"/>
      <c r="I158" s="218"/>
      <c r="J158" s="105"/>
      <c r="K158" s="207"/>
      <c r="L158" s="207"/>
      <c r="M158" s="207"/>
      <c r="N158" s="207"/>
      <c r="O158" s="207"/>
      <c r="P158" s="207"/>
    </row>
    <row r="159" spans="1:16" ht="14.25" customHeight="1">
      <c r="A159" s="215"/>
      <c r="B159" s="216"/>
      <c r="C159" s="216"/>
      <c r="D159" s="216"/>
      <c r="E159" s="215"/>
      <c r="F159" s="216"/>
      <c r="G159" s="216"/>
      <c r="H159" s="217"/>
      <c r="I159" s="218"/>
      <c r="J159" s="105"/>
      <c r="K159" s="212"/>
      <c r="L159" s="212"/>
      <c r="M159" s="212"/>
      <c r="N159" s="212"/>
      <c r="O159" s="212"/>
      <c r="P159" s="212"/>
    </row>
    <row r="160" spans="1:16" ht="14.25" customHeight="1">
      <c r="A160" s="215"/>
      <c r="B160" s="216"/>
      <c r="C160" s="216"/>
      <c r="D160" s="216"/>
      <c r="E160" s="215"/>
      <c r="F160" s="216"/>
      <c r="G160" s="216"/>
      <c r="H160" s="217"/>
      <c r="I160" s="218"/>
      <c r="J160" s="105"/>
      <c r="K160" s="212"/>
      <c r="L160" s="212"/>
      <c r="M160" s="212"/>
      <c r="N160" s="212"/>
      <c r="O160" s="212"/>
      <c r="P160" s="212"/>
    </row>
    <row r="161" spans="1:16" ht="14.25" customHeight="1">
      <c r="A161" s="215"/>
      <c r="B161" s="216"/>
      <c r="C161" s="216"/>
      <c r="D161" s="216"/>
      <c r="E161" s="215"/>
      <c r="F161" s="216"/>
      <c r="G161" s="216"/>
      <c r="H161" s="217"/>
      <c r="I161" s="218"/>
      <c r="J161" s="105"/>
      <c r="K161" s="212"/>
      <c r="L161" s="212"/>
      <c r="M161" s="212"/>
      <c r="N161" s="212"/>
      <c r="O161" s="212"/>
      <c r="P161" s="212"/>
    </row>
    <row r="162" spans="1:16" ht="14.25" customHeight="1">
      <c r="A162" s="215"/>
      <c r="B162" s="216"/>
      <c r="C162" s="216"/>
      <c r="D162" s="216"/>
      <c r="E162" s="215"/>
      <c r="F162" s="216"/>
      <c r="G162" s="216"/>
      <c r="H162" s="217"/>
      <c r="I162" s="218"/>
      <c r="J162" s="105"/>
      <c r="K162" s="212"/>
      <c r="L162" s="212"/>
      <c r="M162" s="212"/>
      <c r="N162" s="212"/>
      <c r="O162" s="212"/>
      <c r="P162" s="212"/>
    </row>
    <row r="163" spans="1:16" ht="14.25" customHeight="1">
      <c r="A163" s="215"/>
      <c r="B163" s="216"/>
      <c r="C163" s="216"/>
      <c r="D163" s="216"/>
      <c r="E163" s="215"/>
      <c r="F163" s="216"/>
      <c r="G163" s="216"/>
      <c r="H163" s="217"/>
      <c r="I163" s="218"/>
      <c r="J163" s="105"/>
      <c r="K163" s="212"/>
      <c r="L163" s="212"/>
      <c r="M163" s="212"/>
      <c r="N163" s="212"/>
      <c r="O163" s="212"/>
      <c r="P163" s="212"/>
    </row>
    <row r="164" spans="1:16" ht="14.25" customHeight="1">
      <c r="A164" s="215"/>
      <c r="B164" s="216"/>
      <c r="C164" s="216"/>
      <c r="D164" s="216"/>
      <c r="E164" s="215"/>
      <c r="F164" s="216"/>
      <c r="G164" s="216"/>
      <c r="H164" s="217"/>
      <c r="I164" s="218"/>
      <c r="J164" s="105"/>
      <c r="K164" s="212"/>
      <c r="L164" s="212"/>
      <c r="M164" s="212"/>
      <c r="N164" s="212"/>
      <c r="O164" s="212"/>
      <c r="P164" s="212"/>
    </row>
    <row r="165" spans="1:16" ht="14.25" customHeight="1">
      <c r="A165" s="215"/>
      <c r="B165" s="216"/>
      <c r="C165" s="216"/>
      <c r="D165" s="216"/>
      <c r="E165" s="215"/>
      <c r="F165" s="216"/>
      <c r="G165" s="216"/>
      <c r="H165" s="217"/>
      <c r="I165" s="218"/>
      <c r="J165" s="105"/>
      <c r="K165" s="177"/>
      <c r="L165" s="177"/>
      <c r="M165" s="177"/>
      <c r="N165" s="177"/>
      <c r="O165" s="177"/>
      <c r="P165" s="177"/>
    </row>
    <row r="166" spans="1:16" s="177" customFormat="1" ht="14.25" customHeight="1">
      <c r="B166" s="177" t="s">
        <v>142</v>
      </c>
      <c r="K166" s="213"/>
      <c r="L166" s="213"/>
      <c r="M166" s="213"/>
      <c r="N166" s="213"/>
      <c r="O166" s="213"/>
      <c r="P166" s="213"/>
    </row>
    <row r="167" spans="1:16" s="207" customFormat="1" ht="14.25" customHeight="1">
      <c r="A167" s="208"/>
      <c r="B167" s="209" t="s">
        <v>143</v>
      </c>
      <c r="C167" s="210"/>
      <c r="D167" s="210"/>
      <c r="E167" s="210"/>
      <c r="F167" s="210"/>
      <c r="G167" s="210"/>
      <c r="H167" s="210"/>
      <c r="I167" s="210"/>
      <c r="K167" s="213"/>
      <c r="L167" s="213"/>
      <c r="M167" s="213"/>
      <c r="N167" s="213"/>
      <c r="O167" s="213"/>
      <c r="P167" s="213"/>
    </row>
    <row r="168" spans="1:16" s="212" customFormat="1" ht="14.25" customHeight="1">
      <c r="A168" s="117" t="str">
        <f>"ID-" &amp; (COUNTA(A$9:A167)+1)</f>
        <v>ID-121</v>
      </c>
      <c r="B168" s="117" t="s">
        <v>144</v>
      </c>
      <c r="C168" s="117" t="s">
        <v>145</v>
      </c>
      <c r="D168" s="117" t="s">
        <v>146</v>
      </c>
      <c r="E168" s="117"/>
      <c r="F168" s="117"/>
      <c r="G168" s="117"/>
      <c r="H168" s="117"/>
      <c r="I168" s="211" t="s">
        <v>147</v>
      </c>
      <c r="K168" s="213"/>
      <c r="L168" s="213"/>
      <c r="M168" s="213"/>
      <c r="N168" s="213"/>
      <c r="O168" s="213"/>
      <c r="P168" s="213"/>
    </row>
    <row r="169" spans="1:16" s="212" customFormat="1" ht="14.25" customHeight="1">
      <c r="A169" s="117" t="str">
        <f>"ID-" &amp; (COUNTA(A$9:A168)+1)</f>
        <v>ID-122</v>
      </c>
      <c r="B169" s="117" t="s">
        <v>184</v>
      </c>
      <c r="C169" s="117" t="s">
        <v>185</v>
      </c>
      <c r="D169" s="117" t="s">
        <v>146</v>
      </c>
      <c r="E169" s="117"/>
      <c r="F169" s="117"/>
      <c r="G169" s="117"/>
      <c r="H169" s="117"/>
      <c r="I169" s="211" t="s">
        <v>147</v>
      </c>
    </row>
    <row r="170" spans="1:16" s="212" customFormat="1" ht="14.25" customHeight="1">
      <c r="A170" s="117" t="str">
        <f>"ID-" &amp; (COUNTA(A$9:A169)+1)</f>
        <v>ID-123</v>
      </c>
      <c r="B170" s="117" t="s">
        <v>186</v>
      </c>
      <c r="C170" s="117" t="s">
        <v>187</v>
      </c>
      <c r="D170" s="117" t="s">
        <v>146</v>
      </c>
      <c r="E170" s="117"/>
      <c r="F170" s="117"/>
      <c r="G170" s="117"/>
      <c r="H170" s="117"/>
      <c r="I170" s="211" t="s">
        <v>147</v>
      </c>
      <c r="K170" s="207"/>
      <c r="L170" s="207"/>
      <c r="M170" s="207"/>
      <c r="N170" s="207"/>
      <c r="O170" s="207"/>
      <c r="P170" s="207"/>
    </row>
    <row r="171" spans="1:16" s="212" customFormat="1" ht="14.25" customHeight="1">
      <c r="A171" s="117" t="str">
        <f>"ID-" &amp; (COUNTA(A$9:A170)+1)</f>
        <v>ID-124</v>
      </c>
      <c r="B171" s="117" t="s">
        <v>188</v>
      </c>
      <c r="C171" s="117" t="s">
        <v>189</v>
      </c>
      <c r="D171" s="117" t="s">
        <v>146</v>
      </c>
      <c r="E171" s="117"/>
      <c r="F171" s="117"/>
      <c r="G171" s="117"/>
      <c r="H171" s="117"/>
      <c r="I171" s="211" t="s">
        <v>147</v>
      </c>
      <c r="K171" s="207"/>
      <c r="L171" s="207"/>
      <c r="M171" s="207"/>
      <c r="N171" s="207"/>
      <c r="O171" s="207"/>
      <c r="P171" s="207"/>
    </row>
    <row r="172" spans="1:16" s="212" customFormat="1" ht="14.25" customHeight="1">
      <c r="A172" s="117" t="str">
        <f>"ID-" &amp; (COUNTA(A$9:A171)+1)</f>
        <v>ID-125</v>
      </c>
      <c r="B172" s="117" t="s">
        <v>190</v>
      </c>
      <c r="C172" s="117" t="s">
        <v>191</v>
      </c>
      <c r="D172" s="117" t="s">
        <v>146</v>
      </c>
      <c r="E172" s="117"/>
      <c r="F172" s="117"/>
      <c r="G172" s="117"/>
      <c r="H172" s="117"/>
      <c r="I172" s="211" t="s">
        <v>147</v>
      </c>
      <c r="K172" s="207"/>
      <c r="L172" s="207"/>
      <c r="M172" s="207"/>
      <c r="N172" s="207"/>
      <c r="O172" s="207"/>
      <c r="P172" s="207"/>
    </row>
    <row r="173" spans="1:16" s="212" customFormat="1" ht="14.25" customHeight="1">
      <c r="A173" s="117" t="str">
        <f>"ID-" &amp; (COUNTA(A$9:A172)+1)</f>
        <v>ID-126</v>
      </c>
      <c r="B173" s="117" t="s">
        <v>192</v>
      </c>
      <c r="C173" s="117" t="s">
        <v>193</v>
      </c>
      <c r="D173" s="117" t="s">
        <v>146</v>
      </c>
      <c r="E173" s="117"/>
      <c r="F173" s="117"/>
      <c r="G173" s="117"/>
      <c r="H173" s="117"/>
      <c r="I173" s="117" t="s">
        <v>147</v>
      </c>
      <c r="K173" s="207"/>
      <c r="L173" s="207"/>
      <c r="M173" s="207"/>
      <c r="N173" s="207"/>
      <c r="O173" s="207"/>
      <c r="P173" s="207"/>
    </row>
    <row r="174" spans="1:16" s="177" customFormat="1" ht="14.25" customHeight="1">
      <c r="B174" s="177" t="s">
        <v>148</v>
      </c>
      <c r="K174" s="207"/>
      <c r="L174" s="207"/>
      <c r="M174" s="207"/>
      <c r="N174" s="207"/>
      <c r="O174" s="207"/>
      <c r="P174" s="207"/>
    </row>
    <row r="175" spans="1:16" s="213" customFormat="1" ht="14.25" customHeight="1">
      <c r="A175" s="117" t="str">
        <f>"ID-" &amp; (COUNTA(A$9:A174)+1)</f>
        <v>ID-127</v>
      </c>
      <c r="B175" s="117" t="s">
        <v>149</v>
      </c>
      <c r="C175" s="117" t="s">
        <v>194</v>
      </c>
      <c r="D175" s="117" t="s">
        <v>195</v>
      </c>
      <c r="E175" s="117"/>
      <c r="F175" s="117"/>
      <c r="G175" s="117"/>
      <c r="H175" s="117"/>
      <c r="I175" s="117" t="s">
        <v>147</v>
      </c>
      <c r="K175" s="207"/>
      <c r="L175" s="207"/>
      <c r="M175" s="207"/>
      <c r="N175" s="207"/>
      <c r="O175" s="207"/>
      <c r="P175" s="207"/>
    </row>
    <row r="176" spans="1:16" s="213" customFormat="1" ht="14.25" customHeight="1">
      <c r="A176" s="117" t="str">
        <f>"ID-" &amp; (COUNTA(A$9:A175)+1)</f>
        <v>ID-128</v>
      </c>
      <c r="B176" s="117" t="s">
        <v>150</v>
      </c>
      <c r="C176" s="117" t="s">
        <v>151</v>
      </c>
      <c r="D176" s="117" t="s">
        <v>152</v>
      </c>
      <c r="E176" s="117"/>
      <c r="F176" s="117"/>
      <c r="G176" s="117"/>
      <c r="H176" s="117"/>
      <c r="I176" s="117" t="s">
        <v>147</v>
      </c>
      <c r="K176" s="207"/>
      <c r="L176" s="207"/>
      <c r="M176" s="207"/>
      <c r="N176" s="207"/>
      <c r="O176" s="207"/>
      <c r="P176" s="207"/>
    </row>
    <row r="177" spans="1:16" s="213" customFormat="1" ht="14.25" customHeight="1">
      <c r="A177" s="117" t="str">
        <f>"ID-" &amp; (COUNTA(A$9:A176)+1)</f>
        <v>ID-129</v>
      </c>
      <c r="B177" s="117" t="s">
        <v>153</v>
      </c>
      <c r="C177" s="117" t="s">
        <v>151</v>
      </c>
      <c r="D177" s="117" t="s">
        <v>154</v>
      </c>
      <c r="E177" s="117"/>
      <c r="F177" s="117"/>
      <c r="G177" s="117"/>
      <c r="H177" s="117"/>
      <c r="I177" s="117" t="s">
        <v>147</v>
      </c>
      <c r="K177" s="207"/>
      <c r="L177" s="207"/>
      <c r="M177" s="207"/>
      <c r="N177" s="207"/>
      <c r="O177" s="207"/>
      <c r="P177" s="207"/>
    </row>
    <row r="178" spans="1:16" s="212" customFormat="1" ht="14.25" customHeight="1">
      <c r="A178" s="117" t="str">
        <f>"ID-" &amp; (COUNTA(A$9:A177)+1)</f>
        <v>ID-130</v>
      </c>
      <c r="B178" s="117" t="s">
        <v>155</v>
      </c>
      <c r="C178" s="117" t="s">
        <v>156</v>
      </c>
      <c r="D178" s="117" t="s">
        <v>196</v>
      </c>
      <c r="E178" s="117"/>
      <c r="F178" s="117"/>
      <c r="G178" s="117"/>
      <c r="H178" s="117"/>
      <c r="I178" s="117" t="s">
        <v>147</v>
      </c>
      <c r="K178" s="207"/>
      <c r="L178" s="207"/>
      <c r="M178" s="207"/>
      <c r="N178" s="207"/>
      <c r="O178" s="207"/>
      <c r="P178" s="207"/>
    </row>
    <row r="179" spans="1:16" s="207" customFormat="1" ht="14.25" customHeight="1">
      <c r="A179" s="117" t="str">
        <f>"ID-" &amp; (COUNTA(A$9:A178)+1)</f>
        <v>ID-131</v>
      </c>
      <c r="B179" s="117" t="s">
        <v>157</v>
      </c>
      <c r="C179" s="117" t="s">
        <v>158</v>
      </c>
      <c r="D179" s="117" t="s">
        <v>159</v>
      </c>
      <c r="E179" s="117"/>
      <c r="F179" s="117"/>
      <c r="G179" s="117"/>
      <c r="H179" s="117"/>
      <c r="I179" s="117" t="s">
        <v>147</v>
      </c>
      <c r="K179" s="105"/>
      <c r="L179" s="105"/>
      <c r="M179" s="105"/>
      <c r="N179" s="105"/>
      <c r="O179" s="105"/>
      <c r="P179" s="105"/>
    </row>
    <row r="180" spans="1:16" s="207" customFormat="1" ht="14.25" customHeight="1">
      <c r="A180" s="117" t="str">
        <f>"ID-" &amp; (COUNTA(A$9:A179)+1)</f>
        <v>ID-132</v>
      </c>
      <c r="B180" s="117" t="s">
        <v>160</v>
      </c>
      <c r="C180" s="117" t="s">
        <v>161</v>
      </c>
      <c r="D180" s="117" t="s">
        <v>162</v>
      </c>
      <c r="E180" s="117"/>
      <c r="F180" s="117"/>
      <c r="G180" s="117"/>
      <c r="H180" s="117"/>
      <c r="I180" s="117" t="s">
        <v>147</v>
      </c>
      <c r="K180" s="105"/>
      <c r="L180" s="105"/>
      <c r="M180" s="105"/>
      <c r="N180" s="105"/>
      <c r="O180" s="105"/>
      <c r="P180" s="105"/>
    </row>
    <row r="181" spans="1:16" s="207" customFormat="1" ht="14.25" customHeight="1">
      <c r="A181" s="117" t="str">
        <f>"ID-" &amp; (COUNTA(A$9:A180)+1)</f>
        <v>ID-133</v>
      </c>
      <c r="B181" s="117" t="s">
        <v>163</v>
      </c>
      <c r="C181" s="117" t="s">
        <v>164</v>
      </c>
      <c r="D181" s="117" t="s">
        <v>165</v>
      </c>
      <c r="E181" s="117"/>
      <c r="F181" s="117"/>
      <c r="G181" s="117"/>
      <c r="H181" s="117"/>
      <c r="I181" s="117" t="s">
        <v>147</v>
      </c>
      <c r="K181" s="105"/>
      <c r="L181" s="105"/>
      <c r="M181" s="105"/>
      <c r="N181" s="105"/>
      <c r="O181" s="105"/>
      <c r="P181" s="105"/>
    </row>
    <row r="182" spans="1:16" s="207" customFormat="1" ht="14.25" customHeight="1">
      <c r="A182" s="117" t="str">
        <f>"ID-" &amp; (COUNTA(A$9:A181)+1)</f>
        <v>ID-134</v>
      </c>
      <c r="B182" s="117" t="s">
        <v>166</v>
      </c>
      <c r="C182" s="117" t="s">
        <v>167</v>
      </c>
      <c r="D182" s="117" t="s">
        <v>168</v>
      </c>
      <c r="E182" s="117"/>
      <c r="F182" s="117"/>
      <c r="G182" s="117"/>
      <c r="H182" s="117"/>
      <c r="I182" s="117" t="s">
        <v>147</v>
      </c>
      <c r="K182" s="105"/>
      <c r="L182" s="105"/>
      <c r="M182" s="105"/>
      <c r="N182" s="105"/>
      <c r="O182" s="105"/>
      <c r="P182" s="105"/>
    </row>
    <row r="183" spans="1:16" s="207" customFormat="1" ht="14.25" customHeight="1">
      <c r="A183" s="117" t="str">
        <f>"ID-" &amp; (COUNTA(A$9:A182)+1)</f>
        <v>ID-135</v>
      </c>
      <c r="B183" s="117" t="s">
        <v>169</v>
      </c>
      <c r="C183" s="117" t="s">
        <v>170</v>
      </c>
      <c r="D183" s="117" t="s">
        <v>171</v>
      </c>
      <c r="E183" s="117"/>
      <c r="F183" s="117"/>
      <c r="G183" s="117"/>
      <c r="H183" s="117"/>
      <c r="I183" s="117" t="s">
        <v>147</v>
      </c>
      <c r="K183" s="105"/>
      <c r="L183" s="105"/>
      <c r="M183" s="105"/>
      <c r="N183" s="105"/>
      <c r="O183" s="105"/>
      <c r="P183" s="105"/>
    </row>
    <row r="184" spans="1:16" s="207" customFormat="1" ht="14.25" customHeight="1">
      <c r="A184" s="117" t="str">
        <f>"ID-" &amp; (COUNTA(A$9:A183)+1)</f>
        <v>ID-136</v>
      </c>
      <c r="B184" s="117" t="s">
        <v>172</v>
      </c>
      <c r="C184" s="117" t="s">
        <v>173</v>
      </c>
      <c r="D184" s="117" t="s">
        <v>174</v>
      </c>
      <c r="E184" s="117"/>
      <c r="F184" s="117"/>
      <c r="G184" s="117"/>
      <c r="H184" s="117"/>
      <c r="I184" s="117" t="s">
        <v>147</v>
      </c>
      <c r="K184" s="105"/>
      <c r="L184" s="105"/>
      <c r="M184" s="105"/>
      <c r="N184" s="105"/>
      <c r="O184" s="105"/>
      <c r="P184" s="105"/>
    </row>
    <row r="185" spans="1:16" s="207" customFormat="1" ht="14.25" customHeight="1">
      <c r="A185" s="117" t="str">
        <f>"ID-" &amp; (COUNTA(A$9:A184)+1)</f>
        <v>ID-137</v>
      </c>
      <c r="B185" s="117" t="s">
        <v>175</v>
      </c>
      <c r="C185" s="117" t="s">
        <v>176</v>
      </c>
      <c r="D185" s="117" t="s">
        <v>177</v>
      </c>
      <c r="E185" s="117"/>
      <c r="F185" s="117"/>
      <c r="G185" s="117"/>
      <c r="H185" s="117"/>
      <c r="I185" s="117" t="s">
        <v>147</v>
      </c>
      <c r="K185" s="105"/>
      <c r="L185" s="105"/>
      <c r="M185" s="105"/>
      <c r="N185" s="105"/>
      <c r="O185" s="105"/>
      <c r="P185" s="105"/>
    </row>
    <row r="186" spans="1:16" s="207" customFormat="1" ht="14.25" customHeight="1">
      <c r="A186" s="117" t="str">
        <f>"ID-" &amp; (COUNTA(A$9:A185)+1)</f>
        <v>ID-138</v>
      </c>
      <c r="B186" s="117" t="s">
        <v>178</v>
      </c>
      <c r="C186" s="117" t="s">
        <v>179</v>
      </c>
      <c r="D186" s="117" t="s">
        <v>180</v>
      </c>
      <c r="E186" s="117"/>
      <c r="F186" s="117"/>
      <c r="G186" s="117"/>
      <c r="H186" s="117"/>
      <c r="I186" s="117" t="s">
        <v>147</v>
      </c>
      <c r="K186" s="105"/>
      <c r="L186" s="105"/>
      <c r="M186" s="105"/>
      <c r="N186" s="105"/>
      <c r="O186" s="105"/>
      <c r="P186" s="105"/>
    </row>
    <row r="187" spans="1:16" s="207" customFormat="1" ht="14.25" customHeight="1">
      <c r="A187" s="117" t="str">
        <f>"ID-" &amp; (COUNTA(A$9:A186)+1)</f>
        <v>ID-139</v>
      </c>
      <c r="B187" s="117" t="s">
        <v>181</v>
      </c>
      <c r="C187" s="117" t="s">
        <v>182</v>
      </c>
      <c r="D187" s="117" t="s">
        <v>183</v>
      </c>
      <c r="E187" s="117"/>
      <c r="F187" s="117"/>
      <c r="G187" s="117"/>
      <c r="H187" s="117"/>
      <c r="I187" s="117" t="s">
        <v>147</v>
      </c>
      <c r="K187" s="105"/>
      <c r="L187" s="105"/>
      <c r="M187" s="105"/>
      <c r="N187" s="105"/>
      <c r="O187" s="105"/>
      <c r="P187" s="105"/>
    </row>
  </sheetData>
  <dataConsolidate>
    <dataRefs count="1">
      <dataRef ref="K2:K6" sheet="User_Function"/>
    </dataRefs>
  </dataConsolidate>
  <mergeCells count="5">
    <mergeCell ref="B2:G2"/>
    <mergeCell ref="B3:G3"/>
    <mergeCell ref="B4:G4"/>
    <mergeCell ref="E5:G5"/>
    <mergeCell ref="E6:G6"/>
  </mergeCells>
  <dataValidations count="4">
    <dataValidation type="list" allowBlank="1" showInputMessage="1" showErrorMessage="1" sqref="G1:G9 F124:F136 G133:G136 G188:G65418 F67:F84 F28:G30 F45:F50 F52:F54 F86:F96 F98:F122 F56:F65 F32 G11:G26 F12:F20 F25:F26 F22:F23 G33:G41">
      <formula1>$H$2:$H$5</formula1>
    </dataValidation>
    <dataValidation type="list" allowBlank="1" showErrorMessage="1" sqref="G67:G84 G86:G96 G52:G54 G43 G56:G65 G45:G50 G32">
      <formula1>$J$2:$J$6</formula1>
      <formula2>0</formula2>
    </dataValidation>
    <dataValidation type="list" allowBlank="1" showErrorMessage="1" sqref="F138:G165 G124:G132 G98:G122">
      <formula1>$J$2:$J$6</formula1>
    </dataValidation>
    <dataValidation type="list" allowBlank="1" showInputMessage="1" showErrorMessage="1" sqref="E168:I173 IO168:IV173 SK168:SR173 ACG168:ACN173 AMC168:AMJ173 AVY168:AWF173 BFU168:BGB173 BPQ168:BPX173 BZM168:BZT173 CJI168:CJP173 CTE168:CTL173 DDA168:DDH173 DMW168:DND173 DWS168:DWZ173 EGO168:EGV173 EQK168:EQR173 FAG168:FAN173 FKC168:FKJ173 FTY168:FUF173 GDU168:GEB173 GNQ168:GNX173 GXM168:GXT173 HHI168:HHP173 HRE168:HRL173 IBA168:IBH173 IKW168:ILD173 IUS168:IUZ173 JEO168:JEV173 JOK168:JOR173 JYG168:JYN173 KIC168:KIJ173 KRY168:KSF173 LBU168:LCB173 LLQ168:LLX173 LVM168:LVT173 MFI168:MFP173 MPE168:MPL173 MZA168:MZH173 NIW168:NJD173 NSS168:NSZ173 OCO168:OCV173 OMK168:OMR173 OWG168:OWN173 PGC168:PGJ173 PPY168:PQF173 PZU168:QAB173 QJQ168:QJX173 QTM168:QTT173 RDI168:RDP173 RNE168:RNL173 RXA168:RXH173 SGW168:SHD173 SQS168:SQZ173 TAO168:TAV173 TKK168:TKR173 TUG168:TUN173 UEC168:UEJ173 UNY168:UOF173 UXU168:UYB173 VHQ168:VHX173 VRM168:VRT173 WBI168:WBP173 WLE168:WLL173 WVA168:WVH173 IY166:IY187 SU166:SU187 ACQ166:ACQ187 AMM166:AMM187 AWI166:AWI187 BGE166:BGE187 BQA166:BQA187 BZW166:BZW187 CJS166:CJS187 CTO166:CTO187 DDK166:DDK187 DNG166:DNG187 DXC166:DXC187 EGY166:EGY187 EQU166:EQU187 FAQ166:FAQ187 FKM166:FKM187 FUI166:FUI187 GEE166:GEE187 GOA166:GOA187 GXW166:GXW187 HHS166:HHS187 HRO166:HRO187 IBK166:IBK187 ILG166:ILG187 IVC166:IVC187 JEY166:JEY187 JOU166:JOU187 JYQ166:JYQ187 KIM166:KIM187 KSI166:KSI187 LCE166:LCE187 LMA166:LMA187 LVW166:LVW187 MFS166:MFS187 MPO166:MPO187 MZK166:MZK187 NJG166:NJG187 NTC166:NTC187 OCY166:OCY187 OMU166:OMU187 OWQ166:OWQ187 PGM166:PGM187 PQI166:PQI187 QAE166:QAE187 QKA166:QKA187 QTW166:QTW187 RDS166:RDS187 RNO166:RNO187 RXK166:RXK187 SHG166:SHG187 SRC166:SRC187 TAY166:TAY187 TKU166:TKU187 TUQ166:TUQ187 UEM166:UEM187 UOI166:UOI187 UYE166:UYE187 VIA166:VIA187 VRW166:VRW187 WBS166:WBS187 WLO166:WLO187 WVK166:WVK187 WLE175:WLL187 WBI175:WBP187 VRM175:VRT187 VHQ175:VHX187 UXU175:UYB187 UNY175:UOF187 UEC175:UEJ187 TUG175:TUN187 TKK175:TKR187 TAO175:TAV187 SQS175:SQZ187 SGW175:SHD187 RXA175:RXH187 RNE175:RNL187 RDI175:RDP187 QTM175:QTT187 QJQ175:QJX187 PZU175:QAB187 PPY175:PQF187 PGC175:PGJ187 OWG175:OWN187 OMK175:OMR187 OCO175:OCV187 NSS175:NSZ187 NIW175:NJD187 MZA175:MZH187 MPE175:MPL187 MFI175:MFP187 LVM175:LVT187 LLQ175:LLX187 LBU175:LCB187 KRY175:KSF187 KIC175:KIJ187 JYG175:JYN187 JOK175:JOR187 JEO175:JEV187 IUS175:IUZ187 IKW175:ILD187 IBA175:IBH187 HRE175:HRL187 HHI175:HHP187 GXM175:GXT187 GNQ175:GNX187 GDU175:GEB187 FTY175:FUF187 FKC175:FKJ187 FAG175:FAN187 EQK175:EQR187 EGO175:EGV187 DWS175:DWZ187 DMW175:DND187 DDA175:DDH187 CTE175:CTL187 CJI175:CJP187 BZM175:BZT187 BPQ175:BPX187 BFU175:BGB187 AVY175:AWF187 AMC175:AMJ187 ACG175:ACN187 SK175:SR187 IO175:IV187 E175:I187 WVA175:WVH187">
      <formula1>"OK,NG,N/A"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[2]Calculate!#REF!</xm:f>
          </x14:formula1>
          <xm:sqref>J28:J30 J33:J41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5"/>
  <sheetViews>
    <sheetView topLeftCell="A11" zoomScale="85" zoomScaleNormal="85" workbookViewId="0">
      <selection activeCell="A12" sqref="A12:F75"/>
    </sheetView>
  </sheetViews>
  <sheetFormatPr defaultColWidth="15.25" defaultRowHeight="13.5" customHeight="1"/>
  <cols>
    <col min="1" max="1" width="18.25" style="135" customWidth="1"/>
    <col min="2" max="2" width="42.125" style="105" customWidth="1"/>
    <col min="3" max="3" width="33" style="105" customWidth="1"/>
    <col min="4" max="4" width="30.625" style="105" customWidth="1"/>
    <col min="5" max="5" width="15.25" style="105" customWidth="1"/>
    <col min="6" max="6" width="9.25" style="105" customWidth="1"/>
    <col min="7" max="7" width="7.375" style="105" customWidth="1"/>
    <col min="8" max="8" width="15.25" style="109" customWidth="1"/>
    <col min="9" max="9" width="15.25" style="105" customWidth="1"/>
    <col min="10" max="10" width="15.25" style="108" hidden="1" customWidth="1"/>
    <col min="11" max="11" width="15.25" style="105" customWidth="1"/>
    <col min="12" max="16" width="15.25" style="105"/>
    <col min="17" max="17" width="0" style="105" hidden="1" customWidth="1"/>
    <col min="18" max="16384" width="15.25" style="105"/>
  </cols>
  <sheetData>
    <row r="1" spans="1:10" s="137" customFormat="1" ht="15" thickBot="1">
      <c r="A1" s="138" t="s">
        <v>132</v>
      </c>
      <c r="B1" s="139"/>
      <c r="C1" s="139"/>
      <c r="D1" s="139"/>
      <c r="E1" s="139"/>
      <c r="F1" s="139"/>
      <c r="G1" s="140"/>
    </row>
    <row r="2" spans="1:10" s="137" customFormat="1" ht="14.25">
      <c r="A2" s="141" t="s">
        <v>21</v>
      </c>
      <c r="B2" s="276" t="s">
        <v>47</v>
      </c>
      <c r="C2" s="276"/>
      <c r="D2" s="276"/>
      <c r="E2" s="276"/>
      <c r="F2" s="276"/>
      <c r="G2" s="276"/>
      <c r="J2" s="95" t="s">
        <v>22</v>
      </c>
    </row>
    <row r="3" spans="1:10" s="137" customFormat="1" ht="15" customHeight="1">
      <c r="A3" s="142" t="s">
        <v>133</v>
      </c>
      <c r="B3" s="276" t="s">
        <v>134</v>
      </c>
      <c r="C3" s="276"/>
      <c r="D3" s="276"/>
      <c r="E3" s="276"/>
      <c r="F3" s="276"/>
      <c r="G3" s="276"/>
      <c r="J3" s="95" t="s">
        <v>24</v>
      </c>
    </row>
    <row r="4" spans="1:10" s="137" customFormat="1" ht="14.25">
      <c r="A4" s="141" t="s">
        <v>135</v>
      </c>
      <c r="B4" s="277" t="s">
        <v>198</v>
      </c>
      <c r="C4" s="277"/>
      <c r="D4" s="277"/>
      <c r="E4" s="277"/>
      <c r="F4" s="277"/>
      <c r="G4" s="277"/>
      <c r="J4" s="96"/>
    </row>
    <row r="5" spans="1:10" s="137" customFormat="1" ht="14.25">
      <c r="A5" s="143" t="s">
        <v>22</v>
      </c>
      <c r="B5" s="144" t="s">
        <v>24</v>
      </c>
      <c r="C5" s="144" t="s">
        <v>136</v>
      </c>
      <c r="D5" s="145" t="s">
        <v>27</v>
      </c>
      <c r="E5" s="281" t="s">
        <v>137</v>
      </c>
      <c r="F5" s="281"/>
      <c r="G5" s="281"/>
      <c r="J5" s="95" t="s">
        <v>29</v>
      </c>
    </row>
    <row r="6" spans="1:10" s="137" customFormat="1" ht="15" thickBot="1">
      <c r="A6" s="130">
        <f>COUNTIF(F11:G309,"Pass")</f>
        <v>0</v>
      </c>
      <c r="B6" s="101">
        <f>COUNTIF(F11:G756,"Fail")</f>
        <v>0</v>
      </c>
      <c r="C6" s="101">
        <f>E6-D6-B6-A6</f>
        <v>0</v>
      </c>
      <c r="D6" s="102">
        <f>COUNTIF(F11:G756,"N/A")</f>
        <v>0</v>
      </c>
      <c r="E6" s="279">
        <f>COUNTA(A11:A313)*2</f>
        <v>0</v>
      </c>
      <c r="F6" s="279"/>
      <c r="G6" s="279"/>
      <c r="J6" s="95" t="s">
        <v>27</v>
      </c>
    </row>
    <row r="7" spans="1:10" s="137" customFormat="1" ht="14.25">
      <c r="A7" s="204"/>
      <c r="B7" s="205"/>
      <c r="C7" s="205"/>
      <c r="D7" s="205"/>
      <c r="E7" s="206"/>
      <c r="F7" s="206"/>
      <c r="G7" s="206"/>
      <c r="J7" s="95"/>
    </row>
    <row r="8" spans="1:10" s="137" customFormat="1" ht="14.25">
      <c r="A8" s="204"/>
      <c r="B8" s="205"/>
      <c r="C8" s="205"/>
      <c r="D8" s="205"/>
      <c r="E8" s="206"/>
      <c r="F8" s="206"/>
      <c r="G8" s="206"/>
      <c r="J8" s="95"/>
    </row>
    <row r="9" spans="1:10" s="137" customFormat="1"/>
    <row r="10" spans="1:10" s="137" customFormat="1" ht="51.75" customHeight="1">
      <c r="A10" s="56" t="s">
        <v>30</v>
      </c>
      <c r="B10" s="56" t="s">
        <v>138</v>
      </c>
      <c r="C10" s="56" t="s">
        <v>139</v>
      </c>
      <c r="D10" s="56" t="s">
        <v>33</v>
      </c>
      <c r="E10" s="57" t="s">
        <v>140</v>
      </c>
      <c r="F10" s="57" t="s">
        <v>80</v>
      </c>
      <c r="G10" s="57" t="s">
        <v>81</v>
      </c>
      <c r="H10" s="57" t="s">
        <v>141</v>
      </c>
      <c r="I10" s="56" t="s">
        <v>36</v>
      </c>
    </row>
    <row r="11" spans="1:10" s="137" customFormat="1" ht="14.25" customHeight="1">
      <c r="A11" s="192"/>
      <c r="B11" s="280" t="s">
        <v>131</v>
      </c>
      <c r="C11" s="280"/>
      <c r="D11" s="280"/>
      <c r="E11" s="280"/>
      <c r="F11" s="280"/>
      <c r="G11" s="280"/>
      <c r="H11" s="280"/>
      <c r="I11" s="280"/>
    </row>
    <row r="12" spans="1:10" s="111" customFormat="1" ht="14.25" customHeight="1">
      <c r="A12" s="168"/>
      <c r="B12" s="117"/>
      <c r="C12" s="117"/>
      <c r="D12" s="117"/>
      <c r="E12" s="193"/>
      <c r="F12" s="117"/>
      <c r="G12" s="117"/>
      <c r="H12" s="196"/>
      <c r="I12" s="194"/>
    </row>
    <row r="13" spans="1:10" s="111" customFormat="1" ht="14.25" customHeight="1">
      <c r="A13" s="168"/>
      <c r="B13" s="117"/>
      <c r="C13" s="117"/>
      <c r="D13" s="117"/>
      <c r="E13" s="195"/>
      <c r="F13" s="117"/>
      <c r="G13" s="117"/>
      <c r="H13" s="196"/>
      <c r="I13" s="196"/>
    </row>
    <row r="14" spans="1:10" s="111" customFormat="1" ht="14.25" customHeight="1">
      <c r="A14" s="168"/>
      <c r="B14" s="117"/>
      <c r="C14" s="117"/>
      <c r="D14" s="117"/>
      <c r="E14" s="195"/>
      <c r="F14" s="117"/>
      <c r="G14" s="117"/>
      <c r="H14" s="196"/>
      <c r="I14" s="196"/>
    </row>
    <row r="15" spans="1:10" s="111" customFormat="1" ht="14.25" customHeight="1">
      <c r="A15" s="168"/>
      <c r="B15" s="117"/>
      <c r="C15" s="117"/>
      <c r="D15" s="117"/>
      <c r="E15" s="195"/>
      <c r="F15" s="117"/>
      <c r="G15" s="117"/>
      <c r="H15" s="196"/>
      <c r="I15" s="196"/>
    </row>
    <row r="16" spans="1:10" s="111" customFormat="1" ht="14.25" customHeight="1">
      <c r="A16" s="168"/>
      <c r="B16" s="117"/>
      <c r="C16" s="117"/>
      <c r="D16" s="117"/>
      <c r="E16" s="195"/>
      <c r="F16" s="117"/>
      <c r="G16" s="117"/>
      <c r="H16" s="196"/>
      <c r="I16" s="196"/>
    </row>
    <row r="17" spans="1:10" s="111" customFormat="1" ht="14.25" customHeight="1">
      <c r="A17" s="168"/>
      <c r="B17" s="117"/>
      <c r="C17" s="117"/>
      <c r="D17" s="117"/>
      <c r="E17" s="195"/>
      <c r="F17" s="117"/>
      <c r="G17" s="117"/>
      <c r="H17" s="196"/>
      <c r="I17" s="196"/>
    </row>
    <row r="18" spans="1:10" s="111" customFormat="1" ht="14.25" customHeight="1">
      <c r="A18" s="168"/>
      <c r="B18" s="117"/>
      <c r="C18" s="117"/>
      <c r="D18" s="117"/>
      <c r="E18" s="195"/>
      <c r="F18" s="117"/>
      <c r="G18" s="117"/>
      <c r="H18" s="196"/>
      <c r="I18" s="196"/>
    </row>
    <row r="19" spans="1:10" s="111" customFormat="1" ht="14.25" customHeight="1">
      <c r="A19" s="168"/>
      <c r="B19" s="117"/>
      <c r="C19" s="117"/>
      <c r="D19" s="117"/>
      <c r="E19" s="195"/>
      <c r="F19" s="117"/>
      <c r="G19" s="117"/>
      <c r="H19" s="196"/>
      <c r="I19" s="196"/>
    </row>
    <row r="20" spans="1:10" ht="14.25" customHeight="1">
      <c r="A20" s="168"/>
      <c r="B20" s="117"/>
      <c r="C20" s="117"/>
      <c r="D20" s="117"/>
      <c r="E20" s="195"/>
      <c r="F20" s="117"/>
      <c r="G20" s="117"/>
      <c r="H20" s="196"/>
      <c r="I20" s="197"/>
      <c r="J20" s="105"/>
    </row>
    <row r="21" spans="1:10" ht="14.25" customHeight="1">
      <c r="A21" s="198"/>
      <c r="B21" s="199"/>
      <c r="C21" s="198"/>
      <c r="D21" s="198"/>
      <c r="E21" s="198"/>
      <c r="F21" s="198"/>
      <c r="G21" s="198"/>
      <c r="H21" s="198"/>
      <c r="I21" s="200"/>
      <c r="J21" s="105"/>
    </row>
    <row r="22" spans="1:10" ht="14.25" customHeight="1">
      <c r="A22" s="168"/>
      <c r="B22" s="117"/>
      <c r="C22" s="117"/>
      <c r="D22" s="117"/>
      <c r="E22" s="201"/>
      <c r="F22" s="117"/>
      <c r="G22" s="117"/>
      <c r="H22" s="196"/>
      <c r="I22" s="197"/>
      <c r="J22" s="105"/>
    </row>
    <row r="23" spans="1:10" ht="14.25" customHeight="1">
      <c r="A23" s="168"/>
      <c r="B23" s="117"/>
      <c r="C23" s="117"/>
      <c r="D23" s="202"/>
      <c r="E23" s="201"/>
      <c r="F23" s="117"/>
      <c r="G23" s="117"/>
      <c r="H23" s="196"/>
      <c r="I23" s="197"/>
      <c r="J23" s="105"/>
    </row>
    <row r="24" spans="1:10" ht="14.25" customHeight="1">
      <c r="A24" s="168"/>
      <c r="B24" s="117"/>
      <c r="C24" s="117"/>
      <c r="D24" s="202"/>
      <c r="E24" s="201"/>
      <c r="F24" s="117"/>
      <c r="G24" s="117"/>
      <c r="H24" s="196"/>
      <c r="I24" s="197"/>
      <c r="J24" s="105"/>
    </row>
    <row r="25" spans="1:10" ht="14.25" customHeight="1">
      <c r="A25" s="198"/>
      <c r="B25" s="199"/>
      <c r="C25" s="198"/>
      <c r="D25" s="198"/>
      <c r="E25" s="198"/>
      <c r="F25" s="198"/>
      <c r="G25" s="198"/>
      <c r="H25" s="198"/>
      <c r="I25" s="200"/>
      <c r="J25" s="105"/>
    </row>
    <row r="26" spans="1:10" ht="14.25" customHeight="1">
      <c r="A26" s="168"/>
      <c r="B26" s="117"/>
      <c r="C26" s="117"/>
      <c r="D26" s="202"/>
      <c r="E26" s="201"/>
      <c r="F26" s="117"/>
      <c r="G26" s="117"/>
      <c r="H26" s="196"/>
      <c r="I26" s="197"/>
      <c r="J26" s="105"/>
    </row>
    <row r="27" spans="1:10" ht="14.25" customHeight="1">
      <c r="A27" s="198"/>
      <c r="B27" s="199"/>
      <c r="C27" s="198"/>
      <c r="D27" s="198"/>
      <c r="E27" s="198"/>
      <c r="F27" s="198"/>
      <c r="G27" s="198"/>
      <c r="H27" s="198"/>
      <c r="I27" s="200"/>
      <c r="J27" s="105"/>
    </row>
    <row r="28" spans="1:10" ht="14.25" customHeight="1">
      <c r="A28" s="168"/>
      <c r="B28" s="117"/>
      <c r="C28" s="117"/>
      <c r="D28" s="202"/>
      <c r="E28" s="201"/>
      <c r="F28" s="117"/>
      <c r="G28" s="117"/>
      <c r="H28" s="196"/>
      <c r="I28" s="197"/>
      <c r="J28" s="105"/>
    </row>
    <row r="29" spans="1:10" ht="14.25" customHeight="1">
      <c r="A29" s="168"/>
      <c r="B29" s="117"/>
      <c r="C29" s="117"/>
      <c r="D29" s="202"/>
      <c r="E29" s="201"/>
      <c r="F29" s="117"/>
      <c r="G29" s="117"/>
      <c r="H29" s="196"/>
      <c r="I29" s="197"/>
      <c r="J29" s="105"/>
    </row>
    <row r="30" spans="1:10" ht="14.25" customHeight="1">
      <c r="A30" s="168"/>
      <c r="B30" s="117"/>
      <c r="C30" s="117"/>
      <c r="D30" s="202"/>
      <c r="E30" s="201"/>
      <c r="F30" s="117"/>
      <c r="G30" s="117"/>
      <c r="H30" s="196"/>
      <c r="I30" s="197"/>
      <c r="J30" s="105"/>
    </row>
    <row r="31" spans="1:10" ht="14.25" customHeight="1">
      <c r="A31" s="168"/>
      <c r="B31" s="117"/>
      <c r="C31" s="117"/>
      <c r="D31" s="202"/>
      <c r="E31" s="201"/>
      <c r="F31" s="117"/>
      <c r="G31" s="117"/>
      <c r="H31" s="196"/>
      <c r="I31" s="197"/>
      <c r="J31" s="105"/>
    </row>
    <row r="32" spans="1:10" ht="14.25" customHeight="1">
      <c r="A32" s="168"/>
      <c r="B32" s="117"/>
      <c r="C32" s="117"/>
      <c r="D32" s="202"/>
      <c r="E32" s="201"/>
      <c r="F32" s="117"/>
      <c r="G32" s="117"/>
      <c r="H32" s="196"/>
      <c r="I32" s="203"/>
      <c r="J32" s="105"/>
    </row>
    <row r="33" spans="1:10" ht="14.25" customHeight="1">
      <c r="A33" s="168"/>
      <c r="B33" s="117"/>
      <c r="C33" s="117"/>
      <c r="D33" s="202"/>
      <c r="E33" s="201"/>
      <c r="F33" s="117"/>
      <c r="G33" s="117"/>
      <c r="H33" s="196"/>
      <c r="I33" s="203"/>
      <c r="J33" s="105"/>
    </row>
    <row r="34" spans="1:10" ht="14.25" customHeight="1">
      <c r="A34" s="198"/>
      <c r="B34" s="199"/>
      <c r="C34" s="198"/>
      <c r="D34" s="198"/>
      <c r="E34" s="198"/>
      <c r="F34" s="198"/>
      <c r="G34" s="198"/>
      <c r="H34" s="198"/>
      <c r="I34" s="200"/>
      <c r="J34" s="105"/>
    </row>
    <row r="35" spans="1:10" ht="14.25" customHeight="1">
      <c r="A35" s="168"/>
      <c r="B35" s="117"/>
      <c r="C35" s="117"/>
      <c r="D35" s="202"/>
      <c r="E35" s="201"/>
      <c r="F35" s="117"/>
      <c r="G35" s="117"/>
      <c r="H35" s="196"/>
      <c r="I35" s="203"/>
      <c r="J35" s="105"/>
    </row>
    <row r="36" spans="1:10" ht="14.25" customHeight="1">
      <c r="A36" s="168"/>
      <c r="B36" s="117"/>
      <c r="C36" s="117"/>
      <c r="D36" s="202"/>
      <c r="E36" s="201"/>
      <c r="F36" s="117"/>
      <c r="G36" s="117"/>
      <c r="H36" s="196"/>
      <c r="I36" s="203"/>
      <c r="J36" s="105"/>
    </row>
    <row r="37" spans="1:10" ht="14.25" customHeight="1">
      <c r="A37" s="168"/>
      <c r="B37" s="117"/>
      <c r="C37" s="117"/>
      <c r="D37" s="202"/>
      <c r="E37" s="201"/>
      <c r="F37" s="117"/>
      <c r="G37" s="117"/>
      <c r="H37" s="196"/>
      <c r="I37" s="203"/>
      <c r="J37" s="105"/>
    </row>
    <row r="38" spans="1:10" ht="14.25" customHeight="1">
      <c r="A38" s="168"/>
      <c r="B38" s="117"/>
      <c r="C38" s="117"/>
      <c r="D38" s="202"/>
      <c r="E38" s="201"/>
      <c r="F38" s="117"/>
      <c r="G38" s="117"/>
      <c r="H38" s="196"/>
      <c r="I38" s="203"/>
      <c r="J38" s="105"/>
    </row>
    <row r="39" spans="1:10" ht="14.25" customHeight="1">
      <c r="A39" s="168"/>
      <c r="B39" s="117"/>
      <c r="C39" s="117"/>
      <c r="D39" s="202"/>
      <c r="E39" s="201"/>
      <c r="F39" s="117"/>
      <c r="G39" s="117"/>
      <c r="H39" s="196"/>
      <c r="I39" s="203"/>
      <c r="J39" s="105"/>
    </row>
    <row r="40" spans="1:10" ht="14.25" customHeight="1">
      <c r="A40" s="168"/>
      <c r="B40" s="117"/>
      <c r="C40" s="117"/>
      <c r="D40" s="202"/>
      <c r="E40" s="201"/>
      <c r="F40" s="117"/>
      <c r="G40" s="117"/>
      <c r="H40" s="196"/>
      <c r="I40" s="203"/>
      <c r="J40" s="105"/>
    </row>
    <row r="41" spans="1:10" ht="14.25" customHeight="1">
      <c r="A41" s="168"/>
      <c r="B41" s="117"/>
      <c r="C41" s="117"/>
      <c r="D41" s="202"/>
      <c r="E41" s="201"/>
      <c r="F41" s="117"/>
      <c r="G41" s="117"/>
      <c r="H41" s="196"/>
      <c r="I41" s="203"/>
      <c r="J41" s="105"/>
    </row>
    <row r="42" spans="1:10" ht="14.25" customHeight="1">
      <c r="A42" s="168"/>
      <c r="B42" s="117"/>
      <c r="C42" s="117"/>
      <c r="D42" s="202"/>
      <c r="E42" s="201"/>
      <c r="F42" s="117"/>
      <c r="G42" s="117"/>
      <c r="H42" s="196"/>
      <c r="I42" s="203"/>
      <c r="J42" s="105"/>
    </row>
    <row r="43" spans="1:10" ht="14.25" customHeight="1">
      <c r="A43" s="198"/>
      <c r="B43" s="199"/>
      <c r="C43" s="198"/>
      <c r="D43" s="198"/>
      <c r="E43" s="198"/>
      <c r="F43" s="198"/>
      <c r="G43" s="198"/>
      <c r="H43" s="198"/>
      <c r="I43" s="200"/>
      <c r="J43" s="105"/>
    </row>
    <row r="44" spans="1:10" ht="14.25" customHeight="1">
      <c r="A44" s="168"/>
      <c r="B44" s="117"/>
      <c r="C44" s="117"/>
      <c r="D44" s="202"/>
      <c r="E44" s="201"/>
      <c r="F44" s="117"/>
      <c r="G44" s="117"/>
      <c r="H44" s="196"/>
      <c r="I44" s="125"/>
      <c r="J44" s="105"/>
    </row>
    <row r="45" spans="1:10" ht="14.25" customHeight="1">
      <c r="A45" s="168"/>
      <c r="B45" s="117"/>
      <c r="C45" s="117"/>
      <c r="D45" s="202"/>
      <c r="E45" s="201"/>
      <c r="F45" s="117"/>
      <c r="G45" s="117"/>
      <c r="H45" s="196"/>
      <c r="I45" s="125"/>
      <c r="J45" s="105"/>
    </row>
    <row r="46" spans="1:10" ht="14.25" customHeight="1">
      <c r="A46" s="168"/>
      <c r="B46" s="117"/>
      <c r="C46" s="117"/>
      <c r="D46" s="202"/>
      <c r="E46" s="201"/>
      <c r="F46" s="117"/>
      <c r="G46" s="117"/>
      <c r="H46" s="196"/>
      <c r="I46" s="125"/>
      <c r="J46" s="105"/>
    </row>
    <row r="47" spans="1:10" ht="14.25" customHeight="1">
      <c r="A47" s="198"/>
      <c r="B47" s="199"/>
      <c r="C47" s="198"/>
      <c r="D47" s="198"/>
      <c r="E47" s="198"/>
      <c r="F47" s="198"/>
      <c r="G47" s="198"/>
      <c r="H47" s="198"/>
      <c r="I47" s="200"/>
      <c r="J47" s="105"/>
    </row>
    <row r="48" spans="1:10" ht="14.25" customHeight="1">
      <c r="A48" s="168"/>
      <c r="B48" s="117"/>
      <c r="C48" s="117"/>
      <c r="D48" s="202"/>
      <c r="E48" s="201"/>
      <c r="F48" s="117"/>
      <c r="G48" s="117"/>
      <c r="H48" s="196"/>
      <c r="I48" s="125"/>
      <c r="J48" s="105"/>
    </row>
    <row r="49" spans="1:10" ht="14.25" customHeight="1">
      <c r="A49" s="168"/>
      <c r="B49" s="117"/>
      <c r="C49" s="117"/>
      <c r="D49" s="202"/>
      <c r="E49" s="201"/>
      <c r="F49" s="117"/>
      <c r="G49" s="117"/>
      <c r="H49" s="196"/>
      <c r="I49" s="125"/>
      <c r="J49" s="105"/>
    </row>
    <row r="50" spans="1:10" ht="14.25" customHeight="1">
      <c r="A50" s="168"/>
      <c r="B50" s="117"/>
      <c r="C50" s="117"/>
      <c r="D50" s="202"/>
      <c r="E50" s="201"/>
      <c r="F50" s="117"/>
      <c r="G50" s="117"/>
      <c r="H50" s="196"/>
      <c r="I50" s="125"/>
      <c r="J50" s="105"/>
    </row>
    <row r="51" spans="1:10" ht="14.25" customHeight="1">
      <c r="A51" s="198"/>
      <c r="B51" s="199"/>
      <c r="C51" s="198"/>
      <c r="D51" s="198"/>
      <c r="E51" s="198"/>
      <c r="F51" s="198"/>
      <c r="G51" s="198"/>
      <c r="H51" s="198"/>
      <c r="I51" s="200"/>
      <c r="J51" s="105"/>
    </row>
    <row r="52" spans="1:10" ht="14.25" customHeight="1">
      <c r="A52" s="165"/>
      <c r="B52" s="117"/>
      <c r="C52" s="117"/>
      <c r="D52" s="117"/>
      <c r="E52" s="201"/>
      <c r="F52" s="117"/>
      <c r="G52" s="117"/>
      <c r="H52" s="196"/>
      <c r="I52" s="125"/>
      <c r="J52" s="105"/>
    </row>
    <row r="53" spans="1:10" ht="14.25" customHeight="1">
      <c r="A53" s="165"/>
      <c r="B53" s="117"/>
      <c r="C53" s="117"/>
      <c r="D53" s="117"/>
      <c r="E53" s="201"/>
      <c r="F53" s="117"/>
      <c r="G53" s="117"/>
      <c r="H53" s="196"/>
      <c r="I53" s="125"/>
      <c r="J53" s="105"/>
    </row>
    <row r="54" spans="1:10" ht="14.25" customHeight="1">
      <c r="A54" s="165"/>
      <c r="B54" s="117"/>
      <c r="C54" s="117"/>
      <c r="D54" s="117"/>
      <c r="E54" s="201"/>
      <c r="F54" s="117"/>
      <c r="G54" s="117"/>
      <c r="H54" s="196"/>
      <c r="I54" s="125"/>
      <c r="J54" s="105"/>
    </row>
    <row r="55" spans="1:10" ht="14.25" customHeight="1">
      <c r="A55" s="165"/>
      <c r="B55" s="117"/>
      <c r="C55" s="117"/>
      <c r="D55" s="117"/>
      <c r="E55" s="201"/>
      <c r="F55" s="117"/>
      <c r="G55" s="117"/>
      <c r="H55" s="196"/>
      <c r="I55" s="125"/>
      <c r="J55" s="105"/>
    </row>
    <row r="56" spans="1:10" ht="14.25" customHeight="1">
      <c r="A56" s="165"/>
      <c r="B56" s="117"/>
      <c r="C56" s="117"/>
      <c r="D56" s="117"/>
      <c r="E56" s="201"/>
      <c r="F56" s="117"/>
      <c r="G56" s="117"/>
      <c r="H56" s="196"/>
      <c r="I56" s="125"/>
      <c r="J56" s="105"/>
    </row>
    <row r="57" spans="1:10" ht="14.25" customHeight="1">
      <c r="A57" s="165"/>
      <c r="B57" s="117"/>
      <c r="C57" s="117"/>
      <c r="D57" s="117"/>
      <c r="E57" s="201"/>
      <c r="F57" s="117"/>
      <c r="G57" s="117"/>
      <c r="H57" s="196"/>
      <c r="I57" s="125"/>
      <c r="J57" s="105"/>
    </row>
    <row r="58" spans="1:10" ht="14.25" customHeight="1">
      <c r="A58" s="165"/>
      <c r="B58" s="117"/>
      <c r="C58" s="117"/>
      <c r="D58" s="117"/>
      <c r="E58" s="201"/>
      <c r="F58" s="117"/>
      <c r="G58" s="117"/>
      <c r="H58" s="196"/>
      <c r="I58" s="125"/>
      <c r="J58" s="105"/>
    </row>
    <row r="59" spans="1:10" ht="14.25" customHeight="1">
      <c r="A59" s="165"/>
      <c r="B59" s="117"/>
      <c r="C59" s="117"/>
      <c r="D59" s="117"/>
      <c r="E59" s="201"/>
      <c r="F59" s="117"/>
      <c r="G59" s="117"/>
      <c r="H59" s="196"/>
      <c r="I59" s="125"/>
      <c r="J59" s="105"/>
    </row>
    <row r="60" spans="1:10" ht="14.25" customHeight="1">
      <c r="A60" s="165"/>
      <c r="B60" s="117"/>
      <c r="C60" s="117"/>
      <c r="D60" s="117"/>
      <c r="E60" s="201"/>
      <c r="F60" s="117"/>
      <c r="G60" s="117"/>
      <c r="H60" s="196"/>
      <c r="I60" s="125"/>
      <c r="J60" s="105"/>
    </row>
    <row r="61" spans="1:10" ht="14.25" customHeight="1">
      <c r="A61" s="165"/>
      <c r="B61" s="117"/>
      <c r="C61" s="117"/>
      <c r="D61" s="117"/>
      <c r="E61" s="201"/>
      <c r="F61" s="117"/>
      <c r="G61" s="117"/>
      <c r="H61" s="196"/>
      <c r="I61" s="125"/>
      <c r="J61" s="105"/>
    </row>
    <row r="62" spans="1:10" ht="14.25" customHeight="1">
      <c r="A62" s="165"/>
      <c r="B62" s="117"/>
      <c r="C62" s="117"/>
      <c r="D62" s="117"/>
      <c r="E62" s="201"/>
      <c r="F62" s="117"/>
      <c r="G62" s="117"/>
      <c r="H62" s="196"/>
      <c r="I62" s="125"/>
      <c r="J62" s="105"/>
    </row>
    <row r="63" spans="1:10" ht="14.25" customHeight="1">
      <c r="A63" s="165"/>
      <c r="B63" s="117"/>
      <c r="C63" s="117"/>
      <c r="D63" s="117"/>
      <c r="E63" s="201"/>
      <c r="F63" s="117"/>
      <c r="G63" s="117"/>
      <c r="H63" s="196"/>
      <c r="I63" s="125"/>
      <c r="J63" s="105"/>
    </row>
    <row r="64" spans="1:10" ht="14.25" customHeight="1">
      <c r="A64" s="165"/>
      <c r="B64" s="117"/>
      <c r="C64" s="117"/>
      <c r="D64" s="117"/>
      <c r="E64" s="172"/>
      <c r="F64" s="117"/>
      <c r="G64" s="117"/>
      <c r="H64" s="196"/>
      <c r="I64" s="172"/>
      <c r="J64" s="105"/>
    </row>
    <row r="65" spans="1:10" ht="14.25" customHeight="1">
      <c r="A65" s="165"/>
      <c r="B65" s="117"/>
      <c r="C65" s="117"/>
      <c r="D65" s="117"/>
      <c r="E65" s="172"/>
      <c r="F65" s="117"/>
      <c r="G65" s="117"/>
      <c r="H65" s="196"/>
      <c r="I65" s="172"/>
      <c r="J65" s="105"/>
    </row>
    <row r="66" spans="1:10" ht="14.25" customHeight="1">
      <c r="A66" s="165"/>
      <c r="B66" s="117"/>
      <c r="C66" s="117"/>
      <c r="D66" s="117"/>
      <c r="E66" s="172"/>
      <c r="F66" s="117"/>
      <c r="G66" s="117"/>
      <c r="H66" s="196"/>
      <c r="I66" s="172"/>
      <c r="J66" s="105"/>
    </row>
    <row r="67" spans="1:10" ht="14.25" customHeight="1">
      <c r="A67" s="198"/>
      <c r="B67" s="199"/>
      <c r="C67" s="198"/>
      <c r="D67" s="198"/>
      <c r="E67" s="198"/>
      <c r="F67" s="198"/>
      <c r="G67" s="198"/>
      <c r="H67" s="198"/>
      <c r="I67" s="200"/>
      <c r="J67" s="105"/>
    </row>
    <row r="68" spans="1:10" ht="14.25" customHeight="1">
      <c r="A68" s="168"/>
      <c r="B68" s="117"/>
      <c r="C68" s="117"/>
      <c r="D68" s="202"/>
      <c r="E68" s="172"/>
      <c r="F68" s="117"/>
      <c r="G68" s="117"/>
      <c r="H68" s="196"/>
      <c r="I68" s="172"/>
      <c r="J68" s="105"/>
    </row>
    <row r="69" spans="1:10" ht="14.25" customHeight="1">
      <c r="A69" s="168"/>
      <c r="B69" s="117"/>
      <c r="C69" s="117"/>
      <c r="D69" s="202"/>
      <c r="E69" s="172"/>
      <c r="F69" s="117"/>
      <c r="G69" s="117"/>
      <c r="H69" s="196"/>
      <c r="I69" s="172"/>
      <c r="J69" s="105"/>
    </row>
    <row r="70" spans="1:10" ht="14.25" customHeight="1">
      <c r="A70" s="168"/>
      <c r="B70" s="117"/>
      <c r="C70" s="117"/>
      <c r="D70" s="202"/>
      <c r="E70" s="172"/>
      <c r="F70" s="117"/>
      <c r="G70" s="117"/>
      <c r="H70" s="196"/>
      <c r="I70" s="172"/>
      <c r="J70" s="105"/>
    </row>
    <row r="71" spans="1:10" ht="14.25" customHeight="1">
      <c r="A71" s="168"/>
      <c r="B71" s="117"/>
      <c r="C71" s="117"/>
      <c r="D71" s="202"/>
      <c r="E71" s="172"/>
      <c r="F71" s="117"/>
      <c r="G71" s="117"/>
      <c r="H71" s="196"/>
      <c r="I71" s="172"/>
      <c r="J71" s="105"/>
    </row>
    <row r="72" spans="1:10" ht="14.25" customHeight="1">
      <c r="A72" s="168"/>
      <c r="B72" s="117"/>
      <c r="C72" s="117"/>
      <c r="D72" s="202"/>
      <c r="E72" s="172"/>
      <c r="F72" s="117"/>
      <c r="G72" s="117"/>
      <c r="H72" s="196"/>
      <c r="I72" s="172"/>
      <c r="J72" s="105"/>
    </row>
    <row r="73" spans="1:10" ht="14.25" customHeight="1">
      <c r="A73" s="168"/>
      <c r="B73" s="117"/>
      <c r="C73" s="117"/>
      <c r="D73" s="202"/>
      <c r="E73" s="172"/>
      <c r="F73" s="117"/>
      <c r="G73" s="117"/>
      <c r="H73" s="196"/>
      <c r="I73" s="172"/>
      <c r="J73" s="105"/>
    </row>
    <row r="74" spans="1:10" ht="14.25" customHeight="1">
      <c r="A74" s="169"/>
      <c r="B74" s="117"/>
      <c r="C74" s="117"/>
      <c r="D74" s="202"/>
      <c r="E74" s="172"/>
      <c r="F74" s="117"/>
      <c r="G74" s="117"/>
      <c r="H74" s="196"/>
      <c r="I74" s="172"/>
      <c r="J74" s="105"/>
    </row>
    <row r="75" spans="1:10" ht="14.25" customHeight="1">
      <c r="A75" s="117"/>
      <c r="B75" s="117"/>
      <c r="C75" s="117"/>
      <c r="D75" s="202"/>
      <c r="E75" s="172"/>
      <c r="F75" s="117"/>
      <c r="G75" s="117"/>
      <c r="H75" s="196"/>
      <c r="I75" s="172"/>
      <c r="J75" s="105"/>
    </row>
  </sheetData>
  <mergeCells count="6">
    <mergeCell ref="B11:I11"/>
    <mergeCell ref="B2:G2"/>
    <mergeCell ref="B3:G3"/>
    <mergeCell ref="B4:G4"/>
    <mergeCell ref="E5:G5"/>
    <mergeCell ref="E6:G6"/>
  </mergeCells>
  <dataValidations count="2">
    <dataValidation type="list" allowBlank="1" showInputMessage="1" showErrorMessage="1" sqref="G6:G8">
      <formula1>$H$2:$H$5</formula1>
    </dataValidation>
    <dataValidation type="list" allowBlank="1" showErrorMessage="1" sqref="G1:G3 F68:G75 F28:G33 F26:G26 F35:G42 F44:G46 F52:G66 F48:G50 F12:G20 F22:G24">
      <formula1>$J$2:$J$6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Test case List</vt:lpstr>
      <vt:lpstr>Test Report</vt:lpstr>
      <vt:lpstr>Message Rules</vt:lpstr>
      <vt:lpstr>User_Function</vt:lpstr>
      <vt:lpstr>Admin_Function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Ta Ngoc Duy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Monday</cp:lastModifiedBy>
  <dcterms:created xsi:type="dcterms:W3CDTF">2014-07-15T10:13:31Z</dcterms:created>
  <dcterms:modified xsi:type="dcterms:W3CDTF">2016-10-09T16:47:10Z</dcterms:modified>
  <cp:category>BM</cp:category>
</cp:coreProperties>
</file>