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0490" windowHeight="7755" tabRatio="886" activeTab="2"/>
  </bookViews>
  <sheets>
    <sheet name="Guidleline" sheetId="1" r:id="rId1"/>
    <sheet name="FunctionList" sheetId="5" r:id="rId2"/>
    <sheet name="Cover" sheetId="4" r:id="rId3"/>
    <sheet name="Test Report" sheetId="6" r:id="rId4"/>
    <sheet name="GetUserByUserNameOrEmail" sheetId="26" r:id="rId5"/>
    <sheet name="RegisterFacebook" sheetId="22" r:id="rId6"/>
    <sheet name="GetUserByUserNameAndPassword" sheetId="27" r:id="rId7"/>
    <sheet name="AddNewUser" sheetId="29" r:id="rId8"/>
    <sheet name="UpdateUser" sheetId="30" r:id="rId9"/>
    <sheet name="GetUserByUserNameAndEmail" sheetId="28" r:id="rId10"/>
    <sheet name="GetUserInfoUsingUserNameOrEmail" sheetId="31" r:id="rId11"/>
    <sheet name="GetUserById" sheetId="32" r:id="rId12"/>
    <sheet name="GetAllUser" sheetId="33" r:id="rId13"/>
    <sheet name="CountTotalUser" sheetId="34" r:id="rId14"/>
    <sheet name="CountNewUser" sheetId="35" r:id="rId15"/>
  </sheets>
  <definedNames>
    <definedName name="ACTION" localSheetId="4">#REF!</definedName>
    <definedName name="ACTION" localSheetId="5">#REF!</definedName>
    <definedName name="ACTION">#REF!</definedName>
    <definedName name="CreateSlide" localSheetId="4">#REF!</definedName>
    <definedName name="CreateSlide">#REF!</definedName>
    <definedName name="DeleteSlide" localSheetId="4">#REF!</definedName>
    <definedName name="DeleteSlide">#REF!</definedName>
    <definedName name="EditSlide" localSheetId="4">#REF!</definedName>
    <definedName name="EditSlide">#REF!</definedName>
    <definedName name="GetNumberNewMessage" localSheetId="4">#REF!</definedName>
    <definedName name="GetNumberNewMessage" localSheetId="5">#REF!</definedName>
    <definedName name="GetNumberNewMessage">#REF!</definedName>
    <definedName name="_xlnm.Print_Area" localSheetId="1">FunctionList!$A$1:$H$37</definedName>
    <definedName name="_xlnm.Print_Area" localSheetId="4">GetUserByUserNameOrEmail!$A$1:$Q$47</definedName>
    <definedName name="_xlnm.Print_Area" localSheetId="0">Guidleline!$A$1:$A$90</definedName>
    <definedName name="_xlnm.Print_Area" localSheetId="5">RegisterFacebook!$A$1:$Q$27</definedName>
    <definedName name="_xlnm.Print_Area" localSheetId="3">'Test Report'!$A$1:$I$48</definedName>
    <definedName name="Z_2C0D9096_8D85_462A_A9B5_0B488ADB4269_.wvu.Cols" localSheetId="4" hidden="1">GetUserByUserNameOrEmail!#REF!</definedName>
    <definedName name="Z_2C0D9096_8D85_462A_A9B5_0B488ADB4269_.wvu.Cols" localSheetId="5" hidden="1">RegisterFacebook!#REF!</definedName>
    <definedName name="Z_2C0D9096_8D85_462A_A9B5_0B488ADB4269_.wvu.PrintArea" localSheetId="3" hidden="1">'Test Report'!$A:$I</definedName>
    <definedName name="Z_6F1DCD5D_5DAC_4817_BF40_2B66F6F593E6_.wvu.Cols" localSheetId="4" hidden="1">GetUserByUserNameOrEmail!#REF!</definedName>
    <definedName name="Z_6F1DCD5D_5DAC_4817_BF40_2B66F6F593E6_.wvu.Cols" localSheetId="5" hidden="1">RegisterFacebook!#REF!</definedName>
    <definedName name="Z_6F1DCD5D_5DAC_4817_BF40_2B66F6F593E6_.wvu.PrintArea" localSheetId="3" hidden="1">'Test Report'!$A:$I</definedName>
    <definedName name="Z_BE54E0AD_3725_4423_92D7_4F1C045BE1BC_.wvu.Cols" localSheetId="4" hidden="1">GetUserByUserNameOrEmail!#REF!</definedName>
    <definedName name="Z_BE54E0AD_3725_4423_92D7_4F1C045BE1BC_.wvu.Cols" localSheetId="5" hidden="1">RegisterFacebook!#REF!</definedName>
    <definedName name="Z_BE54E0AD_3725_4423_92D7_4F1C045BE1BC_.wvu.PrintArea" localSheetId="3" hidden="1">'Test Report'!$A:$I</definedName>
  </definedNames>
  <calcPr calcId="144525"/>
</workbook>
</file>

<file path=xl/calcChain.xml><?xml version="1.0" encoding="utf-8"?>
<calcChain xmlns="http://schemas.openxmlformats.org/spreadsheetml/2006/main">
  <c r="C6" i="35" l="1"/>
  <c r="C6" i="34"/>
  <c r="C6" i="33"/>
  <c r="C6" i="32"/>
  <c r="C6" i="28"/>
  <c r="C6" i="30"/>
  <c r="C6" i="29"/>
  <c r="C6" i="27"/>
  <c r="B6" i="6" l="1"/>
  <c r="B6" i="4"/>
  <c r="I22" i="6"/>
  <c r="I21" i="6"/>
  <c r="I20" i="6"/>
  <c r="I19" i="6"/>
  <c r="I18" i="6"/>
  <c r="I17" i="6"/>
  <c r="I16" i="6"/>
  <c r="I15" i="6"/>
  <c r="I14" i="6"/>
  <c r="I13" i="6"/>
  <c r="H19" i="6"/>
  <c r="G19" i="6"/>
  <c r="F19" i="6"/>
  <c r="E18" i="6"/>
  <c r="E13" i="6"/>
  <c r="D22" i="6"/>
  <c r="D21" i="6"/>
  <c r="D20" i="6"/>
  <c r="D19" i="6"/>
  <c r="D18" i="6"/>
  <c r="D17" i="6"/>
  <c r="D16" i="6"/>
  <c r="D15" i="6"/>
  <c r="D14" i="6"/>
  <c r="D13" i="6"/>
  <c r="C22" i="6"/>
  <c r="C21" i="6"/>
  <c r="C20" i="6"/>
  <c r="C19" i="6"/>
  <c r="C18" i="6"/>
  <c r="C17" i="6"/>
  <c r="C16" i="6"/>
  <c r="C15" i="6"/>
  <c r="C14" i="6"/>
  <c r="C13" i="6"/>
  <c r="C12" i="6"/>
  <c r="D12" i="6"/>
  <c r="E12" i="6"/>
  <c r="I12" i="6"/>
  <c r="B13" i="6"/>
  <c r="B14" i="6"/>
  <c r="B15" i="6"/>
  <c r="B16" i="6"/>
  <c r="B17" i="6"/>
  <c r="B18" i="6"/>
  <c r="B19" i="6"/>
  <c r="B20" i="6"/>
  <c r="B21" i="6"/>
  <c r="B22" i="6"/>
  <c r="L6" i="35"/>
  <c r="K6" i="35"/>
  <c r="H22" i="6" s="1"/>
  <c r="J6" i="35"/>
  <c r="G22" i="6" s="1"/>
  <c r="I6" i="35"/>
  <c r="F22" i="6" s="1"/>
  <c r="A6" i="35"/>
  <c r="E6" i="35" s="1"/>
  <c r="E22" i="6" s="1"/>
  <c r="I3" i="35"/>
  <c r="C3" i="35"/>
  <c r="I2" i="35"/>
  <c r="L6" i="34"/>
  <c r="K6" i="34"/>
  <c r="H21" i="6" s="1"/>
  <c r="J6" i="34"/>
  <c r="G21" i="6" s="1"/>
  <c r="I6" i="34"/>
  <c r="F21" i="6" s="1"/>
  <c r="A6" i="34"/>
  <c r="E6" i="34" s="1"/>
  <c r="E21" i="6" s="1"/>
  <c r="C3" i="34"/>
  <c r="I3" i="34" s="1"/>
  <c r="I2" i="34"/>
  <c r="L6" i="33" l="1"/>
  <c r="K6" i="33"/>
  <c r="H20" i="6" s="1"/>
  <c r="J6" i="33"/>
  <c r="G20" i="6" s="1"/>
  <c r="I6" i="33"/>
  <c r="F20" i="6" s="1"/>
  <c r="A6" i="33"/>
  <c r="I3" i="33"/>
  <c r="C3" i="33"/>
  <c r="I2" i="33"/>
  <c r="L6" i="32"/>
  <c r="K6" i="32"/>
  <c r="J6" i="32"/>
  <c r="I6" i="32"/>
  <c r="A6" i="32"/>
  <c r="E6" i="32" s="1"/>
  <c r="E19" i="6" s="1"/>
  <c r="I3" i="32"/>
  <c r="C3" i="32"/>
  <c r="I2" i="32"/>
  <c r="L6" i="31"/>
  <c r="K6" i="31"/>
  <c r="H18" i="6" s="1"/>
  <c r="J6" i="31"/>
  <c r="G18" i="6" s="1"/>
  <c r="I6" i="31"/>
  <c r="F18" i="6" s="1"/>
  <c r="C6" i="31"/>
  <c r="A6" i="31"/>
  <c r="E6" i="31" s="1"/>
  <c r="I3" i="31"/>
  <c r="C3" i="31"/>
  <c r="I2" i="31"/>
  <c r="L6" i="30"/>
  <c r="K6" i="30"/>
  <c r="H17" i="6" s="1"/>
  <c r="J6" i="30"/>
  <c r="G17" i="6" s="1"/>
  <c r="I6" i="30"/>
  <c r="F17" i="6" s="1"/>
  <c r="A6" i="30"/>
  <c r="E6" i="30" s="1"/>
  <c r="E17" i="6" s="1"/>
  <c r="I3" i="30"/>
  <c r="C3" i="30"/>
  <c r="I2" i="30"/>
  <c r="C3" i="29"/>
  <c r="I3" i="29" s="1"/>
  <c r="C3" i="28"/>
  <c r="L6" i="29"/>
  <c r="K6" i="29"/>
  <c r="H16" i="6" s="1"/>
  <c r="J6" i="29"/>
  <c r="G16" i="6" s="1"/>
  <c r="I6" i="29"/>
  <c r="F16" i="6" s="1"/>
  <c r="A6" i="29"/>
  <c r="E6" i="29" s="1"/>
  <c r="E16" i="6" s="1"/>
  <c r="I2" i="29"/>
  <c r="E6" i="33" l="1"/>
  <c r="E20" i="6" s="1"/>
  <c r="L6" i="28"/>
  <c r="K6" i="28"/>
  <c r="H15" i="6" s="1"/>
  <c r="J6" i="28"/>
  <c r="G15" i="6" s="1"/>
  <c r="I6" i="28"/>
  <c r="F15" i="6" s="1"/>
  <c r="A6" i="28"/>
  <c r="E6" i="28" s="1"/>
  <c r="E15" i="6" s="1"/>
  <c r="I3" i="28"/>
  <c r="I2" i="28"/>
  <c r="C3" i="27"/>
  <c r="I3" i="27" s="1"/>
  <c r="L6" i="27"/>
  <c r="K6" i="27"/>
  <c r="H14" i="6" s="1"/>
  <c r="J6" i="27"/>
  <c r="G14" i="6" s="1"/>
  <c r="I6" i="27"/>
  <c r="F14" i="6" s="1"/>
  <c r="A6" i="27"/>
  <c r="I2" i="27"/>
  <c r="C3" i="22"/>
  <c r="E6" i="27" l="1"/>
  <c r="E14" i="6" s="1"/>
  <c r="K6" i="22"/>
  <c r="H13" i="6" s="1"/>
  <c r="J6" i="22"/>
  <c r="G13" i="6" s="1"/>
  <c r="I6" i="22"/>
  <c r="F13" i="6" s="1"/>
  <c r="C6" i="22"/>
  <c r="A6" i="22"/>
  <c r="L6" i="22"/>
  <c r="I6" i="26" l="1"/>
  <c r="F12" i="6" s="1"/>
  <c r="J6" i="26"/>
  <c r="G12" i="6" s="1"/>
  <c r="K6" i="26"/>
  <c r="H12" i="6" s="1"/>
  <c r="C6" i="26"/>
  <c r="A6" i="26"/>
  <c r="F19" i="5" l="1"/>
  <c r="F20" i="5"/>
  <c r="F12" i="5"/>
  <c r="F13" i="5"/>
  <c r="F14" i="5"/>
  <c r="F15" i="5"/>
  <c r="F16" i="5"/>
  <c r="F17" i="5"/>
  <c r="F18" i="5"/>
  <c r="C3" i="26" l="1"/>
  <c r="L6" i="26" l="1"/>
  <c r="I3" i="26"/>
  <c r="I2" i="26"/>
  <c r="E6" i="26" l="1"/>
  <c r="B12" i="6" l="1"/>
  <c r="E6" i="22" l="1"/>
  <c r="I3" i="22"/>
  <c r="I2" i="22"/>
  <c r="C24" i="6" l="1"/>
  <c r="F4" i="6" l="1"/>
  <c r="F10" i="5"/>
  <c r="F11" i="5"/>
  <c r="F6" i="6"/>
  <c r="F5" i="6"/>
  <c r="E4" i="5"/>
  <c r="B5" i="6"/>
  <c r="E5" i="5"/>
  <c r="B4" i="6"/>
  <c r="D24" i="6" l="1"/>
  <c r="F24" i="6"/>
  <c r="G24" i="6"/>
  <c r="H24" i="6"/>
  <c r="I24" i="6"/>
  <c r="E24" i="6" l="1"/>
  <c r="D30" i="6"/>
  <c r="D26" i="6"/>
  <c r="D29" i="6"/>
  <c r="D28" i="6"/>
  <c r="D27" i="6" l="1"/>
</calcChain>
</file>

<file path=xl/comments1.xml><?xml version="1.0" encoding="utf-8"?>
<comments xmlns="http://schemas.openxmlformats.org/spreadsheetml/2006/main">
  <authors>
    <author/>
  </authors>
  <commentList>
    <comment ref="D11" authorId="0">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sharedStrings.xml><?xml version="1.0" encoding="utf-8"?>
<sst xmlns="http://schemas.openxmlformats.org/spreadsheetml/2006/main" count="672" uniqueCount="170">
  <si>
    <t>Project Name</t>
  </si>
  <si>
    <t>Creator</t>
  </si>
  <si>
    <t>Project Code</t>
  </si>
  <si>
    <t>Reviewer/Approver</t>
  </si>
  <si>
    <t>Document Code</t>
  </si>
  <si>
    <t>Issue Date</t>
  </si>
  <si>
    <t>Version</t>
  </si>
  <si>
    <t>Record of change</t>
  </si>
  <si>
    <t>Effective Date</t>
  </si>
  <si>
    <t>UNIT TEST CASE LIST</t>
  </si>
  <si>
    <t>Test Environment Setup Description</t>
  </si>
  <si>
    <t>No</t>
  </si>
  <si>
    <t>Requirement
Name</t>
  </si>
  <si>
    <t>Class Name</t>
  </si>
  <si>
    <t>Function Name</t>
  </si>
  <si>
    <t>Sheet Name</t>
  </si>
  <si>
    <t>Description</t>
  </si>
  <si>
    <t>Pre-Condition</t>
  </si>
  <si>
    <t>UNIT TEST REPORT</t>
  </si>
  <si>
    <t>Notes</t>
  </si>
  <si>
    <t>Passed</t>
  </si>
  <si>
    <t>Failed</t>
  </si>
  <si>
    <t>Untested</t>
  </si>
  <si>
    <t>Total Test Cases</t>
  </si>
  <si>
    <t>Sub total</t>
  </si>
  <si>
    <t>Test coverage</t>
  </si>
  <si>
    <t>%</t>
  </si>
  <si>
    <t>Test successful coverage</t>
  </si>
  <si>
    <t>Normal case</t>
  </si>
  <si>
    <t>Abnormal case</t>
  </si>
  <si>
    <t>Boundary case</t>
  </si>
  <si>
    <t>UTCID01</t>
  </si>
  <si>
    <t>Result</t>
  </si>
  <si>
    <t>Type(N : Normal, A : Abnormal, B : Boundary)</t>
  </si>
  <si>
    <t>N</t>
  </si>
  <si>
    <t>B</t>
  </si>
  <si>
    <t>A</t>
  </si>
  <si>
    <t>Passed/Failed</t>
  </si>
  <si>
    <t>P</t>
  </si>
  <si>
    <t>Executed Date</t>
  </si>
  <si>
    <t xml:space="preserve"> </t>
  </si>
  <si>
    <t xml:space="preserve">        - For examples:</t>
  </si>
  <si>
    <t xml:space="preserve">        - Confirmation can include:</t>
  </si>
  <si>
    <t xml:space="preserve">         </t>
  </si>
  <si>
    <t>2.1 Combination of test cases.</t>
  </si>
  <si>
    <t>Function Code</t>
  </si>
  <si>
    <t>Created By</t>
  </si>
  <si>
    <t>Executed By</t>
  </si>
  <si>
    <t>Test requirement</t>
  </si>
  <si>
    <t>N/A/B</t>
  </si>
  <si>
    <t>Condition</t>
  </si>
  <si>
    <t>Confirm</t>
  </si>
  <si>
    <t xml:space="preserve"> - In the template, Unit test cases are based on functions. Each sheet presents test cases for one function.</t>
  </si>
  <si>
    <t>2. Content in Test function sheet</t>
  </si>
  <si>
    <t>Guideline to make and understand Unit Test Case</t>
  </si>
  <si>
    <t xml:space="preserve"> 2.2 Condition and confirmation of Test cases.</t>
  </si>
  <si>
    <t xml:space="preserve"> Each test case is the combination of condition and confirmation.</t>
  </si>
  <si>
    <t xml:space="preserve">        - Condition is combination of precondition and values of inputs.</t>
  </si>
  <si>
    <t xml:space="preserve">        - Precondition: it is setting condition that must exist before execution of the test case. 
                    Example: file A is precondition for the test case that needs to access file A.</t>
  </si>
  <si>
    <t xml:space="preserve">        - Values of inputs: it includes 3 types of values: normal, boundary and abnormal.</t>
  </si>
  <si>
    <t xml:space="preserve">                . Normal values are values of inputs used mainly and usually to ensure the function works.</t>
  </si>
  <si>
    <t xml:space="preserve">                . Abnormal values are non-expected values. And normally it processes exception cases.   </t>
  </si>
  <si>
    <t xml:space="preserve">        - It is combination of expected result to check output of each function. 
          If the results are the same with confirmation, the test case is passed, other case it is failed. </t>
  </si>
  <si>
    <t xml:space="preserve">                + Output result of the function.</t>
  </si>
  <si>
    <t xml:space="preserve">                + Output log messages in log file.</t>
  </si>
  <si>
    <t xml:space="preserve">                + Output screen message...</t>
  </si>
  <si>
    <t xml:space="preserve">        - Type of test case: It includes normal, boundary and abnormal test cases. User selects the type based on the type of input data.</t>
  </si>
  <si>
    <t xml:space="preserve"> 2.3. Other items:</t>
  </si>
  <si>
    <t>O</t>
  </si>
  <si>
    <t xml:space="preserve"> Function Code(Optional)</t>
  </si>
  <si>
    <t>1. Overview</t>
  </si>
  <si>
    <t xml:space="preserve">            Input value belongs to 5&lt;= input &lt;=10.</t>
  </si>
  <si>
    <t xml:space="preserve">               . 6,7,8,9 are normal values.</t>
  </si>
  <si>
    <t xml:space="preserve">               . 5, 10 are boundary values.</t>
  </si>
  <si>
    <t xml:space="preserve">               . -1, 11,... are abnormal values.   </t>
  </si>
  <si>
    <r>
      <t xml:space="preserve"> - </t>
    </r>
    <r>
      <rPr>
        <b/>
        <sz val="10"/>
        <rFont val="Tahoma"/>
        <family val="2"/>
      </rPr>
      <t>Cover</t>
    </r>
    <r>
      <rPr>
        <sz val="10"/>
        <rFont val="Tahoma"/>
        <family val="2"/>
      </rPr>
      <t>: General information of the project and Unit Test cases</t>
    </r>
  </si>
  <si>
    <r>
      <t xml:space="preserve">        - Test case result: the actual output results comparing with the Confirmation.
                 </t>
    </r>
    <r>
      <rPr>
        <b/>
        <sz val="10"/>
        <rFont val="Tahoma"/>
        <family val="2"/>
      </rPr>
      <t>P</t>
    </r>
    <r>
      <rPr>
        <sz val="10"/>
        <rFont val="Tahoma"/>
        <family val="2"/>
      </rPr>
      <t xml:space="preserve"> for Passed and </t>
    </r>
    <r>
      <rPr>
        <b/>
        <sz val="10"/>
        <rFont val="Tahoma"/>
        <family val="2"/>
      </rPr>
      <t>F</t>
    </r>
    <r>
      <rPr>
        <sz val="10"/>
        <rFont val="Tahoma"/>
        <family val="2"/>
      </rPr>
      <t xml:space="preserve"> for Failed cases.
          It can 'OK' or 'NG' (it depends on habit of the teams or customers)</t>
    </r>
  </si>
  <si>
    <r>
      <t xml:space="preserve"> - </t>
    </r>
    <r>
      <rPr>
        <b/>
        <sz val="10"/>
        <rFont val="Tahoma"/>
        <family val="2"/>
      </rPr>
      <t>Test Report</t>
    </r>
    <r>
      <rPr>
        <sz val="10"/>
        <rFont val="Tahoma"/>
        <family val="2"/>
      </rPr>
      <t>: provive the overview results of Functions Unit test: Test coverage, Test successful coverage 
    (Summary, for normal/abnormal/boundary cases)</t>
    </r>
  </si>
  <si>
    <t xml:space="preserve"> - To verify that number of Unit TC meets customer's requirement or not. User has to fill number LOC of tested function and fill value of 'Normal number test cases/KLOC' item in FunctionList sheet, which is required by customer or normal value. The number of lacked TC is shown in 'Lack of test cases' item.</t>
  </si>
  <si>
    <t xml:space="preserve"> - If the number of Unit TC does not meet the requirement, creator should explain the reasons.</t>
  </si>
  <si>
    <t xml:space="preserve"> - If the number of  'Normal number test cases/KLOC' item in FunctionList sheet is not recorded, the number in 'Lack of test cases' is not calculated.</t>
  </si>
  <si>
    <t>a. Condition:</t>
  </si>
  <si>
    <t xml:space="preserve">b. Confirmation: </t>
  </si>
  <si>
    <t>c. Type of test cases and result:</t>
  </si>
  <si>
    <t xml:space="preserve"> - Function Code: it is ID of the function and updated automatically according to FunctionList sheet.</t>
  </si>
  <si>
    <t xml:space="preserve"> - Function Name: it is name  of the function and updated automatically according to FunctionList sheet.</t>
  </si>
  <si>
    <t xml:space="preserve"> - Created By: Name of creator.</t>
  </si>
  <si>
    <t xml:space="preserve"> - Executed By: Name of person who executes the unit test</t>
  </si>
  <si>
    <t xml:space="preserve"> - Lines of code: Number of Code line of the function.</t>
  </si>
  <si>
    <t xml:space="preserve"> - Test requirement: Brief description about requirements which are tested in this function, it is not mandatory.</t>
  </si>
  <si>
    <r>
      <t xml:space="preserve"> - </t>
    </r>
    <r>
      <rPr>
        <b/>
        <sz val="10"/>
        <rFont val="Tahoma"/>
        <family val="2"/>
      </rPr>
      <t>FunctionList</t>
    </r>
    <r>
      <rPr>
        <sz val="10"/>
        <rFont val="Tahoma"/>
        <family val="2"/>
      </rPr>
      <t xml:space="preserve">: The list of Classes and Functions in the document. 
     + To control that the number of Unit TC meets customer's requirement or the norm, user should fill value for  
     'Normal number of Test cases/KLOC'. </t>
    </r>
  </si>
  <si>
    <t xml:space="preserve">     Note:  Should check the formula of "Sub Total" if you add more functions</t>
  </si>
  <si>
    <t>Function code</t>
  </si>
  <si>
    <r>
      <t xml:space="preserve">     + Click on Function link to open the related Test cases of the function.  
     </t>
    </r>
    <r>
      <rPr>
        <i/>
        <sz val="10"/>
        <rFont val="Tahoma"/>
        <family val="2"/>
      </rPr>
      <t>Note:</t>
    </r>
    <r>
      <rPr>
        <sz val="10"/>
        <rFont val="Tahoma"/>
        <family val="2"/>
      </rPr>
      <t xml:space="preserve"> You should create new Function sheet before creating the link</t>
    </r>
  </si>
  <si>
    <t xml:space="preserve">                . Boundary values are limited values that contain upper and lower values.</t>
  </si>
  <si>
    <t xml:space="preserve">                                       </t>
  </si>
  <si>
    <t xml:space="preserve"> UNIT TEST CASE</t>
  </si>
  <si>
    <t>Change Item</t>
  </si>
  <si>
    <t>*A,D,M</t>
  </si>
  <si>
    <t>Change description</t>
  </si>
  <si>
    <t>Reference</t>
  </si>
  <si>
    <t>v1.0</t>
  </si>
  <si>
    <t>Add new</t>
  </si>
  <si>
    <t>1.0</t>
  </si>
  <si>
    <t>Precondition</t>
  </si>
  <si>
    <t>Reposository: Slide</t>
  </si>
  <si>
    <t>List enviroment requires in this system
1. Server: Localhost: IIS Server
2. Database server: SQL Server 2012
3. Browser: Firefox 50, Google Chrome 54</t>
  </si>
  <si>
    <t>WS</t>
  </si>
  <si>
    <t>WingS</t>
  </si>
  <si>
    <t>TuanhaSE03108</t>
  </si>
  <si>
    <t>GetUserByUserNameOrEmail</t>
  </si>
  <si>
    <t>UserDAL</t>
  </si>
  <si>
    <t>RegisterFacebook</t>
  </si>
  <si>
    <t>GetUserByUserNameAndPassword</t>
  </si>
  <si>
    <t>GetUserByUserNameAndEmail</t>
  </si>
  <si>
    <t>AddNewUser</t>
  </si>
  <si>
    <t>UpdateUser</t>
  </si>
  <si>
    <t>GetUserInfoUsingUserNameOrEmail</t>
  </si>
  <si>
    <t>GetUserById</t>
  </si>
  <si>
    <t>GetAllUser</t>
  </si>
  <si>
    <t>CountTotalUser</t>
  </si>
  <si>
    <t>CountNewUser</t>
  </si>
  <si>
    <t>UTCID02</t>
  </si>
  <si>
    <t>UTCID03</t>
  </si>
  <si>
    <t>null</t>
  </si>
  <si>
    <t>throw new UserNotFoundException()</t>
  </si>
  <si>
    <t>UTCID04</t>
  </si>
  <si>
    <t>UTCID05</t>
  </si>
  <si>
    <t>Database exist user with userName ="TestUser1" or email="emailtest1@gmail.com"</t>
  </si>
  <si>
    <t>userName or Email</t>
  </si>
  <si>
    <t>emailtest1@gmail.com</t>
  </si>
  <si>
    <t>emailtest0@gmail.com</t>
  </si>
  <si>
    <t>TestUser1</t>
  </si>
  <si>
    <t>get Ws_User from Database</t>
  </si>
  <si>
    <t>Facebook Account loged</t>
  </si>
  <si>
    <t>Save Facebook info to DB</t>
  </si>
  <si>
    <t>Facebook info</t>
  </si>
  <si>
    <t>userName</t>
  </si>
  <si>
    <t>throw new KeyNotFoundException()</t>
  </si>
  <si>
    <t>Database not exist user with userName ="TestUser0" or email="emailtest0@gmail.com"</t>
  </si>
  <si>
    <t>UTCID06</t>
  </si>
  <si>
    <t>TestUser0</t>
  </si>
  <si>
    <t>rightpass</t>
  </si>
  <si>
    <t>Database exist user with userName ="TestUser1" with password="rightpass"</t>
  </si>
  <si>
    <t>Database not exist user with userName ="TestUser0"</t>
  </si>
  <si>
    <t>wrongpass</t>
  </si>
  <si>
    <t>Get WS_User  from Database</t>
  </si>
  <si>
    <t>Database exist user with userName ="TestUser1" and email="emailtest1@gmail.com"</t>
  </si>
  <si>
    <t>Database not exist user with userName ="TestUser0" and email="emailtest0@gmail.com"</t>
  </si>
  <si>
    <t>email</t>
  </si>
  <si>
    <t>Show message: "  Tên tài khoản đã được sử dụng!"</t>
  </si>
  <si>
    <t>Insert user to Database</t>
  </si>
  <si>
    <t>Database exist user with userName ="TestUser1"</t>
  </si>
  <si>
    <t>TestUser2</t>
  </si>
  <si>
    <t>Database not exist user with userName ="TestUser2"</t>
  </si>
  <si>
    <t>Update user in Database</t>
  </si>
  <si>
    <t>get User_Information from Database</t>
  </si>
  <si>
    <t>Database exist user with Id ="11"</t>
  </si>
  <si>
    <t>Database not exist user with Id ="10"</t>
  </si>
  <si>
    <t>user Id</t>
  </si>
  <si>
    <t>Database exist 100 users</t>
  </si>
  <si>
    <t>throw new Exception()</t>
  </si>
  <si>
    <t>Connection to db is fine</t>
  </si>
  <si>
    <t>Email</t>
  </si>
  <si>
    <t>Count User  from Database return (int)numberUser = 100</t>
  </si>
  <si>
    <t>Count User  from Database return (int)numberUser = 20</t>
  </si>
  <si>
    <t>Database exist 100 users with 20 create from last 3 days</t>
  </si>
  <si>
    <t>v1.1</t>
  </si>
  <si>
    <t>M</t>
  </si>
  <si>
    <t>Modified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</si>
</sst>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mm/dd"/>
  </numFmts>
  <fonts count="51">
    <font>
      <sz val="11"/>
      <name val="ＭＳ Ｐゴシック"/>
      <family val="3"/>
      <charset val="128"/>
    </font>
    <font>
      <sz val="11"/>
      <name val="ＭＳ Ｐゴシック"/>
      <family val="3"/>
      <charset val="12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indexed="12"/>
      <name val="ＭＳ Ｐゴシック"/>
      <family val="3"/>
      <charset val="128"/>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name val="ＭＳ ゴシック"/>
      <family val="3"/>
      <charset val="128"/>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sz val="10"/>
      <color indexed="9"/>
      <name val="Tahoma"/>
      <family val="2"/>
    </font>
    <font>
      <sz val="10"/>
      <color indexed="8"/>
      <name val="Tahoma"/>
      <family val="2"/>
    </font>
    <font>
      <sz val="8"/>
      <name val="Tahoma"/>
      <family val="2"/>
    </font>
    <font>
      <b/>
      <sz val="8"/>
      <name val="Tahoma"/>
      <family val="2"/>
    </font>
    <font>
      <i/>
      <sz val="8"/>
      <name val="Tahoma"/>
      <family val="2"/>
    </font>
    <font>
      <b/>
      <sz val="8"/>
      <color indexed="81"/>
      <name val="Tahoma"/>
      <family val="2"/>
    </font>
    <font>
      <sz val="8"/>
      <color indexed="81"/>
      <name val="Tahoma"/>
      <family val="2"/>
    </font>
    <font>
      <sz val="6"/>
      <name val="ＭＳ Ｐゴシック"/>
      <family val="3"/>
      <charset val="128"/>
    </font>
    <font>
      <i/>
      <sz val="10"/>
      <name val="Tahoma"/>
      <family val="2"/>
    </font>
    <font>
      <b/>
      <sz val="18"/>
      <name val="Tahoma"/>
      <family val="2"/>
    </font>
    <font>
      <b/>
      <sz val="11"/>
      <name val="Tahoma"/>
      <family val="2"/>
    </font>
    <font>
      <b/>
      <sz val="14"/>
      <name val="Tahoma"/>
      <family val="2"/>
    </font>
    <font>
      <sz val="10.5"/>
      <name val="Tahoma"/>
      <family val="2"/>
    </font>
    <font>
      <sz val="11"/>
      <name val="Tahoma"/>
      <family val="2"/>
    </font>
    <font>
      <b/>
      <sz val="12"/>
      <name val="Tahoma"/>
      <family val="2"/>
    </font>
    <font>
      <i/>
      <sz val="11"/>
      <name val="Tahoma"/>
      <family val="2"/>
    </font>
    <font>
      <b/>
      <sz val="11"/>
      <color indexed="9"/>
      <name val="Tahoma"/>
      <family val="2"/>
    </font>
    <font>
      <b/>
      <sz val="8"/>
      <color indexed="9"/>
      <name val="Tahoma"/>
      <family val="2"/>
    </font>
    <font>
      <sz val="8"/>
      <color indexed="9"/>
      <name val="Tahoma"/>
      <family val="2"/>
    </font>
    <font>
      <b/>
      <sz val="26"/>
      <name val="Tahoma"/>
      <family val="2"/>
    </font>
    <font>
      <sz val="11"/>
      <color theme="1"/>
      <name val="Arial"/>
      <family val="2"/>
      <charset val="163"/>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9"/>
        <bgColor indexed="64"/>
      </patternFill>
    </fill>
    <fill>
      <patternFill patternType="solid">
        <fgColor indexed="42"/>
        <bgColor indexed="64"/>
      </patternFill>
    </fill>
    <fill>
      <patternFill patternType="solid">
        <fgColor indexed="18"/>
        <bgColor indexed="64"/>
      </patternFill>
    </fill>
    <fill>
      <patternFill patternType="solid">
        <fgColor theme="0"/>
        <bgColor indexed="64"/>
      </patternFill>
    </fill>
  </fills>
  <borders count="8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style="medium">
        <color indexed="8"/>
      </right>
      <top style="thin">
        <color indexed="8"/>
      </top>
      <bottom style="hair">
        <color indexed="8"/>
      </bottom>
      <diagonal/>
    </border>
    <border>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hair">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double">
        <color indexed="64"/>
      </left>
      <right style="thin">
        <color indexed="64"/>
      </right>
      <top/>
      <bottom/>
      <diagonal/>
    </border>
    <border>
      <left style="double">
        <color indexed="64"/>
      </left>
      <right style="thin">
        <color indexed="64"/>
      </right>
      <top style="medium">
        <color indexed="9"/>
      </top>
      <bottom/>
      <diagonal/>
    </border>
    <border>
      <left/>
      <right/>
      <top style="double">
        <color indexed="64"/>
      </top>
      <bottom style="medium">
        <color indexed="9"/>
      </bottom>
      <diagonal/>
    </border>
    <border>
      <left style="double">
        <color indexed="64"/>
      </left>
      <right style="hair">
        <color indexed="8"/>
      </right>
      <top style="double">
        <color indexed="64"/>
      </top>
      <bottom style="medium">
        <color indexed="9"/>
      </bottom>
      <diagonal/>
    </border>
    <border>
      <left style="thin">
        <color indexed="64"/>
      </left>
      <right style="thin">
        <color indexed="64"/>
      </right>
      <top/>
      <bottom style="thin">
        <color indexed="64"/>
      </bottom>
      <diagonal/>
    </border>
    <border>
      <left style="thin">
        <color indexed="8"/>
      </left>
      <right style="thin">
        <color indexed="64"/>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64"/>
      </left>
      <right/>
      <top style="thin">
        <color indexed="8"/>
      </top>
      <bottom style="medium">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style="medium">
        <color indexed="9"/>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top style="thin">
        <color indexed="8"/>
      </top>
      <bottom style="medium">
        <color indexed="64"/>
      </bottom>
      <diagonal/>
    </border>
    <border>
      <left/>
      <right style="medium">
        <color indexed="64"/>
      </right>
      <top style="thin">
        <color indexed="8"/>
      </top>
      <bottom style="medium">
        <color indexed="64"/>
      </bottom>
      <diagonal/>
    </border>
    <border>
      <left/>
      <right style="thin">
        <color indexed="64"/>
      </right>
      <top style="thin">
        <color indexed="8"/>
      </top>
      <bottom style="thin">
        <color indexed="8"/>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thin">
        <color indexed="64"/>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8"/>
      </top>
      <bottom style="medium">
        <color indexed="64"/>
      </bottom>
      <diagonal/>
    </border>
    <border>
      <left/>
      <right style="thin">
        <color indexed="8"/>
      </right>
      <top style="thin">
        <color indexed="8"/>
      </top>
      <bottom style="medium">
        <color indexed="64"/>
      </bottom>
      <diagonal/>
    </border>
    <border>
      <left style="medium">
        <color indexed="64"/>
      </left>
      <right/>
      <top style="thin">
        <color indexed="8"/>
      </top>
      <bottom style="thin">
        <color indexed="8"/>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medium">
        <color indexed="64"/>
      </right>
      <top style="thin">
        <color indexed="64"/>
      </top>
      <bottom style="thin">
        <color indexed="8"/>
      </bottom>
      <diagonal/>
    </border>
    <border>
      <left style="thin">
        <color indexed="8"/>
      </left>
      <right/>
      <top/>
      <bottom style="thin">
        <color indexed="8"/>
      </bottom>
      <diagonal/>
    </border>
    <border>
      <left/>
      <right/>
      <top/>
      <bottom style="thin">
        <color indexed="8"/>
      </bottom>
      <diagonal/>
    </border>
    <border>
      <left style="hair">
        <color indexed="8"/>
      </left>
      <right style="hair">
        <color indexed="8"/>
      </right>
      <top style="hair">
        <color indexed="8"/>
      </top>
      <bottom/>
      <diagonal/>
    </border>
    <border>
      <left style="hair">
        <color indexed="8"/>
      </left>
      <right style="hair">
        <color indexed="8"/>
      </right>
      <top style="hair">
        <color indexed="8"/>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thin">
        <color indexed="64"/>
      </top>
      <bottom/>
      <diagonal/>
    </border>
  </borders>
  <cellStyleXfs count="90">
    <xf numFmtId="0" fontId="0" fillId="0" borderId="0">
      <alignment vertical="center"/>
    </xf>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5" fillId="20" borderId="1" applyNumberFormat="0" applyAlignment="0" applyProtection="0"/>
    <xf numFmtId="0" fontId="6" fillId="21" borderId="2" applyNumberFormat="0" applyAlignment="0" applyProtection="0"/>
    <xf numFmtId="0" fontId="6" fillId="21" borderId="2" applyNumberFormat="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4" borderId="0" applyNumberFormat="0" applyBorder="0" applyAlignment="0" applyProtection="0"/>
    <xf numFmtId="0" fontId="8" fillId="4" borderId="0" applyNumberFormat="0" applyBorder="0" applyAlignment="0" applyProtection="0"/>
    <xf numFmtId="0" fontId="9" fillId="0" borderId="3"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1" fillId="0" borderId="0">
      <alignment vertical="center"/>
    </xf>
    <xf numFmtId="0" fontId="50" fillId="0" borderId="0"/>
    <xf numFmtId="0" fontId="1" fillId="0" borderId="0"/>
    <xf numFmtId="0" fontId="1" fillId="0" borderId="0"/>
    <xf numFmtId="0" fontId="1" fillId="0" borderId="0"/>
    <xf numFmtId="0" fontId="1" fillId="23" borderId="7" applyNumberFormat="0" applyFont="0" applyAlignment="0" applyProtection="0"/>
    <xf numFmtId="0" fontId="1"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cellStyleXfs>
  <cellXfs count="251">
    <xf numFmtId="0" fontId="0" fillId="0" borderId="0" xfId="0">
      <alignment vertical="center"/>
    </xf>
    <xf numFmtId="0" fontId="22" fillId="0" borderId="0" xfId="78" applyFont="1" applyAlignment="1">
      <alignment horizontal="center" vertical="center"/>
    </xf>
    <xf numFmtId="0" fontId="22" fillId="0" borderId="0" xfId="78" applyFont="1"/>
    <xf numFmtId="0" fontId="22" fillId="24" borderId="0" xfId="78" applyFont="1" applyFill="1"/>
    <xf numFmtId="0" fontId="22" fillId="0" borderId="10" xfId="78" applyFont="1" applyBorder="1" applyAlignment="1"/>
    <xf numFmtId="0" fontId="24" fillId="0" borderId="0" xfId="78" applyFont="1" applyBorder="1" applyAlignment="1">
      <alignment horizontal="left"/>
    </xf>
    <xf numFmtId="0" fontId="22" fillId="0" borderId="0" xfId="78" applyFont="1" applyBorder="1" applyAlignment="1"/>
    <xf numFmtId="0" fontId="23" fillId="0" borderId="0" xfId="78" applyFont="1" applyFill="1" applyBorder="1" applyAlignment="1">
      <alignment horizontal="left" indent="1"/>
    </xf>
    <xf numFmtId="0" fontId="24" fillId="0" borderId="0" xfId="78" applyFont="1" applyBorder="1" applyAlignment="1">
      <alignment horizontal="left" indent="1"/>
    </xf>
    <xf numFmtId="0" fontId="22" fillId="0" borderId="0" xfId="78" applyFont="1" applyBorder="1"/>
    <xf numFmtId="0" fontId="22" fillId="0" borderId="0" xfId="78" applyFont="1" applyAlignment="1">
      <alignment vertical="center"/>
    </xf>
    <xf numFmtId="164" fontId="25" fillId="25" borderId="11" xfId="78" applyNumberFormat="1" applyFont="1" applyFill="1" applyBorder="1" applyAlignment="1">
      <alignment horizontal="center" vertical="center"/>
    </xf>
    <xf numFmtId="0" fontId="25" fillId="25" borderId="12" xfId="78" applyFont="1" applyFill="1" applyBorder="1" applyAlignment="1">
      <alignment horizontal="center" vertical="center"/>
    </xf>
    <xf numFmtId="0" fontId="25" fillId="25" borderId="13" xfId="78" applyFont="1" applyFill="1" applyBorder="1" applyAlignment="1">
      <alignment horizontal="center" vertical="center"/>
    </xf>
    <xf numFmtId="0" fontId="22" fillId="0" borderId="0" xfId="78" applyFont="1" applyAlignment="1">
      <alignment vertical="top"/>
    </xf>
    <xf numFmtId="49" fontId="22" fillId="0" borderId="14" xfId="78" applyNumberFormat="1" applyFont="1" applyBorder="1" applyAlignment="1">
      <alignment vertical="top"/>
    </xf>
    <xf numFmtId="0" fontId="22" fillId="0" borderId="14" xfId="78" applyFont="1" applyBorder="1" applyAlignment="1">
      <alignment vertical="top"/>
    </xf>
    <xf numFmtId="15" fontId="22" fillId="0" borderId="14" xfId="78" applyNumberFormat="1" applyFont="1" applyBorder="1" applyAlignment="1">
      <alignment vertical="top"/>
    </xf>
    <xf numFmtId="164" fontId="22" fillId="0" borderId="15" xfId="78" applyNumberFormat="1" applyFont="1" applyBorder="1" applyAlignment="1">
      <alignment vertical="top"/>
    </xf>
    <xf numFmtId="0" fontId="22" fillId="0" borderId="0" xfId="78" applyFont="1" applyAlignment="1">
      <alignment horizontal="left" indent="1"/>
    </xf>
    <xf numFmtId="1" fontId="22" fillId="24" borderId="0" xfId="78" applyNumberFormat="1" applyFont="1" applyFill="1" applyProtection="1">
      <protection hidden="1"/>
    </xf>
    <xf numFmtId="0" fontId="22" fillId="24" borderId="0" xfId="78" applyFont="1" applyFill="1" applyAlignment="1">
      <alignment horizontal="left"/>
    </xf>
    <xf numFmtId="0" fontId="22" fillId="24" borderId="0" xfId="78" applyFont="1" applyFill="1" applyAlignment="1">
      <alignment horizontal="left" wrapText="1"/>
    </xf>
    <xf numFmtId="0" fontId="21" fillId="24" borderId="0" xfId="78" applyFont="1" applyFill="1" applyAlignment="1">
      <alignment horizontal="left"/>
    </xf>
    <xf numFmtId="0" fontId="26" fillId="24" borderId="0" xfId="78" applyFont="1" applyFill="1" applyAlignment="1">
      <alignment horizontal="left"/>
    </xf>
    <xf numFmtId="0" fontId="27" fillId="24" borderId="0" xfId="78" applyFont="1" applyFill="1" applyAlignment="1">
      <alignment horizontal="left"/>
    </xf>
    <xf numFmtId="0" fontId="22" fillId="24" borderId="0" xfId="78" applyFont="1" applyFill="1" applyAlignment="1">
      <alignment wrapText="1"/>
    </xf>
    <xf numFmtId="1" fontId="23" fillId="24" borderId="0" xfId="78" applyNumberFormat="1" applyFont="1" applyFill="1" applyBorder="1" applyAlignment="1"/>
    <xf numFmtId="0" fontId="22" fillId="24" borderId="0" xfId="78" applyFont="1" applyFill="1" applyBorder="1" applyAlignment="1"/>
    <xf numFmtId="0" fontId="22" fillId="24" borderId="0" xfId="78" applyFont="1" applyFill="1" applyBorder="1" applyAlignment="1">
      <alignment wrapText="1"/>
    </xf>
    <xf numFmtId="1" fontId="22" fillId="24" borderId="0" xfId="78" applyNumberFormat="1" applyFont="1" applyFill="1" applyAlignment="1" applyProtection="1">
      <alignment vertical="center"/>
      <protection hidden="1"/>
    </xf>
    <xf numFmtId="0" fontId="22" fillId="24" borderId="0" xfId="78" applyFont="1" applyFill="1" applyAlignment="1">
      <alignment horizontal="left" vertical="center"/>
    </xf>
    <xf numFmtId="0" fontId="22" fillId="24" borderId="0" xfId="78" applyFont="1" applyFill="1" applyAlignment="1">
      <alignment horizontal="left" vertical="center" wrapText="1"/>
    </xf>
    <xf numFmtId="0" fontId="22" fillId="24" borderId="0" xfId="78" applyFont="1" applyFill="1" applyAlignment="1">
      <alignment vertical="center"/>
    </xf>
    <xf numFmtId="1" fontId="25" fillId="26" borderId="11" xfId="78" applyNumberFormat="1" applyFont="1" applyFill="1" applyBorder="1" applyAlignment="1">
      <alignment horizontal="center" vertical="center"/>
    </xf>
    <xf numFmtId="1" fontId="25" fillId="26" borderId="16" xfId="78" applyNumberFormat="1" applyFont="1" applyFill="1" applyBorder="1" applyAlignment="1">
      <alignment horizontal="center" vertical="center" wrapText="1"/>
    </xf>
    <xf numFmtId="1" fontId="25" fillId="26" borderId="16" xfId="78" applyNumberFormat="1" applyFont="1" applyFill="1" applyBorder="1" applyAlignment="1">
      <alignment horizontal="center" vertical="center"/>
    </xf>
    <xf numFmtId="0" fontId="25" fillId="26" borderId="12" xfId="78" applyFont="1" applyFill="1" applyBorder="1" applyAlignment="1">
      <alignment horizontal="center" vertical="center"/>
    </xf>
    <xf numFmtId="0" fontId="25" fillId="26" borderId="12" xfId="78" applyFont="1" applyFill="1" applyBorder="1" applyAlignment="1">
      <alignment horizontal="center" vertical="center" wrapText="1"/>
    </xf>
    <xf numFmtId="0" fontId="25" fillId="26" borderId="17" xfId="78" applyFont="1" applyFill="1" applyBorder="1" applyAlignment="1">
      <alignment horizontal="center" vertical="center"/>
    </xf>
    <xf numFmtId="0" fontId="25" fillId="26" borderId="13" xfId="78" applyFont="1" applyFill="1" applyBorder="1" applyAlignment="1">
      <alignment horizontal="center" vertical="center"/>
    </xf>
    <xf numFmtId="0" fontId="28" fillId="24" borderId="0" xfId="78" applyFont="1" applyFill="1" applyAlignment="1">
      <alignment horizontal="center"/>
    </xf>
    <xf numFmtId="1" fontId="22" fillId="24" borderId="18" xfId="78" applyNumberFormat="1" applyFont="1" applyFill="1" applyBorder="1" applyAlignment="1">
      <alignment vertical="center"/>
    </xf>
    <xf numFmtId="0" fontId="29" fillId="24" borderId="14" xfId="67" applyNumberFormat="1" applyFont="1" applyFill="1" applyBorder="1" applyAlignment="1" applyProtection="1">
      <alignment horizontal="left" vertical="center"/>
    </xf>
    <xf numFmtId="0" fontId="22" fillId="24" borderId="19" xfId="78" applyFont="1" applyFill="1" applyBorder="1" applyAlignment="1">
      <alignment horizontal="left" vertical="center"/>
    </xf>
    <xf numFmtId="1" fontId="22" fillId="24" borderId="20" xfId="78" applyNumberFormat="1" applyFont="1" applyFill="1" applyBorder="1" applyAlignment="1">
      <alignment vertical="center"/>
    </xf>
    <xf numFmtId="49" fontId="22" fillId="24" borderId="21" xfId="78" applyNumberFormat="1" applyFont="1" applyFill="1" applyBorder="1" applyAlignment="1">
      <alignment horizontal="left" vertical="center"/>
    </xf>
    <xf numFmtId="49" fontId="22" fillId="24" borderId="21" xfId="78" applyNumberFormat="1" applyFont="1" applyFill="1" applyBorder="1" applyAlignment="1">
      <alignment horizontal="left" vertical="center" wrapText="1"/>
    </xf>
    <xf numFmtId="0" fontId="22" fillId="24" borderId="21" xfId="78" applyFont="1" applyFill="1" applyBorder="1" applyAlignment="1">
      <alignment horizontal="left" vertical="center"/>
    </xf>
    <xf numFmtId="0" fontId="22" fillId="24" borderId="22" xfId="78" applyFont="1" applyFill="1" applyBorder="1" applyAlignment="1">
      <alignment horizontal="left" vertical="center"/>
    </xf>
    <xf numFmtId="1" fontId="22" fillId="24" borderId="0" xfId="78" applyNumberFormat="1" applyFont="1" applyFill="1"/>
    <xf numFmtId="0" fontId="28" fillId="24" borderId="0" xfId="76" applyFont="1" applyFill="1" applyBorder="1"/>
    <xf numFmtId="0" fontId="22" fillId="24" borderId="0" xfId="76" applyFont="1" applyFill="1" applyBorder="1"/>
    <xf numFmtId="164" fontId="22" fillId="24" borderId="0" xfId="76" applyNumberFormat="1" applyFont="1" applyFill="1" applyBorder="1"/>
    <xf numFmtId="0" fontId="23" fillId="24" borderId="0" xfId="78" applyFont="1" applyFill="1"/>
    <xf numFmtId="0" fontId="24" fillId="24" borderId="0" xfId="76" applyFont="1" applyFill="1" applyBorder="1"/>
    <xf numFmtId="0" fontId="22" fillId="24" borderId="0" xfId="78" applyFont="1" applyFill="1" applyBorder="1"/>
    <xf numFmtId="0" fontId="25" fillId="25" borderId="16" xfId="78" applyNumberFormat="1" applyFont="1" applyFill="1" applyBorder="1" applyAlignment="1">
      <alignment horizontal="center"/>
    </xf>
    <xf numFmtId="0" fontId="25" fillId="25" borderId="12" xfId="78" applyNumberFormat="1" applyFont="1" applyFill="1" applyBorder="1" applyAlignment="1">
      <alignment horizontal="center"/>
    </xf>
    <xf numFmtId="0" fontId="25" fillId="25" borderId="12" xfId="78" applyNumberFormat="1" applyFont="1" applyFill="1" applyBorder="1" applyAlignment="1">
      <alignment horizontal="center" wrapText="1"/>
    </xf>
    <xf numFmtId="0" fontId="25" fillId="25" borderId="17" xfId="78" applyNumberFormat="1" applyFont="1" applyFill="1" applyBorder="1" applyAlignment="1">
      <alignment horizontal="center"/>
    </xf>
    <xf numFmtId="0" fontId="25" fillId="25" borderId="23" xfId="78" applyNumberFormat="1" applyFont="1" applyFill="1" applyBorder="1" applyAlignment="1">
      <alignment horizontal="center" wrapText="1"/>
    </xf>
    <xf numFmtId="0" fontId="22" fillId="24" borderId="18" xfId="78" applyNumberFormat="1" applyFont="1" applyFill="1" applyBorder="1" applyAlignment="1">
      <alignment horizontal="center"/>
    </xf>
    <xf numFmtId="0" fontId="22" fillId="24" borderId="14" xfId="78" applyNumberFormat="1" applyFont="1" applyFill="1" applyBorder="1" applyAlignment="1">
      <alignment horizontal="center"/>
    </xf>
    <xf numFmtId="0" fontId="30" fillId="25" borderId="20" xfId="78" applyNumberFormat="1" applyFont="1" applyFill="1" applyBorder="1" applyAlignment="1">
      <alignment horizontal="center"/>
    </xf>
    <xf numFmtId="0" fontId="30" fillId="25" borderId="21" xfId="78" applyFont="1" applyFill="1" applyBorder="1" applyAlignment="1">
      <alignment horizontal="center"/>
    </xf>
    <xf numFmtId="0" fontId="22" fillId="24" borderId="0" xfId="78" applyFont="1" applyFill="1" applyBorder="1" applyAlignment="1">
      <alignment horizontal="center"/>
    </xf>
    <xf numFmtId="10" fontId="22" fillId="24" borderId="0" xfId="78" applyNumberFormat="1" applyFont="1" applyFill="1" applyBorder="1" applyAlignment="1">
      <alignment horizontal="center"/>
    </xf>
    <xf numFmtId="9" fontId="22" fillId="24" borderId="0" xfId="78" applyNumberFormat="1" applyFont="1" applyFill="1" applyBorder="1" applyAlignment="1">
      <alignment horizontal="center"/>
    </xf>
    <xf numFmtId="0" fontId="31" fillId="24" borderId="0" xfId="78" applyFont="1" applyFill="1" applyBorder="1" applyAlignment="1">
      <alignment horizontal="center" wrapText="1"/>
    </xf>
    <xf numFmtId="0" fontId="32" fillId="0" borderId="24" xfId="78" applyFont="1" applyBorder="1"/>
    <xf numFmtId="0" fontId="33" fillId="0" borderId="24" xfId="78" applyFont="1" applyBorder="1" applyAlignment="1">
      <alignment horizontal="left"/>
    </xf>
    <xf numFmtId="0" fontId="32" fillId="0" borderId="0" xfId="78" applyFont="1"/>
    <xf numFmtId="0" fontId="32" fillId="0" borderId="0" xfId="78" applyFont="1" applyAlignment="1">
      <alignment horizontal="right"/>
    </xf>
    <xf numFmtId="49" fontId="32" fillId="0" borderId="0" xfId="78" applyNumberFormat="1" applyFont="1"/>
    <xf numFmtId="0" fontId="33" fillId="0" borderId="0" xfId="78" applyFont="1" applyAlignment="1">
      <alignment horizontal="left"/>
    </xf>
    <xf numFmtId="1" fontId="22" fillId="24" borderId="15" xfId="78" applyNumberFormat="1" applyFont="1" applyFill="1" applyBorder="1" applyAlignment="1">
      <alignment horizontal="center" vertical="center"/>
    </xf>
    <xf numFmtId="1" fontId="22" fillId="24" borderId="32" xfId="78" applyNumberFormat="1" applyFont="1" applyFill="1" applyBorder="1" applyAlignment="1">
      <alignment horizontal="center" vertical="center"/>
    </xf>
    <xf numFmtId="0" fontId="39" fillId="28" borderId="0" xfId="0" applyFont="1" applyFill="1" applyAlignment="1">
      <alignment horizontal="center"/>
    </xf>
    <xf numFmtId="0" fontId="40" fillId="28" borderId="0" xfId="0" applyFont="1" applyFill="1">
      <alignment vertical="center"/>
    </xf>
    <xf numFmtId="0" fontId="41" fillId="28" borderId="0" xfId="0" applyFont="1" applyFill="1">
      <alignment vertical="center"/>
    </xf>
    <xf numFmtId="0" fontId="42" fillId="28" borderId="0" xfId="0" applyFont="1" applyFill="1" applyAlignment="1">
      <alignment horizontal="justify"/>
    </xf>
    <xf numFmtId="0" fontId="43" fillId="28" borderId="0" xfId="0" applyFont="1" applyFill="1">
      <alignment vertical="center"/>
    </xf>
    <xf numFmtId="0" fontId="44" fillId="28" borderId="0" xfId="0" applyFont="1" applyFill="1" applyAlignment="1">
      <alignment horizontal="justify"/>
    </xf>
    <xf numFmtId="0" fontId="44" fillId="28" borderId="0" xfId="0" applyFont="1" applyFill="1">
      <alignment vertical="center"/>
    </xf>
    <xf numFmtId="0" fontId="42" fillId="28" borderId="0" xfId="0" quotePrefix="1" applyFont="1" applyFill="1" applyAlignment="1">
      <alignment horizontal="justify"/>
    </xf>
    <xf numFmtId="0" fontId="22" fillId="28" borderId="0" xfId="0" applyFont="1" applyFill="1" applyAlignment="1">
      <alignment horizontal="justify"/>
    </xf>
    <xf numFmtId="0" fontId="22" fillId="28" borderId="0" xfId="0" applyFont="1" applyFill="1" applyAlignment="1">
      <alignment horizontal="justify" wrapText="1"/>
    </xf>
    <xf numFmtId="0" fontId="22" fillId="28" borderId="0" xfId="0" applyFont="1" applyFill="1" applyAlignment="1">
      <alignment horizontal="left" wrapText="1"/>
    </xf>
    <xf numFmtId="0" fontId="28" fillId="28" borderId="0" xfId="0" applyFont="1" applyFill="1" applyAlignment="1">
      <alignment horizontal="justify"/>
    </xf>
    <xf numFmtId="0" fontId="38" fillId="28" borderId="0" xfId="0" applyFont="1" applyFill="1" applyAlignment="1">
      <alignment horizontal="justify"/>
    </xf>
    <xf numFmtId="0" fontId="45" fillId="28" borderId="0" xfId="0" applyFont="1" applyFill="1">
      <alignment vertical="center"/>
    </xf>
    <xf numFmtId="0" fontId="28" fillId="24" borderId="33" xfId="78" applyFont="1" applyFill="1" applyBorder="1" applyAlignment="1">
      <alignment horizontal="left"/>
    </xf>
    <xf numFmtId="0" fontId="46" fillId="29" borderId="0" xfId="0" applyFont="1" applyFill="1">
      <alignment vertical="center"/>
    </xf>
    <xf numFmtId="0" fontId="28" fillId="24" borderId="33" xfId="78" applyFont="1" applyFill="1" applyBorder="1" applyAlignment="1">
      <alignment horizontal="left" vertical="center"/>
    </xf>
    <xf numFmtId="0" fontId="28" fillId="24" borderId="33" xfId="78" applyFont="1" applyFill="1" applyBorder="1" applyAlignment="1">
      <alignment vertical="center"/>
    </xf>
    <xf numFmtId="0" fontId="28" fillId="24" borderId="0" xfId="78" applyFont="1" applyFill="1" applyBorder="1" applyAlignment="1">
      <alignment horizontal="left"/>
    </xf>
    <xf numFmtId="2" fontId="28" fillId="24" borderId="0" xfId="78" applyNumberFormat="1" applyFont="1" applyFill="1" applyBorder="1" applyAlignment="1">
      <alignment horizontal="right" wrapText="1"/>
    </xf>
    <xf numFmtId="0" fontId="47" fillId="0" borderId="0" xfId="78" applyFont="1" applyFill="1" applyBorder="1" applyAlignment="1">
      <alignment vertical="top"/>
    </xf>
    <xf numFmtId="0" fontId="22" fillId="0" borderId="14" xfId="78" applyFont="1" applyBorder="1"/>
    <xf numFmtId="0" fontId="22" fillId="0" borderId="21" xfId="78" applyFont="1" applyBorder="1"/>
    <xf numFmtId="0" fontId="49" fillId="0" borderId="39" xfId="78" applyFont="1" applyBorder="1" applyAlignment="1">
      <alignment vertical="center"/>
    </xf>
    <xf numFmtId="0" fontId="23" fillId="24" borderId="40" xfId="78" applyFont="1" applyFill="1" applyBorder="1" applyAlignment="1">
      <alignment horizontal="left" indent="1"/>
    </xf>
    <xf numFmtId="0" fontId="22" fillId="0" borderId="41" xfId="78" applyFont="1" applyBorder="1"/>
    <xf numFmtId="14" fontId="38" fillId="0" borderId="10" xfId="78" applyNumberFormat="1" applyFont="1" applyBorder="1" applyAlignment="1">
      <alignment horizontal="left"/>
    </xf>
    <xf numFmtId="0" fontId="38" fillId="0" borderId="10" xfId="78" applyFont="1" applyBorder="1" applyAlignment="1">
      <alignment horizontal="left"/>
    </xf>
    <xf numFmtId="0" fontId="28" fillId="0" borderId="40" xfId="78" applyFont="1" applyFill="1" applyBorder="1"/>
    <xf numFmtId="0" fontId="24" fillId="0" borderId="41" xfId="78" applyFont="1" applyBorder="1" applyAlignment="1">
      <alignment horizontal="left" indent="1"/>
    </xf>
    <xf numFmtId="0" fontId="22" fillId="0" borderId="40" xfId="78" applyFont="1" applyFill="1" applyBorder="1"/>
    <xf numFmtId="0" fontId="28" fillId="0" borderId="40" xfId="78" applyFont="1" applyBorder="1" applyAlignment="1">
      <alignment horizontal="left"/>
    </xf>
    <xf numFmtId="49" fontId="22" fillId="0" borderId="14" xfId="78" applyNumberFormat="1" applyFont="1" applyBorder="1" applyAlignment="1">
      <alignment horizontal="center" vertical="top"/>
    </xf>
    <xf numFmtId="0" fontId="22" fillId="0" borderId="14" xfId="78" applyFont="1" applyBorder="1" applyAlignment="1">
      <alignment horizontal="center" vertical="top"/>
    </xf>
    <xf numFmtId="0" fontId="38" fillId="0" borderId="19" xfId="78" applyFont="1" applyBorder="1" applyAlignment="1">
      <alignment vertical="top" wrapText="1"/>
    </xf>
    <xf numFmtId="0" fontId="22" fillId="0" borderId="19" xfId="78" applyFont="1" applyBorder="1" applyAlignment="1">
      <alignment vertical="top"/>
    </xf>
    <xf numFmtId="0" fontId="22" fillId="0" borderId="15" xfId="78" applyFont="1" applyBorder="1" applyAlignment="1">
      <alignment horizontal="left" indent="1"/>
    </xf>
    <xf numFmtId="0" fontId="22" fillId="0" borderId="19" xfId="78" applyFont="1" applyBorder="1"/>
    <xf numFmtId="0" fontId="22" fillId="0" borderId="32" xfId="78" applyFont="1" applyBorder="1" applyAlignment="1">
      <alignment horizontal="left" indent="1"/>
    </xf>
    <xf numFmtId="49" fontId="22" fillId="0" borderId="21" xfId="78" applyNumberFormat="1" applyFont="1" applyBorder="1" applyAlignment="1">
      <alignment vertical="top"/>
    </xf>
    <xf numFmtId="0" fontId="22" fillId="0" borderId="22" xfId="78" applyFont="1" applyBorder="1"/>
    <xf numFmtId="0" fontId="32" fillId="24" borderId="42" xfId="78" applyNumberFormat="1" applyFont="1" applyFill="1" applyBorder="1" applyAlignment="1">
      <alignment horizontal="center" vertical="center"/>
    </xf>
    <xf numFmtId="0" fontId="32" fillId="0" borderId="0" xfId="78" applyFont="1" applyBorder="1"/>
    <xf numFmtId="1" fontId="12" fillId="0" borderId="14" xfId="67" applyNumberFormat="1" applyBorder="1" applyAlignment="1">
      <alignment vertical="center"/>
    </xf>
    <xf numFmtId="0" fontId="22" fillId="24" borderId="74" xfId="78" applyNumberFormat="1" applyFont="1" applyFill="1" applyBorder="1" applyAlignment="1">
      <alignment horizontal="center"/>
    </xf>
    <xf numFmtId="14" fontId="22" fillId="0" borderId="15" xfId="78" applyNumberFormat="1" applyFont="1" applyBorder="1" applyAlignment="1">
      <alignment horizontal="center" vertical="top" wrapText="1"/>
    </xf>
    <xf numFmtId="0" fontId="12" fillId="0" borderId="0" xfId="67" applyAlignment="1">
      <alignment vertical="center"/>
    </xf>
    <xf numFmtId="0" fontId="22" fillId="24" borderId="15" xfId="78" applyNumberFormat="1" applyFont="1" applyFill="1" applyBorder="1" applyAlignment="1">
      <alignment horizontal="center" vertical="center"/>
    </xf>
    <xf numFmtId="1" fontId="22" fillId="24" borderId="75" xfId="78" applyNumberFormat="1" applyFont="1" applyFill="1" applyBorder="1" applyAlignment="1">
      <alignment vertical="center"/>
    </xf>
    <xf numFmtId="0" fontId="32" fillId="0" borderId="30" xfId="0" applyFont="1" applyBorder="1">
      <alignment vertical="center"/>
    </xf>
    <xf numFmtId="0" fontId="32" fillId="27" borderId="27" xfId="78" applyFont="1" applyFill="1" applyBorder="1" applyAlignment="1">
      <alignment horizontal="left" vertical="top"/>
    </xf>
    <xf numFmtId="0" fontId="33" fillId="27" borderId="28" xfId="78" applyFont="1" applyFill="1" applyBorder="1" applyAlignment="1">
      <alignment horizontal="center" vertical="top"/>
    </xf>
    <xf numFmtId="0" fontId="32" fillId="0" borderId="0" xfId="78" applyFont="1"/>
    <xf numFmtId="0" fontId="33" fillId="27" borderId="27" xfId="78" applyFont="1" applyFill="1" applyBorder="1" applyAlignment="1"/>
    <xf numFmtId="0" fontId="33" fillId="27" borderId="28" xfId="78" applyFont="1" applyFill="1" applyBorder="1" applyAlignment="1"/>
    <xf numFmtId="0" fontId="32" fillId="27" borderId="29" xfId="78" applyFont="1" applyFill="1" applyBorder="1" applyAlignment="1">
      <alignment horizontal="right"/>
    </xf>
    <xf numFmtId="0" fontId="33" fillId="27" borderId="30" xfId="78" applyFont="1" applyFill="1" applyBorder="1" applyAlignment="1"/>
    <xf numFmtId="0" fontId="32" fillId="27" borderId="25" xfId="78" applyFont="1" applyFill="1" applyBorder="1" applyAlignment="1"/>
    <xf numFmtId="0" fontId="32" fillId="27" borderId="26" xfId="78" applyFont="1" applyFill="1" applyBorder="1" applyAlignment="1">
      <alignment horizontal="right"/>
    </xf>
    <xf numFmtId="165" fontId="32" fillId="0" borderId="31" xfId="78" applyNumberFormat="1" applyFont="1" applyBorder="1" applyAlignment="1">
      <alignment vertical="top" textRotation="255"/>
    </xf>
    <xf numFmtId="0" fontId="32" fillId="0" borderId="31" xfId="78" applyFont="1" applyBorder="1" applyAlignment="1">
      <alignment horizontal="center"/>
    </xf>
    <xf numFmtId="0" fontId="47" fillId="29" borderId="34" xfId="78" applyFont="1" applyFill="1" applyBorder="1" applyAlignment="1">
      <alignment vertical="center"/>
    </xf>
    <xf numFmtId="0" fontId="47" fillId="29" borderId="34" xfId="78" applyFont="1" applyFill="1" applyBorder="1" applyAlignment="1">
      <alignment vertical="top"/>
    </xf>
    <xf numFmtId="0" fontId="47" fillId="29" borderId="35" xfId="78" applyFont="1" applyFill="1" applyBorder="1" applyAlignment="1">
      <alignment vertical="top"/>
    </xf>
    <xf numFmtId="0" fontId="47" fillId="29" borderId="35" xfId="78" applyFont="1" applyFill="1" applyBorder="1" applyAlignment="1">
      <alignment vertical="center"/>
    </xf>
    <xf numFmtId="0" fontId="33" fillId="27" borderId="27" xfId="78" applyFont="1" applyFill="1" applyBorder="1" applyAlignment="1">
      <alignment horizontal="left" vertical="top"/>
    </xf>
    <xf numFmtId="0" fontId="32" fillId="27" borderId="28" xfId="78" applyFont="1" applyFill="1" applyBorder="1" applyAlignment="1">
      <alignment horizontal="center" vertical="top"/>
    </xf>
    <xf numFmtId="0" fontId="32" fillId="27" borderId="29" xfId="78" applyFont="1" applyFill="1" applyBorder="1" applyAlignment="1">
      <alignment horizontal="right" vertical="top"/>
    </xf>
    <xf numFmtId="0" fontId="47" fillId="29" borderId="36" xfId="78" applyFont="1" applyFill="1" applyBorder="1" applyAlignment="1">
      <alignment horizontal="left"/>
    </xf>
    <xf numFmtId="0" fontId="48" fillId="29" borderId="36" xfId="78" applyFont="1" applyFill="1" applyBorder="1"/>
    <xf numFmtId="0" fontId="48" fillId="29" borderId="36" xfId="78" applyFont="1" applyFill="1" applyBorder="1" applyAlignment="1">
      <alignment horizontal="right"/>
    </xf>
    <xf numFmtId="0" fontId="47" fillId="29" borderId="36" xfId="78" applyFont="1" applyFill="1" applyBorder="1" applyAlignment="1">
      <alignment vertical="top" textRotation="180"/>
    </xf>
    <xf numFmtId="164" fontId="47" fillId="25" borderId="37" xfId="78" applyNumberFormat="1" applyFont="1" applyFill="1" applyBorder="1" applyAlignment="1">
      <alignment horizontal="center" vertical="center"/>
    </xf>
    <xf numFmtId="0" fontId="33" fillId="0" borderId="38" xfId="78" applyFont="1" applyBorder="1" applyAlignment="1">
      <alignment horizontal="center"/>
    </xf>
    <xf numFmtId="0" fontId="32" fillId="0" borderId="38" xfId="78" applyFont="1" applyBorder="1" applyAlignment="1">
      <alignment horizontal="center"/>
    </xf>
    <xf numFmtId="0" fontId="33" fillId="0" borderId="27" xfId="78" applyFont="1" applyBorder="1" applyAlignment="1">
      <alignment horizontal="center"/>
    </xf>
    <xf numFmtId="0" fontId="32" fillId="0" borderId="30" xfId="78" applyFont="1" applyBorder="1" applyAlignment="1">
      <alignment horizontal="center"/>
    </xf>
    <xf numFmtId="0" fontId="32" fillId="0" borderId="27" xfId="78" applyFont="1" applyBorder="1" applyAlignment="1">
      <alignment horizontal="center"/>
    </xf>
    <xf numFmtId="0" fontId="33" fillId="0" borderId="43" xfId="78" applyFont="1" applyBorder="1" applyAlignment="1">
      <alignment horizontal="center"/>
    </xf>
    <xf numFmtId="0" fontId="32" fillId="30" borderId="30" xfId="78" applyFont="1" applyFill="1" applyBorder="1" applyAlignment="1">
      <alignment horizontal="center"/>
    </xf>
    <xf numFmtId="0" fontId="32" fillId="30" borderId="31" xfId="78" applyFont="1" applyFill="1" applyBorder="1" applyAlignment="1">
      <alignment horizontal="center"/>
    </xf>
    <xf numFmtId="0" fontId="33" fillId="30" borderId="44" xfId="78" applyFont="1" applyFill="1" applyBorder="1" applyAlignment="1">
      <alignment horizontal="center"/>
    </xf>
    <xf numFmtId="0" fontId="33" fillId="30" borderId="43" xfId="78" applyFont="1" applyFill="1" applyBorder="1" applyAlignment="1">
      <alignment horizontal="center"/>
    </xf>
    <xf numFmtId="0" fontId="32" fillId="30" borderId="45" xfId="78" applyFont="1" applyFill="1" applyBorder="1" applyAlignment="1">
      <alignment horizontal="center"/>
    </xf>
    <xf numFmtId="0" fontId="47" fillId="29" borderId="46" xfId="78" applyFont="1" applyFill="1" applyBorder="1" applyAlignment="1">
      <alignment vertical="top" textRotation="180"/>
    </xf>
    <xf numFmtId="0" fontId="32" fillId="27" borderId="30" xfId="78" applyFont="1" applyFill="1" applyBorder="1" applyAlignment="1">
      <alignment horizontal="left" vertical="top"/>
    </xf>
    <xf numFmtId="0" fontId="32" fillId="27" borderId="25" xfId="78" applyFont="1" applyFill="1" applyBorder="1" applyAlignment="1">
      <alignment horizontal="center" vertical="top"/>
    </xf>
    <xf numFmtId="0" fontId="33" fillId="27" borderId="76" xfId="78" applyFont="1" applyFill="1" applyBorder="1" applyAlignment="1">
      <alignment horizontal="left" vertical="top"/>
    </xf>
    <xf numFmtId="0" fontId="32" fillId="27" borderId="77" xfId="78" applyFont="1" applyFill="1" applyBorder="1" applyAlignment="1">
      <alignment horizontal="center" vertical="top"/>
    </xf>
    <xf numFmtId="0" fontId="32" fillId="27" borderId="78" xfId="78" applyFont="1" applyFill="1" applyBorder="1" applyAlignment="1">
      <alignment horizontal="right" vertical="top"/>
    </xf>
    <xf numFmtId="0" fontId="32" fillId="0" borderId="79" xfId="78" applyFont="1" applyBorder="1" applyAlignment="1">
      <alignment horizontal="center"/>
    </xf>
    <xf numFmtId="0" fontId="32" fillId="0" borderId="76" xfId="78" applyFont="1" applyBorder="1" applyAlignment="1">
      <alignment horizontal="center"/>
    </xf>
    <xf numFmtId="0" fontId="32" fillId="27" borderId="0" xfId="78" applyFont="1" applyFill="1" applyBorder="1" applyAlignment="1"/>
    <xf numFmtId="0" fontId="32" fillId="27" borderId="80" xfId="78" applyFont="1" applyFill="1" applyBorder="1" applyAlignment="1">
      <alignment horizontal="right"/>
    </xf>
    <xf numFmtId="0" fontId="32" fillId="27" borderId="28" xfId="78" applyFont="1" applyFill="1" applyBorder="1" applyAlignment="1">
      <alignment horizontal="left" vertical="top"/>
    </xf>
    <xf numFmtId="0" fontId="33" fillId="0" borderId="84" xfId="0" applyFont="1" applyBorder="1" applyAlignment="1">
      <alignment horizontal="center" vertical="center"/>
    </xf>
    <xf numFmtId="0" fontId="32" fillId="27" borderId="25" xfId="78" applyFont="1" applyFill="1" applyBorder="1" applyAlignment="1">
      <alignment horizontal="left" vertical="top"/>
    </xf>
    <xf numFmtId="0" fontId="32" fillId="27" borderId="84" xfId="78" applyFont="1" applyFill="1" applyBorder="1" applyAlignment="1">
      <alignment horizontal="left" vertical="top"/>
    </xf>
    <xf numFmtId="0" fontId="33" fillId="27" borderId="27" xfId="78" applyFont="1" applyFill="1" applyBorder="1" applyAlignment="1">
      <alignment horizontal="center" vertical="top"/>
    </xf>
    <xf numFmtId="0" fontId="33" fillId="0" borderId="30" xfId="0" applyFont="1" applyBorder="1">
      <alignment vertical="center"/>
    </xf>
    <xf numFmtId="1" fontId="28" fillId="24" borderId="33" xfId="78" applyNumberFormat="1" applyFont="1" applyFill="1" applyBorder="1" applyAlignment="1">
      <alignment vertical="center" wrapText="1"/>
    </xf>
    <xf numFmtId="1" fontId="28" fillId="24" borderId="49" xfId="78" applyNumberFormat="1" applyFont="1" applyFill="1" applyBorder="1" applyAlignment="1"/>
    <xf numFmtId="0" fontId="38" fillId="24" borderId="49" xfId="78" applyFont="1" applyFill="1" applyBorder="1" applyAlignment="1">
      <alignment horizontal="left"/>
    </xf>
    <xf numFmtId="0" fontId="38" fillId="24" borderId="48" xfId="78" applyFont="1" applyFill="1" applyBorder="1" applyAlignment="1">
      <alignment horizontal="left"/>
    </xf>
    <xf numFmtId="0" fontId="38" fillId="24" borderId="10" xfId="78" applyFont="1" applyFill="1" applyBorder="1" applyAlignment="1">
      <alignment horizontal="left"/>
    </xf>
    <xf numFmtId="0" fontId="38" fillId="24" borderId="49" xfId="78" applyFont="1" applyFill="1" applyBorder="1" applyAlignment="1">
      <alignment horizontal="left" vertical="top" wrapText="1"/>
    </xf>
    <xf numFmtId="0" fontId="38" fillId="24" borderId="48" xfId="78" applyFont="1" applyFill="1" applyBorder="1" applyAlignment="1">
      <alignment horizontal="left" vertical="top" wrapText="1"/>
    </xf>
    <xf numFmtId="0" fontId="38" fillId="24" borderId="10" xfId="78" applyFont="1" applyFill="1" applyBorder="1" applyAlignment="1">
      <alignment horizontal="left" vertical="top" wrapText="1"/>
    </xf>
    <xf numFmtId="0" fontId="38" fillId="0" borderId="33" xfId="78" applyFont="1" applyBorder="1" applyAlignment="1">
      <alignment horizontal="left"/>
    </xf>
    <xf numFmtId="0" fontId="28" fillId="24" borderId="33" xfId="78" applyFont="1" applyFill="1" applyBorder="1" applyAlignment="1">
      <alignment horizontal="left" vertical="center"/>
    </xf>
    <xf numFmtId="0" fontId="38" fillId="0" borderId="33" xfId="78" applyFont="1" applyBorder="1" applyAlignment="1">
      <alignment horizontal="left" vertical="center"/>
    </xf>
    <xf numFmtId="0" fontId="49" fillId="0" borderId="47" xfId="78" applyFont="1" applyBorder="1" applyAlignment="1">
      <alignment horizontal="center" vertical="center"/>
    </xf>
    <xf numFmtId="0" fontId="49" fillId="0" borderId="48" xfId="78" applyFont="1" applyBorder="1" applyAlignment="1">
      <alignment horizontal="center" vertical="center"/>
    </xf>
    <xf numFmtId="0" fontId="49" fillId="0" borderId="10" xfId="78" applyFont="1" applyBorder="1" applyAlignment="1">
      <alignment horizontal="center" vertical="center"/>
    </xf>
    <xf numFmtId="0" fontId="38" fillId="24" borderId="33" xfId="76" applyFont="1" applyFill="1" applyBorder="1" applyAlignment="1">
      <alignment vertical="top"/>
    </xf>
    <xf numFmtId="0" fontId="21" fillId="24" borderId="0" xfId="76" applyFont="1" applyFill="1" applyBorder="1" applyAlignment="1">
      <alignment horizontal="center"/>
    </xf>
    <xf numFmtId="0" fontId="38" fillId="24" borderId="33" xfId="78" applyFont="1" applyFill="1" applyBorder="1" applyAlignment="1">
      <alignment horizontal="left"/>
    </xf>
    <xf numFmtId="0" fontId="28" fillId="24" borderId="33" xfId="78" applyFont="1" applyFill="1" applyBorder="1" applyAlignment="1">
      <alignment horizontal="left"/>
    </xf>
    <xf numFmtId="14" fontId="38" fillId="24" borderId="49" xfId="78" applyNumberFormat="1" applyFont="1" applyFill="1" applyBorder="1" applyAlignment="1">
      <alignment horizontal="left" vertical="top"/>
    </xf>
    <xf numFmtId="14" fontId="38" fillId="24" borderId="48" xfId="78" applyNumberFormat="1" applyFont="1" applyFill="1" applyBorder="1" applyAlignment="1">
      <alignment horizontal="left" vertical="top"/>
    </xf>
    <xf numFmtId="14" fontId="38" fillId="24" borderId="10" xfId="78" applyNumberFormat="1" applyFont="1" applyFill="1" applyBorder="1" applyAlignment="1">
      <alignment horizontal="left" vertical="top"/>
    </xf>
    <xf numFmtId="0" fontId="33" fillId="24" borderId="62" xfId="77" applyFont="1" applyFill="1" applyBorder="1" applyAlignment="1">
      <alignment horizontal="left" wrapText="1"/>
    </xf>
    <xf numFmtId="0" fontId="33" fillId="24" borderId="63" xfId="77" applyFont="1" applyFill="1" applyBorder="1" applyAlignment="1">
      <alignment horizontal="left" wrapText="1"/>
    </xf>
    <xf numFmtId="49" fontId="34" fillId="24" borderId="64" xfId="77" applyNumberFormat="1" applyFont="1" applyFill="1" applyBorder="1" applyAlignment="1">
      <alignment horizontal="left" wrapText="1"/>
    </xf>
    <xf numFmtId="0" fontId="34" fillId="24" borderId="63" xfId="77" applyFont="1" applyFill="1" applyBorder="1" applyAlignment="1">
      <alignment horizontal="left" wrapText="1"/>
    </xf>
    <xf numFmtId="0" fontId="33" fillId="24" borderId="57" xfId="77" applyFont="1" applyFill="1" applyBorder="1" applyAlignment="1">
      <alignment horizontal="left" wrapText="1"/>
    </xf>
    <xf numFmtId="0" fontId="33" fillId="24" borderId="58" xfId="77" applyFont="1" applyFill="1" applyBorder="1" applyAlignment="1">
      <alignment horizontal="left" wrapText="1"/>
    </xf>
    <xf numFmtId="0" fontId="33" fillId="24" borderId="59" xfId="77" applyFont="1" applyFill="1" applyBorder="1" applyAlignment="1">
      <alignment horizontal="left" wrapText="1"/>
    </xf>
    <xf numFmtId="49" fontId="32" fillId="24" borderId="64" xfId="77" applyNumberFormat="1" applyFont="1" applyFill="1" applyBorder="1" applyAlignment="1">
      <alignment horizontal="left" wrapText="1"/>
    </xf>
    <xf numFmtId="0" fontId="32" fillId="24" borderId="63" xfId="77" applyNumberFormat="1" applyFont="1" applyFill="1" applyBorder="1" applyAlignment="1">
      <alignment horizontal="left" wrapText="1"/>
    </xf>
    <xf numFmtId="0" fontId="32" fillId="24" borderId="68" xfId="77" applyNumberFormat="1" applyFont="1" applyFill="1" applyBorder="1" applyAlignment="1">
      <alignment horizontal="left" wrapText="1"/>
    </xf>
    <xf numFmtId="0" fontId="33" fillId="24" borderId="67" xfId="77" applyFont="1" applyFill="1" applyBorder="1" applyAlignment="1">
      <alignment horizontal="left" wrapText="1"/>
    </xf>
    <xf numFmtId="0" fontId="33" fillId="24" borderId="10" xfId="77" applyFont="1" applyFill="1" applyBorder="1" applyAlignment="1">
      <alignment horizontal="left" wrapText="1"/>
    </xf>
    <xf numFmtId="0" fontId="34" fillId="24" borderId="72" xfId="77" applyFont="1" applyFill="1" applyBorder="1" applyAlignment="1">
      <alignment horizontal="left" wrapText="1"/>
    </xf>
    <xf numFmtId="0" fontId="34" fillId="24" borderId="73" xfId="77" applyFont="1" applyFill="1" applyBorder="1" applyAlignment="1">
      <alignment horizontal="left" wrapText="1"/>
    </xf>
    <xf numFmtId="0" fontId="33" fillId="24" borderId="30" xfId="77" applyFont="1" applyFill="1" applyBorder="1" applyAlignment="1">
      <alignment horizontal="left" wrapText="1"/>
    </xf>
    <xf numFmtId="0" fontId="33" fillId="24" borderId="25" xfId="77" applyFont="1" applyFill="1" applyBorder="1" applyAlignment="1">
      <alignment horizontal="left" wrapText="1"/>
    </xf>
    <xf numFmtId="0" fontId="33" fillId="24" borderId="26" xfId="77" applyFont="1" applyFill="1" applyBorder="1" applyAlignment="1">
      <alignment horizontal="left" wrapText="1"/>
    </xf>
    <xf numFmtId="0" fontId="34" fillId="24" borderId="69" xfId="77" applyFont="1" applyFill="1" applyBorder="1" applyAlignment="1">
      <alignment horizontal="left" wrapText="1"/>
    </xf>
    <xf numFmtId="0" fontId="34" fillId="24" borderId="70" xfId="77" applyFont="1" applyFill="1" applyBorder="1" applyAlignment="1">
      <alignment horizontal="left" wrapText="1"/>
    </xf>
    <xf numFmtId="0" fontId="34" fillId="24" borderId="71" xfId="77" applyFont="1" applyFill="1" applyBorder="1" applyAlignment="1">
      <alignment horizontal="left" wrapText="1"/>
    </xf>
    <xf numFmtId="0" fontId="32" fillId="24" borderId="42" xfId="78" applyFont="1" applyFill="1" applyBorder="1" applyAlignment="1">
      <alignment horizontal="center" vertical="center"/>
    </xf>
    <xf numFmtId="0" fontId="32" fillId="24" borderId="54" xfId="78" applyFont="1" applyFill="1" applyBorder="1" applyAlignment="1">
      <alignment horizontal="center" vertical="center"/>
    </xf>
    <xf numFmtId="0" fontId="32" fillId="24" borderId="60" xfId="78" applyFont="1" applyFill="1" applyBorder="1" applyAlignment="1">
      <alignment horizontal="center" vertical="center"/>
    </xf>
    <xf numFmtId="0" fontId="32" fillId="24" borderId="55" xfId="78" applyFont="1" applyFill="1" applyBorder="1" applyAlignment="1">
      <alignment horizontal="center" vertical="center"/>
    </xf>
    <xf numFmtId="0" fontId="34" fillId="24" borderId="50" xfId="77" applyFont="1" applyFill="1" applyBorder="1" applyAlignment="1">
      <alignment horizontal="left" wrapText="1"/>
    </xf>
    <xf numFmtId="0" fontId="34" fillId="24" borderId="51" xfId="77" applyFont="1" applyFill="1" applyBorder="1" applyAlignment="1">
      <alignment horizontal="left" wrapText="1"/>
    </xf>
    <xf numFmtId="0" fontId="34" fillId="24" borderId="52" xfId="77" applyFont="1" applyFill="1" applyBorder="1" applyAlignment="1">
      <alignment horizontal="left" wrapText="1"/>
    </xf>
    <xf numFmtId="0" fontId="33" fillId="24" borderId="67" xfId="78" applyFont="1" applyFill="1" applyBorder="1" applyAlignment="1">
      <alignment horizontal="center" vertical="center"/>
    </xf>
    <xf numFmtId="0" fontId="33" fillId="24" borderId="10" xfId="78" applyFont="1" applyFill="1" applyBorder="1" applyAlignment="1">
      <alignment horizontal="center" vertical="center"/>
    </xf>
    <xf numFmtId="0" fontId="33" fillId="24" borderId="49" xfId="78" applyFont="1" applyFill="1" applyBorder="1" applyAlignment="1">
      <alignment horizontal="center" vertical="center" wrapText="1"/>
    </xf>
    <xf numFmtId="0" fontId="33" fillId="24" borderId="48" xfId="78" applyFont="1" applyFill="1" applyBorder="1" applyAlignment="1">
      <alignment horizontal="center" vertical="center" wrapText="1"/>
    </xf>
    <xf numFmtId="0" fontId="33" fillId="24" borderId="47" xfId="78" applyFont="1" applyFill="1" applyBorder="1" applyAlignment="1">
      <alignment horizontal="center" vertical="center" wrapText="1"/>
    </xf>
    <xf numFmtId="0" fontId="33" fillId="24" borderId="56" xfId="78" applyFont="1" applyFill="1" applyBorder="1" applyAlignment="1">
      <alignment horizontal="center" vertical="center" wrapText="1"/>
    </xf>
    <xf numFmtId="0" fontId="33" fillId="24" borderId="53" xfId="78" applyFont="1" applyFill="1" applyBorder="1" applyAlignment="1">
      <alignment horizontal="center" vertical="center" wrapText="1"/>
    </xf>
    <xf numFmtId="0" fontId="32" fillId="0" borderId="30" xfId="78" applyFont="1" applyBorder="1" applyAlignment="1">
      <alignment horizontal="left" vertical="top"/>
    </xf>
    <xf numFmtId="0" fontId="32" fillId="0" borderId="25" xfId="78" applyFont="1" applyBorder="1" applyAlignment="1">
      <alignment horizontal="left" vertical="top"/>
    </xf>
    <xf numFmtId="0" fontId="32" fillId="0" borderId="26" xfId="78" applyFont="1" applyBorder="1" applyAlignment="1">
      <alignment horizontal="left" vertical="top"/>
    </xf>
    <xf numFmtId="0" fontId="32" fillId="0" borderId="27" xfId="78" applyFont="1" applyFill="1" applyBorder="1" applyAlignment="1">
      <alignment horizontal="left"/>
    </xf>
    <xf numFmtId="0" fontId="32" fillId="0" borderId="28" xfId="78" applyFont="1" applyFill="1" applyBorder="1" applyAlignment="1">
      <alignment horizontal="left"/>
    </xf>
    <xf numFmtId="0" fontId="32" fillId="0" borderId="29" xfId="78" applyFont="1" applyFill="1" applyBorder="1" applyAlignment="1">
      <alignment horizontal="left"/>
    </xf>
    <xf numFmtId="0" fontId="32" fillId="0" borderId="30" xfId="78" applyFont="1" applyBorder="1" applyAlignment="1">
      <alignment horizontal="left"/>
    </xf>
    <xf numFmtId="0" fontId="32" fillId="0" borderId="25" xfId="78" applyFont="1" applyBorder="1" applyAlignment="1">
      <alignment horizontal="left"/>
    </xf>
    <xf numFmtId="0" fontId="32" fillId="0" borderId="26" xfId="78" applyFont="1" applyBorder="1" applyAlignment="1">
      <alignment horizontal="left"/>
    </xf>
    <xf numFmtId="0" fontId="32" fillId="24" borderId="65" xfId="78" applyFont="1" applyFill="1" applyBorder="1" applyAlignment="1">
      <alignment horizontal="center" vertical="center"/>
    </xf>
    <xf numFmtId="0" fontId="32" fillId="24" borderId="66" xfId="78" applyFont="1" applyFill="1" applyBorder="1" applyAlignment="1">
      <alignment horizontal="center" vertical="center"/>
    </xf>
    <xf numFmtId="0" fontId="32" fillId="24" borderId="61" xfId="78" applyFont="1" applyFill="1" applyBorder="1" applyAlignment="1">
      <alignment horizontal="center" vertical="center"/>
    </xf>
    <xf numFmtId="0" fontId="32" fillId="0" borderId="81" xfId="78" applyFont="1" applyFill="1" applyBorder="1" applyAlignment="1">
      <alignment horizontal="left"/>
    </xf>
    <xf numFmtId="0" fontId="32" fillId="0" borderId="82" xfId="78" applyFont="1" applyFill="1" applyBorder="1" applyAlignment="1">
      <alignment horizontal="left"/>
    </xf>
    <xf numFmtId="0" fontId="32" fillId="0" borderId="83" xfId="78" applyFont="1" applyFill="1" applyBorder="1" applyAlignment="1">
      <alignment horizontal="left"/>
    </xf>
    <xf numFmtId="164" fontId="22" fillId="0" borderId="15" xfId="78" applyNumberFormat="1" applyFont="1" applyBorder="1" applyAlignment="1">
      <alignment horizontal="center" vertical="top"/>
    </xf>
    <xf numFmtId="0" fontId="22" fillId="0" borderId="19" xfId="78" applyFont="1" applyBorder="1" applyAlignment="1">
      <alignment horizontal="center" vertical="top"/>
    </xf>
    <xf numFmtId="0" fontId="22" fillId="0" borderId="0" xfId="78" applyFont="1" applyAlignment="1">
      <alignment horizontal="center" vertical="top"/>
    </xf>
  </cellXfs>
  <cellStyles count="90">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Bad" xfId="49" builtinId="27" customBuiltin="1"/>
    <cellStyle name="Bad 2" xfId="50"/>
    <cellStyle name="Calculation" xfId="51" builtinId="22" customBuiltin="1"/>
    <cellStyle name="Calculation 2" xfId="52"/>
    <cellStyle name="Check Cell" xfId="53" builtinId="23" customBuiltin="1"/>
    <cellStyle name="Check Cell 2" xfId="54"/>
    <cellStyle name="Explanatory Text" xfId="55" builtinId="53" customBuiltin="1"/>
    <cellStyle name="Explanatory Text 2" xfId="56"/>
    <cellStyle name="Good" xfId="57" builtinId="26" customBuiltin="1"/>
    <cellStyle name="Good 2" xfId="58"/>
    <cellStyle name="Heading 1" xfId="59" builtinId="16" customBuiltin="1"/>
    <cellStyle name="Heading 1 2" xfId="60"/>
    <cellStyle name="Heading 2" xfId="61" builtinId="17" customBuiltin="1"/>
    <cellStyle name="Heading 2 2" xfId="62"/>
    <cellStyle name="Heading 3" xfId="63" builtinId="18" customBuiltin="1"/>
    <cellStyle name="Heading 3 2" xfId="64"/>
    <cellStyle name="Heading 4" xfId="65" builtinId="19" customBuiltin="1"/>
    <cellStyle name="Heading 4 2" xfId="66"/>
    <cellStyle name="Hyperlink" xfId="67" builtinId="8"/>
    <cellStyle name="Input" xfId="68" builtinId="20" customBuiltin="1"/>
    <cellStyle name="Input 2" xfId="69"/>
    <cellStyle name="Linked Cell" xfId="70" builtinId="24" customBuiltin="1"/>
    <cellStyle name="Linked Cell 2" xfId="71"/>
    <cellStyle name="Neutral" xfId="72" builtinId="28" customBuiltin="1"/>
    <cellStyle name="Neutral 2" xfId="73"/>
    <cellStyle name="Normal" xfId="0" builtinId="0"/>
    <cellStyle name="Normal 2" xfId="74"/>
    <cellStyle name="Normal 3" xfId="75"/>
    <cellStyle name="Normal_Functional Test Case v1.0" xfId="76"/>
    <cellStyle name="Normal_Sheet1" xfId="77"/>
    <cellStyle name="Normal_Template_UnitTest Case_v0.9" xfId="78"/>
    <cellStyle name="Note" xfId="79" builtinId="10" customBuiltin="1"/>
    <cellStyle name="Note 2" xfId="80"/>
    <cellStyle name="Output" xfId="81" builtinId="21" customBuiltin="1"/>
    <cellStyle name="Output 2" xfId="82"/>
    <cellStyle name="Title" xfId="83" builtinId="15" customBuiltin="1"/>
    <cellStyle name="Title 2" xfId="84"/>
    <cellStyle name="Total" xfId="85" builtinId="25" customBuiltin="1"/>
    <cellStyle name="Total 2" xfId="86"/>
    <cellStyle name="Warning Text" xfId="87" builtinId="11" customBuiltin="1"/>
    <cellStyle name="Warning Text 2" xfId="88"/>
    <cellStyle name="標準_結合試験(AllOvertheWorld)"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ＭＳ Ｐゴシック"/>
                <a:ea typeface="ＭＳ Ｐゴシック"/>
                <a:cs typeface="ＭＳ Ｐゴシック"/>
              </a:defRPr>
            </a:pPr>
            <a:r>
              <a:rPr lang="en-US"/>
              <a:t>Test Type</a:t>
            </a:r>
          </a:p>
        </c:rich>
      </c:tx>
      <c:layout>
        <c:manualLayout>
          <c:xMode val="edge"/>
          <c:yMode val="edge"/>
          <c:x val="0.41836732603546511"/>
          <c:y val="3.90625E-2"/>
        </c:manualLayout>
      </c:layout>
      <c:overlay val="0"/>
      <c:spPr>
        <a:noFill/>
        <a:ln w="25400">
          <a:noFill/>
        </a:ln>
      </c:spPr>
    </c:title>
    <c:autoTitleDeleted val="0"/>
    <c:plotArea>
      <c:layout>
        <c:manualLayout>
          <c:layoutTarget val="inner"/>
          <c:xMode val="edge"/>
          <c:yMode val="edge"/>
          <c:x val="0.20153061224489796"/>
          <c:y val="0.26171875"/>
          <c:w val="0.39795918367346939"/>
          <c:h val="0.609375"/>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Report'!$F$11:$H$11</c:f>
              <c:strCache>
                <c:ptCount val="3"/>
                <c:pt idx="0">
                  <c:v>N</c:v>
                </c:pt>
                <c:pt idx="1">
                  <c:v>A</c:v>
                </c:pt>
                <c:pt idx="2">
                  <c:v>B</c:v>
                </c:pt>
              </c:strCache>
            </c:strRef>
          </c:cat>
          <c:val>
            <c:numRef>
              <c:f>'Test Report'!$F$24:$H$24</c:f>
              <c:numCache>
                <c:formatCode>General</c:formatCode>
                <c:ptCount val="3"/>
                <c:pt idx="0">
                  <c:v>1</c:v>
                </c:pt>
                <c:pt idx="1">
                  <c:v>34</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Report'!$F$24:$H$24</c:f>
              <c:numCache>
                <c:formatCode>General</c:formatCode>
                <c:ptCount val="3"/>
                <c:pt idx="0">
                  <c:v>1</c:v>
                </c:pt>
                <c:pt idx="1">
                  <c:v>34</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13775558542987"/>
          <c:y val="0.39453207020997372"/>
          <c:w val="8.4183599001344311E-2"/>
          <c:h val="0.31640666010498686"/>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ＭＳ Ｐゴシック"/>
                <a:ea typeface="ＭＳ Ｐゴシック"/>
                <a:cs typeface="ＭＳ Ｐゴシック"/>
              </a:defRPr>
            </a:pPr>
            <a:r>
              <a:rPr lang="en-US"/>
              <a:t>Passed Percent</a:t>
            </a:r>
          </a:p>
        </c:rich>
      </c:tx>
      <c:layout>
        <c:manualLayout>
          <c:xMode val="edge"/>
          <c:yMode val="edge"/>
          <c:x val="0.36547085201793722"/>
          <c:y val="3.9525691699604744E-2"/>
        </c:manualLayout>
      </c:layout>
      <c:overlay val="0"/>
      <c:spPr>
        <a:noFill/>
        <a:ln w="25400">
          <a:noFill/>
        </a:ln>
      </c:spPr>
    </c:title>
    <c:autoTitleDeleted val="0"/>
    <c:plotArea>
      <c:layout>
        <c:manualLayout>
          <c:layoutTarget val="inner"/>
          <c:xMode val="edge"/>
          <c:yMode val="edge"/>
          <c:x val="0.23094170403587444"/>
          <c:y val="0.27272727272727271"/>
          <c:w val="0.33856502242152464"/>
          <c:h val="0.5968379446640316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Report'!$C$11:$E$11</c:f>
              <c:strCache>
                <c:ptCount val="3"/>
                <c:pt idx="0">
                  <c:v>Passed</c:v>
                </c:pt>
                <c:pt idx="1">
                  <c:v>Failed</c:v>
                </c:pt>
                <c:pt idx="2">
                  <c:v>Untested</c:v>
                </c:pt>
              </c:strCache>
            </c:strRef>
          </c:cat>
          <c:val>
            <c:numRef>
              <c:f>'Test Report'!$C$24:$E$24</c:f>
              <c:numCache>
                <c:formatCode>General</c:formatCode>
                <c:ptCount val="3"/>
                <c:pt idx="0">
                  <c:v>35</c:v>
                </c:pt>
                <c:pt idx="1">
                  <c:v>0</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Report'!$C$24:$E$24</c:f>
              <c:numCache>
                <c:formatCode>General</c:formatCode>
                <c:ptCount val="3"/>
                <c:pt idx="0">
                  <c:v>35</c:v>
                </c:pt>
                <c:pt idx="1">
                  <c:v>0</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0044843049327352"/>
          <c:y val="0.43873600780139632"/>
          <c:w val="0.1905829596412556"/>
          <c:h val="0.30039567188488792"/>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219075</xdr:rowOff>
    </xdr:from>
    <xdr:to>
      <xdr:col>0</xdr:col>
      <xdr:colOff>2171700</xdr:colOff>
      <xdr:row>1</xdr:row>
      <xdr:rowOff>762000</xdr:rowOff>
    </xdr:to>
    <xdr:pic>
      <xdr:nvPicPr>
        <xdr:cNvPr id="112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21717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542925</xdr:colOff>
      <xdr:row>31</xdr:row>
      <xdr:rowOff>0</xdr:rowOff>
    </xdr:from>
    <xdr:to>
      <xdr:col>9</xdr:col>
      <xdr:colOff>0</xdr:colOff>
      <xdr:row>46</xdr:row>
      <xdr:rowOff>9525</xdr:rowOff>
    </xdr:to>
    <xdr:graphicFrame macro="">
      <xdr:nvGraphicFramePr>
        <xdr:cNvPr id="237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31</xdr:row>
      <xdr:rowOff>19050</xdr:rowOff>
    </xdr:from>
    <xdr:to>
      <xdr:col>3</xdr:col>
      <xdr:colOff>238125</xdr:colOff>
      <xdr:row>46</xdr:row>
      <xdr:rowOff>0</xdr:rowOff>
    </xdr:to>
    <xdr:graphicFrame macro="">
      <xdr:nvGraphicFramePr>
        <xdr:cNvPr id="237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91"/>
  <sheetViews>
    <sheetView topLeftCell="A58" workbookViewId="0">
      <selection activeCell="A68" sqref="A68"/>
    </sheetView>
  </sheetViews>
  <sheetFormatPr defaultRowHeight="14.25"/>
  <cols>
    <col min="1" max="1" width="119.375" style="82" customWidth="1"/>
    <col min="2" max="16384" width="9" style="82"/>
  </cols>
  <sheetData>
    <row r="1" spans="1:1" s="79" customFormat="1" ht="22.5">
      <c r="A1" s="78" t="s">
        <v>54</v>
      </c>
    </row>
    <row r="2" spans="1:1" s="79" customFormat="1" ht="22.5">
      <c r="A2" s="78"/>
    </row>
    <row r="3" spans="1:1" s="80" customFormat="1" ht="18">
      <c r="A3" s="83" t="s">
        <v>70</v>
      </c>
    </row>
    <row r="4" spans="1:1" ht="15" customHeight="1">
      <c r="A4" s="86" t="s">
        <v>52</v>
      </c>
    </row>
    <row r="5" spans="1:1" ht="15" customHeight="1">
      <c r="A5" s="86" t="s">
        <v>75</v>
      </c>
    </row>
    <row r="6" spans="1:1" ht="38.25">
      <c r="A6" s="87" t="s">
        <v>90</v>
      </c>
    </row>
    <row r="7" spans="1:1" ht="29.25" customHeight="1">
      <c r="A7" s="87" t="s">
        <v>93</v>
      </c>
    </row>
    <row r="8" spans="1:1" ht="30" customHeight="1">
      <c r="A8" s="88" t="s">
        <v>77</v>
      </c>
    </row>
    <row r="9" spans="1:1" s="91" customFormat="1" ht="16.5" customHeight="1">
      <c r="A9" s="90" t="s">
        <v>91</v>
      </c>
    </row>
    <row r="10" spans="1:1" ht="16.5" customHeight="1">
      <c r="A10" s="81"/>
    </row>
    <row r="11" spans="1:1" s="80" customFormat="1" ht="18">
      <c r="A11" s="83" t="s">
        <v>53</v>
      </c>
    </row>
    <row r="12" spans="1:1" s="84" customFormat="1" ht="15">
      <c r="A12" s="89" t="s">
        <v>44</v>
      </c>
    </row>
    <row r="13" spans="1:1" s="84" customFormat="1" ht="15">
      <c r="A13" s="89"/>
    </row>
    <row r="14" spans="1:1" s="84" customFormat="1" ht="15">
      <c r="A14" s="89"/>
    </row>
    <row r="15" spans="1:1" s="84" customFormat="1" ht="15">
      <c r="A15" s="89"/>
    </row>
    <row r="16" spans="1:1" s="84" customFormat="1" ht="15">
      <c r="A16" s="89"/>
    </row>
    <row r="17" spans="1:1" s="84" customFormat="1" ht="15">
      <c r="A17" s="89"/>
    </row>
    <row r="18" spans="1:1" s="84" customFormat="1" ht="15">
      <c r="A18" s="89"/>
    </row>
    <row r="19" spans="1:1" s="84" customFormat="1" ht="15">
      <c r="A19" s="89"/>
    </row>
    <row r="20" spans="1:1" s="84" customFormat="1" ht="15">
      <c r="A20" s="89"/>
    </row>
    <row r="21" spans="1:1" s="84" customFormat="1" ht="15">
      <c r="A21" s="89"/>
    </row>
    <row r="22" spans="1:1" s="84" customFormat="1" ht="15">
      <c r="A22" s="89"/>
    </row>
    <row r="23" spans="1:1" s="84" customFormat="1" ht="15">
      <c r="A23" s="89"/>
    </row>
    <row r="24" spans="1:1" s="84" customFormat="1" ht="15">
      <c r="A24" s="89"/>
    </row>
    <row r="25" spans="1:1" s="84" customFormat="1" ht="15">
      <c r="A25" s="89"/>
    </row>
    <row r="26" spans="1:1" s="84" customFormat="1" ht="15">
      <c r="A26" s="89"/>
    </row>
    <row r="27" spans="1:1" s="84" customFormat="1" ht="15">
      <c r="A27" s="89"/>
    </row>
    <row r="28" spans="1:1" s="84" customFormat="1" ht="15">
      <c r="A28" s="89"/>
    </row>
    <row r="29" spans="1:1" s="84" customFormat="1" ht="15">
      <c r="A29" s="89"/>
    </row>
    <row r="30" spans="1:1" s="84" customFormat="1" ht="15">
      <c r="A30" s="89"/>
    </row>
    <row r="31" spans="1:1" s="84" customFormat="1" ht="15">
      <c r="A31" s="89"/>
    </row>
    <row r="32" spans="1:1" s="84" customFormat="1" ht="15">
      <c r="A32" s="89"/>
    </row>
    <row r="33" spans="1:1" s="84" customFormat="1" ht="15">
      <c r="A33" s="89"/>
    </row>
    <row r="34" spans="1:1" s="84" customFormat="1" ht="15">
      <c r="A34" s="89"/>
    </row>
    <row r="35" spans="1:1" s="84" customFormat="1" ht="15">
      <c r="A35" s="89"/>
    </row>
    <row r="36" spans="1:1" s="84" customFormat="1" ht="15">
      <c r="A36" s="89"/>
    </row>
    <row r="37" spans="1:1" s="84" customFormat="1" ht="15">
      <c r="A37" s="89"/>
    </row>
    <row r="38" spans="1:1" s="84" customFormat="1" ht="15">
      <c r="A38" s="89"/>
    </row>
    <row r="39" spans="1:1" s="84" customFormat="1" ht="15">
      <c r="A39" s="89"/>
    </row>
    <row r="40" spans="1:1" s="84" customFormat="1" ht="15">
      <c r="A40" s="89"/>
    </row>
    <row r="41" spans="1:1" s="84" customFormat="1" ht="15">
      <c r="A41" s="89"/>
    </row>
    <row r="42" spans="1:1" s="84" customFormat="1" ht="15">
      <c r="A42" s="89"/>
    </row>
    <row r="43" spans="1:1" s="84" customFormat="1" ht="15">
      <c r="A43" s="89"/>
    </row>
    <row r="44" spans="1:1" s="84" customFormat="1" ht="15">
      <c r="A44" s="89"/>
    </row>
    <row r="45" spans="1:1" s="84" customFormat="1" ht="15">
      <c r="A45" s="89"/>
    </row>
    <row r="46" spans="1:1" s="84" customFormat="1" ht="15">
      <c r="A46" s="89"/>
    </row>
    <row r="47" spans="1:1" s="84" customFormat="1" ht="15">
      <c r="A47" s="89"/>
    </row>
    <row r="48" spans="1:1" s="84" customFormat="1" ht="15">
      <c r="A48" s="89"/>
    </row>
    <row r="49" spans="1:2" s="84" customFormat="1" ht="15">
      <c r="A49" s="89"/>
    </row>
    <row r="50" spans="1:2" s="84" customFormat="1" ht="15">
      <c r="A50" s="89"/>
    </row>
    <row r="51" spans="1:2" s="84" customFormat="1" ht="15">
      <c r="A51" s="89"/>
    </row>
    <row r="52" spans="1:2" s="84" customFormat="1" ht="15">
      <c r="A52" s="89"/>
    </row>
    <row r="53" spans="1:2" s="84" customFormat="1" ht="15">
      <c r="A53" s="89"/>
    </row>
    <row r="54" spans="1:2" s="84" customFormat="1" ht="15">
      <c r="A54" s="89"/>
    </row>
    <row r="55" spans="1:2" ht="25.5">
      <c r="A55" s="86" t="s">
        <v>78</v>
      </c>
    </row>
    <row r="56" spans="1:2">
      <c r="A56" s="86" t="s">
        <v>79</v>
      </c>
    </row>
    <row r="57" spans="1:2">
      <c r="A57" s="87" t="s">
        <v>80</v>
      </c>
    </row>
    <row r="58" spans="1:2">
      <c r="A58" s="81"/>
    </row>
    <row r="59" spans="1:2" s="84" customFormat="1" ht="15">
      <c r="A59" s="89" t="s">
        <v>55</v>
      </c>
    </row>
    <row r="60" spans="1:2">
      <c r="A60" s="86" t="s">
        <v>56</v>
      </c>
      <c r="B60" s="81"/>
    </row>
    <row r="61" spans="1:2">
      <c r="A61" s="89" t="s">
        <v>81</v>
      </c>
    </row>
    <row r="62" spans="1:2">
      <c r="A62" s="86" t="s">
        <v>57</v>
      </c>
      <c r="B62" s="81"/>
    </row>
    <row r="63" spans="1:2" ht="25.5">
      <c r="A63" s="87" t="s">
        <v>58</v>
      </c>
    </row>
    <row r="64" spans="1:2">
      <c r="A64" s="86" t="s">
        <v>59</v>
      </c>
      <c r="B64" s="85"/>
    </row>
    <row r="65" spans="1:4">
      <c r="A65" s="86" t="s">
        <v>60</v>
      </c>
      <c r="B65" s="81"/>
    </row>
    <row r="66" spans="1:4">
      <c r="A66" s="86" t="s">
        <v>94</v>
      </c>
      <c r="B66" s="81"/>
    </row>
    <row r="67" spans="1:4">
      <c r="A67" s="86" t="s">
        <v>61</v>
      </c>
      <c r="B67" s="81"/>
      <c r="C67" s="81" t="s">
        <v>40</v>
      </c>
      <c r="D67" s="81" t="s">
        <v>40</v>
      </c>
    </row>
    <row r="68" spans="1:4">
      <c r="A68" s="86" t="s">
        <v>41</v>
      </c>
    </row>
    <row r="69" spans="1:4">
      <c r="A69" s="86" t="s">
        <v>71</v>
      </c>
      <c r="B69" s="81"/>
    </row>
    <row r="70" spans="1:4">
      <c r="A70" s="86" t="s">
        <v>72</v>
      </c>
    </row>
    <row r="71" spans="1:4">
      <c r="A71" s="86" t="s">
        <v>73</v>
      </c>
    </row>
    <row r="72" spans="1:4">
      <c r="A72" s="86" t="s">
        <v>74</v>
      </c>
      <c r="B72" s="81"/>
      <c r="C72" s="81" t="s">
        <v>40</v>
      </c>
    </row>
    <row r="73" spans="1:4">
      <c r="A73" s="89" t="s">
        <v>82</v>
      </c>
    </row>
    <row r="74" spans="1:4" ht="30" customHeight="1">
      <c r="A74" s="87" t="s">
        <v>62</v>
      </c>
    </row>
    <row r="75" spans="1:4">
      <c r="A75" s="86" t="s">
        <v>42</v>
      </c>
    </row>
    <row r="76" spans="1:4">
      <c r="A76" s="86" t="s">
        <v>63</v>
      </c>
    </row>
    <row r="77" spans="1:4">
      <c r="A77" s="86" t="s">
        <v>64</v>
      </c>
      <c r="B77" s="81"/>
    </row>
    <row r="78" spans="1:4">
      <c r="A78" s="86" t="s">
        <v>65</v>
      </c>
      <c r="B78" s="81"/>
    </row>
    <row r="79" spans="1:4">
      <c r="A79" s="89" t="s">
        <v>83</v>
      </c>
    </row>
    <row r="80" spans="1:4">
      <c r="A80" s="86" t="s">
        <v>66</v>
      </c>
    </row>
    <row r="81" spans="1:2" ht="38.25">
      <c r="A81" s="88" t="s">
        <v>76</v>
      </c>
      <c r="B81" s="81"/>
    </row>
    <row r="82" spans="1:2">
      <c r="A82" s="88"/>
      <c r="B82" s="81"/>
    </row>
    <row r="83" spans="1:2" s="84" customFormat="1" ht="15">
      <c r="A83" s="89" t="s">
        <v>67</v>
      </c>
    </row>
    <row r="84" spans="1:2">
      <c r="A84" s="86" t="s">
        <v>84</v>
      </c>
    </row>
    <row r="85" spans="1:2">
      <c r="A85" s="86" t="s">
        <v>85</v>
      </c>
    </row>
    <row r="86" spans="1:2">
      <c r="A86" s="86" t="s">
        <v>86</v>
      </c>
    </row>
    <row r="87" spans="1:2">
      <c r="A87" s="86" t="s">
        <v>87</v>
      </c>
    </row>
    <row r="88" spans="1:2">
      <c r="A88" s="86" t="s">
        <v>88</v>
      </c>
    </row>
    <row r="89" spans="1:2">
      <c r="A89" s="86" t="s">
        <v>89</v>
      </c>
    </row>
    <row r="90" spans="1:2">
      <c r="A90" s="81" t="s">
        <v>43</v>
      </c>
    </row>
    <row r="91" spans="1:2">
      <c r="A91" s="81"/>
    </row>
  </sheetData>
  <phoneticPr fontId="37"/>
  <pageMargins left="0.75" right="0.75" top="0.7" bottom="0.65"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9"/>
  <sheetViews>
    <sheetView topLeftCell="A4" workbookViewId="0">
      <selection activeCell="C6" sqref="C6:D6"/>
    </sheetView>
  </sheetViews>
  <sheetFormatPr defaultRowHeight="10.5"/>
  <cols>
    <col min="1" max="1" width="10.5" style="130" customWidth="1"/>
    <col min="2" max="2" width="13.375" style="75" customWidth="1"/>
    <col min="3" max="3" width="15.375" style="130" customWidth="1"/>
    <col min="4" max="4" width="36.125" style="73" customWidth="1"/>
    <col min="5" max="6" width="2.875" style="130" customWidth="1"/>
    <col min="7" max="7" width="2.625" style="130" customWidth="1"/>
    <col min="8" max="19" width="2.875" style="130" customWidth="1"/>
    <col min="20" max="256" width="9" style="130"/>
    <col min="257" max="257" width="10.5" style="130" customWidth="1"/>
    <col min="258" max="258" width="13.375" style="130" customWidth="1"/>
    <col min="259" max="259" width="15.375" style="130" customWidth="1"/>
    <col min="260" max="260" width="20.5" style="130" customWidth="1"/>
    <col min="261" max="262" width="2.875" style="130" customWidth="1"/>
    <col min="263" max="263" width="2.625" style="130" customWidth="1"/>
    <col min="264" max="275" width="2.875" style="130" customWidth="1"/>
    <col min="276" max="512" width="9" style="130"/>
    <col min="513" max="513" width="10.5" style="130" customWidth="1"/>
    <col min="514" max="514" width="13.375" style="130" customWidth="1"/>
    <col min="515" max="515" width="15.375" style="130" customWidth="1"/>
    <col min="516" max="516" width="20.5" style="130" customWidth="1"/>
    <col min="517" max="518" width="2.875" style="130" customWidth="1"/>
    <col min="519" max="519" width="2.625" style="130" customWidth="1"/>
    <col min="520" max="531" width="2.875" style="130" customWidth="1"/>
    <col min="532" max="768" width="9" style="130"/>
    <col min="769" max="769" width="10.5" style="130" customWidth="1"/>
    <col min="770" max="770" width="13.375" style="130" customWidth="1"/>
    <col min="771" max="771" width="15.375" style="130" customWidth="1"/>
    <col min="772" max="772" width="20.5" style="130" customWidth="1"/>
    <col min="773" max="774" width="2.875" style="130" customWidth="1"/>
    <col min="775" max="775" width="2.625" style="130" customWidth="1"/>
    <col min="776" max="787" width="2.875" style="130" customWidth="1"/>
    <col min="788" max="1024" width="9" style="130"/>
    <col min="1025" max="1025" width="10.5" style="130" customWidth="1"/>
    <col min="1026" max="1026" width="13.375" style="130" customWidth="1"/>
    <col min="1027" max="1027" width="15.375" style="130" customWidth="1"/>
    <col min="1028" max="1028" width="20.5" style="130" customWidth="1"/>
    <col min="1029" max="1030" width="2.875" style="130" customWidth="1"/>
    <col min="1031" max="1031" width="2.625" style="130" customWidth="1"/>
    <col min="1032" max="1043" width="2.875" style="130" customWidth="1"/>
    <col min="1044" max="1280" width="9" style="130"/>
    <col min="1281" max="1281" width="10.5" style="130" customWidth="1"/>
    <col min="1282" max="1282" width="13.375" style="130" customWidth="1"/>
    <col min="1283" max="1283" width="15.375" style="130" customWidth="1"/>
    <col min="1284" max="1284" width="20.5" style="130" customWidth="1"/>
    <col min="1285" max="1286" width="2.875" style="130" customWidth="1"/>
    <col min="1287" max="1287" width="2.625" style="130" customWidth="1"/>
    <col min="1288" max="1299" width="2.875" style="130" customWidth="1"/>
    <col min="1300" max="1536" width="9" style="130"/>
    <col min="1537" max="1537" width="10.5" style="130" customWidth="1"/>
    <col min="1538" max="1538" width="13.375" style="130" customWidth="1"/>
    <col min="1539" max="1539" width="15.375" style="130" customWidth="1"/>
    <col min="1540" max="1540" width="20.5" style="130" customWidth="1"/>
    <col min="1541" max="1542" width="2.875" style="130" customWidth="1"/>
    <col min="1543" max="1543" width="2.625" style="130" customWidth="1"/>
    <col min="1544" max="1555" width="2.875" style="130" customWidth="1"/>
    <col min="1556" max="1792" width="9" style="130"/>
    <col min="1793" max="1793" width="10.5" style="130" customWidth="1"/>
    <col min="1794" max="1794" width="13.375" style="130" customWidth="1"/>
    <col min="1795" max="1795" width="15.375" style="130" customWidth="1"/>
    <col min="1796" max="1796" width="20.5" style="130" customWidth="1"/>
    <col min="1797" max="1798" width="2.875" style="130" customWidth="1"/>
    <col min="1799" max="1799" width="2.625" style="130" customWidth="1"/>
    <col min="1800" max="1811" width="2.875" style="130" customWidth="1"/>
    <col min="1812" max="2048" width="9" style="130"/>
    <col min="2049" max="2049" width="10.5" style="130" customWidth="1"/>
    <col min="2050" max="2050" width="13.375" style="130" customWidth="1"/>
    <col min="2051" max="2051" width="15.375" style="130" customWidth="1"/>
    <col min="2052" max="2052" width="20.5" style="130" customWidth="1"/>
    <col min="2053" max="2054" width="2.875" style="130" customWidth="1"/>
    <col min="2055" max="2055" width="2.625" style="130" customWidth="1"/>
    <col min="2056" max="2067" width="2.875" style="130" customWidth="1"/>
    <col min="2068" max="2304" width="9" style="130"/>
    <col min="2305" max="2305" width="10.5" style="130" customWidth="1"/>
    <col min="2306" max="2306" width="13.375" style="130" customWidth="1"/>
    <col min="2307" max="2307" width="15.375" style="130" customWidth="1"/>
    <col min="2308" max="2308" width="20.5" style="130" customWidth="1"/>
    <col min="2309" max="2310" width="2.875" style="130" customWidth="1"/>
    <col min="2311" max="2311" width="2.625" style="130" customWidth="1"/>
    <col min="2312" max="2323" width="2.875" style="130" customWidth="1"/>
    <col min="2324" max="2560" width="9" style="130"/>
    <col min="2561" max="2561" width="10.5" style="130" customWidth="1"/>
    <col min="2562" max="2562" width="13.375" style="130" customWidth="1"/>
    <col min="2563" max="2563" width="15.375" style="130" customWidth="1"/>
    <col min="2564" max="2564" width="20.5" style="130" customWidth="1"/>
    <col min="2565" max="2566" width="2.875" style="130" customWidth="1"/>
    <col min="2567" max="2567" width="2.625" style="130" customWidth="1"/>
    <col min="2568" max="2579" width="2.875" style="130" customWidth="1"/>
    <col min="2580" max="2816" width="9" style="130"/>
    <col min="2817" max="2817" width="10.5" style="130" customWidth="1"/>
    <col min="2818" max="2818" width="13.375" style="130" customWidth="1"/>
    <col min="2819" max="2819" width="15.375" style="130" customWidth="1"/>
    <col min="2820" max="2820" width="20.5" style="130" customWidth="1"/>
    <col min="2821" max="2822" width="2.875" style="130" customWidth="1"/>
    <col min="2823" max="2823" width="2.625" style="130" customWidth="1"/>
    <col min="2824" max="2835" width="2.875" style="130" customWidth="1"/>
    <col min="2836" max="3072" width="9" style="130"/>
    <col min="3073" max="3073" width="10.5" style="130" customWidth="1"/>
    <col min="3074" max="3074" width="13.375" style="130" customWidth="1"/>
    <col min="3075" max="3075" width="15.375" style="130" customWidth="1"/>
    <col min="3076" max="3076" width="20.5" style="130" customWidth="1"/>
    <col min="3077" max="3078" width="2.875" style="130" customWidth="1"/>
    <col min="3079" max="3079" width="2.625" style="130" customWidth="1"/>
    <col min="3080" max="3091" width="2.875" style="130" customWidth="1"/>
    <col min="3092" max="3328" width="9" style="130"/>
    <col min="3329" max="3329" width="10.5" style="130" customWidth="1"/>
    <col min="3330" max="3330" width="13.375" style="130" customWidth="1"/>
    <col min="3331" max="3331" width="15.375" style="130" customWidth="1"/>
    <col min="3332" max="3332" width="20.5" style="130" customWidth="1"/>
    <col min="3333" max="3334" width="2.875" style="130" customWidth="1"/>
    <col min="3335" max="3335" width="2.625" style="130" customWidth="1"/>
    <col min="3336" max="3347" width="2.875" style="130" customWidth="1"/>
    <col min="3348" max="3584" width="9" style="130"/>
    <col min="3585" max="3585" width="10.5" style="130" customWidth="1"/>
    <col min="3586" max="3586" width="13.375" style="130" customWidth="1"/>
    <col min="3587" max="3587" width="15.375" style="130" customWidth="1"/>
    <col min="3588" max="3588" width="20.5" style="130" customWidth="1"/>
    <col min="3589" max="3590" width="2.875" style="130" customWidth="1"/>
    <col min="3591" max="3591" width="2.625" style="130" customWidth="1"/>
    <col min="3592" max="3603" width="2.875" style="130" customWidth="1"/>
    <col min="3604" max="3840" width="9" style="130"/>
    <col min="3841" max="3841" width="10.5" style="130" customWidth="1"/>
    <col min="3842" max="3842" width="13.375" style="130" customWidth="1"/>
    <col min="3843" max="3843" width="15.375" style="130" customWidth="1"/>
    <col min="3844" max="3844" width="20.5" style="130" customWidth="1"/>
    <col min="3845" max="3846" width="2.875" style="130" customWidth="1"/>
    <col min="3847" max="3847" width="2.625" style="130" customWidth="1"/>
    <col min="3848" max="3859" width="2.875" style="130" customWidth="1"/>
    <col min="3860" max="4096" width="9" style="130"/>
    <col min="4097" max="4097" width="10.5" style="130" customWidth="1"/>
    <col min="4098" max="4098" width="13.375" style="130" customWidth="1"/>
    <col min="4099" max="4099" width="15.375" style="130" customWidth="1"/>
    <col min="4100" max="4100" width="20.5" style="130" customWidth="1"/>
    <col min="4101" max="4102" width="2.875" style="130" customWidth="1"/>
    <col min="4103" max="4103" width="2.625" style="130" customWidth="1"/>
    <col min="4104" max="4115" width="2.875" style="130" customWidth="1"/>
    <col min="4116" max="4352" width="9" style="130"/>
    <col min="4353" max="4353" width="10.5" style="130" customWidth="1"/>
    <col min="4354" max="4354" width="13.375" style="130" customWidth="1"/>
    <col min="4355" max="4355" width="15.375" style="130" customWidth="1"/>
    <col min="4356" max="4356" width="20.5" style="130" customWidth="1"/>
    <col min="4357" max="4358" width="2.875" style="130" customWidth="1"/>
    <col min="4359" max="4359" width="2.625" style="130" customWidth="1"/>
    <col min="4360" max="4371" width="2.875" style="130" customWidth="1"/>
    <col min="4372" max="4608" width="9" style="130"/>
    <col min="4609" max="4609" width="10.5" style="130" customWidth="1"/>
    <col min="4610" max="4610" width="13.375" style="130" customWidth="1"/>
    <col min="4611" max="4611" width="15.375" style="130" customWidth="1"/>
    <col min="4612" max="4612" width="20.5" style="130" customWidth="1"/>
    <col min="4613" max="4614" width="2.875" style="130" customWidth="1"/>
    <col min="4615" max="4615" width="2.625" style="130" customWidth="1"/>
    <col min="4616" max="4627" width="2.875" style="130" customWidth="1"/>
    <col min="4628" max="4864" width="9" style="130"/>
    <col min="4865" max="4865" width="10.5" style="130" customWidth="1"/>
    <col min="4866" max="4866" width="13.375" style="130" customWidth="1"/>
    <col min="4867" max="4867" width="15.375" style="130" customWidth="1"/>
    <col min="4868" max="4868" width="20.5" style="130" customWidth="1"/>
    <col min="4869" max="4870" width="2.875" style="130" customWidth="1"/>
    <col min="4871" max="4871" width="2.625" style="130" customWidth="1"/>
    <col min="4872" max="4883" width="2.875" style="130" customWidth="1"/>
    <col min="4884" max="5120" width="9" style="130"/>
    <col min="5121" max="5121" width="10.5" style="130" customWidth="1"/>
    <col min="5122" max="5122" width="13.375" style="130" customWidth="1"/>
    <col min="5123" max="5123" width="15.375" style="130" customWidth="1"/>
    <col min="5124" max="5124" width="20.5" style="130" customWidth="1"/>
    <col min="5125" max="5126" width="2.875" style="130" customWidth="1"/>
    <col min="5127" max="5127" width="2.625" style="130" customWidth="1"/>
    <col min="5128" max="5139" width="2.875" style="130" customWidth="1"/>
    <col min="5140" max="5376" width="9" style="130"/>
    <col min="5377" max="5377" width="10.5" style="130" customWidth="1"/>
    <col min="5378" max="5378" width="13.375" style="130" customWidth="1"/>
    <col min="5379" max="5379" width="15.375" style="130" customWidth="1"/>
    <col min="5380" max="5380" width="20.5" style="130" customWidth="1"/>
    <col min="5381" max="5382" width="2.875" style="130" customWidth="1"/>
    <col min="5383" max="5383" width="2.625" style="130" customWidth="1"/>
    <col min="5384" max="5395" width="2.875" style="130" customWidth="1"/>
    <col min="5396" max="5632" width="9" style="130"/>
    <col min="5633" max="5633" width="10.5" style="130" customWidth="1"/>
    <col min="5634" max="5634" width="13.375" style="130" customWidth="1"/>
    <col min="5635" max="5635" width="15.375" style="130" customWidth="1"/>
    <col min="5636" max="5636" width="20.5" style="130" customWidth="1"/>
    <col min="5637" max="5638" width="2.875" style="130" customWidth="1"/>
    <col min="5639" max="5639" width="2.625" style="130" customWidth="1"/>
    <col min="5640" max="5651" width="2.875" style="130" customWidth="1"/>
    <col min="5652" max="5888" width="9" style="130"/>
    <col min="5889" max="5889" width="10.5" style="130" customWidth="1"/>
    <col min="5890" max="5890" width="13.375" style="130" customWidth="1"/>
    <col min="5891" max="5891" width="15.375" style="130" customWidth="1"/>
    <col min="5892" max="5892" width="20.5" style="130" customWidth="1"/>
    <col min="5893" max="5894" width="2.875" style="130" customWidth="1"/>
    <col min="5895" max="5895" width="2.625" style="130" customWidth="1"/>
    <col min="5896" max="5907" width="2.875" style="130" customWidth="1"/>
    <col min="5908" max="6144" width="9" style="130"/>
    <col min="6145" max="6145" width="10.5" style="130" customWidth="1"/>
    <col min="6146" max="6146" width="13.375" style="130" customWidth="1"/>
    <col min="6147" max="6147" width="15.375" style="130" customWidth="1"/>
    <col min="6148" max="6148" width="20.5" style="130" customWidth="1"/>
    <col min="6149" max="6150" width="2.875" style="130" customWidth="1"/>
    <col min="6151" max="6151" width="2.625" style="130" customWidth="1"/>
    <col min="6152" max="6163" width="2.875" style="130" customWidth="1"/>
    <col min="6164" max="6400" width="9" style="130"/>
    <col min="6401" max="6401" width="10.5" style="130" customWidth="1"/>
    <col min="6402" max="6402" width="13.375" style="130" customWidth="1"/>
    <col min="6403" max="6403" width="15.375" style="130" customWidth="1"/>
    <col min="6404" max="6404" width="20.5" style="130" customWidth="1"/>
    <col min="6405" max="6406" width="2.875" style="130" customWidth="1"/>
    <col min="6407" max="6407" width="2.625" style="130" customWidth="1"/>
    <col min="6408" max="6419" width="2.875" style="130" customWidth="1"/>
    <col min="6420" max="6656" width="9" style="130"/>
    <col min="6657" max="6657" width="10.5" style="130" customWidth="1"/>
    <col min="6658" max="6658" width="13.375" style="130" customWidth="1"/>
    <col min="6659" max="6659" width="15.375" style="130" customWidth="1"/>
    <col min="6660" max="6660" width="20.5" style="130" customWidth="1"/>
    <col min="6661" max="6662" width="2.875" style="130" customWidth="1"/>
    <col min="6663" max="6663" width="2.625" style="130" customWidth="1"/>
    <col min="6664" max="6675" width="2.875" style="130" customWidth="1"/>
    <col min="6676" max="6912" width="9" style="130"/>
    <col min="6913" max="6913" width="10.5" style="130" customWidth="1"/>
    <col min="6914" max="6914" width="13.375" style="130" customWidth="1"/>
    <col min="6915" max="6915" width="15.375" style="130" customWidth="1"/>
    <col min="6916" max="6916" width="20.5" style="130" customWidth="1"/>
    <col min="6917" max="6918" width="2.875" style="130" customWidth="1"/>
    <col min="6919" max="6919" width="2.625" style="130" customWidth="1"/>
    <col min="6920" max="6931" width="2.875" style="130" customWidth="1"/>
    <col min="6932" max="7168" width="9" style="130"/>
    <col min="7169" max="7169" width="10.5" style="130" customWidth="1"/>
    <col min="7170" max="7170" width="13.375" style="130" customWidth="1"/>
    <col min="7171" max="7171" width="15.375" style="130" customWidth="1"/>
    <col min="7172" max="7172" width="20.5" style="130" customWidth="1"/>
    <col min="7173" max="7174" width="2.875" style="130" customWidth="1"/>
    <col min="7175" max="7175" width="2.625" style="130" customWidth="1"/>
    <col min="7176" max="7187" width="2.875" style="130" customWidth="1"/>
    <col min="7188" max="7424" width="9" style="130"/>
    <col min="7425" max="7425" width="10.5" style="130" customWidth="1"/>
    <col min="7426" max="7426" width="13.375" style="130" customWidth="1"/>
    <col min="7427" max="7427" width="15.375" style="130" customWidth="1"/>
    <col min="7428" max="7428" width="20.5" style="130" customWidth="1"/>
    <col min="7429" max="7430" width="2.875" style="130" customWidth="1"/>
    <col min="7431" max="7431" width="2.625" style="130" customWidth="1"/>
    <col min="7432" max="7443" width="2.875" style="130" customWidth="1"/>
    <col min="7444" max="7680" width="9" style="130"/>
    <col min="7681" max="7681" width="10.5" style="130" customWidth="1"/>
    <col min="7682" max="7682" width="13.375" style="130" customWidth="1"/>
    <col min="7683" max="7683" width="15.375" style="130" customWidth="1"/>
    <col min="7684" max="7684" width="20.5" style="130" customWidth="1"/>
    <col min="7685" max="7686" width="2.875" style="130" customWidth="1"/>
    <col min="7687" max="7687" width="2.625" style="130" customWidth="1"/>
    <col min="7688" max="7699" width="2.875" style="130" customWidth="1"/>
    <col min="7700" max="7936" width="9" style="130"/>
    <col min="7937" max="7937" width="10.5" style="130" customWidth="1"/>
    <col min="7938" max="7938" width="13.375" style="130" customWidth="1"/>
    <col min="7939" max="7939" width="15.375" style="130" customWidth="1"/>
    <col min="7940" max="7940" width="20.5" style="130" customWidth="1"/>
    <col min="7941" max="7942" width="2.875" style="130" customWidth="1"/>
    <col min="7943" max="7943" width="2.625" style="130" customWidth="1"/>
    <col min="7944" max="7955" width="2.875" style="130" customWidth="1"/>
    <col min="7956" max="8192" width="9" style="130"/>
    <col min="8193" max="8193" width="10.5" style="130" customWidth="1"/>
    <col min="8194" max="8194" width="13.375" style="130" customWidth="1"/>
    <col min="8195" max="8195" width="15.375" style="130" customWidth="1"/>
    <col min="8196" max="8196" width="20.5" style="130" customWidth="1"/>
    <col min="8197" max="8198" width="2.875" style="130" customWidth="1"/>
    <col min="8199" max="8199" width="2.625" style="130" customWidth="1"/>
    <col min="8200" max="8211" width="2.875" style="130" customWidth="1"/>
    <col min="8212" max="8448" width="9" style="130"/>
    <col min="8449" max="8449" width="10.5" style="130" customWidth="1"/>
    <col min="8450" max="8450" width="13.375" style="130" customWidth="1"/>
    <col min="8451" max="8451" width="15.375" style="130" customWidth="1"/>
    <col min="8452" max="8452" width="20.5" style="130" customWidth="1"/>
    <col min="8453" max="8454" width="2.875" style="130" customWidth="1"/>
    <col min="8455" max="8455" width="2.625" style="130" customWidth="1"/>
    <col min="8456" max="8467" width="2.875" style="130" customWidth="1"/>
    <col min="8468" max="8704" width="9" style="130"/>
    <col min="8705" max="8705" width="10.5" style="130" customWidth="1"/>
    <col min="8706" max="8706" width="13.375" style="130" customWidth="1"/>
    <col min="8707" max="8707" width="15.375" style="130" customWidth="1"/>
    <col min="8708" max="8708" width="20.5" style="130" customWidth="1"/>
    <col min="8709" max="8710" width="2.875" style="130" customWidth="1"/>
    <col min="8711" max="8711" width="2.625" style="130" customWidth="1"/>
    <col min="8712" max="8723" width="2.875" style="130" customWidth="1"/>
    <col min="8724" max="8960" width="9" style="130"/>
    <col min="8961" max="8961" width="10.5" style="130" customWidth="1"/>
    <col min="8962" max="8962" width="13.375" style="130" customWidth="1"/>
    <col min="8963" max="8963" width="15.375" style="130" customWidth="1"/>
    <col min="8964" max="8964" width="20.5" style="130" customWidth="1"/>
    <col min="8965" max="8966" width="2.875" style="130" customWidth="1"/>
    <col min="8967" max="8967" width="2.625" style="130" customWidth="1"/>
    <col min="8968" max="8979" width="2.875" style="130" customWidth="1"/>
    <col min="8980" max="9216" width="9" style="130"/>
    <col min="9217" max="9217" width="10.5" style="130" customWidth="1"/>
    <col min="9218" max="9218" width="13.375" style="130" customWidth="1"/>
    <col min="9219" max="9219" width="15.375" style="130" customWidth="1"/>
    <col min="9220" max="9220" width="20.5" style="130" customWidth="1"/>
    <col min="9221" max="9222" width="2.875" style="130" customWidth="1"/>
    <col min="9223" max="9223" width="2.625" style="130" customWidth="1"/>
    <col min="9224" max="9235" width="2.875" style="130" customWidth="1"/>
    <col min="9236" max="9472" width="9" style="130"/>
    <col min="9473" max="9473" width="10.5" style="130" customWidth="1"/>
    <col min="9474" max="9474" width="13.375" style="130" customWidth="1"/>
    <col min="9475" max="9475" width="15.375" style="130" customWidth="1"/>
    <col min="9476" max="9476" width="20.5" style="130" customWidth="1"/>
    <col min="9477" max="9478" width="2.875" style="130" customWidth="1"/>
    <col min="9479" max="9479" width="2.625" style="130" customWidth="1"/>
    <col min="9480" max="9491" width="2.875" style="130" customWidth="1"/>
    <col min="9492" max="9728" width="9" style="130"/>
    <col min="9729" max="9729" width="10.5" style="130" customWidth="1"/>
    <col min="9730" max="9730" width="13.375" style="130" customWidth="1"/>
    <col min="9731" max="9731" width="15.375" style="130" customWidth="1"/>
    <col min="9732" max="9732" width="20.5" style="130" customWidth="1"/>
    <col min="9733" max="9734" width="2.875" style="130" customWidth="1"/>
    <col min="9735" max="9735" width="2.625" style="130" customWidth="1"/>
    <col min="9736" max="9747" width="2.875" style="130" customWidth="1"/>
    <col min="9748" max="9984" width="9" style="130"/>
    <col min="9985" max="9985" width="10.5" style="130" customWidth="1"/>
    <col min="9986" max="9986" width="13.375" style="130" customWidth="1"/>
    <col min="9987" max="9987" width="15.375" style="130" customWidth="1"/>
    <col min="9988" max="9988" width="20.5" style="130" customWidth="1"/>
    <col min="9989" max="9990" width="2.875" style="130" customWidth="1"/>
    <col min="9991" max="9991" width="2.625" style="130" customWidth="1"/>
    <col min="9992" max="10003" width="2.875" style="130" customWidth="1"/>
    <col min="10004" max="10240" width="9" style="130"/>
    <col min="10241" max="10241" width="10.5" style="130" customWidth="1"/>
    <col min="10242" max="10242" width="13.375" style="130" customWidth="1"/>
    <col min="10243" max="10243" width="15.375" style="130" customWidth="1"/>
    <col min="10244" max="10244" width="20.5" style="130" customWidth="1"/>
    <col min="10245" max="10246" width="2.875" style="130" customWidth="1"/>
    <col min="10247" max="10247" width="2.625" style="130" customWidth="1"/>
    <col min="10248" max="10259" width="2.875" style="130" customWidth="1"/>
    <col min="10260" max="10496" width="9" style="130"/>
    <col min="10497" max="10497" width="10.5" style="130" customWidth="1"/>
    <col min="10498" max="10498" width="13.375" style="130" customWidth="1"/>
    <col min="10499" max="10499" width="15.375" style="130" customWidth="1"/>
    <col min="10500" max="10500" width="20.5" style="130" customWidth="1"/>
    <col min="10501" max="10502" width="2.875" style="130" customWidth="1"/>
    <col min="10503" max="10503" width="2.625" style="130" customWidth="1"/>
    <col min="10504" max="10515" width="2.875" style="130" customWidth="1"/>
    <col min="10516" max="10752" width="9" style="130"/>
    <col min="10753" max="10753" width="10.5" style="130" customWidth="1"/>
    <col min="10754" max="10754" width="13.375" style="130" customWidth="1"/>
    <col min="10755" max="10755" width="15.375" style="130" customWidth="1"/>
    <col min="10756" max="10756" width="20.5" style="130" customWidth="1"/>
    <col min="10757" max="10758" width="2.875" style="130" customWidth="1"/>
    <col min="10759" max="10759" width="2.625" style="130" customWidth="1"/>
    <col min="10760" max="10771" width="2.875" style="130" customWidth="1"/>
    <col min="10772" max="11008" width="9" style="130"/>
    <col min="11009" max="11009" width="10.5" style="130" customWidth="1"/>
    <col min="11010" max="11010" width="13.375" style="130" customWidth="1"/>
    <col min="11011" max="11011" width="15.375" style="130" customWidth="1"/>
    <col min="11012" max="11012" width="20.5" style="130" customWidth="1"/>
    <col min="11013" max="11014" width="2.875" style="130" customWidth="1"/>
    <col min="11015" max="11015" width="2.625" style="130" customWidth="1"/>
    <col min="11016" max="11027" width="2.875" style="130" customWidth="1"/>
    <col min="11028" max="11264" width="9" style="130"/>
    <col min="11265" max="11265" width="10.5" style="130" customWidth="1"/>
    <col min="11266" max="11266" width="13.375" style="130" customWidth="1"/>
    <col min="11267" max="11267" width="15.375" style="130" customWidth="1"/>
    <col min="11268" max="11268" width="20.5" style="130" customWidth="1"/>
    <col min="11269" max="11270" width="2.875" style="130" customWidth="1"/>
    <col min="11271" max="11271" width="2.625" style="130" customWidth="1"/>
    <col min="11272" max="11283" width="2.875" style="130" customWidth="1"/>
    <col min="11284" max="11520" width="9" style="130"/>
    <col min="11521" max="11521" width="10.5" style="130" customWidth="1"/>
    <col min="11522" max="11522" width="13.375" style="130" customWidth="1"/>
    <col min="11523" max="11523" width="15.375" style="130" customWidth="1"/>
    <col min="11524" max="11524" width="20.5" style="130" customWidth="1"/>
    <col min="11525" max="11526" width="2.875" style="130" customWidth="1"/>
    <col min="11527" max="11527" width="2.625" style="130" customWidth="1"/>
    <col min="11528" max="11539" width="2.875" style="130" customWidth="1"/>
    <col min="11540" max="11776" width="9" style="130"/>
    <col min="11777" max="11777" width="10.5" style="130" customWidth="1"/>
    <col min="11778" max="11778" width="13.375" style="130" customWidth="1"/>
    <col min="11779" max="11779" width="15.375" style="130" customWidth="1"/>
    <col min="11780" max="11780" width="20.5" style="130" customWidth="1"/>
    <col min="11781" max="11782" width="2.875" style="130" customWidth="1"/>
    <col min="11783" max="11783" width="2.625" style="130" customWidth="1"/>
    <col min="11784" max="11795" width="2.875" style="130" customWidth="1"/>
    <col min="11796" max="12032" width="9" style="130"/>
    <col min="12033" max="12033" width="10.5" style="130" customWidth="1"/>
    <col min="12034" max="12034" width="13.375" style="130" customWidth="1"/>
    <col min="12035" max="12035" width="15.375" style="130" customWidth="1"/>
    <col min="12036" max="12036" width="20.5" style="130" customWidth="1"/>
    <col min="12037" max="12038" width="2.875" style="130" customWidth="1"/>
    <col min="12039" max="12039" width="2.625" style="130" customWidth="1"/>
    <col min="12040" max="12051" width="2.875" style="130" customWidth="1"/>
    <col min="12052" max="12288" width="9" style="130"/>
    <col min="12289" max="12289" width="10.5" style="130" customWidth="1"/>
    <col min="12290" max="12290" width="13.375" style="130" customWidth="1"/>
    <col min="12291" max="12291" width="15.375" style="130" customWidth="1"/>
    <col min="12292" max="12292" width="20.5" style="130" customWidth="1"/>
    <col min="12293" max="12294" width="2.875" style="130" customWidth="1"/>
    <col min="12295" max="12295" width="2.625" style="130" customWidth="1"/>
    <col min="12296" max="12307" width="2.875" style="130" customWidth="1"/>
    <col min="12308" max="12544" width="9" style="130"/>
    <col min="12545" max="12545" width="10.5" style="130" customWidth="1"/>
    <col min="12546" max="12546" width="13.375" style="130" customWidth="1"/>
    <col min="12547" max="12547" width="15.375" style="130" customWidth="1"/>
    <col min="12548" max="12548" width="20.5" style="130" customWidth="1"/>
    <col min="12549" max="12550" width="2.875" style="130" customWidth="1"/>
    <col min="12551" max="12551" width="2.625" style="130" customWidth="1"/>
    <col min="12552" max="12563" width="2.875" style="130" customWidth="1"/>
    <col min="12564" max="12800" width="9" style="130"/>
    <col min="12801" max="12801" width="10.5" style="130" customWidth="1"/>
    <col min="12802" max="12802" width="13.375" style="130" customWidth="1"/>
    <col min="12803" max="12803" width="15.375" style="130" customWidth="1"/>
    <col min="12804" max="12804" width="20.5" style="130" customWidth="1"/>
    <col min="12805" max="12806" width="2.875" style="130" customWidth="1"/>
    <col min="12807" max="12807" width="2.625" style="130" customWidth="1"/>
    <col min="12808" max="12819" width="2.875" style="130" customWidth="1"/>
    <col min="12820" max="13056" width="9" style="130"/>
    <col min="13057" max="13057" width="10.5" style="130" customWidth="1"/>
    <col min="13058" max="13058" width="13.375" style="130" customWidth="1"/>
    <col min="13059" max="13059" width="15.375" style="130" customWidth="1"/>
    <col min="13060" max="13060" width="20.5" style="130" customWidth="1"/>
    <col min="13061" max="13062" width="2.875" style="130" customWidth="1"/>
    <col min="13063" max="13063" width="2.625" style="130" customWidth="1"/>
    <col min="13064" max="13075" width="2.875" style="130" customWidth="1"/>
    <col min="13076" max="13312" width="9" style="130"/>
    <col min="13313" max="13313" width="10.5" style="130" customWidth="1"/>
    <col min="13314" max="13314" width="13.375" style="130" customWidth="1"/>
    <col min="13315" max="13315" width="15.375" style="130" customWidth="1"/>
    <col min="13316" max="13316" width="20.5" style="130" customWidth="1"/>
    <col min="13317" max="13318" width="2.875" style="130" customWidth="1"/>
    <col min="13319" max="13319" width="2.625" style="130" customWidth="1"/>
    <col min="13320" max="13331" width="2.875" style="130" customWidth="1"/>
    <col min="13332" max="13568" width="9" style="130"/>
    <col min="13569" max="13569" width="10.5" style="130" customWidth="1"/>
    <col min="13570" max="13570" width="13.375" style="130" customWidth="1"/>
    <col min="13571" max="13571" width="15.375" style="130" customWidth="1"/>
    <col min="13572" max="13572" width="20.5" style="130" customWidth="1"/>
    <col min="13573" max="13574" width="2.875" style="130" customWidth="1"/>
    <col min="13575" max="13575" width="2.625" style="130" customWidth="1"/>
    <col min="13576" max="13587" width="2.875" style="130" customWidth="1"/>
    <col min="13588" max="13824" width="9" style="130"/>
    <col min="13825" max="13825" width="10.5" style="130" customWidth="1"/>
    <col min="13826" max="13826" width="13.375" style="130" customWidth="1"/>
    <col min="13827" max="13827" width="15.375" style="130" customWidth="1"/>
    <col min="13828" max="13828" width="20.5" style="130" customWidth="1"/>
    <col min="13829" max="13830" width="2.875" style="130" customWidth="1"/>
    <col min="13831" max="13831" width="2.625" style="130" customWidth="1"/>
    <col min="13832" max="13843" width="2.875" style="130" customWidth="1"/>
    <col min="13844" max="14080" width="9" style="130"/>
    <col min="14081" max="14081" width="10.5" style="130" customWidth="1"/>
    <col min="14082" max="14082" width="13.375" style="130" customWidth="1"/>
    <col min="14083" max="14083" width="15.375" style="130" customWidth="1"/>
    <col min="14084" max="14084" width="20.5" style="130" customWidth="1"/>
    <col min="14085" max="14086" width="2.875" style="130" customWidth="1"/>
    <col min="14087" max="14087" width="2.625" style="130" customWidth="1"/>
    <col min="14088" max="14099" width="2.875" style="130" customWidth="1"/>
    <col min="14100" max="14336" width="9" style="130"/>
    <col min="14337" max="14337" width="10.5" style="130" customWidth="1"/>
    <col min="14338" max="14338" width="13.375" style="130" customWidth="1"/>
    <col min="14339" max="14339" width="15.375" style="130" customWidth="1"/>
    <col min="14340" max="14340" width="20.5" style="130" customWidth="1"/>
    <col min="14341" max="14342" width="2.875" style="130" customWidth="1"/>
    <col min="14343" max="14343" width="2.625" style="130" customWidth="1"/>
    <col min="14344" max="14355" width="2.875" style="130" customWidth="1"/>
    <col min="14356" max="14592" width="9" style="130"/>
    <col min="14593" max="14593" width="10.5" style="130" customWidth="1"/>
    <col min="14594" max="14594" width="13.375" style="130" customWidth="1"/>
    <col min="14595" max="14595" width="15.375" style="130" customWidth="1"/>
    <col min="14596" max="14596" width="20.5" style="130" customWidth="1"/>
    <col min="14597" max="14598" width="2.875" style="130" customWidth="1"/>
    <col min="14599" max="14599" width="2.625" style="130" customWidth="1"/>
    <col min="14600" max="14611" width="2.875" style="130" customWidth="1"/>
    <col min="14612" max="14848" width="9" style="130"/>
    <col min="14849" max="14849" width="10.5" style="130" customWidth="1"/>
    <col min="14850" max="14850" width="13.375" style="130" customWidth="1"/>
    <col min="14851" max="14851" width="15.375" style="130" customWidth="1"/>
    <col min="14852" max="14852" width="20.5" style="130" customWidth="1"/>
    <col min="14853" max="14854" width="2.875" style="130" customWidth="1"/>
    <col min="14855" max="14855" width="2.625" style="130" customWidth="1"/>
    <col min="14856" max="14867" width="2.875" style="130" customWidth="1"/>
    <col min="14868" max="15104" width="9" style="130"/>
    <col min="15105" max="15105" width="10.5" style="130" customWidth="1"/>
    <col min="15106" max="15106" width="13.375" style="130" customWidth="1"/>
    <col min="15107" max="15107" width="15.375" style="130" customWidth="1"/>
    <col min="15108" max="15108" width="20.5" style="130" customWidth="1"/>
    <col min="15109" max="15110" width="2.875" style="130" customWidth="1"/>
    <col min="15111" max="15111" width="2.625" style="130" customWidth="1"/>
    <col min="15112" max="15123" width="2.875" style="130" customWidth="1"/>
    <col min="15124" max="15360" width="9" style="130"/>
    <col min="15361" max="15361" width="10.5" style="130" customWidth="1"/>
    <col min="15362" max="15362" width="13.375" style="130" customWidth="1"/>
    <col min="15363" max="15363" width="15.375" style="130" customWidth="1"/>
    <col min="15364" max="15364" width="20.5" style="130" customWidth="1"/>
    <col min="15365" max="15366" width="2.875" style="130" customWidth="1"/>
    <col min="15367" max="15367" width="2.625" style="130" customWidth="1"/>
    <col min="15368" max="15379" width="2.875" style="130" customWidth="1"/>
    <col min="15380" max="15616" width="9" style="130"/>
    <col min="15617" max="15617" width="10.5" style="130" customWidth="1"/>
    <col min="15618" max="15618" width="13.375" style="130" customWidth="1"/>
    <col min="15619" max="15619" width="15.375" style="130" customWidth="1"/>
    <col min="15620" max="15620" width="20.5" style="130" customWidth="1"/>
    <col min="15621" max="15622" width="2.875" style="130" customWidth="1"/>
    <col min="15623" max="15623" width="2.625" style="130" customWidth="1"/>
    <col min="15624" max="15635" width="2.875" style="130" customWidth="1"/>
    <col min="15636" max="15872" width="9" style="130"/>
    <col min="15873" max="15873" width="10.5" style="130" customWidth="1"/>
    <col min="15874" max="15874" width="13.375" style="130" customWidth="1"/>
    <col min="15875" max="15875" width="15.375" style="130" customWidth="1"/>
    <col min="15876" max="15876" width="20.5" style="130" customWidth="1"/>
    <col min="15877" max="15878" width="2.875" style="130" customWidth="1"/>
    <col min="15879" max="15879" width="2.625" style="130" customWidth="1"/>
    <col min="15880" max="15891" width="2.875" style="130" customWidth="1"/>
    <col min="15892" max="16128" width="9" style="130"/>
    <col min="16129" max="16129" width="10.5" style="130" customWidth="1"/>
    <col min="16130" max="16130" width="13.375" style="130" customWidth="1"/>
    <col min="16131" max="16131" width="15.375" style="130" customWidth="1"/>
    <col min="16132" max="16132" width="20.5" style="130" customWidth="1"/>
    <col min="16133" max="16134" width="2.875" style="130" customWidth="1"/>
    <col min="16135" max="16135" width="2.625" style="130" customWidth="1"/>
    <col min="16136" max="16147" width="2.875" style="130" customWidth="1"/>
    <col min="16148" max="16384" width="9" style="130"/>
  </cols>
  <sheetData>
    <row r="1" spans="1:20" ht="13.5" customHeight="1" thickBot="1">
      <c r="A1" s="70"/>
      <c r="B1" s="71"/>
    </row>
    <row r="2" spans="1:20" ht="13.5" customHeight="1">
      <c r="A2" s="199" t="s">
        <v>45</v>
      </c>
      <c r="B2" s="200"/>
      <c r="C2" s="201" t="s">
        <v>114</v>
      </c>
      <c r="D2" s="202"/>
      <c r="E2" s="203" t="s">
        <v>14</v>
      </c>
      <c r="F2" s="204"/>
      <c r="G2" s="204"/>
      <c r="H2" s="205"/>
      <c r="I2" s="206" t="str">
        <f>C2</f>
        <v>GetUserByUserNameAndEmail</v>
      </c>
      <c r="J2" s="207"/>
      <c r="K2" s="207"/>
      <c r="L2" s="207"/>
      <c r="M2" s="207"/>
      <c r="N2" s="207"/>
      <c r="O2" s="207"/>
      <c r="P2" s="207"/>
      <c r="Q2" s="207"/>
      <c r="R2" s="208"/>
      <c r="T2" s="74"/>
    </row>
    <row r="3" spans="1:20" ht="30" customHeight="1">
      <c r="A3" s="209" t="s">
        <v>46</v>
      </c>
      <c r="B3" s="210"/>
      <c r="C3" s="211" t="str">
        <f>Cover!F4</f>
        <v>TuanhaSE03108</v>
      </c>
      <c r="D3" s="212"/>
      <c r="E3" s="213" t="s">
        <v>47</v>
      </c>
      <c r="F3" s="214"/>
      <c r="G3" s="214"/>
      <c r="H3" s="215"/>
      <c r="I3" s="216" t="str">
        <f>C3</f>
        <v>TuanhaSE03108</v>
      </c>
      <c r="J3" s="217"/>
      <c r="K3" s="217"/>
      <c r="L3" s="217"/>
      <c r="M3" s="217"/>
      <c r="N3" s="217"/>
      <c r="O3" s="217"/>
      <c r="P3" s="217"/>
      <c r="Q3" s="217"/>
      <c r="R3" s="218"/>
    </row>
    <row r="4" spans="1:20" ht="13.5" customHeight="1">
      <c r="A4" s="209" t="s">
        <v>48</v>
      </c>
      <c r="B4" s="210"/>
      <c r="C4" s="223"/>
      <c r="D4" s="223"/>
      <c r="E4" s="224"/>
      <c r="F4" s="224"/>
      <c r="G4" s="224"/>
      <c r="H4" s="224"/>
      <c r="I4" s="223"/>
      <c r="J4" s="223"/>
      <c r="K4" s="223"/>
      <c r="L4" s="223"/>
      <c r="M4" s="223"/>
      <c r="N4" s="223"/>
      <c r="O4" s="223"/>
      <c r="P4" s="223"/>
      <c r="Q4" s="223"/>
      <c r="R4" s="225"/>
    </row>
    <row r="5" spans="1:20" ht="13.5" customHeight="1">
      <c r="A5" s="226" t="s">
        <v>20</v>
      </c>
      <c r="B5" s="227"/>
      <c r="C5" s="228" t="s">
        <v>21</v>
      </c>
      <c r="D5" s="229"/>
      <c r="E5" s="230" t="s">
        <v>22</v>
      </c>
      <c r="F5" s="229"/>
      <c r="G5" s="229"/>
      <c r="H5" s="231"/>
      <c r="I5" s="229" t="s">
        <v>49</v>
      </c>
      <c r="J5" s="229"/>
      <c r="K5" s="229"/>
      <c r="L5" s="230" t="s">
        <v>23</v>
      </c>
      <c r="M5" s="229"/>
      <c r="N5" s="229"/>
      <c r="O5" s="229"/>
      <c r="P5" s="229"/>
      <c r="Q5" s="229"/>
      <c r="R5" s="232"/>
      <c r="T5" s="74"/>
    </row>
    <row r="6" spans="1:20" ht="13.5" customHeight="1" thickBot="1">
      <c r="A6" s="242">
        <f>COUNTIF(E27:HM27,"P")</f>
        <v>6</v>
      </c>
      <c r="B6" s="243"/>
      <c r="C6" s="244">
        <f>COUNTIF(E27:HO27,"F")</f>
        <v>0</v>
      </c>
      <c r="D6" s="220"/>
      <c r="E6" s="219">
        <f>SUM(L6,- A6,- C6)</f>
        <v>0</v>
      </c>
      <c r="F6" s="220"/>
      <c r="G6" s="220"/>
      <c r="H6" s="221"/>
      <c r="I6" s="119">
        <f>COUNTIF(E26:HM26,"N")</f>
        <v>0</v>
      </c>
      <c r="J6" s="119">
        <f>COUNTIF(E26:HM26,"A")</f>
        <v>6</v>
      </c>
      <c r="K6" s="119">
        <f>COUNTIF(E26:HM26,"B")</f>
        <v>0</v>
      </c>
      <c r="L6" s="219">
        <f>COUNTA(E8:P8)</f>
        <v>6</v>
      </c>
      <c r="M6" s="220"/>
      <c r="N6" s="220"/>
      <c r="O6" s="220"/>
      <c r="P6" s="220"/>
      <c r="Q6" s="220"/>
      <c r="R6" s="222"/>
      <c r="S6" s="120"/>
    </row>
    <row r="7" spans="1:20" ht="11.25" thickBot="1"/>
    <row r="8" spans="1:20" ht="46.5" customHeight="1" thickTop="1" thickBot="1">
      <c r="A8" s="150"/>
      <c r="B8" s="146"/>
      <c r="C8" s="147"/>
      <c r="D8" s="148"/>
      <c r="E8" s="149" t="s">
        <v>31</v>
      </c>
      <c r="F8" s="149" t="s">
        <v>122</v>
      </c>
      <c r="G8" s="149" t="s">
        <v>123</v>
      </c>
      <c r="H8" s="149" t="s">
        <v>126</v>
      </c>
      <c r="I8" s="149" t="s">
        <v>127</v>
      </c>
      <c r="J8" s="149" t="s">
        <v>140</v>
      </c>
      <c r="K8" s="149"/>
      <c r="L8" s="149"/>
      <c r="M8" s="149"/>
      <c r="N8" s="149"/>
      <c r="O8" s="149"/>
      <c r="P8" s="149"/>
      <c r="Q8" s="149"/>
      <c r="R8" s="162"/>
      <c r="S8" s="120"/>
    </row>
    <row r="9" spans="1:20" ht="13.5" customHeight="1">
      <c r="A9" s="139" t="s">
        <v>104</v>
      </c>
      <c r="B9" s="143" t="s">
        <v>147</v>
      </c>
      <c r="C9" s="144"/>
      <c r="D9" s="145"/>
      <c r="E9" s="138" t="s">
        <v>68</v>
      </c>
      <c r="F9" s="138" t="s">
        <v>68</v>
      </c>
      <c r="G9" s="138" t="s">
        <v>68</v>
      </c>
      <c r="H9" s="138" t="s">
        <v>68</v>
      </c>
      <c r="I9" s="138" t="s">
        <v>68</v>
      </c>
      <c r="J9" s="138" t="s">
        <v>68</v>
      </c>
      <c r="K9" s="138"/>
      <c r="L9" s="151"/>
      <c r="M9" s="153"/>
      <c r="N9" s="153"/>
      <c r="O9" s="153"/>
      <c r="P9" s="153"/>
      <c r="Q9" s="153"/>
      <c r="R9" s="151"/>
    </row>
    <row r="10" spans="1:20" ht="13.5" customHeight="1" thickBot="1">
      <c r="A10" s="139"/>
      <c r="B10" s="143" t="s">
        <v>148</v>
      </c>
      <c r="C10" s="144"/>
      <c r="D10" s="145"/>
      <c r="E10" s="152" t="s">
        <v>68</v>
      </c>
      <c r="F10" s="152" t="s">
        <v>68</v>
      </c>
      <c r="G10" s="152" t="s">
        <v>68</v>
      </c>
      <c r="H10" s="152" t="s">
        <v>68</v>
      </c>
      <c r="I10" s="152" t="s">
        <v>68</v>
      </c>
      <c r="J10" s="152" t="s">
        <v>68</v>
      </c>
      <c r="K10" s="152"/>
      <c r="L10" s="151"/>
      <c r="M10" s="153"/>
      <c r="N10" s="153"/>
      <c r="O10" s="153"/>
      <c r="P10" s="153"/>
      <c r="Q10" s="153"/>
      <c r="R10" s="151"/>
    </row>
    <row r="11" spans="1:20" ht="13.5" customHeight="1">
      <c r="A11" s="142" t="s">
        <v>50</v>
      </c>
      <c r="B11" s="176" t="s">
        <v>137</v>
      </c>
      <c r="C11" s="173"/>
      <c r="D11" s="145"/>
      <c r="E11" s="151"/>
      <c r="F11" s="151"/>
      <c r="G11" s="151"/>
      <c r="H11" s="151"/>
      <c r="I11" s="151"/>
      <c r="J11" s="151"/>
      <c r="K11" s="151"/>
      <c r="L11" s="151"/>
      <c r="M11" s="153"/>
      <c r="N11" s="153"/>
      <c r="O11" s="153"/>
      <c r="P11" s="153"/>
      <c r="Q11" s="153"/>
      <c r="R11" s="151"/>
    </row>
    <row r="12" spans="1:20" ht="13.5" customHeight="1">
      <c r="A12" s="139"/>
      <c r="B12" s="128" t="s">
        <v>124</v>
      </c>
      <c r="C12" s="164"/>
      <c r="D12" s="145"/>
      <c r="E12" s="152" t="s">
        <v>68</v>
      </c>
      <c r="F12" s="152"/>
      <c r="G12" s="152" t="s">
        <v>68</v>
      </c>
      <c r="H12" s="152"/>
      <c r="I12" s="152"/>
      <c r="J12" s="152"/>
      <c r="K12" s="151"/>
      <c r="L12" s="151"/>
      <c r="M12" s="153"/>
      <c r="N12" s="153"/>
      <c r="O12" s="153"/>
      <c r="P12" s="153"/>
      <c r="Q12" s="153"/>
      <c r="R12" s="151"/>
    </row>
    <row r="13" spans="1:20" ht="13.5" customHeight="1">
      <c r="A13" s="139"/>
      <c r="B13" s="128" t="s">
        <v>141</v>
      </c>
      <c r="C13" s="175"/>
      <c r="D13" s="145"/>
      <c r="E13" s="152"/>
      <c r="F13" s="152"/>
      <c r="G13" s="152"/>
      <c r="H13" s="152" t="s">
        <v>68</v>
      </c>
      <c r="I13" s="152"/>
      <c r="J13" s="152"/>
      <c r="K13" s="151"/>
      <c r="L13" s="151"/>
      <c r="M13" s="153"/>
      <c r="N13" s="153"/>
      <c r="O13" s="153"/>
      <c r="P13" s="153"/>
      <c r="Q13" s="153"/>
      <c r="R13" s="151"/>
    </row>
    <row r="14" spans="1:20" ht="13.5" customHeight="1">
      <c r="A14" s="139"/>
      <c r="B14" s="128" t="s">
        <v>132</v>
      </c>
      <c r="C14" s="164"/>
      <c r="D14" s="145"/>
      <c r="E14" s="152"/>
      <c r="F14" s="152" t="s">
        <v>68</v>
      </c>
      <c r="G14" s="152"/>
      <c r="H14" s="152"/>
      <c r="I14" s="152" t="s">
        <v>68</v>
      </c>
      <c r="J14" s="152" t="s">
        <v>68</v>
      </c>
      <c r="K14" s="151"/>
      <c r="L14" s="151"/>
      <c r="M14" s="153"/>
      <c r="N14" s="153"/>
      <c r="O14" s="153"/>
      <c r="P14" s="153"/>
      <c r="Q14" s="153"/>
      <c r="R14" s="151"/>
    </row>
    <row r="15" spans="1:20" ht="13.5" customHeight="1">
      <c r="A15" s="139"/>
      <c r="B15" s="173" t="s">
        <v>149</v>
      </c>
      <c r="C15" s="174"/>
      <c r="D15" s="145"/>
      <c r="E15" s="152"/>
      <c r="F15" s="152"/>
      <c r="G15" s="152"/>
      <c r="H15" s="152"/>
      <c r="I15" s="152"/>
      <c r="J15" s="152"/>
      <c r="K15" s="151"/>
      <c r="L15" s="151"/>
      <c r="M15" s="153"/>
      <c r="N15" s="153"/>
      <c r="O15" s="153"/>
      <c r="P15" s="153"/>
      <c r="Q15" s="153"/>
      <c r="R15" s="151"/>
    </row>
    <row r="16" spans="1:20" ht="13.5" customHeight="1">
      <c r="A16" s="139"/>
      <c r="B16" s="163" t="s">
        <v>124</v>
      </c>
      <c r="C16" s="174"/>
      <c r="D16" s="145"/>
      <c r="E16" s="152" t="s">
        <v>68</v>
      </c>
      <c r="F16" s="152" t="s">
        <v>68</v>
      </c>
      <c r="G16" s="152"/>
      <c r="H16" s="152"/>
      <c r="I16" s="152"/>
      <c r="J16" s="152"/>
      <c r="K16" s="151"/>
      <c r="L16" s="151"/>
      <c r="M16" s="153"/>
      <c r="N16" s="153"/>
      <c r="O16" s="153"/>
      <c r="P16" s="153"/>
      <c r="Q16" s="153"/>
      <c r="R16" s="151"/>
    </row>
    <row r="17" spans="1:18">
      <c r="A17" s="139"/>
      <c r="B17" s="174" t="s">
        <v>131</v>
      </c>
      <c r="C17" s="174"/>
      <c r="D17" s="145"/>
      <c r="E17" s="152"/>
      <c r="F17" s="152"/>
      <c r="G17" s="152"/>
      <c r="H17" s="152"/>
      <c r="I17" s="152" t="s">
        <v>68</v>
      </c>
      <c r="J17" s="152"/>
      <c r="K17" s="151"/>
      <c r="L17" s="151"/>
      <c r="M17" s="153"/>
      <c r="N17" s="153"/>
      <c r="O17" s="153"/>
      <c r="P17" s="153"/>
      <c r="Q17" s="153"/>
      <c r="R17" s="151"/>
    </row>
    <row r="18" spans="1:18">
      <c r="A18" s="139"/>
      <c r="B18" s="174" t="s">
        <v>130</v>
      </c>
      <c r="C18" s="172"/>
      <c r="D18" s="145"/>
      <c r="E18" s="152"/>
      <c r="F18" s="152"/>
      <c r="G18" s="152" t="s">
        <v>68</v>
      </c>
      <c r="H18" s="152" t="s">
        <v>68</v>
      </c>
      <c r="I18" s="152"/>
      <c r="J18" s="152" t="s">
        <v>68</v>
      </c>
      <c r="K18" s="151"/>
      <c r="L18" s="151"/>
      <c r="M18" s="153"/>
      <c r="N18" s="153"/>
      <c r="O18" s="153"/>
      <c r="P18" s="153"/>
      <c r="Q18" s="153"/>
      <c r="R18" s="151"/>
    </row>
    <row r="19" spans="1:18" ht="11.25" thickBot="1">
      <c r="A19" s="139"/>
      <c r="B19" s="128"/>
      <c r="C19" s="144"/>
      <c r="D19" s="145"/>
      <c r="E19" s="152"/>
      <c r="F19" s="152"/>
      <c r="G19" s="152"/>
      <c r="H19" s="152"/>
      <c r="I19" s="152"/>
      <c r="J19" s="152"/>
      <c r="K19" s="151"/>
      <c r="L19" s="151"/>
      <c r="M19" s="153"/>
      <c r="N19" s="153"/>
      <c r="O19" s="153"/>
      <c r="P19" s="153"/>
      <c r="Q19" s="153"/>
      <c r="R19" s="151"/>
    </row>
    <row r="20" spans="1:18">
      <c r="A20" s="141" t="s">
        <v>51</v>
      </c>
      <c r="B20" s="131"/>
      <c r="C20" s="132"/>
      <c r="D20" s="133"/>
      <c r="E20" s="152"/>
      <c r="F20" s="152"/>
      <c r="G20" s="152"/>
      <c r="H20" s="152"/>
      <c r="I20" s="152"/>
      <c r="J20" s="152"/>
      <c r="K20" s="152"/>
      <c r="L20" s="152"/>
      <c r="M20" s="155"/>
      <c r="N20" s="155"/>
      <c r="O20" s="155"/>
      <c r="P20" s="155"/>
      <c r="Q20" s="155"/>
      <c r="R20" s="152"/>
    </row>
    <row r="21" spans="1:18">
      <c r="A21" s="140"/>
      <c r="B21" s="134" t="s">
        <v>138</v>
      </c>
      <c r="C21" s="132"/>
      <c r="D21" s="133"/>
      <c r="E21" s="152" t="s">
        <v>68</v>
      </c>
      <c r="F21" s="152" t="s">
        <v>68</v>
      </c>
      <c r="G21" s="152" t="s">
        <v>68</v>
      </c>
      <c r="H21" s="152" t="s">
        <v>68</v>
      </c>
      <c r="I21" s="152" t="s">
        <v>68</v>
      </c>
      <c r="J21" s="152"/>
      <c r="K21" s="152"/>
      <c r="L21" s="152"/>
      <c r="M21" s="155"/>
      <c r="N21" s="155"/>
      <c r="O21" s="155"/>
      <c r="P21" s="155"/>
      <c r="Q21" s="155"/>
      <c r="R21" s="152"/>
    </row>
    <row r="22" spans="1:18">
      <c r="A22" s="140"/>
      <c r="B22" s="134" t="s">
        <v>146</v>
      </c>
      <c r="C22" s="135"/>
      <c r="D22" s="136"/>
      <c r="E22" s="138"/>
      <c r="F22" s="138"/>
      <c r="G22" s="138"/>
      <c r="H22" s="138"/>
      <c r="I22" s="138"/>
      <c r="J22" s="152" t="s">
        <v>68</v>
      </c>
      <c r="K22" s="138"/>
      <c r="L22" s="138"/>
      <c r="M22" s="154"/>
      <c r="N22" s="154"/>
      <c r="O22" s="154"/>
      <c r="P22" s="154"/>
      <c r="Q22" s="154"/>
      <c r="R22" s="138"/>
    </row>
    <row r="23" spans="1:18">
      <c r="A23" s="140"/>
      <c r="B23" s="134"/>
      <c r="C23" s="135"/>
      <c r="D23" s="136"/>
      <c r="E23" s="138"/>
      <c r="F23" s="138"/>
      <c r="G23" s="138"/>
      <c r="H23" s="138"/>
      <c r="I23" s="138"/>
      <c r="J23" s="138"/>
      <c r="K23" s="138"/>
      <c r="L23" s="138"/>
      <c r="M23" s="154"/>
      <c r="N23" s="154"/>
      <c r="O23" s="154"/>
      <c r="P23" s="154"/>
      <c r="Q23" s="154"/>
      <c r="R23" s="138"/>
    </row>
    <row r="24" spans="1:18">
      <c r="A24" s="140"/>
      <c r="B24" s="134"/>
      <c r="C24" s="135"/>
      <c r="D24" s="136"/>
      <c r="E24" s="138"/>
      <c r="F24" s="138"/>
      <c r="G24" s="138"/>
      <c r="H24" s="138"/>
      <c r="I24" s="138"/>
      <c r="J24" s="138"/>
      <c r="K24" s="138"/>
      <c r="L24" s="138"/>
      <c r="M24" s="157"/>
      <c r="N24" s="157"/>
      <c r="O24" s="157"/>
      <c r="P24" s="157"/>
      <c r="Q24" s="157"/>
      <c r="R24" s="158"/>
    </row>
    <row r="25" spans="1:18" ht="11.25" thickBot="1">
      <c r="A25" s="140"/>
      <c r="B25" s="134"/>
      <c r="C25" s="135"/>
      <c r="D25" s="136"/>
      <c r="E25" s="156"/>
      <c r="F25" s="156"/>
      <c r="G25" s="156"/>
      <c r="H25" s="156"/>
      <c r="I25" s="156"/>
      <c r="J25" s="156"/>
      <c r="K25" s="156"/>
      <c r="L25" s="156"/>
      <c r="M25" s="159"/>
      <c r="N25" s="159"/>
      <c r="O25" s="159"/>
      <c r="P25" s="159"/>
      <c r="Q25" s="159"/>
      <c r="R25" s="160"/>
    </row>
    <row r="26" spans="1:18" ht="11.25" thickTop="1">
      <c r="A26" s="141" t="s">
        <v>32</v>
      </c>
      <c r="B26" s="236" t="s">
        <v>33</v>
      </c>
      <c r="C26" s="237"/>
      <c r="D26" s="238"/>
      <c r="E26" s="161" t="s">
        <v>36</v>
      </c>
      <c r="F26" s="161" t="s">
        <v>36</v>
      </c>
      <c r="G26" s="161" t="s">
        <v>36</v>
      </c>
      <c r="H26" s="161" t="s">
        <v>36</v>
      </c>
      <c r="I26" s="161" t="s">
        <v>36</v>
      </c>
      <c r="J26" s="161" t="s">
        <v>36</v>
      </c>
      <c r="K26" s="161"/>
      <c r="L26" s="161"/>
      <c r="M26" s="161"/>
      <c r="N26" s="161"/>
      <c r="O26" s="161"/>
      <c r="P26" s="161"/>
      <c r="Q26" s="161"/>
      <c r="R26" s="161"/>
    </row>
    <row r="27" spans="1:18">
      <c r="A27" s="140"/>
      <c r="B27" s="239" t="s">
        <v>37</v>
      </c>
      <c r="C27" s="240"/>
      <c r="D27" s="241"/>
      <c r="E27" s="138" t="s">
        <v>38</v>
      </c>
      <c r="F27" s="138" t="s">
        <v>38</v>
      </c>
      <c r="G27" s="138" t="s">
        <v>38</v>
      </c>
      <c r="H27" s="138" t="s">
        <v>38</v>
      </c>
      <c r="I27" s="138" t="s">
        <v>38</v>
      </c>
      <c r="J27" s="138" t="s">
        <v>38</v>
      </c>
      <c r="K27" s="138"/>
      <c r="L27" s="138"/>
      <c r="M27" s="138"/>
      <c r="N27" s="138"/>
      <c r="O27" s="138"/>
      <c r="P27" s="138"/>
      <c r="Q27" s="138"/>
      <c r="R27" s="138"/>
    </row>
    <row r="28" spans="1:18" ht="54">
      <c r="A28" s="140"/>
      <c r="B28" s="233" t="s">
        <v>39</v>
      </c>
      <c r="C28" s="234"/>
      <c r="D28" s="235"/>
      <c r="E28" s="137">
        <v>42502</v>
      </c>
      <c r="F28" s="137">
        <v>42502</v>
      </c>
      <c r="G28" s="137">
        <v>42502</v>
      </c>
      <c r="H28" s="137">
        <v>42502</v>
      </c>
      <c r="I28" s="137">
        <v>42502</v>
      </c>
      <c r="J28" s="137">
        <v>42502</v>
      </c>
      <c r="K28" s="137"/>
      <c r="L28" s="137"/>
      <c r="M28" s="137"/>
      <c r="N28" s="137"/>
      <c r="O28" s="137"/>
      <c r="P28" s="137"/>
      <c r="Q28" s="137"/>
      <c r="R28" s="137"/>
    </row>
    <row r="29" spans="1:18">
      <c r="A29" s="98"/>
    </row>
    <row r="34" spans="2:4">
      <c r="B34" s="130"/>
      <c r="D34" s="130"/>
    </row>
    <row r="35" spans="2:4">
      <c r="B35" s="130"/>
      <c r="D35" s="130"/>
    </row>
    <row r="36" spans="2:4">
      <c r="B36" s="130"/>
      <c r="D36" s="130"/>
    </row>
    <row r="37" spans="2:4">
      <c r="B37" s="130"/>
      <c r="D37" s="130"/>
    </row>
    <row r="38" spans="2:4">
      <c r="B38" s="130"/>
      <c r="D38" s="130"/>
    </row>
    <row r="39" spans="2:4">
      <c r="B39" s="130"/>
      <c r="D39" s="130"/>
    </row>
    <row r="40" spans="2:4">
      <c r="B40" s="130"/>
      <c r="D40" s="130"/>
    </row>
    <row r="41" spans="2:4">
      <c r="B41" s="130"/>
      <c r="D41" s="130"/>
    </row>
    <row r="42" spans="2:4">
      <c r="B42" s="130"/>
      <c r="D42" s="130"/>
    </row>
    <row r="43" spans="2:4">
      <c r="B43" s="130"/>
      <c r="D43" s="130"/>
    </row>
    <row r="44" spans="2:4">
      <c r="B44" s="130"/>
      <c r="D44" s="130"/>
    </row>
    <row r="45" spans="2:4">
      <c r="B45" s="130"/>
      <c r="D45" s="130"/>
    </row>
    <row r="46" spans="2:4">
      <c r="B46" s="130"/>
      <c r="D46" s="130"/>
    </row>
    <row r="47" spans="2:4">
      <c r="B47" s="130"/>
      <c r="D47" s="130"/>
    </row>
    <row r="48" spans="2:4">
      <c r="B48" s="130"/>
      <c r="D48" s="130"/>
    </row>
    <row r="49" spans="2:4">
      <c r="B49" s="130"/>
      <c r="D49" s="130"/>
    </row>
    <row r="50" spans="2:4">
      <c r="B50" s="130"/>
      <c r="D50" s="130"/>
    </row>
    <row r="51" spans="2:4">
      <c r="B51" s="130"/>
      <c r="D51" s="130"/>
    </row>
    <row r="52" spans="2:4">
      <c r="B52" s="130"/>
      <c r="D52" s="130"/>
    </row>
    <row r="53" spans="2:4">
      <c r="B53" s="130"/>
      <c r="D53" s="130"/>
    </row>
    <row r="54" spans="2:4">
      <c r="B54" s="130"/>
      <c r="D54" s="130"/>
    </row>
    <row r="55" spans="2:4">
      <c r="B55" s="130"/>
      <c r="D55" s="130"/>
    </row>
    <row r="56" spans="2:4">
      <c r="B56" s="130"/>
      <c r="D56" s="130"/>
    </row>
    <row r="57" spans="2:4">
      <c r="B57" s="130"/>
      <c r="D57" s="130"/>
    </row>
    <row r="58" spans="2:4">
      <c r="B58" s="130"/>
      <c r="D58" s="130"/>
    </row>
    <row r="59" spans="2:4">
      <c r="B59" s="130"/>
      <c r="D59" s="130"/>
    </row>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8:D28"/>
    <mergeCell ref="A6:B6"/>
    <mergeCell ref="C6:D6"/>
    <mergeCell ref="E6:H6"/>
    <mergeCell ref="L6:R6"/>
    <mergeCell ref="B26:D26"/>
    <mergeCell ref="B27:D27"/>
  </mergeCells>
  <dataValidations count="3">
    <dataValidation type="list" allowBlank="1" showInputMessage="1" showErrorMessage="1" sqref="E9:K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50:G65551 JA65550:JC65551 SW65550:SY65551 ACS65550:ACU65551 AMO65550:AMQ65551 AWK65550:AWM65551 BGG65550:BGI65551 BQC65550:BQE65551 BZY65550:CAA65551 CJU65550:CJW65551 CTQ65550:CTS65551 DDM65550:DDO65551 DNI65550:DNK65551 DXE65550:DXG65551 EHA65550:EHC65551 EQW65550:EQY65551 FAS65550:FAU65551 FKO65550:FKQ65551 FUK65550:FUM65551 GEG65550:GEI65551 GOC65550:GOE65551 GXY65550:GYA65551 HHU65550:HHW65551 HRQ65550:HRS65551 IBM65550:IBO65551 ILI65550:ILK65551 IVE65550:IVG65551 JFA65550:JFC65551 JOW65550:JOY65551 JYS65550:JYU65551 KIO65550:KIQ65551 KSK65550:KSM65551 LCG65550:LCI65551 LMC65550:LME65551 LVY65550:LWA65551 MFU65550:MFW65551 MPQ65550:MPS65551 MZM65550:MZO65551 NJI65550:NJK65551 NTE65550:NTG65551 ODA65550:ODC65551 OMW65550:OMY65551 OWS65550:OWU65551 PGO65550:PGQ65551 PQK65550:PQM65551 QAG65550:QAI65551 QKC65550:QKE65551 QTY65550:QUA65551 RDU65550:RDW65551 RNQ65550:RNS65551 RXM65550:RXO65551 SHI65550:SHK65551 SRE65550:SRG65551 TBA65550:TBC65551 TKW65550:TKY65551 TUS65550:TUU65551 UEO65550:UEQ65551 UOK65550:UOM65551 UYG65550:UYI65551 VIC65550:VIE65551 VRY65550:VSA65551 WBU65550:WBW65551 WLQ65550:WLS65551 WVM65550:WVO65551 E131086:G131087 JA131086:JC131087 SW131086:SY131087 ACS131086:ACU131087 AMO131086:AMQ131087 AWK131086:AWM131087 BGG131086:BGI131087 BQC131086:BQE131087 BZY131086:CAA131087 CJU131086:CJW131087 CTQ131086:CTS131087 DDM131086:DDO131087 DNI131086:DNK131087 DXE131086:DXG131087 EHA131086:EHC131087 EQW131086:EQY131087 FAS131086:FAU131087 FKO131086:FKQ131087 FUK131086:FUM131087 GEG131086:GEI131087 GOC131086:GOE131087 GXY131086:GYA131087 HHU131086:HHW131087 HRQ131086:HRS131087 IBM131086:IBO131087 ILI131086:ILK131087 IVE131086:IVG131087 JFA131086:JFC131087 JOW131086:JOY131087 JYS131086:JYU131087 KIO131086:KIQ131087 KSK131086:KSM131087 LCG131086:LCI131087 LMC131086:LME131087 LVY131086:LWA131087 MFU131086:MFW131087 MPQ131086:MPS131087 MZM131086:MZO131087 NJI131086:NJK131087 NTE131086:NTG131087 ODA131086:ODC131087 OMW131086:OMY131087 OWS131086:OWU131087 PGO131086:PGQ131087 PQK131086:PQM131087 QAG131086:QAI131087 QKC131086:QKE131087 QTY131086:QUA131087 RDU131086:RDW131087 RNQ131086:RNS131087 RXM131086:RXO131087 SHI131086:SHK131087 SRE131086:SRG131087 TBA131086:TBC131087 TKW131086:TKY131087 TUS131086:TUU131087 UEO131086:UEQ131087 UOK131086:UOM131087 UYG131086:UYI131087 VIC131086:VIE131087 VRY131086:VSA131087 WBU131086:WBW131087 WLQ131086:WLS131087 WVM131086:WVO131087 E196622:G196623 JA196622:JC196623 SW196622:SY196623 ACS196622:ACU196623 AMO196622:AMQ196623 AWK196622:AWM196623 BGG196622:BGI196623 BQC196622:BQE196623 BZY196622:CAA196623 CJU196622:CJW196623 CTQ196622:CTS196623 DDM196622:DDO196623 DNI196622:DNK196623 DXE196622:DXG196623 EHA196622:EHC196623 EQW196622:EQY196623 FAS196622:FAU196623 FKO196622:FKQ196623 FUK196622:FUM196623 GEG196622:GEI196623 GOC196622:GOE196623 GXY196622:GYA196623 HHU196622:HHW196623 HRQ196622:HRS196623 IBM196622:IBO196623 ILI196622:ILK196623 IVE196622:IVG196623 JFA196622:JFC196623 JOW196622:JOY196623 JYS196622:JYU196623 KIO196622:KIQ196623 KSK196622:KSM196623 LCG196622:LCI196623 LMC196622:LME196623 LVY196622:LWA196623 MFU196622:MFW196623 MPQ196622:MPS196623 MZM196622:MZO196623 NJI196622:NJK196623 NTE196622:NTG196623 ODA196622:ODC196623 OMW196622:OMY196623 OWS196622:OWU196623 PGO196622:PGQ196623 PQK196622:PQM196623 QAG196622:QAI196623 QKC196622:QKE196623 QTY196622:QUA196623 RDU196622:RDW196623 RNQ196622:RNS196623 RXM196622:RXO196623 SHI196622:SHK196623 SRE196622:SRG196623 TBA196622:TBC196623 TKW196622:TKY196623 TUS196622:TUU196623 UEO196622:UEQ196623 UOK196622:UOM196623 UYG196622:UYI196623 VIC196622:VIE196623 VRY196622:VSA196623 WBU196622:WBW196623 WLQ196622:WLS196623 WVM196622:WVO196623 E262158:G262159 JA262158:JC262159 SW262158:SY262159 ACS262158:ACU262159 AMO262158:AMQ262159 AWK262158:AWM262159 BGG262158:BGI262159 BQC262158:BQE262159 BZY262158:CAA262159 CJU262158:CJW262159 CTQ262158:CTS262159 DDM262158:DDO262159 DNI262158:DNK262159 DXE262158:DXG262159 EHA262158:EHC262159 EQW262158:EQY262159 FAS262158:FAU262159 FKO262158:FKQ262159 FUK262158:FUM262159 GEG262158:GEI262159 GOC262158:GOE262159 GXY262158:GYA262159 HHU262158:HHW262159 HRQ262158:HRS262159 IBM262158:IBO262159 ILI262158:ILK262159 IVE262158:IVG262159 JFA262158:JFC262159 JOW262158:JOY262159 JYS262158:JYU262159 KIO262158:KIQ262159 KSK262158:KSM262159 LCG262158:LCI262159 LMC262158:LME262159 LVY262158:LWA262159 MFU262158:MFW262159 MPQ262158:MPS262159 MZM262158:MZO262159 NJI262158:NJK262159 NTE262158:NTG262159 ODA262158:ODC262159 OMW262158:OMY262159 OWS262158:OWU262159 PGO262158:PGQ262159 PQK262158:PQM262159 QAG262158:QAI262159 QKC262158:QKE262159 QTY262158:QUA262159 RDU262158:RDW262159 RNQ262158:RNS262159 RXM262158:RXO262159 SHI262158:SHK262159 SRE262158:SRG262159 TBA262158:TBC262159 TKW262158:TKY262159 TUS262158:TUU262159 UEO262158:UEQ262159 UOK262158:UOM262159 UYG262158:UYI262159 VIC262158:VIE262159 VRY262158:VSA262159 WBU262158:WBW262159 WLQ262158:WLS262159 WVM262158:WVO262159 E327694:G327695 JA327694:JC327695 SW327694:SY327695 ACS327694:ACU327695 AMO327694:AMQ327695 AWK327694:AWM327695 BGG327694:BGI327695 BQC327694:BQE327695 BZY327694:CAA327695 CJU327694:CJW327695 CTQ327694:CTS327695 DDM327694:DDO327695 DNI327694:DNK327695 DXE327694:DXG327695 EHA327694:EHC327695 EQW327694:EQY327695 FAS327694:FAU327695 FKO327694:FKQ327695 FUK327694:FUM327695 GEG327694:GEI327695 GOC327694:GOE327695 GXY327694:GYA327695 HHU327694:HHW327695 HRQ327694:HRS327695 IBM327694:IBO327695 ILI327694:ILK327695 IVE327694:IVG327695 JFA327694:JFC327695 JOW327694:JOY327695 JYS327694:JYU327695 KIO327694:KIQ327695 KSK327694:KSM327695 LCG327694:LCI327695 LMC327694:LME327695 LVY327694:LWA327695 MFU327694:MFW327695 MPQ327694:MPS327695 MZM327694:MZO327695 NJI327694:NJK327695 NTE327694:NTG327695 ODA327694:ODC327695 OMW327694:OMY327695 OWS327694:OWU327695 PGO327694:PGQ327695 PQK327694:PQM327695 QAG327694:QAI327695 QKC327694:QKE327695 QTY327694:QUA327695 RDU327694:RDW327695 RNQ327694:RNS327695 RXM327694:RXO327695 SHI327694:SHK327695 SRE327694:SRG327695 TBA327694:TBC327695 TKW327694:TKY327695 TUS327694:TUU327695 UEO327694:UEQ327695 UOK327694:UOM327695 UYG327694:UYI327695 VIC327694:VIE327695 VRY327694:VSA327695 WBU327694:WBW327695 WLQ327694:WLS327695 WVM327694:WVO327695 E393230:G393231 JA393230:JC393231 SW393230:SY393231 ACS393230:ACU393231 AMO393230:AMQ393231 AWK393230:AWM393231 BGG393230:BGI393231 BQC393230:BQE393231 BZY393230:CAA393231 CJU393230:CJW393231 CTQ393230:CTS393231 DDM393230:DDO393231 DNI393230:DNK393231 DXE393230:DXG393231 EHA393230:EHC393231 EQW393230:EQY393231 FAS393230:FAU393231 FKO393230:FKQ393231 FUK393230:FUM393231 GEG393230:GEI393231 GOC393230:GOE393231 GXY393230:GYA393231 HHU393230:HHW393231 HRQ393230:HRS393231 IBM393230:IBO393231 ILI393230:ILK393231 IVE393230:IVG393231 JFA393230:JFC393231 JOW393230:JOY393231 JYS393230:JYU393231 KIO393230:KIQ393231 KSK393230:KSM393231 LCG393230:LCI393231 LMC393230:LME393231 LVY393230:LWA393231 MFU393230:MFW393231 MPQ393230:MPS393231 MZM393230:MZO393231 NJI393230:NJK393231 NTE393230:NTG393231 ODA393230:ODC393231 OMW393230:OMY393231 OWS393230:OWU393231 PGO393230:PGQ393231 PQK393230:PQM393231 QAG393230:QAI393231 QKC393230:QKE393231 QTY393230:QUA393231 RDU393230:RDW393231 RNQ393230:RNS393231 RXM393230:RXO393231 SHI393230:SHK393231 SRE393230:SRG393231 TBA393230:TBC393231 TKW393230:TKY393231 TUS393230:TUU393231 UEO393230:UEQ393231 UOK393230:UOM393231 UYG393230:UYI393231 VIC393230:VIE393231 VRY393230:VSA393231 WBU393230:WBW393231 WLQ393230:WLS393231 WVM393230:WVO393231 E458766:G458767 JA458766:JC458767 SW458766:SY458767 ACS458766:ACU458767 AMO458766:AMQ458767 AWK458766:AWM458767 BGG458766:BGI458767 BQC458766:BQE458767 BZY458766:CAA458767 CJU458766:CJW458767 CTQ458766:CTS458767 DDM458766:DDO458767 DNI458766:DNK458767 DXE458766:DXG458767 EHA458766:EHC458767 EQW458766:EQY458767 FAS458766:FAU458767 FKO458766:FKQ458767 FUK458766:FUM458767 GEG458766:GEI458767 GOC458766:GOE458767 GXY458766:GYA458767 HHU458766:HHW458767 HRQ458766:HRS458767 IBM458766:IBO458767 ILI458766:ILK458767 IVE458766:IVG458767 JFA458766:JFC458767 JOW458766:JOY458767 JYS458766:JYU458767 KIO458766:KIQ458767 KSK458766:KSM458767 LCG458766:LCI458767 LMC458766:LME458767 LVY458766:LWA458767 MFU458766:MFW458767 MPQ458766:MPS458767 MZM458766:MZO458767 NJI458766:NJK458767 NTE458766:NTG458767 ODA458766:ODC458767 OMW458766:OMY458767 OWS458766:OWU458767 PGO458766:PGQ458767 PQK458766:PQM458767 QAG458766:QAI458767 QKC458766:QKE458767 QTY458766:QUA458767 RDU458766:RDW458767 RNQ458766:RNS458767 RXM458766:RXO458767 SHI458766:SHK458767 SRE458766:SRG458767 TBA458766:TBC458767 TKW458766:TKY458767 TUS458766:TUU458767 UEO458766:UEQ458767 UOK458766:UOM458767 UYG458766:UYI458767 VIC458766:VIE458767 VRY458766:VSA458767 WBU458766:WBW458767 WLQ458766:WLS458767 WVM458766:WVO458767 E524302:G524303 JA524302:JC524303 SW524302:SY524303 ACS524302:ACU524303 AMO524302:AMQ524303 AWK524302:AWM524303 BGG524302:BGI524303 BQC524302:BQE524303 BZY524302:CAA524303 CJU524302:CJW524303 CTQ524302:CTS524303 DDM524302:DDO524303 DNI524302:DNK524303 DXE524302:DXG524303 EHA524302:EHC524303 EQW524302:EQY524303 FAS524302:FAU524303 FKO524302:FKQ524303 FUK524302:FUM524303 GEG524302:GEI524303 GOC524302:GOE524303 GXY524302:GYA524303 HHU524302:HHW524303 HRQ524302:HRS524303 IBM524302:IBO524303 ILI524302:ILK524303 IVE524302:IVG524303 JFA524302:JFC524303 JOW524302:JOY524303 JYS524302:JYU524303 KIO524302:KIQ524303 KSK524302:KSM524303 LCG524302:LCI524303 LMC524302:LME524303 LVY524302:LWA524303 MFU524302:MFW524303 MPQ524302:MPS524303 MZM524302:MZO524303 NJI524302:NJK524303 NTE524302:NTG524303 ODA524302:ODC524303 OMW524302:OMY524303 OWS524302:OWU524303 PGO524302:PGQ524303 PQK524302:PQM524303 QAG524302:QAI524303 QKC524302:QKE524303 QTY524302:QUA524303 RDU524302:RDW524303 RNQ524302:RNS524303 RXM524302:RXO524303 SHI524302:SHK524303 SRE524302:SRG524303 TBA524302:TBC524303 TKW524302:TKY524303 TUS524302:TUU524303 UEO524302:UEQ524303 UOK524302:UOM524303 UYG524302:UYI524303 VIC524302:VIE524303 VRY524302:VSA524303 WBU524302:WBW524303 WLQ524302:WLS524303 WVM524302:WVO524303 E589838:G589839 JA589838:JC589839 SW589838:SY589839 ACS589838:ACU589839 AMO589838:AMQ589839 AWK589838:AWM589839 BGG589838:BGI589839 BQC589838:BQE589839 BZY589838:CAA589839 CJU589838:CJW589839 CTQ589838:CTS589839 DDM589838:DDO589839 DNI589838:DNK589839 DXE589838:DXG589839 EHA589838:EHC589839 EQW589838:EQY589839 FAS589838:FAU589839 FKO589838:FKQ589839 FUK589838:FUM589839 GEG589838:GEI589839 GOC589838:GOE589839 GXY589838:GYA589839 HHU589838:HHW589839 HRQ589838:HRS589839 IBM589838:IBO589839 ILI589838:ILK589839 IVE589838:IVG589839 JFA589838:JFC589839 JOW589838:JOY589839 JYS589838:JYU589839 KIO589838:KIQ589839 KSK589838:KSM589839 LCG589838:LCI589839 LMC589838:LME589839 LVY589838:LWA589839 MFU589838:MFW589839 MPQ589838:MPS589839 MZM589838:MZO589839 NJI589838:NJK589839 NTE589838:NTG589839 ODA589838:ODC589839 OMW589838:OMY589839 OWS589838:OWU589839 PGO589838:PGQ589839 PQK589838:PQM589839 QAG589838:QAI589839 QKC589838:QKE589839 QTY589838:QUA589839 RDU589838:RDW589839 RNQ589838:RNS589839 RXM589838:RXO589839 SHI589838:SHK589839 SRE589838:SRG589839 TBA589838:TBC589839 TKW589838:TKY589839 TUS589838:TUU589839 UEO589838:UEQ589839 UOK589838:UOM589839 UYG589838:UYI589839 VIC589838:VIE589839 VRY589838:VSA589839 WBU589838:WBW589839 WLQ589838:WLS589839 WVM589838:WVO589839 E655374:G655375 JA655374:JC655375 SW655374:SY655375 ACS655374:ACU655375 AMO655374:AMQ655375 AWK655374:AWM655375 BGG655374:BGI655375 BQC655374:BQE655375 BZY655374:CAA655375 CJU655374:CJW655375 CTQ655374:CTS655375 DDM655374:DDO655375 DNI655374:DNK655375 DXE655374:DXG655375 EHA655374:EHC655375 EQW655374:EQY655375 FAS655374:FAU655375 FKO655374:FKQ655375 FUK655374:FUM655375 GEG655374:GEI655375 GOC655374:GOE655375 GXY655374:GYA655375 HHU655374:HHW655375 HRQ655374:HRS655375 IBM655374:IBO655375 ILI655374:ILK655375 IVE655374:IVG655375 JFA655374:JFC655375 JOW655374:JOY655375 JYS655374:JYU655375 KIO655374:KIQ655375 KSK655374:KSM655375 LCG655374:LCI655375 LMC655374:LME655375 LVY655374:LWA655375 MFU655374:MFW655375 MPQ655374:MPS655375 MZM655374:MZO655375 NJI655374:NJK655375 NTE655374:NTG655375 ODA655374:ODC655375 OMW655374:OMY655375 OWS655374:OWU655375 PGO655374:PGQ655375 PQK655374:PQM655375 QAG655374:QAI655375 QKC655374:QKE655375 QTY655374:QUA655375 RDU655374:RDW655375 RNQ655374:RNS655375 RXM655374:RXO655375 SHI655374:SHK655375 SRE655374:SRG655375 TBA655374:TBC655375 TKW655374:TKY655375 TUS655374:TUU655375 UEO655374:UEQ655375 UOK655374:UOM655375 UYG655374:UYI655375 VIC655374:VIE655375 VRY655374:VSA655375 WBU655374:WBW655375 WLQ655374:WLS655375 WVM655374:WVO655375 E720910:G720911 JA720910:JC720911 SW720910:SY720911 ACS720910:ACU720911 AMO720910:AMQ720911 AWK720910:AWM720911 BGG720910:BGI720911 BQC720910:BQE720911 BZY720910:CAA720911 CJU720910:CJW720911 CTQ720910:CTS720911 DDM720910:DDO720911 DNI720910:DNK720911 DXE720910:DXG720911 EHA720910:EHC720911 EQW720910:EQY720911 FAS720910:FAU720911 FKO720910:FKQ720911 FUK720910:FUM720911 GEG720910:GEI720911 GOC720910:GOE720911 GXY720910:GYA720911 HHU720910:HHW720911 HRQ720910:HRS720911 IBM720910:IBO720911 ILI720910:ILK720911 IVE720910:IVG720911 JFA720910:JFC720911 JOW720910:JOY720911 JYS720910:JYU720911 KIO720910:KIQ720911 KSK720910:KSM720911 LCG720910:LCI720911 LMC720910:LME720911 LVY720910:LWA720911 MFU720910:MFW720911 MPQ720910:MPS720911 MZM720910:MZO720911 NJI720910:NJK720911 NTE720910:NTG720911 ODA720910:ODC720911 OMW720910:OMY720911 OWS720910:OWU720911 PGO720910:PGQ720911 PQK720910:PQM720911 QAG720910:QAI720911 QKC720910:QKE720911 QTY720910:QUA720911 RDU720910:RDW720911 RNQ720910:RNS720911 RXM720910:RXO720911 SHI720910:SHK720911 SRE720910:SRG720911 TBA720910:TBC720911 TKW720910:TKY720911 TUS720910:TUU720911 UEO720910:UEQ720911 UOK720910:UOM720911 UYG720910:UYI720911 VIC720910:VIE720911 VRY720910:VSA720911 WBU720910:WBW720911 WLQ720910:WLS720911 WVM720910:WVO720911 E786446:G786447 JA786446:JC786447 SW786446:SY786447 ACS786446:ACU786447 AMO786446:AMQ786447 AWK786446:AWM786447 BGG786446:BGI786447 BQC786446:BQE786447 BZY786446:CAA786447 CJU786446:CJW786447 CTQ786446:CTS786447 DDM786446:DDO786447 DNI786446:DNK786447 DXE786446:DXG786447 EHA786446:EHC786447 EQW786446:EQY786447 FAS786446:FAU786447 FKO786446:FKQ786447 FUK786446:FUM786447 GEG786446:GEI786447 GOC786446:GOE786447 GXY786446:GYA786447 HHU786446:HHW786447 HRQ786446:HRS786447 IBM786446:IBO786447 ILI786446:ILK786447 IVE786446:IVG786447 JFA786446:JFC786447 JOW786446:JOY786447 JYS786446:JYU786447 KIO786446:KIQ786447 KSK786446:KSM786447 LCG786446:LCI786447 LMC786446:LME786447 LVY786446:LWA786447 MFU786446:MFW786447 MPQ786446:MPS786447 MZM786446:MZO786447 NJI786446:NJK786447 NTE786446:NTG786447 ODA786446:ODC786447 OMW786446:OMY786447 OWS786446:OWU786447 PGO786446:PGQ786447 PQK786446:PQM786447 QAG786446:QAI786447 QKC786446:QKE786447 QTY786446:QUA786447 RDU786446:RDW786447 RNQ786446:RNS786447 RXM786446:RXO786447 SHI786446:SHK786447 SRE786446:SRG786447 TBA786446:TBC786447 TKW786446:TKY786447 TUS786446:TUU786447 UEO786446:UEQ786447 UOK786446:UOM786447 UYG786446:UYI786447 VIC786446:VIE786447 VRY786446:VSA786447 WBU786446:WBW786447 WLQ786446:WLS786447 WVM786446:WVO786447 E851982:G851983 JA851982:JC851983 SW851982:SY851983 ACS851982:ACU851983 AMO851982:AMQ851983 AWK851982:AWM851983 BGG851982:BGI851983 BQC851982:BQE851983 BZY851982:CAA851983 CJU851982:CJW851983 CTQ851982:CTS851983 DDM851982:DDO851983 DNI851982:DNK851983 DXE851982:DXG851983 EHA851982:EHC851983 EQW851982:EQY851983 FAS851982:FAU851983 FKO851982:FKQ851983 FUK851982:FUM851983 GEG851982:GEI851983 GOC851982:GOE851983 GXY851982:GYA851983 HHU851982:HHW851983 HRQ851982:HRS851983 IBM851982:IBO851983 ILI851982:ILK851983 IVE851982:IVG851983 JFA851982:JFC851983 JOW851982:JOY851983 JYS851982:JYU851983 KIO851982:KIQ851983 KSK851982:KSM851983 LCG851982:LCI851983 LMC851982:LME851983 LVY851982:LWA851983 MFU851982:MFW851983 MPQ851982:MPS851983 MZM851982:MZO851983 NJI851982:NJK851983 NTE851982:NTG851983 ODA851982:ODC851983 OMW851982:OMY851983 OWS851982:OWU851983 PGO851982:PGQ851983 PQK851982:PQM851983 QAG851982:QAI851983 QKC851982:QKE851983 QTY851982:QUA851983 RDU851982:RDW851983 RNQ851982:RNS851983 RXM851982:RXO851983 SHI851982:SHK851983 SRE851982:SRG851983 TBA851982:TBC851983 TKW851982:TKY851983 TUS851982:TUU851983 UEO851982:UEQ851983 UOK851982:UOM851983 UYG851982:UYI851983 VIC851982:VIE851983 VRY851982:VSA851983 WBU851982:WBW851983 WLQ851982:WLS851983 WVM851982:WVO851983 E917518:G917519 JA917518:JC917519 SW917518:SY917519 ACS917518:ACU917519 AMO917518:AMQ917519 AWK917518:AWM917519 BGG917518:BGI917519 BQC917518:BQE917519 BZY917518:CAA917519 CJU917518:CJW917519 CTQ917518:CTS917519 DDM917518:DDO917519 DNI917518:DNK917519 DXE917518:DXG917519 EHA917518:EHC917519 EQW917518:EQY917519 FAS917518:FAU917519 FKO917518:FKQ917519 FUK917518:FUM917519 GEG917518:GEI917519 GOC917518:GOE917519 GXY917518:GYA917519 HHU917518:HHW917519 HRQ917518:HRS917519 IBM917518:IBO917519 ILI917518:ILK917519 IVE917518:IVG917519 JFA917518:JFC917519 JOW917518:JOY917519 JYS917518:JYU917519 KIO917518:KIQ917519 KSK917518:KSM917519 LCG917518:LCI917519 LMC917518:LME917519 LVY917518:LWA917519 MFU917518:MFW917519 MPQ917518:MPS917519 MZM917518:MZO917519 NJI917518:NJK917519 NTE917518:NTG917519 ODA917518:ODC917519 OMW917518:OMY917519 OWS917518:OWU917519 PGO917518:PGQ917519 PQK917518:PQM917519 QAG917518:QAI917519 QKC917518:QKE917519 QTY917518:QUA917519 RDU917518:RDW917519 RNQ917518:RNS917519 RXM917518:RXO917519 SHI917518:SHK917519 SRE917518:SRG917519 TBA917518:TBC917519 TKW917518:TKY917519 TUS917518:TUU917519 UEO917518:UEQ917519 UOK917518:UOM917519 UYG917518:UYI917519 VIC917518:VIE917519 VRY917518:VSA917519 WBU917518:WBW917519 WLQ917518:WLS917519 WVM917518:WVO917519 E983054:G983055 JA983054:JC983055 SW983054:SY983055 ACS983054:ACU983055 AMO983054:AMQ983055 AWK983054:AWM983055 BGG983054:BGI983055 BQC983054:BQE983055 BZY983054:CAA983055 CJU983054:CJW983055 CTQ983054:CTS983055 DDM983054:DDO983055 DNI983054:DNK983055 DXE983054:DXG983055 EHA983054:EHC983055 EQW983054:EQY983055 FAS983054:FAU983055 FKO983054:FKQ983055 FUK983054:FUM983055 GEG983054:GEI983055 GOC983054:GOE983055 GXY983054:GYA983055 HHU983054:HHW983055 HRQ983054:HRS983055 IBM983054:IBO983055 ILI983054:ILK983055 IVE983054:IVG983055 JFA983054:JFC983055 JOW983054:JOY983055 JYS983054:JYU983055 KIO983054:KIQ983055 KSK983054:KSM983055 LCG983054:LCI983055 LMC983054:LME983055 LVY983054:LWA983055 MFU983054:MFW983055 MPQ983054:MPS983055 MZM983054:MZO983055 NJI983054:NJK983055 NTE983054:NTG983055 ODA983054:ODC983055 OMW983054:OMY983055 OWS983054:OWU983055 PGO983054:PGQ983055 PQK983054:PQM983055 QAG983054:QAI983055 QKC983054:QKE983055 QTY983054:QUA983055 RDU983054:RDW983055 RNQ983054:RNS983055 RXM983054:RXO983055 SHI983054:SHK983055 SRE983054:SRG983055 TBA983054:TBC983055 TKW983054:TKY983055 TUS983054:TUU983055 UEO983054:UEQ983055 UOK983054:UOM983055 UYG983054:UYI983055 VIC983054:VIE983055 VRY983054:VSA983055 WBU983054:WBW983055 WLQ983054:WLS983055 WVM983054:WVO983055 WVM983056:WVZ983065 E65552:R65561 JA65552:JN65561 SW65552:TJ65561 ACS65552:ADF65561 AMO65552:ANB65561 AWK65552:AWX65561 BGG65552:BGT65561 BQC65552:BQP65561 BZY65552:CAL65561 CJU65552:CKH65561 CTQ65552:CUD65561 DDM65552:DDZ65561 DNI65552:DNV65561 DXE65552:DXR65561 EHA65552:EHN65561 EQW65552:ERJ65561 FAS65552:FBF65561 FKO65552:FLB65561 FUK65552:FUX65561 GEG65552:GET65561 GOC65552:GOP65561 GXY65552:GYL65561 HHU65552:HIH65561 HRQ65552:HSD65561 IBM65552:IBZ65561 ILI65552:ILV65561 IVE65552:IVR65561 JFA65552:JFN65561 JOW65552:JPJ65561 JYS65552:JZF65561 KIO65552:KJB65561 KSK65552:KSX65561 LCG65552:LCT65561 LMC65552:LMP65561 LVY65552:LWL65561 MFU65552:MGH65561 MPQ65552:MQD65561 MZM65552:MZZ65561 NJI65552:NJV65561 NTE65552:NTR65561 ODA65552:ODN65561 OMW65552:ONJ65561 OWS65552:OXF65561 PGO65552:PHB65561 PQK65552:PQX65561 QAG65552:QAT65561 QKC65552:QKP65561 QTY65552:QUL65561 RDU65552:REH65561 RNQ65552:ROD65561 RXM65552:RXZ65561 SHI65552:SHV65561 SRE65552:SRR65561 TBA65552:TBN65561 TKW65552:TLJ65561 TUS65552:TVF65561 UEO65552:UFB65561 UOK65552:UOX65561 UYG65552:UYT65561 VIC65552:VIP65561 VRY65552:VSL65561 WBU65552:WCH65561 WLQ65552:WMD65561 WVM65552:WVZ65561 E131088:R131097 JA131088:JN131097 SW131088:TJ131097 ACS131088:ADF131097 AMO131088:ANB131097 AWK131088:AWX131097 BGG131088:BGT131097 BQC131088:BQP131097 BZY131088:CAL131097 CJU131088:CKH131097 CTQ131088:CUD131097 DDM131088:DDZ131097 DNI131088:DNV131097 DXE131088:DXR131097 EHA131088:EHN131097 EQW131088:ERJ131097 FAS131088:FBF131097 FKO131088:FLB131097 FUK131088:FUX131097 GEG131088:GET131097 GOC131088:GOP131097 GXY131088:GYL131097 HHU131088:HIH131097 HRQ131088:HSD131097 IBM131088:IBZ131097 ILI131088:ILV131097 IVE131088:IVR131097 JFA131088:JFN131097 JOW131088:JPJ131097 JYS131088:JZF131097 KIO131088:KJB131097 KSK131088:KSX131097 LCG131088:LCT131097 LMC131088:LMP131097 LVY131088:LWL131097 MFU131088:MGH131097 MPQ131088:MQD131097 MZM131088:MZZ131097 NJI131088:NJV131097 NTE131088:NTR131097 ODA131088:ODN131097 OMW131088:ONJ131097 OWS131088:OXF131097 PGO131088:PHB131097 PQK131088:PQX131097 QAG131088:QAT131097 QKC131088:QKP131097 QTY131088:QUL131097 RDU131088:REH131097 RNQ131088:ROD131097 RXM131088:RXZ131097 SHI131088:SHV131097 SRE131088:SRR131097 TBA131088:TBN131097 TKW131088:TLJ131097 TUS131088:TVF131097 UEO131088:UFB131097 UOK131088:UOX131097 UYG131088:UYT131097 VIC131088:VIP131097 VRY131088:VSL131097 WBU131088:WCH131097 WLQ131088:WMD131097 WVM131088:WVZ131097 E196624:R196633 JA196624:JN196633 SW196624:TJ196633 ACS196624:ADF196633 AMO196624:ANB196633 AWK196624:AWX196633 BGG196624:BGT196633 BQC196624:BQP196633 BZY196624:CAL196633 CJU196624:CKH196633 CTQ196624:CUD196633 DDM196624:DDZ196633 DNI196624:DNV196633 DXE196624:DXR196633 EHA196624:EHN196633 EQW196624:ERJ196633 FAS196624:FBF196633 FKO196624:FLB196633 FUK196624:FUX196633 GEG196624:GET196633 GOC196624:GOP196633 GXY196624:GYL196633 HHU196624:HIH196633 HRQ196624:HSD196633 IBM196624:IBZ196633 ILI196624:ILV196633 IVE196624:IVR196633 JFA196624:JFN196633 JOW196624:JPJ196633 JYS196624:JZF196633 KIO196624:KJB196633 KSK196624:KSX196633 LCG196624:LCT196633 LMC196624:LMP196633 LVY196624:LWL196633 MFU196624:MGH196633 MPQ196624:MQD196633 MZM196624:MZZ196633 NJI196624:NJV196633 NTE196624:NTR196633 ODA196624:ODN196633 OMW196624:ONJ196633 OWS196624:OXF196633 PGO196624:PHB196633 PQK196624:PQX196633 QAG196624:QAT196633 QKC196624:QKP196633 QTY196624:QUL196633 RDU196624:REH196633 RNQ196624:ROD196633 RXM196624:RXZ196633 SHI196624:SHV196633 SRE196624:SRR196633 TBA196624:TBN196633 TKW196624:TLJ196633 TUS196624:TVF196633 UEO196624:UFB196633 UOK196624:UOX196633 UYG196624:UYT196633 VIC196624:VIP196633 VRY196624:VSL196633 WBU196624:WCH196633 WLQ196624:WMD196633 WVM196624:WVZ196633 E262160:R262169 JA262160:JN262169 SW262160:TJ262169 ACS262160:ADF262169 AMO262160:ANB262169 AWK262160:AWX262169 BGG262160:BGT262169 BQC262160:BQP262169 BZY262160:CAL262169 CJU262160:CKH262169 CTQ262160:CUD262169 DDM262160:DDZ262169 DNI262160:DNV262169 DXE262160:DXR262169 EHA262160:EHN262169 EQW262160:ERJ262169 FAS262160:FBF262169 FKO262160:FLB262169 FUK262160:FUX262169 GEG262160:GET262169 GOC262160:GOP262169 GXY262160:GYL262169 HHU262160:HIH262169 HRQ262160:HSD262169 IBM262160:IBZ262169 ILI262160:ILV262169 IVE262160:IVR262169 JFA262160:JFN262169 JOW262160:JPJ262169 JYS262160:JZF262169 KIO262160:KJB262169 KSK262160:KSX262169 LCG262160:LCT262169 LMC262160:LMP262169 LVY262160:LWL262169 MFU262160:MGH262169 MPQ262160:MQD262169 MZM262160:MZZ262169 NJI262160:NJV262169 NTE262160:NTR262169 ODA262160:ODN262169 OMW262160:ONJ262169 OWS262160:OXF262169 PGO262160:PHB262169 PQK262160:PQX262169 QAG262160:QAT262169 QKC262160:QKP262169 QTY262160:QUL262169 RDU262160:REH262169 RNQ262160:ROD262169 RXM262160:RXZ262169 SHI262160:SHV262169 SRE262160:SRR262169 TBA262160:TBN262169 TKW262160:TLJ262169 TUS262160:TVF262169 UEO262160:UFB262169 UOK262160:UOX262169 UYG262160:UYT262169 VIC262160:VIP262169 VRY262160:VSL262169 WBU262160:WCH262169 WLQ262160:WMD262169 WVM262160:WVZ262169 E327696:R327705 JA327696:JN327705 SW327696:TJ327705 ACS327696:ADF327705 AMO327696:ANB327705 AWK327696:AWX327705 BGG327696:BGT327705 BQC327696:BQP327705 BZY327696:CAL327705 CJU327696:CKH327705 CTQ327696:CUD327705 DDM327696:DDZ327705 DNI327696:DNV327705 DXE327696:DXR327705 EHA327696:EHN327705 EQW327696:ERJ327705 FAS327696:FBF327705 FKO327696:FLB327705 FUK327696:FUX327705 GEG327696:GET327705 GOC327696:GOP327705 GXY327696:GYL327705 HHU327696:HIH327705 HRQ327696:HSD327705 IBM327696:IBZ327705 ILI327696:ILV327705 IVE327696:IVR327705 JFA327696:JFN327705 JOW327696:JPJ327705 JYS327696:JZF327705 KIO327696:KJB327705 KSK327696:KSX327705 LCG327696:LCT327705 LMC327696:LMP327705 LVY327696:LWL327705 MFU327696:MGH327705 MPQ327696:MQD327705 MZM327696:MZZ327705 NJI327696:NJV327705 NTE327696:NTR327705 ODA327696:ODN327705 OMW327696:ONJ327705 OWS327696:OXF327705 PGO327696:PHB327705 PQK327696:PQX327705 QAG327696:QAT327705 QKC327696:QKP327705 QTY327696:QUL327705 RDU327696:REH327705 RNQ327696:ROD327705 RXM327696:RXZ327705 SHI327696:SHV327705 SRE327696:SRR327705 TBA327696:TBN327705 TKW327696:TLJ327705 TUS327696:TVF327705 UEO327696:UFB327705 UOK327696:UOX327705 UYG327696:UYT327705 VIC327696:VIP327705 VRY327696:VSL327705 WBU327696:WCH327705 WLQ327696:WMD327705 WVM327696:WVZ327705 E393232:R393241 JA393232:JN393241 SW393232:TJ393241 ACS393232:ADF393241 AMO393232:ANB393241 AWK393232:AWX393241 BGG393232:BGT393241 BQC393232:BQP393241 BZY393232:CAL393241 CJU393232:CKH393241 CTQ393232:CUD393241 DDM393232:DDZ393241 DNI393232:DNV393241 DXE393232:DXR393241 EHA393232:EHN393241 EQW393232:ERJ393241 FAS393232:FBF393241 FKO393232:FLB393241 FUK393232:FUX393241 GEG393232:GET393241 GOC393232:GOP393241 GXY393232:GYL393241 HHU393232:HIH393241 HRQ393232:HSD393241 IBM393232:IBZ393241 ILI393232:ILV393241 IVE393232:IVR393241 JFA393232:JFN393241 JOW393232:JPJ393241 JYS393232:JZF393241 KIO393232:KJB393241 KSK393232:KSX393241 LCG393232:LCT393241 LMC393232:LMP393241 LVY393232:LWL393241 MFU393232:MGH393241 MPQ393232:MQD393241 MZM393232:MZZ393241 NJI393232:NJV393241 NTE393232:NTR393241 ODA393232:ODN393241 OMW393232:ONJ393241 OWS393232:OXF393241 PGO393232:PHB393241 PQK393232:PQX393241 QAG393232:QAT393241 QKC393232:QKP393241 QTY393232:QUL393241 RDU393232:REH393241 RNQ393232:ROD393241 RXM393232:RXZ393241 SHI393232:SHV393241 SRE393232:SRR393241 TBA393232:TBN393241 TKW393232:TLJ393241 TUS393232:TVF393241 UEO393232:UFB393241 UOK393232:UOX393241 UYG393232:UYT393241 VIC393232:VIP393241 VRY393232:VSL393241 WBU393232:WCH393241 WLQ393232:WMD393241 WVM393232:WVZ393241 E458768:R458777 JA458768:JN458777 SW458768:TJ458777 ACS458768:ADF458777 AMO458768:ANB458777 AWK458768:AWX458777 BGG458768:BGT458777 BQC458768:BQP458777 BZY458768:CAL458777 CJU458768:CKH458777 CTQ458768:CUD458777 DDM458768:DDZ458777 DNI458768:DNV458777 DXE458768:DXR458777 EHA458768:EHN458777 EQW458768:ERJ458777 FAS458768:FBF458777 FKO458768:FLB458777 FUK458768:FUX458777 GEG458768:GET458777 GOC458768:GOP458777 GXY458768:GYL458777 HHU458768:HIH458777 HRQ458768:HSD458777 IBM458768:IBZ458777 ILI458768:ILV458777 IVE458768:IVR458777 JFA458768:JFN458777 JOW458768:JPJ458777 JYS458768:JZF458777 KIO458768:KJB458777 KSK458768:KSX458777 LCG458768:LCT458777 LMC458768:LMP458777 LVY458768:LWL458777 MFU458768:MGH458777 MPQ458768:MQD458777 MZM458768:MZZ458777 NJI458768:NJV458777 NTE458768:NTR458777 ODA458768:ODN458777 OMW458768:ONJ458777 OWS458768:OXF458777 PGO458768:PHB458777 PQK458768:PQX458777 QAG458768:QAT458777 QKC458768:QKP458777 QTY458768:QUL458777 RDU458768:REH458777 RNQ458768:ROD458777 RXM458768:RXZ458777 SHI458768:SHV458777 SRE458768:SRR458777 TBA458768:TBN458777 TKW458768:TLJ458777 TUS458768:TVF458777 UEO458768:UFB458777 UOK458768:UOX458777 UYG458768:UYT458777 VIC458768:VIP458777 VRY458768:VSL458777 WBU458768:WCH458777 WLQ458768:WMD458777 WVM458768:WVZ458777 E524304:R524313 JA524304:JN524313 SW524304:TJ524313 ACS524304:ADF524313 AMO524304:ANB524313 AWK524304:AWX524313 BGG524304:BGT524313 BQC524304:BQP524313 BZY524304:CAL524313 CJU524304:CKH524313 CTQ524304:CUD524313 DDM524304:DDZ524313 DNI524304:DNV524313 DXE524304:DXR524313 EHA524304:EHN524313 EQW524304:ERJ524313 FAS524304:FBF524313 FKO524304:FLB524313 FUK524304:FUX524313 GEG524304:GET524313 GOC524304:GOP524313 GXY524304:GYL524313 HHU524304:HIH524313 HRQ524304:HSD524313 IBM524304:IBZ524313 ILI524304:ILV524313 IVE524304:IVR524313 JFA524304:JFN524313 JOW524304:JPJ524313 JYS524304:JZF524313 KIO524304:KJB524313 KSK524304:KSX524313 LCG524304:LCT524313 LMC524304:LMP524313 LVY524304:LWL524313 MFU524304:MGH524313 MPQ524304:MQD524313 MZM524304:MZZ524313 NJI524304:NJV524313 NTE524304:NTR524313 ODA524304:ODN524313 OMW524304:ONJ524313 OWS524304:OXF524313 PGO524304:PHB524313 PQK524304:PQX524313 QAG524304:QAT524313 QKC524304:QKP524313 QTY524304:QUL524313 RDU524304:REH524313 RNQ524304:ROD524313 RXM524304:RXZ524313 SHI524304:SHV524313 SRE524304:SRR524313 TBA524304:TBN524313 TKW524304:TLJ524313 TUS524304:TVF524313 UEO524304:UFB524313 UOK524304:UOX524313 UYG524304:UYT524313 VIC524304:VIP524313 VRY524304:VSL524313 WBU524304:WCH524313 WLQ524304:WMD524313 WVM524304:WVZ524313 E589840:R589849 JA589840:JN589849 SW589840:TJ589849 ACS589840:ADF589849 AMO589840:ANB589849 AWK589840:AWX589849 BGG589840:BGT589849 BQC589840:BQP589849 BZY589840:CAL589849 CJU589840:CKH589849 CTQ589840:CUD589849 DDM589840:DDZ589849 DNI589840:DNV589849 DXE589840:DXR589849 EHA589840:EHN589849 EQW589840:ERJ589849 FAS589840:FBF589849 FKO589840:FLB589849 FUK589840:FUX589849 GEG589840:GET589849 GOC589840:GOP589849 GXY589840:GYL589849 HHU589840:HIH589849 HRQ589840:HSD589849 IBM589840:IBZ589849 ILI589840:ILV589849 IVE589840:IVR589849 JFA589840:JFN589849 JOW589840:JPJ589849 JYS589840:JZF589849 KIO589840:KJB589849 KSK589840:KSX589849 LCG589840:LCT589849 LMC589840:LMP589849 LVY589840:LWL589849 MFU589840:MGH589849 MPQ589840:MQD589849 MZM589840:MZZ589849 NJI589840:NJV589849 NTE589840:NTR589849 ODA589840:ODN589849 OMW589840:ONJ589849 OWS589840:OXF589849 PGO589840:PHB589849 PQK589840:PQX589849 QAG589840:QAT589849 QKC589840:QKP589849 QTY589840:QUL589849 RDU589840:REH589849 RNQ589840:ROD589849 RXM589840:RXZ589849 SHI589840:SHV589849 SRE589840:SRR589849 TBA589840:TBN589849 TKW589840:TLJ589849 TUS589840:TVF589849 UEO589840:UFB589849 UOK589840:UOX589849 UYG589840:UYT589849 VIC589840:VIP589849 VRY589840:VSL589849 WBU589840:WCH589849 WLQ589840:WMD589849 WVM589840:WVZ589849 E655376:R655385 JA655376:JN655385 SW655376:TJ655385 ACS655376:ADF655385 AMO655376:ANB655385 AWK655376:AWX655385 BGG655376:BGT655385 BQC655376:BQP655385 BZY655376:CAL655385 CJU655376:CKH655385 CTQ655376:CUD655385 DDM655376:DDZ655385 DNI655376:DNV655385 DXE655376:DXR655385 EHA655376:EHN655385 EQW655376:ERJ655385 FAS655376:FBF655385 FKO655376:FLB655385 FUK655376:FUX655385 GEG655376:GET655385 GOC655376:GOP655385 GXY655376:GYL655385 HHU655376:HIH655385 HRQ655376:HSD655385 IBM655376:IBZ655385 ILI655376:ILV655385 IVE655376:IVR655385 JFA655376:JFN655385 JOW655376:JPJ655385 JYS655376:JZF655385 KIO655376:KJB655385 KSK655376:KSX655385 LCG655376:LCT655385 LMC655376:LMP655385 LVY655376:LWL655385 MFU655376:MGH655385 MPQ655376:MQD655385 MZM655376:MZZ655385 NJI655376:NJV655385 NTE655376:NTR655385 ODA655376:ODN655385 OMW655376:ONJ655385 OWS655376:OXF655385 PGO655376:PHB655385 PQK655376:PQX655385 QAG655376:QAT655385 QKC655376:QKP655385 QTY655376:QUL655385 RDU655376:REH655385 RNQ655376:ROD655385 RXM655376:RXZ655385 SHI655376:SHV655385 SRE655376:SRR655385 TBA655376:TBN655385 TKW655376:TLJ655385 TUS655376:TVF655385 UEO655376:UFB655385 UOK655376:UOX655385 UYG655376:UYT655385 VIC655376:VIP655385 VRY655376:VSL655385 WBU655376:WCH655385 WLQ655376:WMD655385 WVM655376:WVZ655385 E720912:R720921 JA720912:JN720921 SW720912:TJ720921 ACS720912:ADF720921 AMO720912:ANB720921 AWK720912:AWX720921 BGG720912:BGT720921 BQC720912:BQP720921 BZY720912:CAL720921 CJU720912:CKH720921 CTQ720912:CUD720921 DDM720912:DDZ720921 DNI720912:DNV720921 DXE720912:DXR720921 EHA720912:EHN720921 EQW720912:ERJ720921 FAS720912:FBF720921 FKO720912:FLB720921 FUK720912:FUX720921 GEG720912:GET720921 GOC720912:GOP720921 GXY720912:GYL720921 HHU720912:HIH720921 HRQ720912:HSD720921 IBM720912:IBZ720921 ILI720912:ILV720921 IVE720912:IVR720921 JFA720912:JFN720921 JOW720912:JPJ720921 JYS720912:JZF720921 KIO720912:KJB720921 KSK720912:KSX720921 LCG720912:LCT720921 LMC720912:LMP720921 LVY720912:LWL720921 MFU720912:MGH720921 MPQ720912:MQD720921 MZM720912:MZZ720921 NJI720912:NJV720921 NTE720912:NTR720921 ODA720912:ODN720921 OMW720912:ONJ720921 OWS720912:OXF720921 PGO720912:PHB720921 PQK720912:PQX720921 QAG720912:QAT720921 QKC720912:QKP720921 QTY720912:QUL720921 RDU720912:REH720921 RNQ720912:ROD720921 RXM720912:RXZ720921 SHI720912:SHV720921 SRE720912:SRR720921 TBA720912:TBN720921 TKW720912:TLJ720921 TUS720912:TVF720921 UEO720912:UFB720921 UOK720912:UOX720921 UYG720912:UYT720921 VIC720912:VIP720921 VRY720912:VSL720921 WBU720912:WCH720921 WLQ720912:WMD720921 WVM720912:WVZ720921 E786448:R786457 JA786448:JN786457 SW786448:TJ786457 ACS786448:ADF786457 AMO786448:ANB786457 AWK786448:AWX786457 BGG786448:BGT786457 BQC786448:BQP786457 BZY786448:CAL786457 CJU786448:CKH786457 CTQ786448:CUD786457 DDM786448:DDZ786457 DNI786448:DNV786457 DXE786448:DXR786457 EHA786448:EHN786457 EQW786448:ERJ786457 FAS786448:FBF786457 FKO786448:FLB786457 FUK786448:FUX786457 GEG786448:GET786457 GOC786448:GOP786457 GXY786448:GYL786457 HHU786448:HIH786457 HRQ786448:HSD786457 IBM786448:IBZ786457 ILI786448:ILV786457 IVE786448:IVR786457 JFA786448:JFN786457 JOW786448:JPJ786457 JYS786448:JZF786457 KIO786448:KJB786457 KSK786448:KSX786457 LCG786448:LCT786457 LMC786448:LMP786457 LVY786448:LWL786457 MFU786448:MGH786457 MPQ786448:MQD786457 MZM786448:MZZ786457 NJI786448:NJV786457 NTE786448:NTR786457 ODA786448:ODN786457 OMW786448:ONJ786457 OWS786448:OXF786457 PGO786448:PHB786457 PQK786448:PQX786457 QAG786448:QAT786457 QKC786448:QKP786457 QTY786448:QUL786457 RDU786448:REH786457 RNQ786448:ROD786457 RXM786448:RXZ786457 SHI786448:SHV786457 SRE786448:SRR786457 TBA786448:TBN786457 TKW786448:TLJ786457 TUS786448:TVF786457 UEO786448:UFB786457 UOK786448:UOX786457 UYG786448:UYT786457 VIC786448:VIP786457 VRY786448:VSL786457 WBU786448:WCH786457 WLQ786448:WMD786457 WVM786448:WVZ786457 E851984:R851993 JA851984:JN851993 SW851984:TJ851993 ACS851984:ADF851993 AMO851984:ANB851993 AWK851984:AWX851993 BGG851984:BGT851993 BQC851984:BQP851993 BZY851984:CAL851993 CJU851984:CKH851993 CTQ851984:CUD851993 DDM851984:DDZ851993 DNI851984:DNV851993 DXE851984:DXR851993 EHA851984:EHN851993 EQW851984:ERJ851993 FAS851984:FBF851993 FKO851984:FLB851993 FUK851984:FUX851993 GEG851984:GET851993 GOC851984:GOP851993 GXY851984:GYL851993 HHU851984:HIH851993 HRQ851984:HSD851993 IBM851984:IBZ851993 ILI851984:ILV851993 IVE851984:IVR851993 JFA851984:JFN851993 JOW851984:JPJ851993 JYS851984:JZF851993 KIO851984:KJB851993 KSK851984:KSX851993 LCG851984:LCT851993 LMC851984:LMP851993 LVY851984:LWL851993 MFU851984:MGH851993 MPQ851984:MQD851993 MZM851984:MZZ851993 NJI851984:NJV851993 NTE851984:NTR851993 ODA851984:ODN851993 OMW851984:ONJ851993 OWS851984:OXF851993 PGO851984:PHB851993 PQK851984:PQX851993 QAG851984:QAT851993 QKC851984:QKP851993 QTY851984:QUL851993 RDU851984:REH851993 RNQ851984:ROD851993 RXM851984:RXZ851993 SHI851984:SHV851993 SRE851984:SRR851993 TBA851984:TBN851993 TKW851984:TLJ851993 TUS851984:TVF851993 UEO851984:UFB851993 UOK851984:UOX851993 UYG851984:UYT851993 VIC851984:VIP851993 VRY851984:VSL851993 WBU851984:WCH851993 WLQ851984:WMD851993 WVM851984:WVZ851993 E917520:R917529 JA917520:JN917529 SW917520:TJ917529 ACS917520:ADF917529 AMO917520:ANB917529 AWK917520:AWX917529 BGG917520:BGT917529 BQC917520:BQP917529 BZY917520:CAL917529 CJU917520:CKH917529 CTQ917520:CUD917529 DDM917520:DDZ917529 DNI917520:DNV917529 DXE917520:DXR917529 EHA917520:EHN917529 EQW917520:ERJ917529 FAS917520:FBF917529 FKO917520:FLB917529 FUK917520:FUX917529 GEG917520:GET917529 GOC917520:GOP917529 GXY917520:GYL917529 HHU917520:HIH917529 HRQ917520:HSD917529 IBM917520:IBZ917529 ILI917520:ILV917529 IVE917520:IVR917529 JFA917520:JFN917529 JOW917520:JPJ917529 JYS917520:JZF917529 KIO917520:KJB917529 KSK917520:KSX917529 LCG917520:LCT917529 LMC917520:LMP917529 LVY917520:LWL917529 MFU917520:MGH917529 MPQ917520:MQD917529 MZM917520:MZZ917529 NJI917520:NJV917529 NTE917520:NTR917529 ODA917520:ODN917529 OMW917520:ONJ917529 OWS917520:OXF917529 PGO917520:PHB917529 PQK917520:PQX917529 QAG917520:QAT917529 QKC917520:QKP917529 QTY917520:QUL917529 RDU917520:REH917529 RNQ917520:ROD917529 RXM917520:RXZ917529 SHI917520:SHV917529 SRE917520:SRR917529 TBA917520:TBN917529 TKW917520:TLJ917529 TUS917520:TVF917529 UEO917520:UFB917529 UOK917520:UOX917529 UYG917520:UYT917529 VIC917520:VIP917529 VRY917520:VSL917529 WBU917520:WCH917529 WLQ917520:WMD917529 WVM917520:WVZ917529 E983056:R983065 JA983056:JN983065 SW983056:TJ983065 ACS983056:ADF983065 AMO983056:ANB983065 AWK983056:AWX983065 BGG983056:BGT983065 BQC983056:BQP983065 BZY983056:CAL983065 CJU983056:CKH983065 CTQ983056:CUD983065 DDM983056:DDZ983065 DNI983056:DNV983065 DXE983056:DXR983065 EHA983056:EHN983065 EQW983056:ERJ983065 FAS983056:FBF983065 FKO983056:FLB983065 FUK983056:FUX983065 GEG983056:GET983065 GOC983056:GOP983065 GXY983056:GYL983065 HHU983056:HIH983065 HRQ983056:HSD983065 IBM983056:IBZ983065 ILI983056:ILV983065 IVE983056:IVR983065 JFA983056:JFN983065 JOW983056:JPJ983065 JYS983056:JZF983065 KIO983056:KJB983065 KSK983056:KSX983065 LCG983056:LCT983065 LMC983056:LMP983065 LVY983056:LWL983065 MFU983056:MGH983065 MPQ983056:MQD983065 MZM983056:MZZ983065 NJI983056:NJV983065 NTE983056:NTR983065 ODA983056:ODN983065 OMW983056:ONJ983065 OWS983056:OXF983065 PGO983056:PHB983065 PQK983056:PQX983065 QAG983056:QAT983065 QKC983056:QKP983065 QTY983056:QUL983065 RDU983056:REH983065 RNQ983056:ROD983065 RXM983056:RXZ983065 SHI983056:SHV983065 SRE983056:SRR983065 TBA983056:TBN983065 TKW983056:TLJ983065 TUS983056:TVF983065 UEO983056:UFB983065 UOK983056:UOX983065 UYG983056:UYT983065 VIC983056:VIP983065 VRY983056:VSL983065 WBU983056:WCH983065 WLQ983056:WMD983065 JA11:JN25 WVM11:WVZ25 WLQ11:WMD25 WBU11:WCH25 VRY11:VSL25 VIC11:VIP25 UYG11:UYT25 UOK11:UOX25 UEO11:UFB25 TUS11:TVF25 TKW11:TLJ25 TBA11:TBN25 SRE11:SRR25 SHI11:SHV25 RXM11:RXZ25 RNQ11:ROD25 RDU11:REH25 QTY11:QUL25 QKC11:QKP25 QAG11:QAT25 PQK11:PQX25 PGO11:PHB25 OWS11:OXF25 OMW11:ONJ25 ODA11:ODN25 NTE11:NTR25 NJI11:NJV25 MZM11:MZZ25 MPQ11:MQD25 MFU11:MGH25 LVY11:LWL25 LMC11:LMP25 LCG11:LCT25 KSK11:KSX25 KIO11:KJB25 JYS11:JZF25 JOW11:JPJ25 JFA11:JFN25 IVE11:IVR25 ILI11:ILV25 IBM11:IBZ25 HRQ11:HSD25 HHU11:HIH25 GXY11:GYL25 GOC11:GOP25 GEG11:GET25 FUK11:FUX25 FKO11:FLB25 FAS11:FBF25 EQW11:ERJ25 EHA11:EHN25 DXE11:DXR25 DNI11:DNV25 DDM11:DDZ25 CTQ11:CUD25 CJU11:CKH25 BZY11:CAL25 BQC11:BQP25 BGG11:BGT25 AWK11:AWX25 AMO11:ANB25 ACS11:ADF25 SW11:TJ25 E11:R25">
      <formula1>"O, "</formula1>
    </dataValidation>
    <dataValidation type="list" allowBlank="1" showInputMessage="1" showErrorMessage="1" sqref="WVM983066:WVZ983066 JA26:JN26 SW26:TJ26 ACS26:ADF26 AMO26:ANB26 AWK26:AWX26 BGG26:BGT26 BQC26:BQP26 BZY26:CAL26 CJU26:CKH26 CTQ26:CUD26 DDM26:DDZ26 DNI26:DNV26 DXE26:DXR26 EHA26:EHN26 EQW26:ERJ26 FAS26:FBF26 FKO26:FLB26 FUK26:FUX26 GEG26:GET26 GOC26:GOP26 GXY26:GYL26 HHU26:HIH26 HRQ26:HSD26 IBM26:IBZ26 ILI26:ILV26 IVE26:IVR26 JFA26:JFN26 JOW26:JPJ26 JYS26:JZF26 KIO26:KJB26 KSK26:KSX26 LCG26:LCT26 LMC26:LMP26 LVY26:LWL26 MFU26:MGH26 MPQ26:MQD26 MZM26:MZZ26 NJI26:NJV26 NTE26:NTR26 ODA26:ODN26 OMW26:ONJ26 OWS26:OXF26 PGO26:PHB26 PQK26:PQX26 QAG26:QAT26 QKC26:QKP26 QTY26:QUL26 RDU26:REH26 RNQ26:ROD26 RXM26:RXZ26 SHI26:SHV26 SRE26:SRR26 TBA26:TBN26 TKW26:TLJ26 TUS26:TVF26 UEO26:UFB26 UOK26:UOX26 UYG26:UYT26 VIC26:VIP26 VRY26:VSL26 WBU26:WCH26 WLQ26:WMD26 WVM26:WVZ26 E65562:R65562 JA65562:JN65562 SW65562:TJ65562 ACS65562:ADF65562 AMO65562:ANB65562 AWK65562:AWX65562 BGG65562:BGT65562 BQC65562:BQP65562 BZY65562:CAL65562 CJU65562:CKH65562 CTQ65562:CUD65562 DDM65562:DDZ65562 DNI65562:DNV65562 DXE65562:DXR65562 EHA65562:EHN65562 EQW65562:ERJ65562 FAS65562:FBF65562 FKO65562:FLB65562 FUK65562:FUX65562 GEG65562:GET65562 GOC65562:GOP65562 GXY65562:GYL65562 HHU65562:HIH65562 HRQ65562:HSD65562 IBM65562:IBZ65562 ILI65562:ILV65562 IVE65562:IVR65562 JFA65562:JFN65562 JOW65562:JPJ65562 JYS65562:JZF65562 KIO65562:KJB65562 KSK65562:KSX65562 LCG65562:LCT65562 LMC65562:LMP65562 LVY65562:LWL65562 MFU65562:MGH65562 MPQ65562:MQD65562 MZM65562:MZZ65562 NJI65562:NJV65562 NTE65562:NTR65562 ODA65562:ODN65562 OMW65562:ONJ65562 OWS65562:OXF65562 PGO65562:PHB65562 PQK65562:PQX65562 QAG65562:QAT65562 QKC65562:QKP65562 QTY65562:QUL65562 RDU65562:REH65562 RNQ65562:ROD65562 RXM65562:RXZ65562 SHI65562:SHV65562 SRE65562:SRR65562 TBA65562:TBN65562 TKW65562:TLJ65562 TUS65562:TVF65562 UEO65562:UFB65562 UOK65562:UOX65562 UYG65562:UYT65562 VIC65562:VIP65562 VRY65562:VSL65562 WBU65562:WCH65562 WLQ65562:WMD65562 WVM65562:WVZ65562 E131098:R131098 JA131098:JN131098 SW131098:TJ131098 ACS131098:ADF131098 AMO131098:ANB131098 AWK131098:AWX131098 BGG131098:BGT131098 BQC131098:BQP131098 BZY131098:CAL131098 CJU131098:CKH131098 CTQ131098:CUD131098 DDM131098:DDZ131098 DNI131098:DNV131098 DXE131098:DXR131098 EHA131098:EHN131098 EQW131098:ERJ131098 FAS131098:FBF131098 FKO131098:FLB131098 FUK131098:FUX131098 GEG131098:GET131098 GOC131098:GOP131098 GXY131098:GYL131098 HHU131098:HIH131098 HRQ131098:HSD131098 IBM131098:IBZ131098 ILI131098:ILV131098 IVE131098:IVR131098 JFA131098:JFN131098 JOW131098:JPJ131098 JYS131098:JZF131098 KIO131098:KJB131098 KSK131098:KSX131098 LCG131098:LCT131098 LMC131098:LMP131098 LVY131098:LWL131098 MFU131098:MGH131098 MPQ131098:MQD131098 MZM131098:MZZ131098 NJI131098:NJV131098 NTE131098:NTR131098 ODA131098:ODN131098 OMW131098:ONJ131098 OWS131098:OXF131098 PGO131098:PHB131098 PQK131098:PQX131098 QAG131098:QAT131098 QKC131098:QKP131098 QTY131098:QUL131098 RDU131098:REH131098 RNQ131098:ROD131098 RXM131098:RXZ131098 SHI131098:SHV131098 SRE131098:SRR131098 TBA131098:TBN131098 TKW131098:TLJ131098 TUS131098:TVF131098 UEO131098:UFB131098 UOK131098:UOX131098 UYG131098:UYT131098 VIC131098:VIP131098 VRY131098:VSL131098 WBU131098:WCH131098 WLQ131098:WMD131098 WVM131098:WVZ131098 E196634:R196634 JA196634:JN196634 SW196634:TJ196634 ACS196634:ADF196634 AMO196634:ANB196634 AWK196634:AWX196634 BGG196634:BGT196634 BQC196634:BQP196634 BZY196634:CAL196634 CJU196634:CKH196634 CTQ196634:CUD196634 DDM196634:DDZ196634 DNI196634:DNV196634 DXE196634:DXR196634 EHA196634:EHN196634 EQW196634:ERJ196634 FAS196634:FBF196634 FKO196634:FLB196634 FUK196634:FUX196634 GEG196634:GET196634 GOC196634:GOP196634 GXY196634:GYL196634 HHU196634:HIH196634 HRQ196634:HSD196634 IBM196634:IBZ196634 ILI196634:ILV196634 IVE196634:IVR196634 JFA196634:JFN196634 JOW196634:JPJ196634 JYS196634:JZF196634 KIO196634:KJB196634 KSK196634:KSX196634 LCG196634:LCT196634 LMC196634:LMP196634 LVY196634:LWL196634 MFU196634:MGH196634 MPQ196634:MQD196634 MZM196634:MZZ196634 NJI196634:NJV196634 NTE196634:NTR196634 ODA196634:ODN196634 OMW196634:ONJ196634 OWS196634:OXF196634 PGO196634:PHB196634 PQK196634:PQX196634 QAG196634:QAT196634 QKC196634:QKP196634 QTY196634:QUL196634 RDU196634:REH196634 RNQ196634:ROD196634 RXM196634:RXZ196634 SHI196634:SHV196634 SRE196634:SRR196634 TBA196634:TBN196634 TKW196634:TLJ196634 TUS196634:TVF196634 UEO196634:UFB196634 UOK196634:UOX196634 UYG196634:UYT196634 VIC196634:VIP196634 VRY196634:VSL196634 WBU196634:WCH196634 WLQ196634:WMD196634 WVM196634:WVZ196634 E262170:R262170 JA262170:JN262170 SW262170:TJ262170 ACS262170:ADF262170 AMO262170:ANB262170 AWK262170:AWX262170 BGG262170:BGT262170 BQC262170:BQP262170 BZY262170:CAL262170 CJU262170:CKH262170 CTQ262170:CUD262170 DDM262170:DDZ262170 DNI262170:DNV262170 DXE262170:DXR262170 EHA262170:EHN262170 EQW262170:ERJ262170 FAS262170:FBF262170 FKO262170:FLB262170 FUK262170:FUX262170 GEG262170:GET262170 GOC262170:GOP262170 GXY262170:GYL262170 HHU262170:HIH262170 HRQ262170:HSD262170 IBM262170:IBZ262170 ILI262170:ILV262170 IVE262170:IVR262170 JFA262170:JFN262170 JOW262170:JPJ262170 JYS262170:JZF262170 KIO262170:KJB262170 KSK262170:KSX262170 LCG262170:LCT262170 LMC262170:LMP262170 LVY262170:LWL262170 MFU262170:MGH262170 MPQ262170:MQD262170 MZM262170:MZZ262170 NJI262170:NJV262170 NTE262170:NTR262170 ODA262170:ODN262170 OMW262170:ONJ262170 OWS262170:OXF262170 PGO262170:PHB262170 PQK262170:PQX262170 QAG262170:QAT262170 QKC262170:QKP262170 QTY262170:QUL262170 RDU262170:REH262170 RNQ262170:ROD262170 RXM262170:RXZ262170 SHI262170:SHV262170 SRE262170:SRR262170 TBA262170:TBN262170 TKW262170:TLJ262170 TUS262170:TVF262170 UEO262170:UFB262170 UOK262170:UOX262170 UYG262170:UYT262170 VIC262170:VIP262170 VRY262170:VSL262170 WBU262170:WCH262170 WLQ262170:WMD262170 WVM262170:WVZ262170 E327706:R327706 JA327706:JN327706 SW327706:TJ327706 ACS327706:ADF327706 AMO327706:ANB327706 AWK327706:AWX327706 BGG327706:BGT327706 BQC327706:BQP327706 BZY327706:CAL327706 CJU327706:CKH327706 CTQ327706:CUD327706 DDM327706:DDZ327706 DNI327706:DNV327706 DXE327706:DXR327706 EHA327706:EHN327706 EQW327706:ERJ327706 FAS327706:FBF327706 FKO327706:FLB327706 FUK327706:FUX327706 GEG327706:GET327706 GOC327706:GOP327706 GXY327706:GYL327706 HHU327706:HIH327706 HRQ327706:HSD327706 IBM327706:IBZ327706 ILI327706:ILV327706 IVE327706:IVR327706 JFA327706:JFN327706 JOW327706:JPJ327706 JYS327706:JZF327706 KIO327706:KJB327706 KSK327706:KSX327706 LCG327706:LCT327706 LMC327706:LMP327706 LVY327706:LWL327706 MFU327706:MGH327706 MPQ327706:MQD327706 MZM327706:MZZ327706 NJI327706:NJV327706 NTE327706:NTR327706 ODA327706:ODN327706 OMW327706:ONJ327706 OWS327706:OXF327706 PGO327706:PHB327706 PQK327706:PQX327706 QAG327706:QAT327706 QKC327706:QKP327706 QTY327706:QUL327706 RDU327706:REH327706 RNQ327706:ROD327706 RXM327706:RXZ327706 SHI327706:SHV327706 SRE327706:SRR327706 TBA327706:TBN327706 TKW327706:TLJ327706 TUS327706:TVF327706 UEO327706:UFB327706 UOK327706:UOX327706 UYG327706:UYT327706 VIC327706:VIP327706 VRY327706:VSL327706 WBU327706:WCH327706 WLQ327706:WMD327706 WVM327706:WVZ327706 E393242:R393242 JA393242:JN393242 SW393242:TJ393242 ACS393242:ADF393242 AMO393242:ANB393242 AWK393242:AWX393242 BGG393242:BGT393242 BQC393242:BQP393242 BZY393242:CAL393242 CJU393242:CKH393242 CTQ393242:CUD393242 DDM393242:DDZ393242 DNI393242:DNV393242 DXE393242:DXR393242 EHA393242:EHN393242 EQW393242:ERJ393242 FAS393242:FBF393242 FKO393242:FLB393242 FUK393242:FUX393242 GEG393242:GET393242 GOC393242:GOP393242 GXY393242:GYL393242 HHU393242:HIH393242 HRQ393242:HSD393242 IBM393242:IBZ393242 ILI393242:ILV393242 IVE393242:IVR393242 JFA393242:JFN393242 JOW393242:JPJ393242 JYS393242:JZF393242 KIO393242:KJB393242 KSK393242:KSX393242 LCG393242:LCT393242 LMC393242:LMP393242 LVY393242:LWL393242 MFU393242:MGH393242 MPQ393242:MQD393242 MZM393242:MZZ393242 NJI393242:NJV393242 NTE393242:NTR393242 ODA393242:ODN393242 OMW393242:ONJ393242 OWS393242:OXF393242 PGO393242:PHB393242 PQK393242:PQX393242 QAG393242:QAT393242 QKC393242:QKP393242 QTY393242:QUL393242 RDU393242:REH393242 RNQ393242:ROD393242 RXM393242:RXZ393242 SHI393242:SHV393242 SRE393242:SRR393242 TBA393242:TBN393242 TKW393242:TLJ393242 TUS393242:TVF393242 UEO393242:UFB393242 UOK393242:UOX393242 UYG393242:UYT393242 VIC393242:VIP393242 VRY393242:VSL393242 WBU393242:WCH393242 WLQ393242:WMD393242 WVM393242:WVZ393242 E458778:R458778 JA458778:JN458778 SW458778:TJ458778 ACS458778:ADF458778 AMO458778:ANB458778 AWK458778:AWX458778 BGG458778:BGT458778 BQC458778:BQP458778 BZY458778:CAL458778 CJU458778:CKH458778 CTQ458778:CUD458778 DDM458778:DDZ458778 DNI458778:DNV458778 DXE458778:DXR458778 EHA458778:EHN458778 EQW458778:ERJ458778 FAS458778:FBF458778 FKO458778:FLB458778 FUK458778:FUX458778 GEG458778:GET458778 GOC458778:GOP458778 GXY458778:GYL458778 HHU458778:HIH458778 HRQ458778:HSD458778 IBM458778:IBZ458778 ILI458778:ILV458778 IVE458778:IVR458778 JFA458778:JFN458778 JOW458778:JPJ458778 JYS458778:JZF458778 KIO458778:KJB458778 KSK458778:KSX458778 LCG458778:LCT458778 LMC458778:LMP458778 LVY458778:LWL458778 MFU458778:MGH458778 MPQ458778:MQD458778 MZM458778:MZZ458778 NJI458778:NJV458778 NTE458778:NTR458778 ODA458778:ODN458778 OMW458778:ONJ458778 OWS458778:OXF458778 PGO458778:PHB458778 PQK458778:PQX458778 QAG458778:QAT458778 QKC458778:QKP458778 QTY458778:QUL458778 RDU458778:REH458778 RNQ458778:ROD458778 RXM458778:RXZ458778 SHI458778:SHV458778 SRE458778:SRR458778 TBA458778:TBN458778 TKW458778:TLJ458778 TUS458778:TVF458778 UEO458778:UFB458778 UOK458778:UOX458778 UYG458778:UYT458778 VIC458778:VIP458778 VRY458778:VSL458778 WBU458778:WCH458778 WLQ458778:WMD458778 WVM458778:WVZ458778 E524314:R524314 JA524314:JN524314 SW524314:TJ524314 ACS524314:ADF524314 AMO524314:ANB524314 AWK524314:AWX524314 BGG524314:BGT524314 BQC524314:BQP524314 BZY524314:CAL524314 CJU524314:CKH524314 CTQ524314:CUD524314 DDM524314:DDZ524314 DNI524314:DNV524314 DXE524314:DXR524314 EHA524314:EHN524314 EQW524314:ERJ524314 FAS524314:FBF524314 FKO524314:FLB524314 FUK524314:FUX524314 GEG524314:GET524314 GOC524314:GOP524314 GXY524314:GYL524314 HHU524314:HIH524314 HRQ524314:HSD524314 IBM524314:IBZ524314 ILI524314:ILV524314 IVE524314:IVR524314 JFA524314:JFN524314 JOW524314:JPJ524314 JYS524314:JZF524314 KIO524314:KJB524314 KSK524314:KSX524314 LCG524314:LCT524314 LMC524314:LMP524314 LVY524314:LWL524314 MFU524314:MGH524314 MPQ524314:MQD524314 MZM524314:MZZ524314 NJI524314:NJV524314 NTE524314:NTR524314 ODA524314:ODN524314 OMW524314:ONJ524314 OWS524314:OXF524314 PGO524314:PHB524314 PQK524314:PQX524314 QAG524314:QAT524314 QKC524314:QKP524314 QTY524314:QUL524314 RDU524314:REH524314 RNQ524314:ROD524314 RXM524314:RXZ524314 SHI524314:SHV524314 SRE524314:SRR524314 TBA524314:TBN524314 TKW524314:TLJ524314 TUS524314:TVF524314 UEO524314:UFB524314 UOK524314:UOX524314 UYG524314:UYT524314 VIC524314:VIP524314 VRY524314:VSL524314 WBU524314:WCH524314 WLQ524314:WMD524314 WVM524314:WVZ524314 E589850:R589850 JA589850:JN589850 SW589850:TJ589850 ACS589850:ADF589850 AMO589850:ANB589850 AWK589850:AWX589850 BGG589850:BGT589850 BQC589850:BQP589850 BZY589850:CAL589850 CJU589850:CKH589850 CTQ589850:CUD589850 DDM589850:DDZ589850 DNI589850:DNV589850 DXE589850:DXR589850 EHA589850:EHN589850 EQW589850:ERJ589850 FAS589850:FBF589850 FKO589850:FLB589850 FUK589850:FUX589850 GEG589850:GET589850 GOC589850:GOP589850 GXY589850:GYL589850 HHU589850:HIH589850 HRQ589850:HSD589850 IBM589850:IBZ589850 ILI589850:ILV589850 IVE589850:IVR589850 JFA589850:JFN589850 JOW589850:JPJ589850 JYS589850:JZF589850 KIO589850:KJB589850 KSK589850:KSX589850 LCG589850:LCT589850 LMC589850:LMP589850 LVY589850:LWL589850 MFU589850:MGH589850 MPQ589850:MQD589850 MZM589850:MZZ589850 NJI589850:NJV589850 NTE589850:NTR589850 ODA589850:ODN589850 OMW589850:ONJ589850 OWS589850:OXF589850 PGO589850:PHB589850 PQK589850:PQX589850 QAG589850:QAT589850 QKC589850:QKP589850 QTY589850:QUL589850 RDU589850:REH589850 RNQ589850:ROD589850 RXM589850:RXZ589850 SHI589850:SHV589850 SRE589850:SRR589850 TBA589850:TBN589850 TKW589850:TLJ589850 TUS589850:TVF589850 UEO589850:UFB589850 UOK589850:UOX589850 UYG589850:UYT589850 VIC589850:VIP589850 VRY589850:VSL589850 WBU589850:WCH589850 WLQ589850:WMD589850 WVM589850:WVZ589850 E655386:R655386 JA655386:JN655386 SW655386:TJ655386 ACS655386:ADF655386 AMO655386:ANB655386 AWK655386:AWX655386 BGG655386:BGT655386 BQC655386:BQP655386 BZY655386:CAL655386 CJU655386:CKH655386 CTQ655386:CUD655386 DDM655386:DDZ655386 DNI655386:DNV655386 DXE655386:DXR655386 EHA655386:EHN655386 EQW655386:ERJ655386 FAS655386:FBF655386 FKO655386:FLB655386 FUK655386:FUX655386 GEG655386:GET655386 GOC655386:GOP655386 GXY655386:GYL655386 HHU655386:HIH655386 HRQ655386:HSD655386 IBM655386:IBZ655386 ILI655386:ILV655386 IVE655386:IVR655386 JFA655386:JFN655386 JOW655386:JPJ655386 JYS655386:JZF655386 KIO655386:KJB655386 KSK655386:KSX655386 LCG655386:LCT655386 LMC655386:LMP655386 LVY655386:LWL655386 MFU655386:MGH655386 MPQ655386:MQD655386 MZM655386:MZZ655386 NJI655386:NJV655386 NTE655386:NTR655386 ODA655386:ODN655386 OMW655386:ONJ655386 OWS655386:OXF655386 PGO655386:PHB655386 PQK655386:PQX655386 QAG655386:QAT655386 QKC655386:QKP655386 QTY655386:QUL655386 RDU655386:REH655386 RNQ655386:ROD655386 RXM655386:RXZ655386 SHI655386:SHV655386 SRE655386:SRR655386 TBA655386:TBN655386 TKW655386:TLJ655386 TUS655386:TVF655386 UEO655386:UFB655386 UOK655386:UOX655386 UYG655386:UYT655386 VIC655386:VIP655386 VRY655386:VSL655386 WBU655386:WCH655386 WLQ655386:WMD655386 WVM655386:WVZ655386 E720922:R720922 JA720922:JN720922 SW720922:TJ720922 ACS720922:ADF720922 AMO720922:ANB720922 AWK720922:AWX720922 BGG720922:BGT720922 BQC720922:BQP720922 BZY720922:CAL720922 CJU720922:CKH720922 CTQ720922:CUD720922 DDM720922:DDZ720922 DNI720922:DNV720922 DXE720922:DXR720922 EHA720922:EHN720922 EQW720922:ERJ720922 FAS720922:FBF720922 FKO720922:FLB720922 FUK720922:FUX720922 GEG720922:GET720922 GOC720922:GOP720922 GXY720922:GYL720922 HHU720922:HIH720922 HRQ720922:HSD720922 IBM720922:IBZ720922 ILI720922:ILV720922 IVE720922:IVR720922 JFA720922:JFN720922 JOW720922:JPJ720922 JYS720922:JZF720922 KIO720922:KJB720922 KSK720922:KSX720922 LCG720922:LCT720922 LMC720922:LMP720922 LVY720922:LWL720922 MFU720922:MGH720922 MPQ720922:MQD720922 MZM720922:MZZ720922 NJI720922:NJV720922 NTE720922:NTR720922 ODA720922:ODN720922 OMW720922:ONJ720922 OWS720922:OXF720922 PGO720922:PHB720922 PQK720922:PQX720922 QAG720922:QAT720922 QKC720922:QKP720922 QTY720922:QUL720922 RDU720922:REH720922 RNQ720922:ROD720922 RXM720922:RXZ720922 SHI720922:SHV720922 SRE720922:SRR720922 TBA720922:TBN720922 TKW720922:TLJ720922 TUS720922:TVF720922 UEO720922:UFB720922 UOK720922:UOX720922 UYG720922:UYT720922 VIC720922:VIP720922 VRY720922:VSL720922 WBU720922:WCH720922 WLQ720922:WMD720922 WVM720922:WVZ720922 E786458:R786458 JA786458:JN786458 SW786458:TJ786458 ACS786458:ADF786458 AMO786458:ANB786458 AWK786458:AWX786458 BGG786458:BGT786458 BQC786458:BQP786458 BZY786458:CAL786458 CJU786458:CKH786458 CTQ786458:CUD786458 DDM786458:DDZ786458 DNI786458:DNV786458 DXE786458:DXR786458 EHA786458:EHN786458 EQW786458:ERJ786458 FAS786458:FBF786458 FKO786458:FLB786458 FUK786458:FUX786458 GEG786458:GET786458 GOC786458:GOP786458 GXY786458:GYL786458 HHU786458:HIH786458 HRQ786458:HSD786458 IBM786458:IBZ786458 ILI786458:ILV786458 IVE786458:IVR786458 JFA786458:JFN786458 JOW786458:JPJ786458 JYS786458:JZF786458 KIO786458:KJB786458 KSK786458:KSX786458 LCG786458:LCT786458 LMC786458:LMP786458 LVY786458:LWL786458 MFU786458:MGH786458 MPQ786458:MQD786458 MZM786458:MZZ786458 NJI786458:NJV786458 NTE786458:NTR786458 ODA786458:ODN786458 OMW786458:ONJ786458 OWS786458:OXF786458 PGO786458:PHB786458 PQK786458:PQX786458 QAG786458:QAT786458 QKC786458:QKP786458 QTY786458:QUL786458 RDU786458:REH786458 RNQ786458:ROD786458 RXM786458:RXZ786458 SHI786458:SHV786458 SRE786458:SRR786458 TBA786458:TBN786458 TKW786458:TLJ786458 TUS786458:TVF786458 UEO786458:UFB786458 UOK786458:UOX786458 UYG786458:UYT786458 VIC786458:VIP786458 VRY786458:VSL786458 WBU786458:WCH786458 WLQ786458:WMD786458 WVM786458:WVZ786458 E851994:R851994 JA851994:JN851994 SW851994:TJ851994 ACS851994:ADF851994 AMO851994:ANB851994 AWK851994:AWX851994 BGG851994:BGT851994 BQC851994:BQP851994 BZY851994:CAL851994 CJU851994:CKH851994 CTQ851994:CUD851994 DDM851994:DDZ851994 DNI851994:DNV851994 DXE851994:DXR851994 EHA851994:EHN851994 EQW851994:ERJ851994 FAS851994:FBF851994 FKO851994:FLB851994 FUK851994:FUX851994 GEG851994:GET851994 GOC851994:GOP851994 GXY851994:GYL851994 HHU851994:HIH851994 HRQ851994:HSD851994 IBM851994:IBZ851994 ILI851994:ILV851994 IVE851994:IVR851994 JFA851994:JFN851994 JOW851994:JPJ851994 JYS851994:JZF851994 KIO851994:KJB851994 KSK851994:KSX851994 LCG851994:LCT851994 LMC851994:LMP851994 LVY851994:LWL851994 MFU851994:MGH851994 MPQ851994:MQD851994 MZM851994:MZZ851994 NJI851994:NJV851994 NTE851994:NTR851994 ODA851994:ODN851994 OMW851994:ONJ851994 OWS851994:OXF851994 PGO851994:PHB851994 PQK851994:PQX851994 QAG851994:QAT851994 QKC851994:QKP851994 QTY851994:QUL851994 RDU851994:REH851994 RNQ851994:ROD851994 RXM851994:RXZ851994 SHI851994:SHV851994 SRE851994:SRR851994 TBA851994:TBN851994 TKW851994:TLJ851994 TUS851994:TVF851994 UEO851994:UFB851994 UOK851994:UOX851994 UYG851994:UYT851994 VIC851994:VIP851994 VRY851994:VSL851994 WBU851994:WCH851994 WLQ851994:WMD851994 WVM851994:WVZ851994 E917530:R917530 JA917530:JN917530 SW917530:TJ917530 ACS917530:ADF917530 AMO917530:ANB917530 AWK917530:AWX917530 BGG917530:BGT917530 BQC917530:BQP917530 BZY917530:CAL917530 CJU917530:CKH917530 CTQ917530:CUD917530 DDM917530:DDZ917530 DNI917530:DNV917530 DXE917530:DXR917530 EHA917530:EHN917530 EQW917530:ERJ917530 FAS917530:FBF917530 FKO917530:FLB917530 FUK917530:FUX917530 GEG917530:GET917530 GOC917530:GOP917530 GXY917530:GYL917530 HHU917530:HIH917530 HRQ917530:HSD917530 IBM917530:IBZ917530 ILI917530:ILV917530 IVE917530:IVR917530 JFA917530:JFN917530 JOW917530:JPJ917530 JYS917530:JZF917530 KIO917530:KJB917530 KSK917530:KSX917530 LCG917530:LCT917530 LMC917530:LMP917530 LVY917530:LWL917530 MFU917530:MGH917530 MPQ917530:MQD917530 MZM917530:MZZ917530 NJI917530:NJV917530 NTE917530:NTR917530 ODA917530:ODN917530 OMW917530:ONJ917530 OWS917530:OXF917530 PGO917530:PHB917530 PQK917530:PQX917530 QAG917530:QAT917530 QKC917530:QKP917530 QTY917530:QUL917530 RDU917530:REH917530 RNQ917530:ROD917530 RXM917530:RXZ917530 SHI917530:SHV917530 SRE917530:SRR917530 TBA917530:TBN917530 TKW917530:TLJ917530 TUS917530:TVF917530 UEO917530:UFB917530 UOK917530:UOX917530 UYG917530:UYT917530 VIC917530:VIP917530 VRY917530:VSL917530 WBU917530:WCH917530 WLQ917530:WMD917530 WVM917530:WVZ917530 E983066:R983066 JA983066:JN983066 SW983066:TJ983066 ACS983066:ADF983066 AMO983066:ANB983066 AWK983066:AWX983066 BGG983066:BGT983066 BQC983066:BQP983066 BZY983066:CAL983066 CJU983066:CKH983066 CTQ983066:CUD983066 DDM983066:DDZ983066 DNI983066:DNV983066 DXE983066:DXR983066 EHA983066:EHN983066 EQW983066:ERJ983066 FAS983066:FBF983066 FKO983066:FLB983066 FUK983066:FUX983066 GEG983066:GET983066 GOC983066:GOP983066 GXY983066:GYL983066 HHU983066:HIH983066 HRQ983066:HSD983066 IBM983066:IBZ983066 ILI983066:ILV983066 IVE983066:IVR983066 JFA983066:JFN983066 JOW983066:JPJ983066 JYS983066:JZF983066 KIO983066:KJB983066 KSK983066:KSX983066 LCG983066:LCT983066 LMC983066:LMP983066 LVY983066:LWL983066 MFU983066:MGH983066 MPQ983066:MQD983066 MZM983066:MZZ983066 NJI983066:NJV983066 NTE983066:NTR983066 ODA983066:ODN983066 OMW983066:ONJ983066 OWS983066:OXF983066 PGO983066:PHB983066 PQK983066:PQX983066 QAG983066:QAT983066 QKC983066:QKP983066 QTY983066:QUL983066 RDU983066:REH983066 RNQ983066:ROD983066 RXM983066:RXZ983066 SHI983066:SHV983066 SRE983066:SRR983066 TBA983066:TBN983066 TKW983066:TLJ983066 TUS983066:TVF983066 UEO983066:UFB983066 UOK983066:UOX983066 UYG983066:UYT983066 VIC983066:VIP983066 VRY983066:VSL983066 WBU983066:WCH983066 WLQ983066:WMD983066 E26:R26">
      <formula1>"N,A,B, "</formula1>
    </dataValidation>
    <dataValidation type="list" allowBlank="1" showInputMessage="1" showErrorMessage="1" sqref="WVM983067:WVZ983067 JA27:JN27 SW27:TJ27 ACS27:ADF27 AMO27:ANB27 AWK27:AWX27 BGG27:BGT27 BQC27:BQP27 BZY27:CAL27 CJU27:CKH27 CTQ27:CUD27 DDM27:DDZ27 DNI27:DNV27 DXE27:DXR27 EHA27:EHN27 EQW27:ERJ27 FAS27:FBF27 FKO27:FLB27 FUK27:FUX27 GEG27:GET27 GOC27:GOP27 GXY27:GYL27 HHU27:HIH27 HRQ27:HSD27 IBM27:IBZ27 ILI27:ILV27 IVE27:IVR27 JFA27:JFN27 JOW27:JPJ27 JYS27:JZF27 KIO27:KJB27 KSK27:KSX27 LCG27:LCT27 LMC27:LMP27 LVY27:LWL27 MFU27:MGH27 MPQ27:MQD27 MZM27:MZZ27 NJI27:NJV27 NTE27:NTR27 ODA27:ODN27 OMW27:ONJ27 OWS27:OXF27 PGO27:PHB27 PQK27:PQX27 QAG27:QAT27 QKC27:QKP27 QTY27:QUL27 RDU27:REH27 RNQ27:ROD27 RXM27:RXZ27 SHI27:SHV27 SRE27:SRR27 TBA27:TBN27 TKW27:TLJ27 TUS27:TVF27 UEO27:UFB27 UOK27:UOX27 UYG27:UYT27 VIC27:VIP27 VRY27:VSL27 WBU27:WCH27 WLQ27:WMD27 WVM27:WVZ27 E65563:R65563 JA65563:JN65563 SW65563:TJ65563 ACS65563:ADF65563 AMO65563:ANB65563 AWK65563:AWX65563 BGG65563:BGT65563 BQC65563:BQP65563 BZY65563:CAL65563 CJU65563:CKH65563 CTQ65563:CUD65563 DDM65563:DDZ65563 DNI65563:DNV65563 DXE65563:DXR65563 EHA65563:EHN65563 EQW65563:ERJ65563 FAS65563:FBF65563 FKO65563:FLB65563 FUK65563:FUX65563 GEG65563:GET65563 GOC65563:GOP65563 GXY65563:GYL65563 HHU65563:HIH65563 HRQ65563:HSD65563 IBM65563:IBZ65563 ILI65563:ILV65563 IVE65563:IVR65563 JFA65563:JFN65563 JOW65563:JPJ65563 JYS65563:JZF65563 KIO65563:KJB65563 KSK65563:KSX65563 LCG65563:LCT65563 LMC65563:LMP65563 LVY65563:LWL65563 MFU65563:MGH65563 MPQ65563:MQD65563 MZM65563:MZZ65563 NJI65563:NJV65563 NTE65563:NTR65563 ODA65563:ODN65563 OMW65563:ONJ65563 OWS65563:OXF65563 PGO65563:PHB65563 PQK65563:PQX65563 QAG65563:QAT65563 QKC65563:QKP65563 QTY65563:QUL65563 RDU65563:REH65563 RNQ65563:ROD65563 RXM65563:RXZ65563 SHI65563:SHV65563 SRE65563:SRR65563 TBA65563:TBN65563 TKW65563:TLJ65563 TUS65563:TVF65563 UEO65563:UFB65563 UOK65563:UOX65563 UYG65563:UYT65563 VIC65563:VIP65563 VRY65563:VSL65563 WBU65563:WCH65563 WLQ65563:WMD65563 WVM65563:WVZ65563 E131099:R131099 JA131099:JN131099 SW131099:TJ131099 ACS131099:ADF131099 AMO131099:ANB131099 AWK131099:AWX131099 BGG131099:BGT131099 BQC131099:BQP131099 BZY131099:CAL131099 CJU131099:CKH131099 CTQ131099:CUD131099 DDM131099:DDZ131099 DNI131099:DNV131099 DXE131099:DXR131099 EHA131099:EHN131099 EQW131099:ERJ131099 FAS131099:FBF131099 FKO131099:FLB131099 FUK131099:FUX131099 GEG131099:GET131099 GOC131099:GOP131099 GXY131099:GYL131099 HHU131099:HIH131099 HRQ131099:HSD131099 IBM131099:IBZ131099 ILI131099:ILV131099 IVE131099:IVR131099 JFA131099:JFN131099 JOW131099:JPJ131099 JYS131099:JZF131099 KIO131099:KJB131099 KSK131099:KSX131099 LCG131099:LCT131099 LMC131099:LMP131099 LVY131099:LWL131099 MFU131099:MGH131099 MPQ131099:MQD131099 MZM131099:MZZ131099 NJI131099:NJV131099 NTE131099:NTR131099 ODA131099:ODN131099 OMW131099:ONJ131099 OWS131099:OXF131099 PGO131099:PHB131099 PQK131099:PQX131099 QAG131099:QAT131099 QKC131099:QKP131099 QTY131099:QUL131099 RDU131099:REH131099 RNQ131099:ROD131099 RXM131099:RXZ131099 SHI131099:SHV131099 SRE131099:SRR131099 TBA131099:TBN131099 TKW131099:TLJ131099 TUS131099:TVF131099 UEO131099:UFB131099 UOK131099:UOX131099 UYG131099:UYT131099 VIC131099:VIP131099 VRY131099:VSL131099 WBU131099:WCH131099 WLQ131099:WMD131099 WVM131099:WVZ131099 E196635:R196635 JA196635:JN196635 SW196635:TJ196635 ACS196635:ADF196635 AMO196635:ANB196635 AWK196635:AWX196635 BGG196635:BGT196635 BQC196635:BQP196635 BZY196635:CAL196635 CJU196635:CKH196635 CTQ196635:CUD196635 DDM196635:DDZ196635 DNI196635:DNV196635 DXE196635:DXR196635 EHA196635:EHN196635 EQW196635:ERJ196635 FAS196635:FBF196635 FKO196635:FLB196635 FUK196635:FUX196635 GEG196635:GET196635 GOC196635:GOP196635 GXY196635:GYL196635 HHU196635:HIH196635 HRQ196635:HSD196635 IBM196635:IBZ196635 ILI196635:ILV196635 IVE196635:IVR196635 JFA196635:JFN196635 JOW196635:JPJ196635 JYS196635:JZF196635 KIO196635:KJB196635 KSK196635:KSX196635 LCG196635:LCT196635 LMC196635:LMP196635 LVY196635:LWL196635 MFU196635:MGH196635 MPQ196635:MQD196635 MZM196635:MZZ196635 NJI196635:NJV196635 NTE196635:NTR196635 ODA196635:ODN196635 OMW196635:ONJ196635 OWS196635:OXF196635 PGO196635:PHB196635 PQK196635:PQX196635 QAG196635:QAT196635 QKC196635:QKP196635 QTY196635:QUL196635 RDU196635:REH196635 RNQ196635:ROD196635 RXM196635:RXZ196635 SHI196635:SHV196635 SRE196635:SRR196635 TBA196635:TBN196635 TKW196635:TLJ196635 TUS196635:TVF196635 UEO196635:UFB196635 UOK196635:UOX196635 UYG196635:UYT196635 VIC196635:VIP196635 VRY196635:VSL196635 WBU196635:WCH196635 WLQ196635:WMD196635 WVM196635:WVZ196635 E262171:R262171 JA262171:JN262171 SW262171:TJ262171 ACS262171:ADF262171 AMO262171:ANB262171 AWK262171:AWX262171 BGG262171:BGT262171 BQC262171:BQP262171 BZY262171:CAL262171 CJU262171:CKH262171 CTQ262171:CUD262171 DDM262171:DDZ262171 DNI262171:DNV262171 DXE262171:DXR262171 EHA262171:EHN262171 EQW262171:ERJ262171 FAS262171:FBF262171 FKO262171:FLB262171 FUK262171:FUX262171 GEG262171:GET262171 GOC262171:GOP262171 GXY262171:GYL262171 HHU262171:HIH262171 HRQ262171:HSD262171 IBM262171:IBZ262171 ILI262171:ILV262171 IVE262171:IVR262171 JFA262171:JFN262171 JOW262171:JPJ262171 JYS262171:JZF262171 KIO262171:KJB262171 KSK262171:KSX262171 LCG262171:LCT262171 LMC262171:LMP262171 LVY262171:LWL262171 MFU262171:MGH262171 MPQ262171:MQD262171 MZM262171:MZZ262171 NJI262171:NJV262171 NTE262171:NTR262171 ODA262171:ODN262171 OMW262171:ONJ262171 OWS262171:OXF262171 PGO262171:PHB262171 PQK262171:PQX262171 QAG262171:QAT262171 QKC262171:QKP262171 QTY262171:QUL262171 RDU262171:REH262171 RNQ262171:ROD262171 RXM262171:RXZ262171 SHI262171:SHV262171 SRE262171:SRR262171 TBA262171:TBN262171 TKW262171:TLJ262171 TUS262171:TVF262171 UEO262171:UFB262171 UOK262171:UOX262171 UYG262171:UYT262171 VIC262171:VIP262171 VRY262171:VSL262171 WBU262171:WCH262171 WLQ262171:WMD262171 WVM262171:WVZ262171 E327707:R327707 JA327707:JN327707 SW327707:TJ327707 ACS327707:ADF327707 AMO327707:ANB327707 AWK327707:AWX327707 BGG327707:BGT327707 BQC327707:BQP327707 BZY327707:CAL327707 CJU327707:CKH327707 CTQ327707:CUD327707 DDM327707:DDZ327707 DNI327707:DNV327707 DXE327707:DXR327707 EHA327707:EHN327707 EQW327707:ERJ327707 FAS327707:FBF327707 FKO327707:FLB327707 FUK327707:FUX327707 GEG327707:GET327707 GOC327707:GOP327707 GXY327707:GYL327707 HHU327707:HIH327707 HRQ327707:HSD327707 IBM327707:IBZ327707 ILI327707:ILV327707 IVE327707:IVR327707 JFA327707:JFN327707 JOW327707:JPJ327707 JYS327707:JZF327707 KIO327707:KJB327707 KSK327707:KSX327707 LCG327707:LCT327707 LMC327707:LMP327707 LVY327707:LWL327707 MFU327707:MGH327707 MPQ327707:MQD327707 MZM327707:MZZ327707 NJI327707:NJV327707 NTE327707:NTR327707 ODA327707:ODN327707 OMW327707:ONJ327707 OWS327707:OXF327707 PGO327707:PHB327707 PQK327707:PQX327707 QAG327707:QAT327707 QKC327707:QKP327707 QTY327707:QUL327707 RDU327707:REH327707 RNQ327707:ROD327707 RXM327707:RXZ327707 SHI327707:SHV327707 SRE327707:SRR327707 TBA327707:TBN327707 TKW327707:TLJ327707 TUS327707:TVF327707 UEO327707:UFB327707 UOK327707:UOX327707 UYG327707:UYT327707 VIC327707:VIP327707 VRY327707:VSL327707 WBU327707:WCH327707 WLQ327707:WMD327707 WVM327707:WVZ327707 E393243:R393243 JA393243:JN393243 SW393243:TJ393243 ACS393243:ADF393243 AMO393243:ANB393243 AWK393243:AWX393243 BGG393243:BGT393243 BQC393243:BQP393243 BZY393243:CAL393243 CJU393243:CKH393243 CTQ393243:CUD393243 DDM393243:DDZ393243 DNI393243:DNV393243 DXE393243:DXR393243 EHA393243:EHN393243 EQW393243:ERJ393243 FAS393243:FBF393243 FKO393243:FLB393243 FUK393243:FUX393243 GEG393243:GET393243 GOC393243:GOP393243 GXY393243:GYL393243 HHU393243:HIH393243 HRQ393243:HSD393243 IBM393243:IBZ393243 ILI393243:ILV393243 IVE393243:IVR393243 JFA393243:JFN393243 JOW393243:JPJ393243 JYS393243:JZF393243 KIO393243:KJB393243 KSK393243:KSX393243 LCG393243:LCT393243 LMC393243:LMP393243 LVY393243:LWL393243 MFU393243:MGH393243 MPQ393243:MQD393243 MZM393243:MZZ393243 NJI393243:NJV393243 NTE393243:NTR393243 ODA393243:ODN393243 OMW393243:ONJ393243 OWS393243:OXF393243 PGO393243:PHB393243 PQK393243:PQX393243 QAG393243:QAT393243 QKC393243:QKP393243 QTY393243:QUL393243 RDU393243:REH393243 RNQ393243:ROD393243 RXM393243:RXZ393243 SHI393243:SHV393243 SRE393243:SRR393243 TBA393243:TBN393243 TKW393243:TLJ393243 TUS393243:TVF393243 UEO393243:UFB393243 UOK393243:UOX393243 UYG393243:UYT393243 VIC393243:VIP393243 VRY393243:VSL393243 WBU393243:WCH393243 WLQ393243:WMD393243 WVM393243:WVZ393243 E458779:R458779 JA458779:JN458779 SW458779:TJ458779 ACS458779:ADF458779 AMO458779:ANB458779 AWK458779:AWX458779 BGG458779:BGT458779 BQC458779:BQP458779 BZY458779:CAL458779 CJU458779:CKH458779 CTQ458779:CUD458779 DDM458779:DDZ458779 DNI458779:DNV458779 DXE458779:DXR458779 EHA458779:EHN458779 EQW458779:ERJ458779 FAS458779:FBF458779 FKO458779:FLB458779 FUK458779:FUX458779 GEG458779:GET458779 GOC458779:GOP458779 GXY458779:GYL458779 HHU458779:HIH458779 HRQ458779:HSD458779 IBM458779:IBZ458779 ILI458779:ILV458779 IVE458779:IVR458779 JFA458779:JFN458779 JOW458779:JPJ458779 JYS458779:JZF458779 KIO458779:KJB458779 KSK458779:KSX458779 LCG458779:LCT458779 LMC458779:LMP458779 LVY458779:LWL458779 MFU458779:MGH458779 MPQ458779:MQD458779 MZM458779:MZZ458779 NJI458779:NJV458779 NTE458779:NTR458779 ODA458779:ODN458779 OMW458779:ONJ458779 OWS458779:OXF458779 PGO458779:PHB458779 PQK458779:PQX458779 QAG458779:QAT458779 QKC458779:QKP458779 QTY458779:QUL458779 RDU458779:REH458779 RNQ458779:ROD458779 RXM458779:RXZ458779 SHI458779:SHV458779 SRE458779:SRR458779 TBA458779:TBN458779 TKW458779:TLJ458779 TUS458779:TVF458779 UEO458779:UFB458779 UOK458779:UOX458779 UYG458779:UYT458779 VIC458779:VIP458779 VRY458779:VSL458779 WBU458779:WCH458779 WLQ458779:WMD458779 WVM458779:WVZ458779 E524315:R524315 JA524315:JN524315 SW524315:TJ524315 ACS524315:ADF524315 AMO524315:ANB524315 AWK524315:AWX524315 BGG524315:BGT524315 BQC524315:BQP524315 BZY524315:CAL524315 CJU524315:CKH524315 CTQ524315:CUD524315 DDM524315:DDZ524315 DNI524315:DNV524315 DXE524315:DXR524315 EHA524315:EHN524315 EQW524315:ERJ524315 FAS524315:FBF524315 FKO524315:FLB524315 FUK524315:FUX524315 GEG524315:GET524315 GOC524315:GOP524315 GXY524315:GYL524315 HHU524315:HIH524315 HRQ524315:HSD524315 IBM524315:IBZ524315 ILI524315:ILV524315 IVE524315:IVR524315 JFA524315:JFN524315 JOW524315:JPJ524315 JYS524315:JZF524315 KIO524315:KJB524315 KSK524315:KSX524315 LCG524315:LCT524315 LMC524315:LMP524315 LVY524315:LWL524315 MFU524315:MGH524315 MPQ524315:MQD524315 MZM524315:MZZ524315 NJI524315:NJV524315 NTE524315:NTR524315 ODA524315:ODN524315 OMW524315:ONJ524315 OWS524315:OXF524315 PGO524315:PHB524315 PQK524315:PQX524315 QAG524315:QAT524315 QKC524315:QKP524315 QTY524315:QUL524315 RDU524315:REH524315 RNQ524315:ROD524315 RXM524315:RXZ524315 SHI524315:SHV524315 SRE524315:SRR524315 TBA524315:TBN524315 TKW524315:TLJ524315 TUS524315:TVF524315 UEO524315:UFB524315 UOK524315:UOX524315 UYG524315:UYT524315 VIC524315:VIP524315 VRY524315:VSL524315 WBU524315:WCH524315 WLQ524315:WMD524315 WVM524315:WVZ524315 E589851:R589851 JA589851:JN589851 SW589851:TJ589851 ACS589851:ADF589851 AMO589851:ANB589851 AWK589851:AWX589851 BGG589851:BGT589851 BQC589851:BQP589851 BZY589851:CAL589851 CJU589851:CKH589851 CTQ589851:CUD589851 DDM589851:DDZ589851 DNI589851:DNV589851 DXE589851:DXR589851 EHA589851:EHN589851 EQW589851:ERJ589851 FAS589851:FBF589851 FKO589851:FLB589851 FUK589851:FUX589851 GEG589851:GET589851 GOC589851:GOP589851 GXY589851:GYL589851 HHU589851:HIH589851 HRQ589851:HSD589851 IBM589851:IBZ589851 ILI589851:ILV589851 IVE589851:IVR589851 JFA589851:JFN589851 JOW589851:JPJ589851 JYS589851:JZF589851 KIO589851:KJB589851 KSK589851:KSX589851 LCG589851:LCT589851 LMC589851:LMP589851 LVY589851:LWL589851 MFU589851:MGH589851 MPQ589851:MQD589851 MZM589851:MZZ589851 NJI589851:NJV589851 NTE589851:NTR589851 ODA589851:ODN589851 OMW589851:ONJ589851 OWS589851:OXF589851 PGO589851:PHB589851 PQK589851:PQX589851 QAG589851:QAT589851 QKC589851:QKP589851 QTY589851:QUL589851 RDU589851:REH589851 RNQ589851:ROD589851 RXM589851:RXZ589851 SHI589851:SHV589851 SRE589851:SRR589851 TBA589851:TBN589851 TKW589851:TLJ589851 TUS589851:TVF589851 UEO589851:UFB589851 UOK589851:UOX589851 UYG589851:UYT589851 VIC589851:VIP589851 VRY589851:VSL589851 WBU589851:WCH589851 WLQ589851:WMD589851 WVM589851:WVZ589851 E655387:R655387 JA655387:JN655387 SW655387:TJ655387 ACS655387:ADF655387 AMO655387:ANB655387 AWK655387:AWX655387 BGG655387:BGT655387 BQC655387:BQP655387 BZY655387:CAL655387 CJU655387:CKH655387 CTQ655387:CUD655387 DDM655387:DDZ655387 DNI655387:DNV655387 DXE655387:DXR655387 EHA655387:EHN655387 EQW655387:ERJ655387 FAS655387:FBF655387 FKO655387:FLB655387 FUK655387:FUX655387 GEG655387:GET655387 GOC655387:GOP655387 GXY655387:GYL655387 HHU655387:HIH655387 HRQ655387:HSD655387 IBM655387:IBZ655387 ILI655387:ILV655387 IVE655387:IVR655387 JFA655387:JFN655387 JOW655387:JPJ655387 JYS655387:JZF655387 KIO655387:KJB655387 KSK655387:KSX655387 LCG655387:LCT655387 LMC655387:LMP655387 LVY655387:LWL655387 MFU655387:MGH655387 MPQ655387:MQD655387 MZM655387:MZZ655387 NJI655387:NJV655387 NTE655387:NTR655387 ODA655387:ODN655387 OMW655387:ONJ655387 OWS655387:OXF655387 PGO655387:PHB655387 PQK655387:PQX655387 QAG655387:QAT655387 QKC655387:QKP655387 QTY655387:QUL655387 RDU655387:REH655387 RNQ655387:ROD655387 RXM655387:RXZ655387 SHI655387:SHV655387 SRE655387:SRR655387 TBA655387:TBN655387 TKW655387:TLJ655387 TUS655387:TVF655387 UEO655387:UFB655387 UOK655387:UOX655387 UYG655387:UYT655387 VIC655387:VIP655387 VRY655387:VSL655387 WBU655387:WCH655387 WLQ655387:WMD655387 WVM655387:WVZ655387 E720923:R720923 JA720923:JN720923 SW720923:TJ720923 ACS720923:ADF720923 AMO720923:ANB720923 AWK720923:AWX720923 BGG720923:BGT720923 BQC720923:BQP720923 BZY720923:CAL720923 CJU720923:CKH720923 CTQ720923:CUD720923 DDM720923:DDZ720923 DNI720923:DNV720923 DXE720923:DXR720923 EHA720923:EHN720923 EQW720923:ERJ720923 FAS720923:FBF720923 FKO720923:FLB720923 FUK720923:FUX720923 GEG720923:GET720923 GOC720923:GOP720923 GXY720923:GYL720923 HHU720923:HIH720923 HRQ720923:HSD720923 IBM720923:IBZ720923 ILI720923:ILV720923 IVE720923:IVR720923 JFA720923:JFN720923 JOW720923:JPJ720923 JYS720923:JZF720923 KIO720923:KJB720923 KSK720923:KSX720923 LCG720923:LCT720923 LMC720923:LMP720923 LVY720923:LWL720923 MFU720923:MGH720923 MPQ720923:MQD720923 MZM720923:MZZ720923 NJI720923:NJV720923 NTE720923:NTR720923 ODA720923:ODN720923 OMW720923:ONJ720923 OWS720923:OXF720923 PGO720923:PHB720923 PQK720923:PQX720923 QAG720923:QAT720923 QKC720923:QKP720923 QTY720923:QUL720923 RDU720923:REH720923 RNQ720923:ROD720923 RXM720923:RXZ720923 SHI720923:SHV720923 SRE720923:SRR720923 TBA720923:TBN720923 TKW720923:TLJ720923 TUS720923:TVF720923 UEO720923:UFB720923 UOK720923:UOX720923 UYG720923:UYT720923 VIC720923:VIP720923 VRY720923:VSL720923 WBU720923:WCH720923 WLQ720923:WMD720923 WVM720923:WVZ720923 E786459:R786459 JA786459:JN786459 SW786459:TJ786459 ACS786459:ADF786459 AMO786459:ANB786459 AWK786459:AWX786459 BGG786459:BGT786459 BQC786459:BQP786459 BZY786459:CAL786459 CJU786459:CKH786459 CTQ786459:CUD786459 DDM786459:DDZ786459 DNI786459:DNV786459 DXE786459:DXR786459 EHA786459:EHN786459 EQW786459:ERJ786459 FAS786459:FBF786459 FKO786459:FLB786459 FUK786459:FUX786459 GEG786459:GET786459 GOC786459:GOP786459 GXY786459:GYL786459 HHU786459:HIH786459 HRQ786459:HSD786459 IBM786459:IBZ786459 ILI786459:ILV786459 IVE786459:IVR786459 JFA786459:JFN786459 JOW786459:JPJ786459 JYS786459:JZF786459 KIO786459:KJB786459 KSK786459:KSX786459 LCG786459:LCT786459 LMC786459:LMP786459 LVY786459:LWL786459 MFU786459:MGH786459 MPQ786459:MQD786459 MZM786459:MZZ786459 NJI786459:NJV786459 NTE786459:NTR786459 ODA786459:ODN786459 OMW786459:ONJ786459 OWS786459:OXF786459 PGO786459:PHB786459 PQK786459:PQX786459 QAG786459:QAT786459 QKC786459:QKP786459 QTY786459:QUL786459 RDU786459:REH786459 RNQ786459:ROD786459 RXM786459:RXZ786459 SHI786459:SHV786459 SRE786459:SRR786459 TBA786459:TBN786459 TKW786459:TLJ786459 TUS786459:TVF786459 UEO786459:UFB786459 UOK786459:UOX786459 UYG786459:UYT786459 VIC786459:VIP786459 VRY786459:VSL786459 WBU786459:WCH786459 WLQ786459:WMD786459 WVM786459:WVZ786459 E851995:R851995 JA851995:JN851995 SW851995:TJ851995 ACS851995:ADF851995 AMO851995:ANB851995 AWK851995:AWX851995 BGG851995:BGT851995 BQC851995:BQP851995 BZY851995:CAL851995 CJU851995:CKH851995 CTQ851995:CUD851995 DDM851995:DDZ851995 DNI851995:DNV851995 DXE851995:DXR851995 EHA851995:EHN851995 EQW851995:ERJ851995 FAS851995:FBF851995 FKO851995:FLB851995 FUK851995:FUX851995 GEG851995:GET851995 GOC851995:GOP851995 GXY851995:GYL851995 HHU851995:HIH851995 HRQ851995:HSD851995 IBM851995:IBZ851995 ILI851995:ILV851995 IVE851995:IVR851995 JFA851995:JFN851995 JOW851995:JPJ851995 JYS851995:JZF851995 KIO851995:KJB851995 KSK851995:KSX851995 LCG851995:LCT851995 LMC851995:LMP851995 LVY851995:LWL851995 MFU851995:MGH851995 MPQ851995:MQD851995 MZM851995:MZZ851995 NJI851995:NJV851995 NTE851995:NTR851995 ODA851995:ODN851995 OMW851995:ONJ851995 OWS851995:OXF851995 PGO851995:PHB851995 PQK851995:PQX851995 QAG851995:QAT851995 QKC851995:QKP851995 QTY851995:QUL851995 RDU851995:REH851995 RNQ851995:ROD851995 RXM851995:RXZ851995 SHI851995:SHV851995 SRE851995:SRR851995 TBA851995:TBN851995 TKW851995:TLJ851995 TUS851995:TVF851995 UEO851995:UFB851995 UOK851995:UOX851995 UYG851995:UYT851995 VIC851995:VIP851995 VRY851995:VSL851995 WBU851995:WCH851995 WLQ851995:WMD851995 WVM851995:WVZ851995 E917531:R917531 JA917531:JN917531 SW917531:TJ917531 ACS917531:ADF917531 AMO917531:ANB917531 AWK917531:AWX917531 BGG917531:BGT917531 BQC917531:BQP917531 BZY917531:CAL917531 CJU917531:CKH917531 CTQ917531:CUD917531 DDM917531:DDZ917531 DNI917531:DNV917531 DXE917531:DXR917531 EHA917531:EHN917531 EQW917531:ERJ917531 FAS917531:FBF917531 FKO917531:FLB917531 FUK917531:FUX917531 GEG917531:GET917531 GOC917531:GOP917531 GXY917531:GYL917531 HHU917531:HIH917531 HRQ917531:HSD917531 IBM917531:IBZ917531 ILI917531:ILV917531 IVE917531:IVR917531 JFA917531:JFN917531 JOW917531:JPJ917531 JYS917531:JZF917531 KIO917531:KJB917531 KSK917531:KSX917531 LCG917531:LCT917531 LMC917531:LMP917531 LVY917531:LWL917531 MFU917531:MGH917531 MPQ917531:MQD917531 MZM917531:MZZ917531 NJI917531:NJV917531 NTE917531:NTR917531 ODA917531:ODN917531 OMW917531:ONJ917531 OWS917531:OXF917531 PGO917531:PHB917531 PQK917531:PQX917531 QAG917531:QAT917531 QKC917531:QKP917531 QTY917531:QUL917531 RDU917531:REH917531 RNQ917531:ROD917531 RXM917531:RXZ917531 SHI917531:SHV917531 SRE917531:SRR917531 TBA917531:TBN917531 TKW917531:TLJ917531 TUS917531:TVF917531 UEO917531:UFB917531 UOK917531:UOX917531 UYG917531:UYT917531 VIC917531:VIP917531 VRY917531:VSL917531 WBU917531:WCH917531 WLQ917531:WMD917531 WVM917531:WVZ917531 E983067:R983067 JA983067:JN983067 SW983067:TJ983067 ACS983067:ADF983067 AMO983067:ANB983067 AWK983067:AWX983067 BGG983067:BGT983067 BQC983067:BQP983067 BZY983067:CAL983067 CJU983067:CKH983067 CTQ983067:CUD983067 DDM983067:DDZ983067 DNI983067:DNV983067 DXE983067:DXR983067 EHA983067:EHN983067 EQW983067:ERJ983067 FAS983067:FBF983067 FKO983067:FLB983067 FUK983067:FUX983067 GEG983067:GET983067 GOC983067:GOP983067 GXY983067:GYL983067 HHU983067:HIH983067 HRQ983067:HSD983067 IBM983067:IBZ983067 ILI983067:ILV983067 IVE983067:IVR983067 JFA983067:JFN983067 JOW983067:JPJ983067 JYS983067:JZF983067 KIO983067:KJB983067 KSK983067:KSX983067 LCG983067:LCT983067 LMC983067:LMP983067 LVY983067:LWL983067 MFU983067:MGH983067 MPQ983067:MQD983067 MZM983067:MZZ983067 NJI983067:NJV983067 NTE983067:NTR983067 ODA983067:ODN983067 OMW983067:ONJ983067 OWS983067:OXF983067 PGO983067:PHB983067 PQK983067:PQX983067 QAG983067:QAT983067 QKC983067:QKP983067 QTY983067:QUL983067 RDU983067:REH983067 RNQ983067:ROD983067 RXM983067:RXZ983067 SHI983067:SHV983067 SRE983067:SRR983067 TBA983067:TBN983067 TKW983067:TLJ983067 TUS983067:TVF983067 UEO983067:UFB983067 UOK983067:UOX983067 UYG983067:UYT983067 VIC983067:VIP983067 VRY983067:VSL983067 WBU983067:WCH983067 WLQ983067:WMD983067 E27:R27">
      <formula1>"P,F, "</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workbookViewId="0">
      <selection activeCell="C6" sqref="C6:D6"/>
    </sheetView>
  </sheetViews>
  <sheetFormatPr defaultRowHeight="10.5"/>
  <cols>
    <col min="1" max="1" width="10.875" style="130" customWidth="1"/>
    <col min="2" max="2" width="13.375" style="75" customWidth="1"/>
    <col min="3" max="3" width="15.375" style="130" customWidth="1"/>
    <col min="4" max="4" width="34.5" style="73" customWidth="1"/>
    <col min="5" max="6" width="2.875" style="130" customWidth="1"/>
    <col min="7" max="7" width="2.625" style="130" customWidth="1"/>
    <col min="8" max="19" width="2.875" style="130" customWidth="1"/>
    <col min="20" max="16384" width="9" style="130"/>
  </cols>
  <sheetData>
    <row r="1" spans="1:20" ht="13.5" customHeight="1" thickBot="1">
      <c r="A1" s="70"/>
      <c r="B1" s="71"/>
    </row>
    <row r="2" spans="1:20" ht="13.5" customHeight="1">
      <c r="A2" s="199" t="s">
        <v>45</v>
      </c>
      <c r="B2" s="200"/>
      <c r="C2" s="201" t="s">
        <v>117</v>
      </c>
      <c r="D2" s="202"/>
      <c r="E2" s="203" t="s">
        <v>14</v>
      </c>
      <c r="F2" s="204"/>
      <c r="G2" s="204"/>
      <c r="H2" s="205"/>
      <c r="I2" s="206" t="str">
        <f>C2</f>
        <v>GetUserInfoUsingUserNameOrEmail</v>
      </c>
      <c r="J2" s="207"/>
      <c r="K2" s="207"/>
      <c r="L2" s="207"/>
      <c r="M2" s="207"/>
      <c r="N2" s="207"/>
      <c r="O2" s="207"/>
      <c r="P2" s="207"/>
      <c r="Q2" s="207"/>
      <c r="R2" s="208"/>
      <c r="T2" s="74"/>
    </row>
    <row r="3" spans="1:20" ht="30" customHeight="1">
      <c r="A3" s="209" t="s">
        <v>46</v>
      </c>
      <c r="B3" s="210"/>
      <c r="C3" s="211" t="str">
        <f>Cover!F4</f>
        <v>TuanhaSE03108</v>
      </c>
      <c r="D3" s="212"/>
      <c r="E3" s="213" t="s">
        <v>47</v>
      </c>
      <c r="F3" s="214"/>
      <c r="G3" s="214"/>
      <c r="H3" s="215"/>
      <c r="I3" s="216" t="str">
        <f>C3</f>
        <v>TuanhaSE03108</v>
      </c>
      <c r="J3" s="217"/>
      <c r="K3" s="217"/>
      <c r="L3" s="217"/>
      <c r="M3" s="217"/>
      <c r="N3" s="217"/>
      <c r="O3" s="217"/>
      <c r="P3" s="217"/>
      <c r="Q3" s="217"/>
      <c r="R3" s="218"/>
    </row>
    <row r="4" spans="1:20" ht="13.5" customHeight="1">
      <c r="A4" s="209" t="s">
        <v>48</v>
      </c>
      <c r="B4" s="210"/>
      <c r="C4" s="223"/>
      <c r="D4" s="223"/>
      <c r="E4" s="224"/>
      <c r="F4" s="224"/>
      <c r="G4" s="224"/>
      <c r="H4" s="224"/>
      <c r="I4" s="223"/>
      <c r="J4" s="223"/>
      <c r="K4" s="223"/>
      <c r="L4" s="223"/>
      <c r="M4" s="223"/>
      <c r="N4" s="223"/>
      <c r="O4" s="223"/>
      <c r="P4" s="223"/>
      <c r="Q4" s="223"/>
      <c r="R4" s="225"/>
    </row>
    <row r="5" spans="1:20" ht="13.5" customHeight="1">
      <c r="A5" s="226" t="s">
        <v>20</v>
      </c>
      <c r="B5" s="227"/>
      <c r="C5" s="228" t="s">
        <v>21</v>
      </c>
      <c r="D5" s="229"/>
      <c r="E5" s="230" t="s">
        <v>22</v>
      </c>
      <c r="F5" s="229"/>
      <c r="G5" s="229"/>
      <c r="H5" s="231"/>
      <c r="I5" s="229" t="s">
        <v>49</v>
      </c>
      <c r="J5" s="229"/>
      <c r="K5" s="229"/>
      <c r="L5" s="230" t="s">
        <v>23</v>
      </c>
      <c r="M5" s="229"/>
      <c r="N5" s="229"/>
      <c r="O5" s="229"/>
      <c r="P5" s="229"/>
      <c r="Q5" s="229"/>
      <c r="R5" s="232"/>
      <c r="T5" s="74"/>
    </row>
    <row r="6" spans="1:20" ht="13.5" customHeight="1" thickBot="1">
      <c r="A6" s="242">
        <f>COUNTIF(E22:HM22,"P")</f>
        <v>5</v>
      </c>
      <c r="B6" s="243"/>
      <c r="C6" s="244">
        <f>COUNTIF(E22:HO22,"F")</f>
        <v>0</v>
      </c>
      <c r="D6" s="220"/>
      <c r="E6" s="219">
        <f>SUM(L6,- A6,- C6)</f>
        <v>0</v>
      </c>
      <c r="F6" s="220"/>
      <c r="G6" s="220"/>
      <c r="H6" s="221"/>
      <c r="I6" s="119">
        <f>COUNTIF(E21:HM21,"N")</f>
        <v>0</v>
      </c>
      <c r="J6" s="119">
        <f>COUNTIF(E21:HM21,"A")</f>
        <v>5</v>
      </c>
      <c r="K6" s="119">
        <f>COUNTIF(E21:HO21,"B")</f>
        <v>0</v>
      </c>
      <c r="L6" s="219">
        <f>COUNTA(E8:R8)</f>
        <v>5</v>
      </c>
      <c r="M6" s="220"/>
      <c r="N6" s="220"/>
      <c r="O6" s="220"/>
      <c r="P6" s="220"/>
      <c r="Q6" s="220"/>
      <c r="R6" s="222"/>
      <c r="S6" s="120"/>
    </row>
    <row r="7" spans="1:20" ht="11.25" thickBot="1"/>
    <row r="8" spans="1:20" ht="46.5" customHeight="1" thickTop="1" thickBot="1">
      <c r="A8" s="150"/>
      <c r="B8" s="146"/>
      <c r="C8" s="147"/>
      <c r="D8" s="148"/>
      <c r="E8" s="149" t="s">
        <v>31</v>
      </c>
      <c r="F8" s="149" t="s">
        <v>122</v>
      </c>
      <c r="G8" s="149" t="s">
        <v>123</v>
      </c>
      <c r="H8" s="149" t="s">
        <v>126</v>
      </c>
      <c r="I8" s="149" t="s">
        <v>127</v>
      </c>
      <c r="J8" s="149"/>
      <c r="K8" s="149"/>
      <c r="L8" s="149"/>
      <c r="M8" s="149"/>
      <c r="N8" s="149"/>
      <c r="O8" s="149"/>
      <c r="P8" s="149"/>
      <c r="Q8" s="149"/>
      <c r="R8" s="162"/>
      <c r="S8" s="120"/>
    </row>
    <row r="9" spans="1:20" ht="13.5" customHeight="1">
      <c r="A9" s="139" t="s">
        <v>104</v>
      </c>
      <c r="B9" s="143" t="s">
        <v>128</v>
      </c>
      <c r="C9" s="144"/>
      <c r="D9" s="145"/>
      <c r="E9" s="138" t="s">
        <v>68</v>
      </c>
      <c r="F9" s="138" t="s">
        <v>68</v>
      </c>
      <c r="G9" s="138" t="s">
        <v>68</v>
      </c>
      <c r="H9" s="138" t="s">
        <v>68</v>
      </c>
      <c r="I9" s="138" t="s">
        <v>68</v>
      </c>
      <c r="J9" s="151"/>
      <c r="K9" s="151"/>
      <c r="L9" s="151"/>
      <c r="M9" s="153"/>
      <c r="N9" s="153"/>
      <c r="O9" s="153"/>
      <c r="P9" s="153"/>
      <c r="Q9" s="153"/>
      <c r="R9" s="151"/>
    </row>
    <row r="10" spans="1:20" ht="13.5" customHeight="1" thickBot="1">
      <c r="A10" s="139"/>
      <c r="B10" s="143" t="s">
        <v>139</v>
      </c>
      <c r="C10" s="144"/>
      <c r="D10" s="145"/>
      <c r="E10" s="152" t="s">
        <v>68</v>
      </c>
      <c r="F10" s="152" t="s">
        <v>68</v>
      </c>
      <c r="G10" s="152" t="s">
        <v>68</v>
      </c>
      <c r="H10" s="152" t="s">
        <v>68</v>
      </c>
      <c r="I10" s="152" t="s">
        <v>68</v>
      </c>
      <c r="J10" s="151"/>
      <c r="K10" s="151"/>
      <c r="L10" s="151"/>
      <c r="M10" s="153"/>
      <c r="N10" s="153"/>
      <c r="O10" s="153"/>
      <c r="P10" s="153"/>
      <c r="Q10" s="153"/>
      <c r="R10" s="151"/>
    </row>
    <row r="11" spans="1:20" ht="13.5" customHeight="1">
      <c r="A11" s="142" t="s">
        <v>50</v>
      </c>
      <c r="B11" s="143" t="s">
        <v>129</v>
      </c>
      <c r="C11" s="129"/>
      <c r="D11" s="145"/>
      <c r="E11" s="151"/>
      <c r="F11" s="151"/>
      <c r="G11" s="151"/>
      <c r="H11" s="151"/>
      <c r="I11" s="151"/>
      <c r="J11" s="151"/>
      <c r="K11" s="151"/>
      <c r="L11" s="151"/>
      <c r="M11" s="153"/>
      <c r="N11" s="153"/>
      <c r="O11" s="153"/>
      <c r="P11" s="153"/>
      <c r="Q11" s="153"/>
      <c r="R11" s="151"/>
    </row>
    <row r="12" spans="1:20" ht="13.5" customHeight="1">
      <c r="A12" s="139"/>
      <c r="B12" s="128" t="s">
        <v>124</v>
      </c>
      <c r="C12" s="144"/>
      <c r="D12" s="145"/>
      <c r="E12" s="152" t="s">
        <v>68</v>
      </c>
      <c r="F12" s="151"/>
      <c r="G12" s="151"/>
      <c r="H12" s="151"/>
      <c r="I12" s="151"/>
      <c r="J12" s="151"/>
      <c r="K12" s="151"/>
      <c r="L12" s="151"/>
      <c r="M12" s="153"/>
      <c r="N12" s="153"/>
      <c r="O12" s="153"/>
      <c r="P12" s="153"/>
      <c r="Q12" s="153"/>
      <c r="R12" s="151"/>
    </row>
    <row r="13" spans="1:20" ht="13.5" customHeight="1">
      <c r="A13" s="139"/>
      <c r="B13" s="128" t="s">
        <v>141</v>
      </c>
      <c r="C13" s="144"/>
      <c r="D13" s="145"/>
      <c r="E13" s="151"/>
      <c r="F13" s="152" t="s">
        <v>68</v>
      </c>
      <c r="G13" s="151"/>
      <c r="H13" s="151"/>
      <c r="I13" s="151"/>
      <c r="J13" s="151"/>
      <c r="K13" s="151"/>
      <c r="L13" s="151"/>
      <c r="M13" s="153"/>
      <c r="N13" s="153"/>
      <c r="O13" s="153"/>
      <c r="P13" s="153"/>
      <c r="Q13" s="153"/>
      <c r="R13" s="151"/>
    </row>
    <row r="14" spans="1:20" ht="13.5" customHeight="1">
      <c r="A14" s="139"/>
      <c r="B14" s="127" t="s">
        <v>131</v>
      </c>
      <c r="C14" s="144"/>
      <c r="D14" s="145"/>
      <c r="E14" s="151"/>
      <c r="F14" s="151"/>
      <c r="G14" s="152" t="s">
        <v>68</v>
      </c>
      <c r="H14" s="151"/>
      <c r="I14" s="151"/>
      <c r="J14" s="151"/>
      <c r="K14" s="151"/>
      <c r="L14" s="151"/>
      <c r="M14" s="153"/>
      <c r="N14" s="153"/>
      <c r="O14" s="153"/>
      <c r="P14" s="153"/>
      <c r="Q14" s="153"/>
      <c r="R14" s="151"/>
    </row>
    <row r="15" spans="1:20" ht="13.5" customHeight="1">
      <c r="A15" s="139"/>
      <c r="B15" s="128" t="s">
        <v>132</v>
      </c>
      <c r="C15" s="144"/>
      <c r="D15" s="145"/>
      <c r="E15" s="151"/>
      <c r="F15" s="151"/>
      <c r="G15" s="151"/>
      <c r="H15" s="152" t="s">
        <v>68</v>
      </c>
      <c r="I15" s="151"/>
      <c r="J15" s="151"/>
      <c r="K15" s="151"/>
      <c r="L15" s="151"/>
      <c r="M15" s="153"/>
      <c r="N15" s="153"/>
      <c r="O15" s="153"/>
      <c r="P15" s="153"/>
      <c r="Q15" s="153"/>
      <c r="R15" s="151"/>
    </row>
    <row r="16" spans="1:20" ht="13.5" customHeight="1">
      <c r="A16" s="139"/>
      <c r="B16" s="128" t="s">
        <v>130</v>
      </c>
      <c r="C16" s="144"/>
      <c r="D16" s="145"/>
      <c r="E16" s="151"/>
      <c r="F16" s="151"/>
      <c r="G16" s="151"/>
      <c r="H16" s="151"/>
      <c r="I16" s="152" t="s">
        <v>68</v>
      </c>
      <c r="J16" s="151"/>
      <c r="K16" s="151"/>
      <c r="L16" s="151"/>
      <c r="M16" s="153"/>
      <c r="N16" s="153"/>
      <c r="O16" s="153"/>
      <c r="P16" s="153"/>
      <c r="Q16" s="153"/>
      <c r="R16" s="151"/>
    </row>
    <row r="17" spans="1:18" ht="11.25" thickBot="1">
      <c r="A17" s="139"/>
      <c r="B17" s="128"/>
      <c r="C17" s="144"/>
      <c r="D17" s="145"/>
      <c r="E17" s="151"/>
      <c r="F17" s="151"/>
      <c r="G17" s="151"/>
      <c r="H17" s="151"/>
      <c r="I17" s="151"/>
      <c r="J17" s="151"/>
      <c r="K17" s="151"/>
      <c r="L17" s="151"/>
      <c r="M17" s="153"/>
      <c r="N17" s="153"/>
      <c r="O17" s="153"/>
      <c r="P17" s="153"/>
      <c r="Q17" s="153"/>
      <c r="R17" s="151"/>
    </row>
    <row r="18" spans="1:18">
      <c r="A18" s="141" t="s">
        <v>51</v>
      </c>
      <c r="B18" s="134" t="s">
        <v>125</v>
      </c>
      <c r="C18" s="132"/>
      <c r="D18" s="133"/>
      <c r="E18" s="152" t="s">
        <v>68</v>
      </c>
      <c r="F18" s="152" t="s">
        <v>68</v>
      </c>
      <c r="G18" s="152" t="s">
        <v>68</v>
      </c>
      <c r="H18" s="152"/>
      <c r="I18" s="152"/>
      <c r="J18" s="152"/>
      <c r="K18" s="152"/>
      <c r="L18" s="152"/>
      <c r="M18" s="155"/>
      <c r="N18" s="155"/>
      <c r="O18" s="155"/>
      <c r="P18" s="155"/>
      <c r="Q18" s="155"/>
      <c r="R18" s="152"/>
    </row>
    <row r="19" spans="1:18">
      <c r="A19" s="140"/>
      <c r="B19" s="134" t="s">
        <v>156</v>
      </c>
      <c r="C19" s="135"/>
      <c r="D19" s="136"/>
      <c r="E19" s="138"/>
      <c r="F19" s="138"/>
      <c r="G19" s="138"/>
      <c r="H19" s="152" t="s">
        <v>68</v>
      </c>
      <c r="I19" s="152" t="s">
        <v>68</v>
      </c>
      <c r="J19" s="138"/>
      <c r="K19" s="138"/>
      <c r="L19" s="138"/>
      <c r="M19" s="154"/>
      <c r="N19" s="154"/>
      <c r="O19" s="154"/>
      <c r="P19" s="154"/>
      <c r="Q19" s="154"/>
      <c r="R19" s="138"/>
    </row>
    <row r="20" spans="1:18" ht="11.25" thickBot="1">
      <c r="A20" s="140"/>
      <c r="B20" s="134"/>
      <c r="C20" s="135"/>
      <c r="D20" s="136"/>
      <c r="E20" s="138"/>
      <c r="F20" s="138"/>
      <c r="G20" s="138"/>
      <c r="H20" s="138"/>
      <c r="I20" s="138"/>
      <c r="J20" s="138"/>
      <c r="K20" s="138"/>
      <c r="L20" s="138"/>
      <c r="M20" s="154"/>
      <c r="N20" s="154"/>
      <c r="O20" s="154"/>
      <c r="P20" s="154"/>
      <c r="Q20" s="154"/>
      <c r="R20" s="138"/>
    </row>
    <row r="21" spans="1:18" ht="11.25" thickTop="1">
      <c r="A21" s="141" t="s">
        <v>32</v>
      </c>
      <c r="B21" s="236" t="s">
        <v>33</v>
      </c>
      <c r="C21" s="237"/>
      <c r="D21" s="238"/>
      <c r="E21" s="161" t="s">
        <v>36</v>
      </c>
      <c r="F21" s="161" t="s">
        <v>36</v>
      </c>
      <c r="G21" s="161" t="s">
        <v>36</v>
      </c>
      <c r="H21" s="161" t="s">
        <v>36</v>
      </c>
      <c r="I21" s="161" t="s">
        <v>36</v>
      </c>
      <c r="J21" s="161"/>
      <c r="K21" s="161"/>
      <c r="L21" s="161"/>
      <c r="M21" s="161"/>
      <c r="N21" s="161"/>
      <c r="O21" s="161"/>
      <c r="P21" s="161"/>
      <c r="Q21" s="161"/>
      <c r="R21" s="161"/>
    </row>
    <row r="22" spans="1:18">
      <c r="A22" s="140"/>
      <c r="B22" s="239" t="s">
        <v>37</v>
      </c>
      <c r="C22" s="240"/>
      <c r="D22" s="241"/>
      <c r="E22" s="138" t="s">
        <v>38</v>
      </c>
      <c r="F22" s="138" t="s">
        <v>38</v>
      </c>
      <c r="G22" s="138" t="s">
        <v>38</v>
      </c>
      <c r="H22" s="138" t="s">
        <v>38</v>
      </c>
      <c r="I22" s="138" t="s">
        <v>38</v>
      </c>
      <c r="J22" s="138"/>
      <c r="K22" s="138"/>
      <c r="L22" s="138"/>
      <c r="M22" s="138"/>
      <c r="N22" s="138"/>
      <c r="O22" s="138"/>
      <c r="P22" s="138"/>
      <c r="Q22" s="138"/>
      <c r="R22" s="138"/>
    </row>
    <row r="23" spans="1:18" ht="54">
      <c r="A23" s="140"/>
      <c r="B23" s="233" t="s">
        <v>39</v>
      </c>
      <c r="C23" s="234"/>
      <c r="D23" s="235"/>
      <c r="E23" s="137">
        <v>42502</v>
      </c>
      <c r="F23" s="137">
        <v>42502</v>
      </c>
      <c r="G23" s="137">
        <v>42502</v>
      </c>
      <c r="H23" s="137">
        <v>42502</v>
      </c>
      <c r="I23" s="137">
        <v>42502</v>
      </c>
      <c r="J23" s="137"/>
      <c r="K23" s="137"/>
      <c r="L23" s="137"/>
      <c r="M23" s="137"/>
      <c r="N23" s="137"/>
      <c r="O23" s="137"/>
      <c r="P23" s="137"/>
      <c r="Q23" s="137"/>
      <c r="R23" s="137"/>
    </row>
    <row r="35" spans="2:4">
      <c r="B35" s="130"/>
      <c r="D35" s="130"/>
    </row>
    <row r="36" spans="2:4">
      <c r="B36" s="130"/>
      <c r="D36" s="130"/>
    </row>
    <row r="48" spans="2:4">
      <c r="B48" s="130"/>
      <c r="D48" s="130"/>
    </row>
    <row r="49" s="130" customFormat="1"/>
    <row r="50" s="130" customFormat="1"/>
  </sheetData>
  <mergeCells count="22">
    <mergeCell ref="B23:D23"/>
    <mergeCell ref="A6:B6"/>
    <mergeCell ref="C6:D6"/>
    <mergeCell ref="E6:H6"/>
    <mergeCell ref="L6:R6"/>
    <mergeCell ref="B21:D21"/>
    <mergeCell ref="B22:D22"/>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E9:I9 E10:R17 G18 H19:I19">
      <formula1>"O, "</formula1>
    </dataValidation>
    <dataValidation type="list" allowBlank="1" showInputMessage="1" showErrorMessage="1" sqref="E18:F18 H18:R18">
      <formula1>"P,F, "</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C6" sqref="C6:D6"/>
    </sheetView>
  </sheetViews>
  <sheetFormatPr defaultRowHeight="10.5"/>
  <cols>
    <col min="1" max="1" width="10.5" style="130" customWidth="1"/>
    <col min="2" max="2" width="13.375" style="75" customWidth="1"/>
    <col min="3" max="3" width="15.375" style="130" customWidth="1"/>
    <col min="4" max="4" width="20.5" style="73" customWidth="1"/>
    <col min="5" max="6" width="2.875" style="130" customWidth="1"/>
    <col min="7" max="7" width="2.625" style="130" customWidth="1"/>
    <col min="8" max="19" width="2.875" style="130" customWidth="1"/>
    <col min="20" max="256" width="9" style="130"/>
    <col min="257" max="257" width="10.5" style="130" customWidth="1"/>
    <col min="258" max="258" width="13.375" style="130" customWidth="1"/>
    <col min="259" max="259" width="15.375" style="130" customWidth="1"/>
    <col min="260" max="260" width="20.5" style="130" customWidth="1"/>
    <col min="261" max="262" width="2.875" style="130" customWidth="1"/>
    <col min="263" max="263" width="2.625" style="130" customWidth="1"/>
    <col min="264" max="275" width="2.875" style="130" customWidth="1"/>
    <col min="276" max="512" width="9" style="130"/>
    <col min="513" max="513" width="10.5" style="130" customWidth="1"/>
    <col min="514" max="514" width="13.375" style="130" customWidth="1"/>
    <col min="515" max="515" width="15.375" style="130" customWidth="1"/>
    <col min="516" max="516" width="20.5" style="130" customWidth="1"/>
    <col min="517" max="518" width="2.875" style="130" customWidth="1"/>
    <col min="519" max="519" width="2.625" style="130" customWidth="1"/>
    <col min="520" max="531" width="2.875" style="130" customWidth="1"/>
    <col min="532" max="768" width="9" style="130"/>
    <col min="769" max="769" width="10.5" style="130" customWidth="1"/>
    <col min="770" max="770" width="13.375" style="130" customWidth="1"/>
    <col min="771" max="771" width="15.375" style="130" customWidth="1"/>
    <col min="772" max="772" width="20.5" style="130" customWidth="1"/>
    <col min="773" max="774" width="2.875" style="130" customWidth="1"/>
    <col min="775" max="775" width="2.625" style="130" customWidth="1"/>
    <col min="776" max="787" width="2.875" style="130" customWidth="1"/>
    <col min="788" max="1024" width="9" style="130"/>
    <col min="1025" max="1025" width="10.5" style="130" customWidth="1"/>
    <col min="1026" max="1026" width="13.375" style="130" customWidth="1"/>
    <col min="1027" max="1027" width="15.375" style="130" customWidth="1"/>
    <col min="1028" max="1028" width="20.5" style="130" customWidth="1"/>
    <col min="1029" max="1030" width="2.875" style="130" customWidth="1"/>
    <col min="1031" max="1031" width="2.625" style="130" customWidth="1"/>
    <col min="1032" max="1043" width="2.875" style="130" customWidth="1"/>
    <col min="1044" max="1280" width="9" style="130"/>
    <col min="1281" max="1281" width="10.5" style="130" customWidth="1"/>
    <col min="1282" max="1282" width="13.375" style="130" customWidth="1"/>
    <col min="1283" max="1283" width="15.375" style="130" customWidth="1"/>
    <col min="1284" max="1284" width="20.5" style="130" customWidth="1"/>
    <col min="1285" max="1286" width="2.875" style="130" customWidth="1"/>
    <col min="1287" max="1287" width="2.625" style="130" customWidth="1"/>
    <col min="1288" max="1299" width="2.875" style="130" customWidth="1"/>
    <col min="1300" max="1536" width="9" style="130"/>
    <col min="1537" max="1537" width="10.5" style="130" customWidth="1"/>
    <col min="1538" max="1538" width="13.375" style="130" customWidth="1"/>
    <col min="1539" max="1539" width="15.375" style="130" customWidth="1"/>
    <col min="1540" max="1540" width="20.5" style="130" customWidth="1"/>
    <col min="1541" max="1542" width="2.875" style="130" customWidth="1"/>
    <col min="1543" max="1543" width="2.625" style="130" customWidth="1"/>
    <col min="1544" max="1555" width="2.875" style="130" customWidth="1"/>
    <col min="1556" max="1792" width="9" style="130"/>
    <col min="1793" max="1793" width="10.5" style="130" customWidth="1"/>
    <col min="1794" max="1794" width="13.375" style="130" customWidth="1"/>
    <col min="1795" max="1795" width="15.375" style="130" customWidth="1"/>
    <col min="1796" max="1796" width="20.5" style="130" customWidth="1"/>
    <col min="1797" max="1798" width="2.875" style="130" customWidth="1"/>
    <col min="1799" max="1799" width="2.625" style="130" customWidth="1"/>
    <col min="1800" max="1811" width="2.875" style="130" customWidth="1"/>
    <col min="1812" max="2048" width="9" style="130"/>
    <col min="2049" max="2049" width="10.5" style="130" customWidth="1"/>
    <col min="2050" max="2050" width="13.375" style="130" customWidth="1"/>
    <col min="2051" max="2051" width="15.375" style="130" customWidth="1"/>
    <col min="2052" max="2052" width="20.5" style="130" customWidth="1"/>
    <col min="2053" max="2054" width="2.875" style="130" customWidth="1"/>
    <col min="2055" max="2055" width="2.625" style="130" customWidth="1"/>
    <col min="2056" max="2067" width="2.875" style="130" customWidth="1"/>
    <col min="2068" max="2304" width="9" style="130"/>
    <col min="2305" max="2305" width="10.5" style="130" customWidth="1"/>
    <col min="2306" max="2306" width="13.375" style="130" customWidth="1"/>
    <col min="2307" max="2307" width="15.375" style="130" customWidth="1"/>
    <col min="2308" max="2308" width="20.5" style="130" customWidth="1"/>
    <col min="2309" max="2310" width="2.875" style="130" customWidth="1"/>
    <col min="2311" max="2311" width="2.625" style="130" customWidth="1"/>
    <col min="2312" max="2323" width="2.875" style="130" customWidth="1"/>
    <col min="2324" max="2560" width="9" style="130"/>
    <col min="2561" max="2561" width="10.5" style="130" customWidth="1"/>
    <col min="2562" max="2562" width="13.375" style="130" customWidth="1"/>
    <col min="2563" max="2563" width="15.375" style="130" customWidth="1"/>
    <col min="2564" max="2564" width="20.5" style="130" customWidth="1"/>
    <col min="2565" max="2566" width="2.875" style="130" customWidth="1"/>
    <col min="2567" max="2567" width="2.625" style="130" customWidth="1"/>
    <col min="2568" max="2579" width="2.875" style="130" customWidth="1"/>
    <col min="2580" max="2816" width="9" style="130"/>
    <col min="2817" max="2817" width="10.5" style="130" customWidth="1"/>
    <col min="2818" max="2818" width="13.375" style="130" customWidth="1"/>
    <col min="2819" max="2819" width="15.375" style="130" customWidth="1"/>
    <col min="2820" max="2820" width="20.5" style="130" customWidth="1"/>
    <col min="2821" max="2822" width="2.875" style="130" customWidth="1"/>
    <col min="2823" max="2823" width="2.625" style="130" customWidth="1"/>
    <col min="2824" max="2835" width="2.875" style="130" customWidth="1"/>
    <col min="2836" max="3072" width="9" style="130"/>
    <col min="3073" max="3073" width="10.5" style="130" customWidth="1"/>
    <col min="3074" max="3074" width="13.375" style="130" customWidth="1"/>
    <col min="3075" max="3075" width="15.375" style="130" customWidth="1"/>
    <col min="3076" max="3076" width="20.5" style="130" customWidth="1"/>
    <col min="3077" max="3078" width="2.875" style="130" customWidth="1"/>
    <col min="3079" max="3079" width="2.625" style="130" customWidth="1"/>
    <col min="3080" max="3091" width="2.875" style="130" customWidth="1"/>
    <col min="3092" max="3328" width="9" style="130"/>
    <col min="3329" max="3329" width="10.5" style="130" customWidth="1"/>
    <col min="3330" max="3330" width="13.375" style="130" customWidth="1"/>
    <col min="3331" max="3331" width="15.375" style="130" customWidth="1"/>
    <col min="3332" max="3332" width="20.5" style="130" customWidth="1"/>
    <col min="3333" max="3334" width="2.875" style="130" customWidth="1"/>
    <col min="3335" max="3335" width="2.625" style="130" customWidth="1"/>
    <col min="3336" max="3347" width="2.875" style="130" customWidth="1"/>
    <col min="3348" max="3584" width="9" style="130"/>
    <col min="3585" max="3585" width="10.5" style="130" customWidth="1"/>
    <col min="3586" max="3586" width="13.375" style="130" customWidth="1"/>
    <col min="3587" max="3587" width="15.375" style="130" customWidth="1"/>
    <col min="3588" max="3588" width="20.5" style="130" customWidth="1"/>
    <col min="3589" max="3590" width="2.875" style="130" customWidth="1"/>
    <col min="3591" max="3591" width="2.625" style="130" customWidth="1"/>
    <col min="3592" max="3603" width="2.875" style="130" customWidth="1"/>
    <col min="3604" max="3840" width="9" style="130"/>
    <col min="3841" max="3841" width="10.5" style="130" customWidth="1"/>
    <col min="3842" max="3842" width="13.375" style="130" customWidth="1"/>
    <col min="3843" max="3843" width="15.375" style="130" customWidth="1"/>
    <col min="3844" max="3844" width="20.5" style="130" customWidth="1"/>
    <col min="3845" max="3846" width="2.875" style="130" customWidth="1"/>
    <col min="3847" max="3847" width="2.625" style="130" customWidth="1"/>
    <col min="3848" max="3859" width="2.875" style="130" customWidth="1"/>
    <col min="3860" max="4096" width="9" style="130"/>
    <col min="4097" max="4097" width="10.5" style="130" customWidth="1"/>
    <col min="4098" max="4098" width="13.375" style="130" customWidth="1"/>
    <col min="4099" max="4099" width="15.375" style="130" customWidth="1"/>
    <col min="4100" max="4100" width="20.5" style="130" customWidth="1"/>
    <col min="4101" max="4102" width="2.875" style="130" customWidth="1"/>
    <col min="4103" max="4103" width="2.625" style="130" customWidth="1"/>
    <col min="4104" max="4115" width="2.875" style="130" customWidth="1"/>
    <col min="4116" max="4352" width="9" style="130"/>
    <col min="4353" max="4353" width="10.5" style="130" customWidth="1"/>
    <col min="4354" max="4354" width="13.375" style="130" customWidth="1"/>
    <col min="4355" max="4355" width="15.375" style="130" customWidth="1"/>
    <col min="4356" max="4356" width="20.5" style="130" customWidth="1"/>
    <col min="4357" max="4358" width="2.875" style="130" customWidth="1"/>
    <col min="4359" max="4359" width="2.625" style="130" customWidth="1"/>
    <col min="4360" max="4371" width="2.875" style="130" customWidth="1"/>
    <col min="4372" max="4608" width="9" style="130"/>
    <col min="4609" max="4609" width="10.5" style="130" customWidth="1"/>
    <col min="4610" max="4610" width="13.375" style="130" customWidth="1"/>
    <col min="4611" max="4611" width="15.375" style="130" customWidth="1"/>
    <col min="4612" max="4612" width="20.5" style="130" customWidth="1"/>
    <col min="4613" max="4614" width="2.875" style="130" customWidth="1"/>
    <col min="4615" max="4615" width="2.625" style="130" customWidth="1"/>
    <col min="4616" max="4627" width="2.875" style="130" customWidth="1"/>
    <col min="4628" max="4864" width="9" style="130"/>
    <col min="4865" max="4865" width="10.5" style="130" customWidth="1"/>
    <col min="4866" max="4866" width="13.375" style="130" customWidth="1"/>
    <col min="4867" max="4867" width="15.375" style="130" customWidth="1"/>
    <col min="4868" max="4868" width="20.5" style="130" customWidth="1"/>
    <col min="4869" max="4870" width="2.875" style="130" customWidth="1"/>
    <col min="4871" max="4871" width="2.625" style="130" customWidth="1"/>
    <col min="4872" max="4883" width="2.875" style="130" customWidth="1"/>
    <col min="4884" max="5120" width="9" style="130"/>
    <col min="5121" max="5121" width="10.5" style="130" customWidth="1"/>
    <col min="5122" max="5122" width="13.375" style="130" customWidth="1"/>
    <col min="5123" max="5123" width="15.375" style="130" customWidth="1"/>
    <col min="5124" max="5124" width="20.5" style="130" customWidth="1"/>
    <col min="5125" max="5126" width="2.875" style="130" customWidth="1"/>
    <col min="5127" max="5127" width="2.625" style="130" customWidth="1"/>
    <col min="5128" max="5139" width="2.875" style="130" customWidth="1"/>
    <col min="5140" max="5376" width="9" style="130"/>
    <col min="5377" max="5377" width="10.5" style="130" customWidth="1"/>
    <col min="5378" max="5378" width="13.375" style="130" customWidth="1"/>
    <col min="5379" max="5379" width="15.375" style="130" customWidth="1"/>
    <col min="5380" max="5380" width="20.5" style="130" customWidth="1"/>
    <col min="5381" max="5382" width="2.875" style="130" customWidth="1"/>
    <col min="5383" max="5383" width="2.625" style="130" customWidth="1"/>
    <col min="5384" max="5395" width="2.875" style="130" customWidth="1"/>
    <col min="5396" max="5632" width="9" style="130"/>
    <col min="5633" max="5633" width="10.5" style="130" customWidth="1"/>
    <col min="5634" max="5634" width="13.375" style="130" customWidth="1"/>
    <col min="5635" max="5635" width="15.375" style="130" customWidth="1"/>
    <col min="5636" max="5636" width="20.5" style="130" customWidth="1"/>
    <col min="5637" max="5638" width="2.875" style="130" customWidth="1"/>
    <col min="5639" max="5639" width="2.625" style="130" customWidth="1"/>
    <col min="5640" max="5651" width="2.875" style="130" customWidth="1"/>
    <col min="5652" max="5888" width="9" style="130"/>
    <col min="5889" max="5889" width="10.5" style="130" customWidth="1"/>
    <col min="5890" max="5890" width="13.375" style="130" customWidth="1"/>
    <col min="5891" max="5891" width="15.375" style="130" customWidth="1"/>
    <col min="5892" max="5892" width="20.5" style="130" customWidth="1"/>
    <col min="5893" max="5894" width="2.875" style="130" customWidth="1"/>
    <col min="5895" max="5895" width="2.625" style="130" customWidth="1"/>
    <col min="5896" max="5907" width="2.875" style="130" customWidth="1"/>
    <col min="5908" max="6144" width="9" style="130"/>
    <col min="6145" max="6145" width="10.5" style="130" customWidth="1"/>
    <col min="6146" max="6146" width="13.375" style="130" customWidth="1"/>
    <col min="6147" max="6147" width="15.375" style="130" customWidth="1"/>
    <col min="6148" max="6148" width="20.5" style="130" customWidth="1"/>
    <col min="6149" max="6150" width="2.875" style="130" customWidth="1"/>
    <col min="6151" max="6151" width="2.625" style="130" customWidth="1"/>
    <col min="6152" max="6163" width="2.875" style="130" customWidth="1"/>
    <col min="6164" max="6400" width="9" style="130"/>
    <col min="6401" max="6401" width="10.5" style="130" customWidth="1"/>
    <col min="6402" max="6402" width="13.375" style="130" customWidth="1"/>
    <col min="6403" max="6403" width="15.375" style="130" customWidth="1"/>
    <col min="6404" max="6404" width="20.5" style="130" customWidth="1"/>
    <col min="6405" max="6406" width="2.875" style="130" customWidth="1"/>
    <col min="6407" max="6407" width="2.625" style="130" customWidth="1"/>
    <col min="6408" max="6419" width="2.875" style="130" customWidth="1"/>
    <col min="6420" max="6656" width="9" style="130"/>
    <col min="6657" max="6657" width="10.5" style="130" customWidth="1"/>
    <col min="6658" max="6658" width="13.375" style="130" customWidth="1"/>
    <col min="6659" max="6659" width="15.375" style="130" customWidth="1"/>
    <col min="6660" max="6660" width="20.5" style="130" customWidth="1"/>
    <col min="6661" max="6662" width="2.875" style="130" customWidth="1"/>
    <col min="6663" max="6663" width="2.625" style="130" customWidth="1"/>
    <col min="6664" max="6675" width="2.875" style="130" customWidth="1"/>
    <col min="6676" max="6912" width="9" style="130"/>
    <col min="6913" max="6913" width="10.5" style="130" customWidth="1"/>
    <col min="6914" max="6914" width="13.375" style="130" customWidth="1"/>
    <col min="6915" max="6915" width="15.375" style="130" customWidth="1"/>
    <col min="6916" max="6916" width="20.5" style="130" customWidth="1"/>
    <col min="6917" max="6918" width="2.875" style="130" customWidth="1"/>
    <col min="6919" max="6919" width="2.625" style="130" customWidth="1"/>
    <col min="6920" max="6931" width="2.875" style="130" customWidth="1"/>
    <col min="6932" max="7168" width="9" style="130"/>
    <col min="7169" max="7169" width="10.5" style="130" customWidth="1"/>
    <col min="7170" max="7170" width="13.375" style="130" customWidth="1"/>
    <col min="7171" max="7171" width="15.375" style="130" customWidth="1"/>
    <col min="7172" max="7172" width="20.5" style="130" customWidth="1"/>
    <col min="7173" max="7174" width="2.875" style="130" customWidth="1"/>
    <col min="7175" max="7175" width="2.625" style="130" customWidth="1"/>
    <col min="7176" max="7187" width="2.875" style="130" customWidth="1"/>
    <col min="7188" max="7424" width="9" style="130"/>
    <col min="7425" max="7425" width="10.5" style="130" customWidth="1"/>
    <col min="7426" max="7426" width="13.375" style="130" customWidth="1"/>
    <col min="7427" max="7427" width="15.375" style="130" customWidth="1"/>
    <col min="7428" max="7428" width="20.5" style="130" customWidth="1"/>
    <col min="7429" max="7430" width="2.875" style="130" customWidth="1"/>
    <col min="7431" max="7431" width="2.625" style="130" customWidth="1"/>
    <col min="7432" max="7443" width="2.875" style="130" customWidth="1"/>
    <col min="7444" max="7680" width="9" style="130"/>
    <col min="7681" max="7681" width="10.5" style="130" customWidth="1"/>
    <col min="7682" max="7682" width="13.375" style="130" customWidth="1"/>
    <col min="7683" max="7683" width="15.375" style="130" customWidth="1"/>
    <col min="7684" max="7684" width="20.5" style="130" customWidth="1"/>
    <col min="7685" max="7686" width="2.875" style="130" customWidth="1"/>
    <col min="7687" max="7687" width="2.625" style="130" customWidth="1"/>
    <col min="7688" max="7699" width="2.875" style="130" customWidth="1"/>
    <col min="7700" max="7936" width="9" style="130"/>
    <col min="7937" max="7937" width="10.5" style="130" customWidth="1"/>
    <col min="7938" max="7938" width="13.375" style="130" customWidth="1"/>
    <col min="7939" max="7939" width="15.375" style="130" customWidth="1"/>
    <col min="7940" max="7940" width="20.5" style="130" customWidth="1"/>
    <col min="7941" max="7942" width="2.875" style="130" customWidth="1"/>
    <col min="7943" max="7943" width="2.625" style="130" customWidth="1"/>
    <col min="7944" max="7955" width="2.875" style="130" customWidth="1"/>
    <col min="7956" max="8192" width="9" style="130"/>
    <col min="8193" max="8193" width="10.5" style="130" customWidth="1"/>
    <col min="8194" max="8194" width="13.375" style="130" customWidth="1"/>
    <col min="8195" max="8195" width="15.375" style="130" customWidth="1"/>
    <col min="8196" max="8196" width="20.5" style="130" customWidth="1"/>
    <col min="8197" max="8198" width="2.875" style="130" customWidth="1"/>
    <col min="8199" max="8199" width="2.625" style="130" customWidth="1"/>
    <col min="8200" max="8211" width="2.875" style="130" customWidth="1"/>
    <col min="8212" max="8448" width="9" style="130"/>
    <col min="8449" max="8449" width="10.5" style="130" customWidth="1"/>
    <col min="8450" max="8450" width="13.375" style="130" customWidth="1"/>
    <col min="8451" max="8451" width="15.375" style="130" customWidth="1"/>
    <col min="8452" max="8452" width="20.5" style="130" customWidth="1"/>
    <col min="8453" max="8454" width="2.875" style="130" customWidth="1"/>
    <col min="8455" max="8455" width="2.625" style="130" customWidth="1"/>
    <col min="8456" max="8467" width="2.875" style="130" customWidth="1"/>
    <col min="8468" max="8704" width="9" style="130"/>
    <col min="8705" max="8705" width="10.5" style="130" customWidth="1"/>
    <col min="8706" max="8706" width="13.375" style="130" customWidth="1"/>
    <col min="8707" max="8707" width="15.375" style="130" customWidth="1"/>
    <col min="8708" max="8708" width="20.5" style="130" customWidth="1"/>
    <col min="8709" max="8710" width="2.875" style="130" customWidth="1"/>
    <col min="8711" max="8711" width="2.625" style="130" customWidth="1"/>
    <col min="8712" max="8723" width="2.875" style="130" customWidth="1"/>
    <col min="8724" max="8960" width="9" style="130"/>
    <col min="8961" max="8961" width="10.5" style="130" customWidth="1"/>
    <col min="8962" max="8962" width="13.375" style="130" customWidth="1"/>
    <col min="8963" max="8963" width="15.375" style="130" customWidth="1"/>
    <col min="8964" max="8964" width="20.5" style="130" customWidth="1"/>
    <col min="8965" max="8966" width="2.875" style="130" customWidth="1"/>
    <col min="8967" max="8967" width="2.625" style="130" customWidth="1"/>
    <col min="8968" max="8979" width="2.875" style="130" customWidth="1"/>
    <col min="8980" max="9216" width="9" style="130"/>
    <col min="9217" max="9217" width="10.5" style="130" customWidth="1"/>
    <col min="9218" max="9218" width="13.375" style="130" customWidth="1"/>
    <col min="9219" max="9219" width="15.375" style="130" customWidth="1"/>
    <col min="9220" max="9220" width="20.5" style="130" customWidth="1"/>
    <col min="9221" max="9222" width="2.875" style="130" customWidth="1"/>
    <col min="9223" max="9223" width="2.625" style="130" customWidth="1"/>
    <col min="9224" max="9235" width="2.875" style="130" customWidth="1"/>
    <col min="9236" max="9472" width="9" style="130"/>
    <col min="9473" max="9473" width="10.5" style="130" customWidth="1"/>
    <col min="9474" max="9474" width="13.375" style="130" customWidth="1"/>
    <col min="9475" max="9475" width="15.375" style="130" customWidth="1"/>
    <col min="9476" max="9476" width="20.5" style="130" customWidth="1"/>
    <col min="9477" max="9478" width="2.875" style="130" customWidth="1"/>
    <col min="9479" max="9479" width="2.625" style="130" customWidth="1"/>
    <col min="9480" max="9491" width="2.875" style="130" customWidth="1"/>
    <col min="9492" max="9728" width="9" style="130"/>
    <col min="9729" max="9729" width="10.5" style="130" customWidth="1"/>
    <col min="9730" max="9730" width="13.375" style="130" customWidth="1"/>
    <col min="9731" max="9731" width="15.375" style="130" customWidth="1"/>
    <col min="9732" max="9732" width="20.5" style="130" customWidth="1"/>
    <col min="9733" max="9734" width="2.875" style="130" customWidth="1"/>
    <col min="9735" max="9735" width="2.625" style="130" customWidth="1"/>
    <col min="9736" max="9747" width="2.875" style="130" customWidth="1"/>
    <col min="9748" max="9984" width="9" style="130"/>
    <col min="9985" max="9985" width="10.5" style="130" customWidth="1"/>
    <col min="9986" max="9986" width="13.375" style="130" customWidth="1"/>
    <col min="9987" max="9987" width="15.375" style="130" customWidth="1"/>
    <col min="9988" max="9988" width="20.5" style="130" customWidth="1"/>
    <col min="9989" max="9990" width="2.875" style="130" customWidth="1"/>
    <col min="9991" max="9991" width="2.625" style="130" customWidth="1"/>
    <col min="9992" max="10003" width="2.875" style="130" customWidth="1"/>
    <col min="10004" max="10240" width="9" style="130"/>
    <col min="10241" max="10241" width="10.5" style="130" customWidth="1"/>
    <col min="10242" max="10242" width="13.375" style="130" customWidth="1"/>
    <col min="10243" max="10243" width="15.375" style="130" customWidth="1"/>
    <col min="10244" max="10244" width="20.5" style="130" customWidth="1"/>
    <col min="10245" max="10246" width="2.875" style="130" customWidth="1"/>
    <col min="10247" max="10247" width="2.625" style="130" customWidth="1"/>
    <col min="10248" max="10259" width="2.875" style="130" customWidth="1"/>
    <col min="10260" max="10496" width="9" style="130"/>
    <col min="10497" max="10497" width="10.5" style="130" customWidth="1"/>
    <col min="10498" max="10498" width="13.375" style="130" customWidth="1"/>
    <col min="10499" max="10499" width="15.375" style="130" customWidth="1"/>
    <col min="10500" max="10500" width="20.5" style="130" customWidth="1"/>
    <col min="10501" max="10502" width="2.875" style="130" customWidth="1"/>
    <col min="10503" max="10503" width="2.625" style="130" customWidth="1"/>
    <col min="10504" max="10515" width="2.875" style="130" customWidth="1"/>
    <col min="10516" max="10752" width="9" style="130"/>
    <col min="10753" max="10753" width="10.5" style="130" customWidth="1"/>
    <col min="10754" max="10754" width="13.375" style="130" customWidth="1"/>
    <col min="10755" max="10755" width="15.375" style="130" customWidth="1"/>
    <col min="10756" max="10756" width="20.5" style="130" customWidth="1"/>
    <col min="10757" max="10758" width="2.875" style="130" customWidth="1"/>
    <col min="10759" max="10759" width="2.625" style="130" customWidth="1"/>
    <col min="10760" max="10771" width="2.875" style="130" customWidth="1"/>
    <col min="10772" max="11008" width="9" style="130"/>
    <col min="11009" max="11009" width="10.5" style="130" customWidth="1"/>
    <col min="11010" max="11010" width="13.375" style="130" customWidth="1"/>
    <col min="11011" max="11011" width="15.375" style="130" customWidth="1"/>
    <col min="11012" max="11012" width="20.5" style="130" customWidth="1"/>
    <col min="11013" max="11014" width="2.875" style="130" customWidth="1"/>
    <col min="11015" max="11015" width="2.625" style="130" customWidth="1"/>
    <col min="11016" max="11027" width="2.875" style="130" customWidth="1"/>
    <col min="11028" max="11264" width="9" style="130"/>
    <col min="11265" max="11265" width="10.5" style="130" customWidth="1"/>
    <col min="11266" max="11266" width="13.375" style="130" customWidth="1"/>
    <col min="11267" max="11267" width="15.375" style="130" customWidth="1"/>
    <col min="11268" max="11268" width="20.5" style="130" customWidth="1"/>
    <col min="11269" max="11270" width="2.875" style="130" customWidth="1"/>
    <col min="11271" max="11271" width="2.625" style="130" customWidth="1"/>
    <col min="11272" max="11283" width="2.875" style="130" customWidth="1"/>
    <col min="11284" max="11520" width="9" style="130"/>
    <col min="11521" max="11521" width="10.5" style="130" customWidth="1"/>
    <col min="11522" max="11522" width="13.375" style="130" customWidth="1"/>
    <col min="11523" max="11523" width="15.375" style="130" customWidth="1"/>
    <col min="11524" max="11524" width="20.5" style="130" customWidth="1"/>
    <col min="11525" max="11526" width="2.875" style="130" customWidth="1"/>
    <col min="11527" max="11527" width="2.625" style="130" customWidth="1"/>
    <col min="11528" max="11539" width="2.875" style="130" customWidth="1"/>
    <col min="11540" max="11776" width="9" style="130"/>
    <col min="11777" max="11777" width="10.5" style="130" customWidth="1"/>
    <col min="11778" max="11778" width="13.375" style="130" customWidth="1"/>
    <col min="11779" max="11779" width="15.375" style="130" customWidth="1"/>
    <col min="11780" max="11780" width="20.5" style="130" customWidth="1"/>
    <col min="11781" max="11782" width="2.875" style="130" customWidth="1"/>
    <col min="11783" max="11783" width="2.625" style="130" customWidth="1"/>
    <col min="11784" max="11795" width="2.875" style="130" customWidth="1"/>
    <col min="11796" max="12032" width="9" style="130"/>
    <col min="12033" max="12033" width="10.5" style="130" customWidth="1"/>
    <col min="12034" max="12034" width="13.375" style="130" customWidth="1"/>
    <col min="12035" max="12035" width="15.375" style="130" customWidth="1"/>
    <col min="12036" max="12036" width="20.5" style="130" customWidth="1"/>
    <col min="12037" max="12038" width="2.875" style="130" customWidth="1"/>
    <col min="12039" max="12039" width="2.625" style="130" customWidth="1"/>
    <col min="12040" max="12051" width="2.875" style="130" customWidth="1"/>
    <col min="12052" max="12288" width="9" style="130"/>
    <col min="12289" max="12289" width="10.5" style="130" customWidth="1"/>
    <col min="12290" max="12290" width="13.375" style="130" customWidth="1"/>
    <col min="12291" max="12291" width="15.375" style="130" customWidth="1"/>
    <col min="12292" max="12292" width="20.5" style="130" customWidth="1"/>
    <col min="12293" max="12294" width="2.875" style="130" customWidth="1"/>
    <col min="12295" max="12295" width="2.625" style="130" customWidth="1"/>
    <col min="12296" max="12307" width="2.875" style="130" customWidth="1"/>
    <col min="12308" max="12544" width="9" style="130"/>
    <col min="12545" max="12545" width="10.5" style="130" customWidth="1"/>
    <col min="12546" max="12546" width="13.375" style="130" customWidth="1"/>
    <col min="12547" max="12547" width="15.375" style="130" customWidth="1"/>
    <col min="12548" max="12548" width="20.5" style="130" customWidth="1"/>
    <col min="12549" max="12550" width="2.875" style="130" customWidth="1"/>
    <col min="12551" max="12551" width="2.625" style="130" customWidth="1"/>
    <col min="12552" max="12563" width="2.875" style="130" customWidth="1"/>
    <col min="12564" max="12800" width="9" style="130"/>
    <col min="12801" max="12801" width="10.5" style="130" customWidth="1"/>
    <col min="12802" max="12802" width="13.375" style="130" customWidth="1"/>
    <col min="12803" max="12803" width="15.375" style="130" customWidth="1"/>
    <col min="12804" max="12804" width="20.5" style="130" customWidth="1"/>
    <col min="12805" max="12806" width="2.875" style="130" customWidth="1"/>
    <col min="12807" max="12807" width="2.625" style="130" customWidth="1"/>
    <col min="12808" max="12819" width="2.875" style="130" customWidth="1"/>
    <col min="12820" max="13056" width="9" style="130"/>
    <col min="13057" max="13057" width="10.5" style="130" customWidth="1"/>
    <col min="13058" max="13058" width="13.375" style="130" customWidth="1"/>
    <col min="13059" max="13059" width="15.375" style="130" customWidth="1"/>
    <col min="13060" max="13060" width="20.5" style="130" customWidth="1"/>
    <col min="13061" max="13062" width="2.875" style="130" customWidth="1"/>
    <col min="13063" max="13063" width="2.625" style="130" customWidth="1"/>
    <col min="13064" max="13075" width="2.875" style="130" customWidth="1"/>
    <col min="13076" max="13312" width="9" style="130"/>
    <col min="13313" max="13313" width="10.5" style="130" customWidth="1"/>
    <col min="13314" max="13314" width="13.375" style="130" customWidth="1"/>
    <col min="13315" max="13315" width="15.375" style="130" customWidth="1"/>
    <col min="13316" max="13316" width="20.5" style="130" customWidth="1"/>
    <col min="13317" max="13318" width="2.875" style="130" customWidth="1"/>
    <col min="13319" max="13319" width="2.625" style="130" customWidth="1"/>
    <col min="13320" max="13331" width="2.875" style="130" customWidth="1"/>
    <col min="13332" max="13568" width="9" style="130"/>
    <col min="13569" max="13569" width="10.5" style="130" customWidth="1"/>
    <col min="13570" max="13570" width="13.375" style="130" customWidth="1"/>
    <col min="13571" max="13571" width="15.375" style="130" customWidth="1"/>
    <col min="13572" max="13572" width="20.5" style="130" customWidth="1"/>
    <col min="13573" max="13574" width="2.875" style="130" customWidth="1"/>
    <col min="13575" max="13575" width="2.625" style="130" customWidth="1"/>
    <col min="13576" max="13587" width="2.875" style="130" customWidth="1"/>
    <col min="13588" max="13824" width="9" style="130"/>
    <col min="13825" max="13825" width="10.5" style="130" customWidth="1"/>
    <col min="13826" max="13826" width="13.375" style="130" customWidth="1"/>
    <col min="13827" max="13827" width="15.375" style="130" customWidth="1"/>
    <col min="13828" max="13828" width="20.5" style="130" customWidth="1"/>
    <col min="13829" max="13830" width="2.875" style="130" customWidth="1"/>
    <col min="13831" max="13831" width="2.625" style="130" customWidth="1"/>
    <col min="13832" max="13843" width="2.875" style="130" customWidth="1"/>
    <col min="13844" max="14080" width="9" style="130"/>
    <col min="14081" max="14081" width="10.5" style="130" customWidth="1"/>
    <col min="14082" max="14082" width="13.375" style="130" customWidth="1"/>
    <col min="14083" max="14083" width="15.375" style="130" customWidth="1"/>
    <col min="14084" max="14084" width="20.5" style="130" customWidth="1"/>
    <col min="14085" max="14086" width="2.875" style="130" customWidth="1"/>
    <col min="14087" max="14087" width="2.625" style="130" customWidth="1"/>
    <col min="14088" max="14099" width="2.875" style="130" customWidth="1"/>
    <col min="14100" max="14336" width="9" style="130"/>
    <col min="14337" max="14337" width="10.5" style="130" customWidth="1"/>
    <col min="14338" max="14338" width="13.375" style="130" customWidth="1"/>
    <col min="14339" max="14339" width="15.375" style="130" customWidth="1"/>
    <col min="14340" max="14340" width="20.5" style="130" customWidth="1"/>
    <col min="14341" max="14342" width="2.875" style="130" customWidth="1"/>
    <col min="14343" max="14343" width="2.625" style="130" customWidth="1"/>
    <col min="14344" max="14355" width="2.875" style="130" customWidth="1"/>
    <col min="14356" max="14592" width="9" style="130"/>
    <col min="14593" max="14593" width="10.5" style="130" customWidth="1"/>
    <col min="14594" max="14594" width="13.375" style="130" customWidth="1"/>
    <col min="14595" max="14595" width="15.375" style="130" customWidth="1"/>
    <col min="14596" max="14596" width="20.5" style="130" customWidth="1"/>
    <col min="14597" max="14598" width="2.875" style="130" customWidth="1"/>
    <col min="14599" max="14599" width="2.625" style="130" customWidth="1"/>
    <col min="14600" max="14611" width="2.875" style="130" customWidth="1"/>
    <col min="14612" max="14848" width="9" style="130"/>
    <col min="14849" max="14849" width="10.5" style="130" customWidth="1"/>
    <col min="14850" max="14850" width="13.375" style="130" customWidth="1"/>
    <col min="14851" max="14851" width="15.375" style="130" customWidth="1"/>
    <col min="14852" max="14852" width="20.5" style="130" customWidth="1"/>
    <col min="14853" max="14854" width="2.875" style="130" customWidth="1"/>
    <col min="14855" max="14855" width="2.625" style="130" customWidth="1"/>
    <col min="14856" max="14867" width="2.875" style="130" customWidth="1"/>
    <col min="14868" max="15104" width="9" style="130"/>
    <col min="15105" max="15105" width="10.5" style="130" customWidth="1"/>
    <col min="15106" max="15106" width="13.375" style="130" customWidth="1"/>
    <col min="15107" max="15107" width="15.375" style="130" customWidth="1"/>
    <col min="15108" max="15108" width="20.5" style="130" customWidth="1"/>
    <col min="15109" max="15110" width="2.875" style="130" customWidth="1"/>
    <col min="15111" max="15111" width="2.625" style="130" customWidth="1"/>
    <col min="15112" max="15123" width="2.875" style="130" customWidth="1"/>
    <col min="15124" max="15360" width="9" style="130"/>
    <col min="15361" max="15361" width="10.5" style="130" customWidth="1"/>
    <col min="15362" max="15362" width="13.375" style="130" customWidth="1"/>
    <col min="15363" max="15363" width="15.375" style="130" customWidth="1"/>
    <col min="15364" max="15364" width="20.5" style="130" customWidth="1"/>
    <col min="15365" max="15366" width="2.875" style="130" customWidth="1"/>
    <col min="15367" max="15367" width="2.625" style="130" customWidth="1"/>
    <col min="15368" max="15379" width="2.875" style="130" customWidth="1"/>
    <col min="15380" max="15616" width="9" style="130"/>
    <col min="15617" max="15617" width="10.5" style="130" customWidth="1"/>
    <col min="15618" max="15618" width="13.375" style="130" customWidth="1"/>
    <col min="15619" max="15619" width="15.375" style="130" customWidth="1"/>
    <col min="15620" max="15620" width="20.5" style="130" customWidth="1"/>
    <col min="15621" max="15622" width="2.875" style="130" customWidth="1"/>
    <col min="15623" max="15623" width="2.625" style="130" customWidth="1"/>
    <col min="15624" max="15635" width="2.875" style="130" customWidth="1"/>
    <col min="15636" max="15872" width="9" style="130"/>
    <col min="15873" max="15873" width="10.5" style="130" customWidth="1"/>
    <col min="15874" max="15874" width="13.375" style="130" customWidth="1"/>
    <col min="15875" max="15875" width="15.375" style="130" customWidth="1"/>
    <col min="15876" max="15876" width="20.5" style="130" customWidth="1"/>
    <col min="15877" max="15878" width="2.875" style="130" customWidth="1"/>
    <col min="15879" max="15879" width="2.625" style="130" customWidth="1"/>
    <col min="15880" max="15891" width="2.875" style="130" customWidth="1"/>
    <col min="15892" max="16128" width="9" style="130"/>
    <col min="16129" max="16129" width="10.5" style="130" customWidth="1"/>
    <col min="16130" max="16130" width="13.375" style="130" customWidth="1"/>
    <col min="16131" max="16131" width="15.375" style="130" customWidth="1"/>
    <col min="16132" max="16132" width="20.5" style="130" customWidth="1"/>
    <col min="16133" max="16134" width="2.875" style="130" customWidth="1"/>
    <col min="16135" max="16135" width="2.625" style="130" customWidth="1"/>
    <col min="16136" max="16147" width="2.875" style="130" customWidth="1"/>
    <col min="16148" max="16384" width="9" style="130"/>
  </cols>
  <sheetData>
    <row r="1" spans="1:20" ht="13.5" customHeight="1" thickBot="1">
      <c r="A1" s="70"/>
      <c r="B1" s="71"/>
    </row>
    <row r="2" spans="1:20" ht="13.5" customHeight="1">
      <c r="A2" s="199" t="s">
        <v>45</v>
      </c>
      <c r="B2" s="200"/>
      <c r="C2" s="201" t="s">
        <v>118</v>
      </c>
      <c r="D2" s="202"/>
      <c r="E2" s="203" t="s">
        <v>14</v>
      </c>
      <c r="F2" s="204"/>
      <c r="G2" s="204"/>
      <c r="H2" s="205"/>
      <c r="I2" s="206" t="str">
        <f>C2</f>
        <v>GetUserById</v>
      </c>
      <c r="J2" s="207"/>
      <c r="K2" s="207"/>
      <c r="L2" s="207"/>
      <c r="M2" s="207"/>
      <c r="N2" s="207"/>
      <c r="O2" s="207"/>
      <c r="P2" s="207"/>
      <c r="Q2" s="207"/>
      <c r="R2" s="208"/>
      <c r="T2" s="74"/>
    </row>
    <row r="3" spans="1:20" ht="30" customHeight="1">
      <c r="A3" s="209" t="s">
        <v>46</v>
      </c>
      <c r="B3" s="210"/>
      <c r="C3" s="211" t="str">
        <f>Cover!F4</f>
        <v>TuanhaSE03108</v>
      </c>
      <c r="D3" s="212"/>
      <c r="E3" s="213" t="s">
        <v>47</v>
      </c>
      <c r="F3" s="214"/>
      <c r="G3" s="214"/>
      <c r="H3" s="215"/>
      <c r="I3" s="216" t="str">
        <f>C3</f>
        <v>TuanhaSE03108</v>
      </c>
      <c r="J3" s="217"/>
      <c r="K3" s="217"/>
      <c r="L3" s="217"/>
      <c r="M3" s="217"/>
      <c r="N3" s="217"/>
      <c r="O3" s="217"/>
      <c r="P3" s="217"/>
      <c r="Q3" s="217"/>
      <c r="R3" s="218"/>
    </row>
    <row r="4" spans="1:20" ht="13.5" customHeight="1">
      <c r="A4" s="209" t="s">
        <v>48</v>
      </c>
      <c r="B4" s="210"/>
      <c r="C4" s="223"/>
      <c r="D4" s="223"/>
      <c r="E4" s="224"/>
      <c r="F4" s="224"/>
      <c r="G4" s="224"/>
      <c r="H4" s="224"/>
      <c r="I4" s="223"/>
      <c r="J4" s="223"/>
      <c r="K4" s="223"/>
      <c r="L4" s="223"/>
      <c r="M4" s="223"/>
      <c r="N4" s="223"/>
      <c r="O4" s="223"/>
      <c r="P4" s="223"/>
      <c r="Q4" s="223"/>
      <c r="R4" s="225"/>
    </row>
    <row r="5" spans="1:20" ht="13.5" customHeight="1">
      <c r="A5" s="226" t="s">
        <v>20</v>
      </c>
      <c r="B5" s="227"/>
      <c r="C5" s="228" t="s">
        <v>21</v>
      </c>
      <c r="D5" s="229"/>
      <c r="E5" s="230" t="s">
        <v>22</v>
      </c>
      <c r="F5" s="229"/>
      <c r="G5" s="229"/>
      <c r="H5" s="231"/>
      <c r="I5" s="229" t="s">
        <v>49</v>
      </c>
      <c r="J5" s="229"/>
      <c r="K5" s="229"/>
      <c r="L5" s="230" t="s">
        <v>23</v>
      </c>
      <c r="M5" s="229"/>
      <c r="N5" s="229"/>
      <c r="O5" s="229"/>
      <c r="P5" s="229"/>
      <c r="Q5" s="229"/>
      <c r="R5" s="232"/>
      <c r="T5" s="74"/>
    </row>
    <row r="6" spans="1:20" ht="13.5" customHeight="1" thickBot="1">
      <c r="A6" s="242">
        <f>COUNTIF(E20:HM20,"P")</f>
        <v>2</v>
      </c>
      <c r="B6" s="243"/>
      <c r="C6" s="244">
        <f>COUNTIF(E20:HO20,"F")</f>
        <v>0</v>
      </c>
      <c r="D6" s="220"/>
      <c r="E6" s="219">
        <f>SUM(L6,- A6,- C6)</f>
        <v>0</v>
      </c>
      <c r="F6" s="220"/>
      <c r="G6" s="220"/>
      <c r="H6" s="221"/>
      <c r="I6" s="119">
        <f>COUNTIF(E19:HM19,"N")</f>
        <v>0</v>
      </c>
      <c r="J6" s="119">
        <f>COUNTIF(E19:HM19,"A")</f>
        <v>2</v>
      </c>
      <c r="K6" s="119">
        <f>COUNTIF(E19:HM19,"B")</f>
        <v>0</v>
      </c>
      <c r="L6" s="219">
        <f>COUNTA(E8:P8)</f>
        <v>2</v>
      </c>
      <c r="M6" s="220"/>
      <c r="N6" s="220"/>
      <c r="O6" s="220"/>
      <c r="P6" s="220"/>
      <c r="Q6" s="220"/>
      <c r="R6" s="222"/>
      <c r="S6" s="120"/>
    </row>
    <row r="7" spans="1:20" ht="11.25" thickBot="1"/>
    <row r="8" spans="1:20" ht="46.5" customHeight="1" thickTop="1" thickBot="1">
      <c r="A8" s="150"/>
      <c r="B8" s="146"/>
      <c r="C8" s="147"/>
      <c r="D8" s="148"/>
      <c r="E8" s="149" t="s">
        <v>31</v>
      </c>
      <c r="F8" s="149" t="s">
        <v>122</v>
      </c>
      <c r="G8" s="149"/>
      <c r="H8" s="149"/>
      <c r="I8" s="149"/>
      <c r="J8" s="149"/>
      <c r="K8" s="149"/>
      <c r="L8" s="149"/>
      <c r="M8" s="149"/>
      <c r="N8" s="149"/>
      <c r="O8" s="149"/>
      <c r="P8" s="149"/>
      <c r="Q8" s="149"/>
      <c r="R8" s="162"/>
      <c r="S8" s="120"/>
    </row>
    <row r="9" spans="1:20" ht="13.5" customHeight="1">
      <c r="A9" s="139" t="s">
        <v>104</v>
      </c>
      <c r="B9" s="143" t="s">
        <v>157</v>
      </c>
      <c r="C9" s="144"/>
      <c r="D9" s="145"/>
      <c r="E9" s="138" t="s">
        <v>68</v>
      </c>
      <c r="F9" s="138" t="s">
        <v>68</v>
      </c>
      <c r="G9" s="138"/>
      <c r="H9" s="151"/>
      <c r="I9" s="151"/>
      <c r="J9" s="151"/>
      <c r="K9" s="151"/>
      <c r="L9" s="151"/>
      <c r="M9" s="153"/>
      <c r="N9" s="153"/>
      <c r="O9" s="153"/>
      <c r="P9" s="153"/>
      <c r="Q9" s="153"/>
      <c r="R9" s="151"/>
    </row>
    <row r="10" spans="1:20" ht="13.5" customHeight="1" thickBot="1">
      <c r="A10" s="139"/>
      <c r="B10" s="143" t="s">
        <v>158</v>
      </c>
      <c r="C10" s="144"/>
      <c r="D10" s="145"/>
      <c r="E10" s="152" t="s">
        <v>68</v>
      </c>
      <c r="F10" s="152" t="s">
        <v>68</v>
      </c>
      <c r="G10" s="152"/>
      <c r="H10" s="151"/>
      <c r="I10" s="151"/>
      <c r="J10" s="151"/>
      <c r="K10" s="151"/>
      <c r="L10" s="151"/>
      <c r="M10" s="153"/>
      <c r="N10" s="153"/>
      <c r="O10" s="153"/>
      <c r="P10" s="153"/>
      <c r="Q10" s="153"/>
      <c r="R10" s="151"/>
    </row>
    <row r="11" spans="1:20" ht="13.5" customHeight="1">
      <c r="A11" s="142" t="s">
        <v>50</v>
      </c>
      <c r="B11" s="143" t="s">
        <v>159</v>
      </c>
      <c r="C11" s="144"/>
      <c r="D11" s="145"/>
      <c r="E11" s="151"/>
      <c r="F11" s="151"/>
      <c r="G11" s="151"/>
      <c r="H11" s="151"/>
      <c r="I11" s="151"/>
      <c r="J11" s="151"/>
      <c r="K11" s="151"/>
      <c r="L11" s="151"/>
      <c r="M11" s="153"/>
      <c r="N11" s="153"/>
      <c r="O11" s="153"/>
      <c r="P11" s="153"/>
      <c r="Q11" s="153"/>
      <c r="R11" s="151"/>
    </row>
    <row r="12" spans="1:20" ht="13.5" customHeight="1">
      <c r="A12" s="139"/>
      <c r="B12" s="143"/>
      <c r="C12" s="144"/>
      <c r="D12" s="145">
        <v>10</v>
      </c>
      <c r="E12" s="152" t="s">
        <v>68</v>
      </c>
      <c r="F12" s="152"/>
      <c r="G12" s="151"/>
      <c r="H12" s="151"/>
      <c r="I12" s="151"/>
      <c r="J12" s="151"/>
      <c r="K12" s="151"/>
      <c r="L12" s="151"/>
      <c r="M12" s="153"/>
      <c r="N12" s="153"/>
      <c r="O12" s="153"/>
      <c r="P12" s="153"/>
      <c r="Q12" s="153"/>
      <c r="R12" s="151"/>
    </row>
    <row r="13" spans="1:20" ht="14.25" customHeight="1">
      <c r="A13" s="139"/>
      <c r="B13" s="143"/>
      <c r="C13" s="144"/>
      <c r="D13" s="145">
        <v>11</v>
      </c>
      <c r="E13" s="152"/>
      <c r="F13" s="152" t="s">
        <v>68</v>
      </c>
      <c r="H13" s="151"/>
      <c r="I13" s="151"/>
      <c r="J13" s="151"/>
      <c r="K13" s="151"/>
      <c r="L13" s="151"/>
      <c r="M13" s="153"/>
      <c r="N13" s="153"/>
      <c r="O13" s="153"/>
      <c r="P13" s="153"/>
      <c r="Q13" s="153"/>
      <c r="R13" s="151"/>
    </row>
    <row r="14" spans="1:20" ht="13.5" customHeight="1" thickBot="1">
      <c r="A14" s="139"/>
      <c r="B14" s="165"/>
      <c r="C14" s="166"/>
      <c r="D14" s="167"/>
      <c r="E14" s="168"/>
      <c r="F14" s="168"/>
      <c r="G14" s="168"/>
      <c r="H14" s="168"/>
      <c r="I14" s="168"/>
      <c r="J14" s="168"/>
      <c r="K14" s="168"/>
      <c r="L14" s="168"/>
      <c r="M14" s="169"/>
      <c r="N14" s="169"/>
      <c r="O14" s="169"/>
      <c r="P14" s="169"/>
      <c r="Q14" s="169"/>
      <c r="R14" s="168"/>
    </row>
    <row r="15" spans="1:20" ht="13.5" customHeight="1" thickTop="1">
      <c r="A15" s="141" t="s">
        <v>51</v>
      </c>
      <c r="B15" s="131"/>
      <c r="C15" s="132"/>
      <c r="D15" s="133"/>
      <c r="E15" s="152"/>
      <c r="F15" s="152"/>
      <c r="G15" s="152"/>
      <c r="H15" s="152"/>
      <c r="I15" s="152"/>
      <c r="J15" s="152"/>
      <c r="K15" s="152"/>
      <c r="L15" s="152"/>
      <c r="M15" s="155"/>
      <c r="N15" s="155"/>
      <c r="O15" s="155"/>
      <c r="P15" s="155"/>
      <c r="Q15" s="155"/>
      <c r="R15" s="152"/>
    </row>
    <row r="16" spans="1:20" ht="13.5" customHeight="1">
      <c r="A16" s="140"/>
      <c r="B16" s="134" t="s">
        <v>125</v>
      </c>
      <c r="C16" s="135"/>
      <c r="D16" s="136"/>
      <c r="E16" s="152" t="s">
        <v>68</v>
      </c>
      <c r="F16" s="138"/>
      <c r="G16" s="138"/>
      <c r="H16" s="138"/>
      <c r="I16" s="138"/>
      <c r="J16" s="138"/>
      <c r="K16" s="138"/>
      <c r="L16" s="138"/>
      <c r="M16" s="154"/>
      <c r="N16" s="154"/>
      <c r="O16" s="154"/>
      <c r="P16" s="154"/>
      <c r="Q16" s="154"/>
      <c r="R16" s="138"/>
    </row>
    <row r="17" spans="1:18">
      <c r="A17" s="140"/>
      <c r="B17" s="134" t="s">
        <v>146</v>
      </c>
      <c r="C17" s="135"/>
      <c r="D17" s="136"/>
      <c r="E17" s="138"/>
      <c r="F17" s="152" t="s">
        <v>68</v>
      </c>
      <c r="G17" s="138"/>
      <c r="H17" s="138"/>
      <c r="I17" s="138"/>
      <c r="J17" s="138"/>
      <c r="K17" s="138"/>
      <c r="L17" s="138"/>
      <c r="M17" s="154"/>
      <c r="N17" s="154"/>
      <c r="O17" s="154"/>
      <c r="P17" s="154"/>
      <c r="Q17" s="154"/>
      <c r="R17" s="138"/>
    </row>
    <row r="18" spans="1:18" ht="11.25" thickBot="1">
      <c r="A18" s="140"/>
      <c r="B18" s="131"/>
      <c r="C18" s="170"/>
      <c r="D18" s="171"/>
      <c r="E18" s="156"/>
      <c r="F18" s="156"/>
      <c r="G18" s="156"/>
      <c r="H18" s="156"/>
      <c r="I18" s="156"/>
      <c r="J18" s="156"/>
      <c r="K18" s="156"/>
      <c r="L18" s="156"/>
      <c r="M18" s="159"/>
      <c r="N18" s="159"/>
      <c r="O18" s="159"/>
      <c r="P18" s="159"/>
      <c r="Q18" s="159"/>
      <c r="R18" s="160"/>
    </row>
    <row r="19" spans="1:18" ht="11.25" thickTop="1">
      <c r="A19" s="141" t="s">
        <v>32</v>
      </c>
      <c r="B19" s="245" t="s">
        <v>33</v>
      </c>
      <c r="C19" s="246"/>
      <c r="D19" s="247"/>
      <c r="E19" s="161" t="s">
        <v>36</v>
      </c>
      <c r="F19" s="161" t="s">
        <v>36</v>
      </c>
      <c r="G19" s="161"/>
      <c r="H19" s="161"/>
      <c r="I19" s="161"/>
      <c r="J19" s="161"/>
      <c r="K19" s="161"/>
      <c r="L19" s="161"/>
      <c r="M19" s="161"/>
      <c r="N19" s="161"/>
      <c r="O19" s="161"/>
      <c r="P19" s="161"/>
      <c r="Q19" s="161"/>
      <c r="R19" s="161"/>
    </row>
    <row r="20" spans="1:18">
      <c r="A20" s="140"/>
      <c r="B20" s="239" t="s">
        <v>37</v>
      </c>
      <c r="C20" s="240"/>
      <c r="D20" s="241"/>
      <c r="E20" s="138" t="s">
        <v>38</v>
      </c>
      <c r="F20" s="138" t="s">
        <v>38</v>
      </c>
      <c r="G20" s="138"/>
      <c r="H20" s="138"/>
      <c r="I20" s="138"/>
      <c r="J20" s="138"/>
      <c r="K20" s="138"/>
      <c r="L20" s="138"/>
      <c r="M20" s="138"/>
      <c r="N20" s="138"/>
      <c r="O20" s="138"/>
      <c r="P20" s="138"/>
      <c r="Q20" s="138"/>
      <c r="R20" s="138"/>
    </row>
    <row r="21" spans="1:18" ht="54">
      <c r="A21" s="140"/>
      <c r="B21" s="233" t="s">
        <v>39</v>
      </c>
      <c r="C21" s="234"/>
      <c r="D21" s="235"/>
      <c r="E21" s="137">
        <v>42502</v>
      </c>
      <c r="F21" s="137">
        <v>42502</v>
      </c>
      <c r="G21" s="137"/>
      <c r="H21" s="137"/>
      <c r="I21" s="137"/>
      <c r="J21" s="137"/>
      <c r="K21" s="137"/>
      <c r="L21" s="137"/>
      <c r="M21" s="137"/>
      <c r="N21" s="137"/>
      <c r="O21" s="137"/>
      <c r="P21" s="137"/>
      <c r="Q21" s="137"/>
      <c r="R21" s="137"/>
    </row>
    <row r="22" spans="1:18">
      <c r="A22" s="98"/>
    </row>
    <row r="33" s="130" customFormat="1"/>
    <row r="34" s="130" customFormat="1"/>
    <row r="35" s="130" customFormat="1"/>
    <row r="36" s="130" customFormat="1"/>
    <row r="37" s="130" customFormat="1"/>
    <row r="38" s="130" customFormat="1"/>
    <row r="39" s="130" customFormat="1"/>
    <row r="40" s="130" customFormat="1"/>
    <row r="41" s="130" customFormat="1"/>
    <row r="42" s="130" customFormat="1"/>
    <row r="43" s="130" customFormat="1"/>
    <row r="44" s="130" customFormat="1"/>
    <row r="45" s="130" customFormat="1"/>
    <row r="46" s="130" customFormat="1"/>
    <row r="47" s="130" customFormat="1"/>
    <row r="48" s="130" customFormat="1"/>
    <row r="49" s="130" customFormat="1"/>
    <row r="50" s="130" customFormat="1"/>
    <row r="51" s="130" customFormat="1"/>
    <row r="52" s="130" customFormat="1"/>
  </sheetData>
  <mergeCells count="22">
    <mergeCell ref="B21:D21"/>
    <mergeCell ref="A6:B6"/>
    <mergeCell ref="C6:D6"/>
    <mergeCell ref="E6:H6"/>
    <mergeCell ref="L6:R6"/>
    <mergeCell ref="B19:D19"/>
    <mergeCell ref="B20:D20"/>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"N,A,B, "</formula1>
    </dataValidation>
    <dataValidation type="list" allowBlank="1" showInputMessage="1" showErrorMessage="1" sqref="E20:R2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WVM983060:WVZ983060">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E9:G10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E13:E17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C6" sqref="C6:D6"/>
    </sheetView>
  </sheetViews>
  <sheetFormatPr defaultRowHeight="10.5"/>
  <cols>
    <col min="1" max="1" width="10.5" style="130" customWidth="1"/>
    <col min="2" max="2" width="13.375" style="75" customWidth="1"/>
    <col min="3" max="3" width="15.375" style="130" customWidth="1"/>
    <col min="4" max="4" width="20.5" style="73" customWidth="1"/>
    <col min="5" max="6" width="2.875" style="130" customWidth="1"/>
    <col min="7" max="7" width="2.625" style="130" customWidth="1"/>
    <col min="8" max="19" width="2.875" style="130" customWidth="1"/>
    <col min="20" max="256" width="9" style="130"/>
    <col min="257" max="257" width="10.5" style="130" customWidth="1"/>
    <col min="258" max="258" width="13.375" style="130" customWidth="1"/>
    <col min="259" max="259" width="15.375" style="130" customWidth="1"/>
    <col min="260" max="260" width="20.5" style="130" customWidth="1"/>
    <col min="261" max="262" width="2.875" style="130" customWidth="1"/>
    <col min="263" max="263" width="2.625" style="130" customWidth="1"/>
    <col min="264" max="275" width="2.875" style="130" customWidth="1"/>
    <col min="276" max="512" width="9" style="130"/>
    <col min="513" max="513" width="10.5" style="130" customWidth="1"/>
    <col min="514" max="514" width="13.375" style="130" customWidth="1"/>
    <col min="515" max="515" width="15.375" style="130" customWidth="1"/>
    <col min="516" max="516" width="20.5" style="130" customWidth="1"/>
    <col min="517" max="518" width="2.875" style="130" customWidth="1"/>
    <col min="519" max="519" width="2.625" style="130" customWidth="1"/>
    <col min="520" max="531" width="2.875" style="130" customWidth="1"/>
    <col min="532" max="768" width="9" style="130"/>
    <col min="769" max="769" width="10.5" style="130" customWidth="1"/>
    <col min="770" max="770" width="13.375" style="130" customWidth="1"/>
    <col min="771" max="771" width="15.375" style="130" customWidth="1"/>
    <col min="772" max="772" width="20.5" style="130" customWidth="1"/>
    <col min="773" max="774" width="2.875" style="130" customWidth="1"/>
    <col min="775" max="775" width="2.625" style="130" customWidth="1"/>
    <col min="776" max="787" width="2.875" style="130" customWidth="1"/>
    <col min="788" max="1024" width="9" style="130"/>
    <col min="1025" max="1025" width="10.5" style="130" customWidth="1"/>
    <col min="1026" max="1026" width="13.375" style="130" customWidth="1"/>
    <col min="1027" max="1027" width="15.375" style="130" customWidth="1"/>
    <col min="1028" max="1028" width="20.5" style="130" customWidth="1"/>
    <col min="1029" max="1030" width="2.875" style="130" customWidth="1"/>
    <col min="1031" max="1031" width="2.625" style="130" customWidth="1"/>
    <col min="1032" max="1043" width="2.875" style="130" customWidth="1"/>
    <col min="1044" max="1280" width="9" style="130"/>
    <col min="1281" max="1281" width="10.5" style="130" customWidth="1"/>
    <col min="1282" max="1282" width="13.375" style="130" customWidth="1"/>
    <col min="1283" max="1283" width="15.375" style="130" customWidth="1"/>
    <col min="1284" max="1284" width="20.5" style="130" customWidth="1"/>
    <col min="1285" max="1286" width="2.875" style="130" customWidth="1"/>
    <col min="1287" max="1287" width="2.625" style="130" customWidth="1"/>
    <col min="1288" max="1299" width="2.875" style="130" customWidth="1"/>
    <col min="1300" max="1536" width="9" style="130"/>
    <col min="1537" max="1537" width="10.5" style="130" customWidth="1"/>
    <col min="1538" max="1538" width="13.375" style="130" customWidth="1"/>
    <col min="1539" max="1539" width="15.375" style="130" customWidth="1"/>
    <col min="1540" max="1540" width="20.5" style="130" customWidth="1"/>
    <col min="1541" max="1542" width="2.875" style="130" customWidth="1"/>
    <col min="1543" max="1543" width="2.625" style="130" customWidth="1"/>
    <col min="1544" max="1555" width="2.875" style="130" customWidth="1"/>
    <col min="1556" max="1792" width="9" style="130"/>
    <col min="1793" max="1793" width="10.5" style="130" customWidth="1"/>
    <col min="1794" max="1794" width="13.375" style="130" customWidth="1"/>
    <col min="1795" max="1795" width="15.375" style="130" customWidth="1"/>
    <col min="1796" max="1796" width="20.5" style="130" customWidth="1"/>
    <col min="1797" max="1798" width="2.875" style="130" customWidth="1"/>
    <col min="1799" max="1799" width="2.625" style="130" customWidth="1"/>
    <col min="1800" max="1811" width="2.875" style="130" customWidth="1"/>
    <col min="1812" max="2048" width="9" style="130"/>
    <col min="2049" max="2049" width="10.5" style="130" customWidth="1"/>
    <col min="2050" max="2050" width="13.375" style="130" customWidth="1"/>
    <col min="2051" max="2051" width="15.375" style="130" customWidth="1"/>
    <col min="2052" max="2052" width="20.5" style="130" customWidth="1"/>
    <col min="2053" max="2054" width="2.875" style="130" customWidth="1"/>
    <col min="2055" max="2055" width="2.625" style="130" customWidth="1"/>
    <col min="2056" max="2067" width="2.875" style="130" customWidth="1"/>
    <col min="2068" max="2304" width="9" style="130"/>
    <col min="2305" max="2305" width="10.5" style="130" customWidth="1"/>
    <col min="2306" max="2306" width="13.375" style="130" customWidth="1"/>
    <col min="2307" max="2307" width="15.375" style="130" customWidth="1"/>
    <col min="2308" max="2308" width="20.5" style="130" customWidth="1"/>
    <col min="2309" max="2310" width="2.875" style="130" customWidth="1"/>
    <col min="2311" max="2311" width="2.625" style="130" customWidth="1"/>
    <col min="2312" max="2323" width="2.875" style="130" customWidth="1"/>
    <col min="2324" max="2560" width="9" style="130"/>
    <col min="2561" max="2561" width="10.5" style="130" customWidth="1"/>
    <col min="2562" max="2562" width="13.375" style="130" customWidth="1"/>
    <col min="2563" max="2563" width="15.375" style="130" customWidth="1"/>
    <col min="2564" max="2564" width="20.5" style="130" customWidth="1"/>
    <col min="2565" max="2566" width="2.875" style="130" customWidth="1"/>
    <col min="2567" max="2567" width="2.625" style="130" customWidth="1"/>
    <col min="2568" max="2579" width="2.875" style="130" customWidth="1"/>
    <col min="2580" max="2816" width="9" style="130"/>
    <col min="2817" max="2817" width="10.5" style="130" customWidth="1"/>
    <col min="2818" max="2818" width="13.375" style="130" customWidth="1"/>
    <col min="2819" max="2819" width="15.375" style="130" customWidth="1"/>
    <col min="2820" max="2820" width="20.5" style="130" customWidth="1"/>
    <col min="2821" max="2822" width="2.875" style="130" customWidth="1"/>
    <col min="2823" max="2823" width="2.625" style="130" customWidth="1"/>
    <col min="2824" max="2835" width="2.875" style="130" customWidth="1"/>
    <col min="2836" max="3072" width="9" style="130"/>
    <col min="3073" max="3073" width="10.5" style="130" customWidth="1"/>
    <col min="3074" max="3074" width="13.375" style="130" customWidth="1"/>
    <col min="3075" max="3075" width="15.375" style="130" customWidth="1"/>
    <col min="3076" max="3076" width="20.5" style="130" customWidth="1"/>
    <col min="3077" max="3078" width="2.875" style="130" customWidth="1"/>
    <col min="3079" max="3079" width="2.625" style="130" customWidth="1"/>
    <col min="3080" max="3091" width="2.875" style="130" customWidth="1"/>
    <col min="3092" max="3328" width="9" style="130"/>
    <col min="3329" max="3329" width="10.5" style="130" customWidth="1"/>
    <col min="3330" max="3330" width="13.375" style="130" customWidth="1"/>
    <col min="3331" max="3331" width="15.375" style="130" customWidth="1"/>
    <col min="3332" max="3332" width="20.5" style="130" customWidth="1"/>
    <col min="3333" max="3334" width="2.875" style="130" customWidth="1"/>
    <col min="3335" max="3335" width="2.625" style="130" customWidth="1"/>
    <col min="3336" max="3347" width="2.875" style="130" customWidth="1"/>
    <col min="3348" max="3584" width="9" style="130"/>
    <col min="3585" max="3585" width="10.5" style="130" customWidth="1"/>
    <col min="3586" max="3586" width="13.375" style="130" customWidth="1"/>
    <col min="3587" max="3587" width="15.375" style="130" customWidth="1"/>
    <col min="3588" max="3588" width="20.5" style="130" customWidth="1"/>
    <col min="3589" max="3590" width="2.875" style="130" customWidth="1"/>
    <col min="3591" max="3591" width="2.625" style="130" customWidth="1"/>
    <col min="3592" max="3603" width="2.875" style="130" customWidth="1"/>
    <col min="3604" max="3840" width="9" style="130"/>
    <col min="3841" max="3841" width="10.5" style="130" customWidth="1"/>
    <col min="3842" max="3842" width="13.375" style="130" customWidth="1"/>
    <col min="3843" max="3843" width="15.375" style="130" customWidth="1"/>
    <col min="3844" max="3844" width="20.5" style="130" customWidth="1"/>
    <col min="3845" max="3846" width="2.875" style="130" customWidth="1"/>
    <col min="3847" max="3847" width="2.625" style="130" customWidth="1"/>
    <col min="3848" max="3859" width="2.875" style="130" customWidth="1"/>
    <col min="3860" max="4096" width="9" style="130"/>
    <col min="4097" max="4097" width="10.5" style="130" customWidth="1"/>
    <col min="4098" max="4098" width="13.375" style="130" customWidth="1"/>
    <col min="4099" max="4099" width="15.375" style="130" customWidth="1"/>
    <col min="4100" max="4100" width="20.5" style="130" customWidth="1"/>
    <col min="4101" max="4102" width="2.875" style="130" customWidth="1"/>
    <col min="4103" max="4103" width="2.625" style="130" customWidth="1"/>
    <col min="4104" max="4115" width="2.875" style="130" customWidth="1"/>
    <col min="4116" max="4352" width="9" style="130"/>
    <col min="4353" max="4353" width="10.5" style="130" customWidth="1"/>
    <col min="4354" max="4354" width="13.375" style="130" customWidth="1"/>
    <col min="4355" max="4355" width="15.375" style="130" customWidth="1"/>
    <col min="4356" max="4356" width="20.5" style="130" customWidth="1"/>
    <col min="4357" max="4358" width="2.875" style="130" customWidth="1"/>
    <col min="4359" max="4359" width="2.625" style="130" customWidth="1"/>
    <col min="4360" max="4371" width="2.875" style="130" customWidth="1"/>
    <col min="4372" max="4608" width="9" style="130"/>
    <col min="4609" max="4609" width="10.5" style="130" customWidth="1"/>
    <col min="4610" max="4610" width="13.375" style="130" customWidth="1"/>
    <col min="4611" max="4611" width="15.375" style="130" customWidth="1"/>
    <col min="4612" max="4612" width="20.5" style="130" customWidth="1"/>
    <col min="4613" max="4614" width="2.875" style="130" customWidth="1"/>
    <col min="4615" max="4615" width="2.625" style="130" customWidth="1"/>
    <col min="4616" max="4627" width="2.875" style="130" customWidth="1"/>
    <col min="4628" max="4864" width="9" style="130"/>
    <col min="4865" max="4865" width="10.5" style="130" customWidth="1"/>
    <col min="4866" max="4866" width="13.375" style="130" customWidth="1"/>
    <col min="4867" max="4867" width="15.375" style="130" customWidth="1"/>
    <col min="4868" max="4868" width="20.5" style="130" customWidth="1"/>
    <col min="4869" max="4870" width="2.875" style="130" customWidth="1"/>
    <col min="4871" max="4871" width="2.625" style="130" customWidth="1"/>
    <col min="4872" max="4883" width="2.875" style="130" customWidth="1"/>
    <col min="4884" max="5120" width="9" style="130"/>
    <col min="5121" max="5121" width="10.5" style="130" customWidth="1"/>
    <col min="5122" max="5122" width="13.375" style="130" customWidth="1"/>
    <col min="5123" max="5123" width="15.375" style="130" customWidth="1"/>
    <col min="5124" max="5124" width="20.5" style="130" customWidth="1"/>
    <col min="5125" max="5126" width="2.875" style="130" customWidth="1"/>
    <col min="5127" max="5127" width="2.625" style="130" customWidth="1"/>
    <col min="5128" max="5139" width="2.875" style="130" customWidth="1"/>
    <col min="5140" max="5376" width="9" style="130"/>
    <col min="5377" max="5377" width="10.5" style="130" customWidth="1"/>
    <col min="5378" max="5378" width="13.375" style="130" customWidth="1"/>
    <col min="5379" max="5379" width="15.375" style="130" customWidth="1"/>
    <col min="5380" max="5380" width="20.5" style="130" customWidth="1"/>
    <col min="5381" max="5382" width="2.875" style="130" customWidth="1"/>
    <col min="5383" max="5383" width="2.625" style="130" customWidth="1"/>
    <col min="5384" max="5395" width="2.875" style="130" customWidth="1"/>
    <col min="5396" max="5632" width="9" style="130"/>
    <col min="5633" max="5633" width="10.5" style="130" customWidth="1"/>
    <col min="5634" max="5634" width="13.375" style="130" customWidth="1"/>
    <col min="5635" max="5635" width="15.375" style="130" customWidth="1"/>
    <col min="5636" max="5636" width="20.5" style="130" customWidth="1"/>
    <col min="5637" max="5638" width="2.875" style="130" customWidth="1"/>
    <col min="5639" max="5639" width="2.625" style="130" customWidth="1"/>
    <col min="5640" max="5651" width="2.875" style="130" customWidth="1"/>
    <col min="5652" max="5888" width="9" style="130"/>
    <col min="5889" max="5889" width="10.5" style="130" customWidth="1"/>
    <col min="5890" max="5890" width="13.375" style="130" customWidth="1"/>
    <col min="5891" max="5891" width="15.375" style="130" customWidth="1"/>
    <col min="5892" max="5892" width="20.5" style="130" customWidth="1"/>
    <col min="5893" max="5894" width="2.875" style="130" customWidth="1"/>
    <col min="5895" max="5895" width="2.625" style="130" customWidth="1"/>
    <col min="5896" max="5907" width="2.875" style="130" customWidth="1"/>
    <col min="5908" max="6144" width="9" style="130"/>
    <col min="6145" max="6145" width="10.5" style="130" customWidth="1"/>
    <col min="6146" max="6146" width="13.375" style="130" customWidth="1"/>
    <col min="6147" max="6147" width="15.375" style="130" customWidth="1"/>
    <col min="6148" max="6148" width="20.5" style="130" customWidth="1"/>
    <col min="6149" max="6150" width="2.875" style="130" customWidth="1"/>
    <col min="6151" max="6151" width="2.625" style="130" customWidth="1"/>
    <col min="6152" max="6163" width="2.875" style="130" customWidth="1"/>
    <col min="6164" max="6400" width="9" style="130"/>
    <col min="6401" max="6401" width="10.5" style="130" customWidth="1"/>
    <col min="6402" max="6402" width="13.375" style="130" customWidth="1"/>
    <col min="6403" max="6403" width="15.375" style="130" customWidth="1"/>
    <col min="6404" max="6404" width="20.5" style="130" customWidth="1"/>
    <col min="6405" max="6406" width="2.875" style="130" customWidth="1"/>
    <col min="6407" max="6407" width="2.625" style="130" customWidth="1"/>
    <col min="6408" max="6419" width="2.875" style="130" customWidth="1"/>
    <col min="6420" max="6656" width="9" style="130"/>
    <col min="6657" max="6657" width="10.5" style="130" customWidth="1"/>
    <col min="6658" max="6658" width="13.375" style="130" customWidth="1"/>
    <col min="6659" max="6659" width="15.375" style="130" customWidth="1"/>
    <col min="6660" max="6660" width="20.5" style="130" customWidth="1"/>
    <col min="6661" max="6662" width="2.875" style="130" customWidth="1"/>
    <col min="6663" max="6663" width="2.625" style="130" customWidth="1"/>
    <col min="6664" max="6675" width="2.875" style="130" customWidth="1"/>
    <col min="6676" max="6912" width="9" style="130"/>
    <col min="6913" max="6913" width="10.5" style="130" customWidth="1"/>
    <col min="6914" max="6914" width="13.375" style="130" customWidth="1"/>
    <col min="6915" max="6915" width="15.375" style="130" customWidth="1"/>
    <col min="6916" max="6916" width="20.5" style="130" customWidth="1"/>
    <col min="6917" max="6918" width="2.875" style="130" customWidth="1"/>
    <col min="6919" max="6919" width="2.625" style="130" customWidth="1"/>
    <col min="6920" max="6931" width="2.875" style="130" customWidth="1"/>
    <col min="6932" max="7168" width="9" style="130"/>
    <col min="7169" max="7169" width="10.5" style="130" customWidth="1"/>
    <col min="7170" max="7170" width="13.375" style="130" customWidth="1"/>
    <col min="7171" max="7171" width="15.375" style="130" customWidth="1"/>
    <col min="7172" max="7172" width="20.5" style="130" customWidth="1"/>
    <col min="7173" max="7174" width="2.875" style="130" customWidth="1"/>
    <col min="7175" max="7175" width="2.625" style="130" customWidth="1"/>
    <col min="7176" max="7187" width="2.875" style="130" customWidth="1"/>
    <col min="7188" max="7424" width="9" style="130"/>
    <col min="7425" max="7425" width="10.5" style="130" customWidth="1"/>
    <col min="7426" max="7426" width="13.375" style="130" customWidth="1"/>
    <col min="7427" max="7427" width="15.375" style="130" customWidth="1"/>
    <col min="7428" max="7428" width="20.5" style="130" customWidth="1"/>
    <col min="7429" max="7430" width="2.875" style="130" customWidth="1"/>
    <col min="7431" max="7431" width="2.625" style="130" customWidth="1"/>
    <col min="7432" max="7443" width="2.875" style="130" customWidth="1"/>
    <col min="7444" max="7680" width="9" style="130"/>
    <col min="7681" max="7681" width="10.5" style="130" customWidth="1"/>
    <col min="7682" max="7682" width="13.375" style="130" customWidth="1"/>
    <col min="7683" max="7683" width="15.375" style="130" customWidth="1"/>
    <col min="7684" max="7684" width="20.5" style="130" customWidth="1"/>
    <col min="7685" max="7686" width="2.875" style="130" customWidth="1"/>
    <col min="7687" max="7687" width="2.625" style="130" customWidth="1"/>
    <col min="7688" max="7699" width="2.875" style="130" customWidth="1"/>
    <col min="7700" max="7936" width="9" style="130"/>
    <col min="7937" max="7937" width="10.5" style="130" customWidth="1"/>
    <col min="7938" max="7938" width="13.375" style="130" customWidth="1"/>
    <col min="7939" max="7939" width="15.375" style="130" customWidth="1"/>
    <col min="7940" max="7940" width="20.5" style="130" customWidth="1"/>
    <col min="7941" max="7942" width="2.875" style="130" customWidth="1"/>
    <col min="7943" max="7943" width="2.625" style="130" customWidth="1"/>
    <col min="7944" max="7955" width="2.875" style="130" customWidth="1"/>
    <col min="7956" max="8192" width="9" style="130"/>
    <col min="8193" max="8193" width="10.5" style="130" customWidth="1"/>
    <col min="8194" max="8194" width="13.375" style="130" customWidth="1"/>
    <col min="8195" max="8195" width="15.375" style="130" customWidth="1"/>
    <col min="8196" max="8196" width="20.5" style="130" customWidth="1"/>
    <col min="8197" max="8198" width="2.875" style="130" customWidth="1"/>
    <col min="8199" max="8199" width="2.625" style="130" customWidth="1"/>
    <col min="8200" max="8211" width="2.875" style="130" customWidth="1"/>
    <col min="8212" max="8448" width="9" style="130"/>
    <col min="8449" max="8449" width="10.5" style="130" customWidth="1"/>
    <col min="8450" max="8450" width="13.375" style="130" customWidth="1"/>
    <col min="8451" max="8451" width="15.375" style="130" customWidth="1"/>
    <col min="8452" max="8452" width="20.5" style="130" customWidth="1"/>
    <col min="8453" max="8454" width="2.875" style="130" customWidth="1"/>
    <col min="8455" max="8455" width="2.625" style="130" customWidth="1"/>
    <col min="8456" max="8467" width="2.875" style="130" customWidth="1"/>
    <col min="8468" max="8704" width="9" style="130"/>
    <col min="8705" max="8705" width="10.5" style="130" customWidth="1"/>
    <col min="8706" max="8706" width="13.375" style="130" customWidth="1"/>
    <col min="8707" max="8707" width="15.375" style="130" customWidth="1"/>
    <col min="8708" max="8708" width="20.5" style="130" customWidth="1"/>
    <col min="8709" max="8710" width="2.875" style="130" customWidth="1"/>
    <col min="8711" max="8711" width="2.625" style="130" customWidth="1"/>
    <col min="8712" max="8723" width="2.875" style="130" customWidth="1"/>
    <col min="8724" max="8960" width="9" style="130"/>
    <col min="8961" max="8961" width="10.5" style="130" customWidth="1"/>
    <col min="8962" max="8962" width="13.375" style="130" customWidth="1"/>
    <col min="8963" max="8963" width="15.375" style="130" customWidth="1"/>
    <col min="8964" max="8964" width="20.5" style="130" customWidth="1"/>
    <col min="8965" max="8966" width="2.875" style="130" customWidth="1"/>
    <col min="8967" max="8967" width="2.625" style="130" customWidth="1"/>
    <col min="8968" max="8979" width="2.875" style="130" customWidth="1"/>
    <col min="8980" max="9216" width="9" style="130"/>
    <col min="9217" max="9217" width="10.5" style="130" customWidth="1"/>
    <col min="9218" max="9218" width="13.375" style="130" customWidth="1"/>
    <col min="9219" max="9219" width="15.375" style="130" customWidth="1"/>
    <col min="9220" max="9220" width="20.5" style="130" customWidth="1"/>
    <col min="9221" max="9222" width="2.875" style="130" customWidth="1"/>
    <col min="9223" max="9223" width="2.625" style="130" customWidth="1"/>
    <col min="9224" max="9235" width="2.875" style="130" customWidth="1"/>
    <col min="9236" max="9472" width="9" style="130"/>
    <col min="9473" max="9473" width="10.5" style="130" customWidth="1"/>
    <col min="9474" max="9474" width="13.375" style="130" customWidth="1"/>
    <col min="9475" max="9475" width="15.375" style="130" customWidth="1"/>
    <col min="9476" max="9476" width="20.5" style="130" customWidth="1"/>
    <col min="9477" max="9478" width="2.875" style="130" customWidth="1"/>
    <col min="9479" max="9479" width="2.625" style="130" customWidth="1"/>
    <col min="9480" max="9491" width="2.875" style="130" customWidth="1"/>
    <col min="9492" max="9728" width="9" style="130"/>
    <col min="9729" max="9729" width="10.5" style="130" customWidth="1"/>
    <col min="9730" max="9730" width="13.375" style="130" customWidth="1"/>
    <col min="9731" max="9731" width="15.375" style="130" customWidth="1"/>
    <col min="9732" max="9732" width="20.5" style="130" customWidth="1"/>
    <col min="9733" max="9734" width="2.875" style="130" customWidth="1"/>
    <col min="9735" max="9735" width="2.625" style="130" customWidth="1"/>
    <col min="9736" max="9747" width="2.875" style="130" customWidth="1"/>
    <col min="9748" max="9984" width="9" style="130"/>
    <col min="9985" max="9985" width="10.5" style="130" customWidth="1"/>
    <col min="9986" max="9986" width="13.375" style="130" customWidth="1"/>
    <col min="9987" max="9987" width="15.375" style="130" customWidth="1"/>
    <col min="9988" max="9988" width="20.5" style="130" customWidth="1"/>
    <col min="9989" max="9990" width="2.875" style="130" customWidth="1"/>
    <col min="9991" max="9991" width="2.625" style="130" customWidth="1"/>
    <col min="9992" max="10003" width="2.875" style="130" customWidth="1"/>
    <col min="10004" max="10240" width="9" style="130"/>
    <col min="10241" max="10241" width="10.5" style="130" customWidth="1"/>
    <col min="10242" max="10242" width="13.375" style="130" customWidth="1"/>
    <col min="10243" max="10243" width="15.375" style="130" customWidth="1"/>
    <col min="10244" max="10244" width="20.5" style="130" customWidth="1"/>
    <col min="10245" max="10246" width="2.875" style="130" customWidth="1"/>
    <col min="10247" max="10247" width="2.625" style="130" customWidth="1"/>
    <col min="10248" max="10259" width="2.875" style="130" customWidth="1"/>
    <col min="10260" max="10496" width="9" style="130"/>
    <col min="10497" max="10497" width="10.5" style="130" customWidth="1"/>
    <col min="10498" max="10498" width="13.375" style="130" customWidth="1"/>
    <col min="10499" max="10499" width="15.375" style="130" customWidth="1"/>
    <col min="10500" max="10500" width="20.5" style="130" customWidth="1"/>
    <col min="10501" max="10502" width="2.875" style="130" customWidth="1"/>
    <col min="10503" max="10503" width="2.625" style="130" customWidth="1"/>
    <col min="10504" max="10515" width="2.875" style="130" customWidth="1"/>
    <col min="10516" max="10752" width="9" style="130"/>
    <col min="10753" max="10753" width="10.5" style="130" customWidth="1"/>
    <col min="10754" max="10754" width="13.375" style="130" customWidth="1"/>
    <col min="10755" max="10755" width="15.375" style="130" customWidth="1"/>
    <col min="10756" max="10756" width="20.5" style="130" customWidth="1"/>
    <col min="10757" max="10758" width="2.875" style="130" customWidth="1"/>
    <col min="10759" max="10759" width="2.625" style="130" customWidth="1"/>
    <col min="10760" max="10771" width="2.875" style="130" customWidth="1"/>
    <col min="10772" max="11008" width="9" style="130"/>
    <col min="11009" max="11009" width="10.5" style="130" customWidth="1"/>
    <col min="11010" max="11010" width="13.375" style="130" customWidth="1"/>
    <col min="11011" max="11011" width="15.375" style="130" customWidth="1"/>
    <col min="11012" max="11012" width="20.5" style="130" customWidth="1"/>
    <col min="11013" max="11014" width="2.875" style="130" customWidth="1"/>
    <col min="11015" max="11015" width="2.625" style="130" customWidth="1"/>
    <col min="11016" max="11027" width="2.875" style="130" customWidth="1"/>
    <col min="11028" max="11264" width="9" style="130"/>
    <col min="11265" max="11265" width="10.5" style="130" customWidth="1"/>
    <col min="11266" max="11266" width="13.375" style="130" customWidth="1"/>
    <col min="11267" max="11267" width="15.375" style="130" customWidth="1"/>
    <col min="11268" max="11268" width="20.5" style="130" customWidth="1"/>
    <col min="11269" max="11270" width="2.875" style="130" customWidth="1"/>
    <col min="11271" max="11271" width="2.625" style="130" customWidth="1"/>
    <col min="11272" max="11283" width="2.875" style="130" customWidth="1"/>
    <col min="11284" max="11520" width="9" style="130"/>
    <col min="11521" max="11521" width="10.5" style="130" customWidth="1"/>
    <col min="11522" max="11522" width="13.375" style="130" customWidth="1"/>
    <col min="11523" max="11523" width="15.375" style="130" customWidth="1"/>
    <col min="11524" max="11524" width="20.5" style="130" customWidth="1"/>
    <col min="11525" max="11526" width="2.875" style="130" customWidth="1"/>
    <col min="11527" max="11527" width="2.625" style="130" customWidth="1"/>
    <col min="11528" max="11539" width="2.875" style="130" customWidth="1"/>
    <col min="11540" max="11776" width="9" style="130"/>
    <col min="11777" max="11777" width="10.5" style="130" customWidth="1"/>
    <col min="11778" max="11778" width="13.375" style="130" customWidth="1"/>
    <col min="11779" max="11779" width="15.375" style="130" customWidth="1"/>
    <col min="11780" max="11780" width="20.5" style="130" customWidth="1"/>
    <col min="11781" max="11782" width="2.875" style="130" customWidth="1"/>
    <col min="11783" max="11783" width="2.625" style="130" customWidth="1"/>
    <col min="11784" max="11795" width="2.875" style="130" customWidth="1"/>
    <col min="11796" max="12032" width="9" style="130"/>
    <col min="12033" max="12033" width="10.5" style="130" customWidth="1"/>
    <col min="12034" max="12034" width="13.375" style="130" customWidth="1"/>
    <col min="12035" max="12035" width="15.375" style="130" customWidth="1"/>
    <col min="12036" max="12036" width="20.5" style="130" customWidth="1"/>
    <col min="12037" max="12038" width="2.875" style="130" customWidth="1"/>
    <col min="12039" max="12039" width="2.625" style="130" customWidth="1"/>
    <col min="12040" max="12051" width="2.875" style="130" customWidth="1"/>
    <col min="12052" max="12288" width="9" style="130"/>
    <col min="12289" max="12289" width="10.5" style="130" customWidth="1"/>
    <col min="12290" max="12290" width="13.375" style="130" customWidth="1"/>
    <col min="12291" max="12291" width="15.375" style="130" customWidth="1"/>
    <col min="12292" max="12292" width="20.5" style="130" customWidth="1"/>
    <col min="12293" max="12294" width="2.875" style="130" customWidth="1"/>
    <col min="12295" max="12295" width="2.625" style="130" customWidth="1"/>
    <col min="12296" max="12307" width="2.875" style="130" customWidth="1"/>
    <col min="12308" max="12544" width="9" style="130"/>
    <col min="12545" max="12545" width="10.5" style="130" customWidth="1"/>
    <col min="12546" max="12546" width="13.375" style="130" customWidth="1"/>
    <col min="12547" max="12547" width="15.375" style="130" customWidth="1"/>
    <col min="12548" max="12548" width="20.5" style="130" customWidth="1"/>
    <col min="12549" max="12550" width="2.875" style="130" customWidth="1"/>
    <col min="12551" max="12551" width="2.625" style="130" customWidth="1"/>
    <col min="12552" max="12563" width="2.875" style="130" customWidth="1"/>
    <col min="12564" max="12800" width="9" style="130"/>
    <col min="12801" max="12801" width="10.5" style="130" customWidth="1"/>
    <col min="12802" max="12802" width="13.375" style="130" customWidth="1"/>
    <col min="12803" max="12803" width="15.375" style="130" customWidth="1"/>
    <col min="12804" max="12804" width="20.5" style="130" customWidth="1"/>
    <col min="12805" max="12806" width="2.875" style="130" customWidth="1"/>
    <col min="12807" max="12807" width="2.625" style="130" customWidth="1"/>
    <col min="12808" max="12819" width="2.875" style="130" customWidth="1"/>
    <col min="12820" max="13056" width="9" style="130"/>
    <col min="13057" max="13057" width="10.5" style="130" customWidth="1"/>
    <col min="13058" max="13058" width="13.375" style="130" customWidth="1"/>
    <col min="13059" max="13059" width="15.375" style="130" customWidth="1"/>
    <col min="13060" max="13060" width="20.5" style="130" customWidth="1"/>
    <col min="13061" max="13062" width="2.875" style="130" customWidth="1"/>
    <col min="13063" max="13063" width="2.625" style="130" customWidth="1"/>
    <col min="13064" max="13075" width="2.875" style="130" customWidth="1"/>
    <col min="13076" max="13312" width="9" style="130"/>
    <col min="13313" max="13313" width="10.5" style="130" customWidth="1"/>
    <col min="13314" max="13314" width="13.375" style="130" customWidth="1"/>
    <col min="13315" max="13315" width="15.375" style="130" customWidth="1"/>
    <col min="13316" max="13316" width="20.5" style="130" customWidth="1"/>
    <col min="13317" max="13318" width="2.875" style="130" customWidth="1"/>
    <col min="13319" max="13319" width="2.625" style="130" customWidth="1"/>
    <col min="13320" max="13331" width="2.875" style="130" customWidth="1"/>
    <col min="13332" max="13568" width="9" style="130"/>
    <col min="13569" max="13569" width="10.5" style="130" customWidth="1"/>
    <col min="13570" max="13570" width="13.375" style="130" customWidth="1"/>
    <col min="13571" max="13571" width="15.375" style="130" customWidth="1"/>
    <col min="13572" max="13572" width="20.5" style="130" customWidth="1"/>
    <col min="13573" max="13574" width="2.875" style="130" customWidth="1"/>
    <col min="13575" max="13575" width="2.625" style="130" customWidth="1"/>
    <col min="13576" max="13587" width="2.875" style="130" customWidth="1"/>
    <col min="13588" max="13824" width="9" style="130"/>
    <col min="13825" max="13825" width="10.5" style="130" customWidth="1"/>
    <col min="13826" max="13826" width="13.375" style="130" customWidth="1"/>
    <col min="13827" max="13827" width="15.375" style="130" customWidth="1"/>
    <col min="13828" max="13828" width="20.5" style="130" customWidth="1"/>
    <col min="13829" max="13830" width="2.875" style="130" customWidth="1"/>
    <col min="13831" max="13831" width="2.625" style="130" customWidth="1"/>
    <col min="13832" max="13843" width="2.875" style="130" customWidth="1"/>
    <col min="13844" max="14080" width="9" style="130"/>
    <col min="14081" max="14081" width="10.5" style="130" customWidth="1"/>
    <col min="14082" max="14082" width="13.375" style="130" customWidth="1"/>
    <col min="14083" max="14083" width="15.375" style="130" customWidth="1"/>
    <col min="14084" max="14084" width="20.5" style="130" customWidth="1"/>
    <col min="14085" max="14086" width="2.875" style="130" customWidth="1"/>
    <col min="14087" max="14087" width="2.625" style="130" customWidth="1"/>
    <col min="14088" max="14099" width="2.875" style="130" customWidth="1"/>
    <col min="14100" max="14336" width="9" style="130"/>
    <col min="14337" max="14337" width="10.5" style="130" customWidth="1"/>
    <col min="14338" max="14338" width="13.375" style="130" customWidth="1"/>
    <col min="14339" max="14339" width="15.375" style="130" customWidth="1"/>
    <col min="14340" max="14340" width="20.5" style="130" customWidth="1"/>
    <col min="14341" max="14342" width="2.875" style="130" customWidth="1"/>
    <col min="14343" max="14343" width="2.625" style="130" customWidth="1"/>
    <col min="14344" max="14355" width="2.875" style="130" customWidth="1"/>
    <col min="14356" max="14592" width="9" style="130"/>
    <col min="14593" max="14593" width="10.5" style="130" customWidth="1"/>
    <col min="14594" max="14594" width="13.375" style="130" customWidth="1"/>
    <col min="14595" max="14595" width="15.375" style="130" customWidth="1"/>
    <col min="14596" max="14596" width="20.5" style="130" customWidth="1"/>
    <col min="14597" max="14598" width="2.875" style="130" customWidth="1"/>
    <col min="14599" max="14599" width="2.625" style="130" customWidth="1"/>
    <col min="14600" max="14611" width="2.875" style="130" customWidth="1"/>
    <col min="14612" max="14848" width="9" style="130"/>
    <col min="14849" max="14849" width="10.5" style="130" customWidth="1"/>
    <col min="14850" max="14850" width="13.375" style="130" customWidth="1"/>
    <col min="14851" max="14851" width="15.375" style="130" customWidth="1"/>
    <col min="14852" max="14852" width="20.5" style="130" customWidth="1"/>
    <col min="14853" max="14854" width="2.875" style="130" customWidth="1"/>
    <col min="14855" max="14855" width="2.625" style="130" customWidth="1"/>
    <col min="14856" max="14867" width="2.875" style="130" customWidth="1"/>
    <col min="14868" max="15104" width="9" style="130"/>
    <col min="15105" max="15105" width="10.5" style="130" customWidth="1"/>
    <col min="15106" max="15106" width="13.375" style="130" customWidth="1"/>
    <col min="15107" max="15107" width="15.375" style="130" customWidth="1"/>
    <col min="15108" max="15108" width="20.5" style="130" customWidth="1"/>
    <col min="15109" max="15110" width="2.875" style="130" customWidth="1"/>
    <col min="15111" max="15111" width="2.625" style="130" customWidth="1"/>
    <col min="15112" max="15123" width="2.875" style="130" customWidth="1"/>
    <col min="15124" max="15360" width="9" style="130"/>
    <col min="15361" max="15361" width="10.5" style="130" customWidth="1"/>
    <col min="15362" max="15362" width="13.375" style="130" customWidth="1"/>
    <col min="15363" max="15363" width="15.375" style="130" customWidth="1"/>
    <col min="15364" max="15364" width="20.5" style="130" customWidth="1"/>
    <col min="15365" max="15366" width="2.875" style="130" customWidth="1"/>
    <col min="15367" max="15367" width="2.625" style="130" customWidth="1"/>
    <col min="15368" max="15379" width="2.875" style="130" customWidth="1"/>
    <col min="15380" max="15616" width="9" style="130"/>
    <col min="15617" max="15617" width="10.5" style="130" customWidth="1"/>
    <col min="15618" max="15618" width="13.375" style="130" customWidth="1"/>
    <col min="15619" max="15619" width="15.375" style="130" customWidth="1"/>
    <col min="15620" max="15620" width="20.5" style="130" customWidth="1"/>
    <col min="15621" max="15622" width="2.875" style="130" customWidth="1"/>
    <col min="15623" max="15623" width="2.625" style="130" customWidth="1"/>
    <col min="15624" max="15635" width="2.875" style="130" customWidth="1"/>
    <col min="15636" max="15872" width="9" style="130"/>
    <col min="15873" max="15873" width="10.5" style="130" customWidth="1"/>
    <col min="15874" max="15874" width="13.375" style="130" customWidth="1"/>
    <col min="15875" max="15875" width="15.375" style="130" customWidth="1"/>
    <col min="15876" max="15876" width="20.5" style="130" customWidth="1"/>
    <col min="15877" max="15878" width="2.875" style="130" customWidth="1"/>
    <col min="15879" max="15879" width="2.625" style="130" customWidth="1"/>
    <col min="15880" max="15891" width="2.875" style="130" customWidth="1"/>
    <col min="15892" max="16128" width="9" style="130"/>
    <col min="16129" max="16129" width="10.5" style="130" customWidth="1"/>
    <col min="16130" max="16130" width="13.375" style="130" customWidth="1"/>
    <col min="16131" max="16131" width="15.375" style="130" customWidth="1"/>
    <col min="16132" max="16132" width="20.5" style="130" customWidth="1"/>
    <col min="16133" max="16134" width="2.875" style="130" customWidth="1"/>
    <col min="16135" max="16135" width="2.625" style="130" customWidth="1"/>
    <col min="16136" max="16147" width="2.875" style="130" customWidth="1"/>
    <col min="16148" max="16384" width="9" style="130"/>
  </cols>
  <sheetData>
    <row r="1" spans="1:20" ht="13.5" customHeight="1" thickBot="1">
      <c r="A1" s="70"/>
      <c r="B1" s="71"/>
    </row>
    <row r="2" spans="1:20" ht="13.5" customHeight="1">
      <c r="A2" s="199" t="s">
        <v>45</v>
      </c>
      <c r="B2" s="200"/>
      <c r="C2" s="201" t="s">
        <v>118</v>
      </c>
      <c r="D2" s="202"/>
      <c r="E2" s="203" t="s">
        <v>14</v>
      </c>
      <c r="F2" s="204"/>
      <c r="G2" s="204"/>
      <c r="H2" s="205"/>
      <c r="I2" s="206" t="str">
        <f>C2</f>
        <v>GetUserById</v>
      </c>
      <c r="J2" s="207"/>
      <c r="K2" s="207"/>
      <c r="L2" s="207"/>
      <c r="M2" s="207"/>
      <c r="N2" s="207"/>
      <c r="O2" s="207"/>
      <c r="P2" s="207"/>
      <c r="Q2" s="207"/>
      <c r="R2" s="208"/>
      <c r="T2" s="74"/>
    </row>
    <row r="3" spans="1:20" ht="30" customHeight="1">
      <c r="A3" s="209" t="s">
        <v>46</v>
      </c>
      <c r="B3" s="210"/>
      <c r="C3" s="211" t="str">
        <f>Cover!F4</f>
        <v>TuanhaSE03108</v>
      </c>
      <c r="D3" s="212"/>
      <c r="E3" s="213" t="s">
        <v>47</v>
      </c>
      <c r="F3" s="214"/>
      <c r="G3" s="214"/>
      <c r="H3" s="215"/>
      <c r="I3" s="216" t="str">
        <f>C3</f>
        <v>TuanhaSE03108</v>
      </c>
      <c r="J3" s="217"/>
      <c r="K3" s="217"/>
      <c r="L3" s="217"/>
      <c r="M3" s="217"/>
      <c r="N3" s="217"/>
      <c r="O3" s="217"/>
      <c r="P3" s="217"/>
      <c r="Q3" s="217"/>
      <c r="R3" s="218"/>
    </row>
    <row r="4" spans="1:20" ht="13.5" customHeight="1">
      <c r="A4" s="209" t="s">
        <v>48</v>
      </c>
      <c r="B4" s="210"/>
      <c r="C4" s="223"/>
      <c r="D4" s="223"/>
      <c r="E4" s="224"/>
      <c r="F4" s="224"/>
      <c r="G4" s="224"/>
      <c r="H4" s="224"/>
      <c r="I4" s="223"/>
      <c r="J4" s="223"/>
      <c r="K4" s="223"/>
      <c r="L4" s="223"/>
      <c r="M4" s="223"/>
      <c r="N4" s="223"/>
      <c r="O4" s="223"/>
      <c r="P4" s="223"/>
      <c r="Q4" s="223"/>
      <c r="R4" s="225"/>
    </row>
    <row r="5" spans="1:20" ht="13.5" customHeight="1">
      <c r="A5" s="226" t="s">
        <v>20</v>
      </c>
      <c r="B5" s="227"/>
      <c r="C5" s="228" t="s">
        <v>21</v>
      </c>
      <c r="D5" s="229"/>
      <c r="E5" s="230" t="s">
        <v>22</v>
      </c>
      <c r="F5" s="229"/>
      <c r="G5" s="229"/>
      <c r="H5" s="231"/>
      <c r="I5" s="229" t="s">
        <v>49</v>
      </c>
      <c r="J5" s="229"/>
      <c r="K5" s="229"/>
      <c r="L5" s="230" t="s">
        <v>23</v>
      </c>
      <c r="M5" s="229"/>
      <c r="N5" s="229"/>
      <c r="O5" s="229"/>
      <c r="P5" s="229"/>
      <c r="Q5" s="229"/>
      <c r="R5" s="232"/>
      <c r="T5" s="74"/>
    </row>
    <row r="6" spans="1:20" ht="13.5" customHeight="1" thickBot="1">
      <c r="A6" s="242">
        <f>COUNTIF(E20:HM20,"P")</f>
        <v>2</v>
      </c>
      <c r="B6" s="243"/>
      <c r="C6" s="244">
        <f>COUNTIF(E20:HO20,"F")</f>
        <v>0</v>
      </c>
      <c r="D6" s="220"/>
      <c r="E6" s="219">
        <f>SUM(L6,- A6,- C6)</f>
        <v>0</v>
      </c>
      <c r="F6" s="220"/>
      <c r="G6" s="220"/>
      <c r="H6" s="221"/>
      <c r="I6" s="119">
        <f>COUNTIF(E19:HM19,"N")</f>
        <v>0</v>
      </c>
      <c r="J6" s="119">
        <f>COUNTIF(E19:HM19,"A")</f>
        <v>2</v>
      </c>
      <c r="K6" s="119">
        <f>COUNTIF(E19:HM19,"B")</f>
        <v>0</v>
      </c>
      <c r="L6" s="219">
        <f>COUNTA(E8:P8)</f>
        <v>2</v>
      </c>
      <c r="M6" s="220"/>
      <c r="N6" s="220"/>
      <c r="O6" s="220"/>
      <c r="P6" s="220"/>
      <c r="Q6" s="220"/>
      <c r="R6" s="222"/>
      <c r="S6" s="120"/>
    </row>
    <row r="7" spans="1:20" ht="11.25" thickBot="1"/>
    <row r="8" spans="1:20" ht="46.5" customHeight="1" thickTop="1" thickBot="1">
      <c r="A8" s="150"/>
      <c r="B8" s="146"/>
      <c r="C8" s="147"/>
      <c r="D8" s="148"/>
      <c r="E8" s="149" t="s">
        <v>31</v>
      </c>
      <c r="F8" s="149" t="s">
        <v>122</v>
      </c>
      <c r="G8" s="149"/>
      <c r="H8" s="149"/>
      <c r="I8" s="149"/>
      <c r="J8" s="149"/>
      <c r="K8" s="149"/>
      <c r="L8" s="149"/>
      <c r="M8" s="149"/>
      <c r="N8" s="149"/>
      <c r="O8" s="149"/>
      <c r="P8" s="149"/>
      <c r="Q8" s="149"/>
      <c r="R8" s="162"/>
      <c r="S8" s="120"/>
    </row>
    <row r="9" spans="1:20" ht="13.5" customHeight="1">
      <c r="A9" s="139" t="s">
        <v>104</v>
      </c>
      <c r="B9" s="143" t="s">
        <v>160</v>
      </c>
      <c r="C9" s="144"/>
      <c r="D9" s="145"/>
      <c r="E9" s="138" t="s">
        <v>68</v>
      </c>
      <c r="F9" s="138" t="s">
        <v>68</v>
      </c>
      <c r="G9" s="138"/>
      <c r="H9" s="151"/>
      <c r="I9" s="151"/>
      <c r="J9" s="151"/>
      <c r="K9" s="151"/>
      <c r="L9" s="151"/>
      <c r="M9" s="153"/>
      <c r="N9" s="153"/>
      <c r="O9" s="153"/>
      <c r="P9" s="153"/>
      <c r="Q9" s="153"/>
      <c r="R9" s="151"/>
    </row>
    <row r="10" spans="1:20" ht="13.5" customHeight="1" thickBot="1">
      <c r="A10" s="139"/>
      <c r="B10" s="143"/>
      <c r="C10" s="144"/>
      <c r="D10" s="145"/>
      <c r="E10" s="152"/>
      <c r="F10" s="152"/>
      <c r="G10" s="152"/>
      <c r="H10" s="151"/>
      <c r="I10" s="151"/>
      <c r="J10" s="151"/>
      <c r="K10" s="151"/>
      <c r="L10" s="151"/>
      <c r="M10" s="153"/>
      <c r="N10" s="153"/>
      <c r="O10" s="153"/>
      <c r="P10" s="153"/>
      <c r="Q10" s="153"/>
      <c r="R10" s="151"/>
    </row>
    <row r="11" spans="1:20" ht="13.5" customHeight="1">
      <c r="A11" s="142" t="s">
        <v>50</v>
      </c>
      <c r="B11" s="143" t="s">
        <v>162</v>
      </c>
      <c r="C11" s="144"/>
      <c r="D11" s="145"/>
      <c r="E11" s="152" t="s">
        <v>68</v>
      </c>
      <c r="F11" s="151"/>
      <c r="G11" s="151"/>
      <c r="H11" s="151"/>
      <c r="I11" s="151"/>
      <c r="J11" s="151"/>
      <c r="K11" s="151"/>
      <c r="L11" s="151"/>
      <c r="M11" s="153"/>
      <c r="N11" s="153"/>
      <c r="O11" s="153"/>
      <c r="P11" s="153"/>
      <c r="Q11" s="153"/>
      <c r="R11" s="151"/>
    </row>
    <row r="12" spans="1:20" ht="13.5" customHeight="1">
      <c r="A12" s="139"/>
      <c r="B12" s="143"/>
      <c r="C12" s="144"/>
      <c r="D12" s="145"/>
      <c r="E12" s="152"/>
      <c r="F12" s="152"/>
      <c r="G12" s="151"/>
      <c r="H12" s="151"/>
      <c r="I12" s="151"/>
      <c r="J12" s="151"/>
      <c r="K12" s="151"/>
      <c r="L12" s="151"/>
      <c r="M12" s="153"/>
      <c r="N12" s="153"/>
      <c r="O12" s="153"/>
      <c r="P12" s="153"/>
      <c r="Q12" s="153"/>
      <c r="R12" s="151"/>
    </row>
    <row r="13" spans="1:20" ht="14.25" customHeight="1">
      <c r="A13" s="139"/>
      <c r="B13" s="143"/>
      <c r="C13" s="144"/>
      <c r="D13" s="145"/>
      <c r="E13" s="152"/>
      <c r="F13" s="152"/>
      <c r="H13" s="151"/>
      <c r="I13" s="151"/>
      <c r="J13" s="151"/>
      <c r="K13" s="151"/>
      <c r="L13" s="151"/>
      <c r="M13" s="153"/>
      <c r="N13" s="153"/>
      <c r="O13" s="153"/>
      <c r="P13" s="153"/>
      <c r="Q13" s="153"/>
      <c r="R13" s="151"/>
    </row>
    <row r="14" spans="1:20" ht="13.5" customHeight="1" thickBot="1">
      <c r="A14" s="139"/>
      <c r="B14" s="165"/>
      <c r="C14" s="166"/>
      <c r="D14" s="167"/>
      <c r="E14" s="168"/>
      <c r="F14" s="168"/>
      <c r="G14" s="168"/>
      <c r="H14" s="168"/>
      <c r="I14" s="168"/>
      <c r="J14" s="168"/>
      <c r="K14" s="168"/>
      <c r="L14" s="168"/>
      <c r="M14" s="169"/>
      <c r="N14" s="169"/>
      <c r="O14" s="169"/>
      <c r="P14" s="169"/>
      <c r="Q14" s="169"/>
      <c r="R14" s="168"/>
    </row>
    <row r="15" spans="1:20" ht="13.5" customHeight="1" thickTop="1">
      <c r="A15" s="141" t="s">
        <v>51</v>
      </c>
      <c r="B15" s="131"/>
      <c r="C15" s="132"/>
      <c r="D15" s="133"/>
      <c r="E15" s="152"/>
      <c r="F15" s="152"/>
      <c r="G15" s="152"/>
      <c r="H15" s="152"/>
      <c r="I15" s="152"/>
      <c r="J15" s="152"/>
      <c r="K15" s="152"/>
      <c r="L15" s="152"/>
      <c r="M15" s="155"/>
      <c r="N15" s="155"/>
      <c r="O15" s="155"/>
      <c r="P15" s="155"/>
      <c r="Q15" s="155"/>
      <c r="R15" s="152"/>
    </row>
    <row r="16" spans="1:20" ht="13.5" customHeight="1">
      <c r="A16" s="140"/>
      <c r="B16" s="134" t="s">
        <v>161</v>
      </c>
      <c r="C16" s="135"/>
      <c r="D16" s="136"/>
      <c r="E16" s="152"/>
      <c r="F16" s="138" t="s">
        <v>68</v>
      </c>
      <c r="G16" s="138"/>
      <c r="H16" s="138"/>
      <c r="I16" s="138"/>
      <c r="J16" s="138"/>
      <c r="K16" s="138"/>
      <c r="L16" s="138"/>
      <c r="M16" s="154"/>
      <c r="N16" s="154"/>
      <c r="O16" s="154"/>
      <c r="P16" s="154"/>
      <c r="Q16" s="154"/>
      <c r="R16" s="138"/>
    </row>
    <row r="17" spans="1:18">
      <c r="A17" s="140"/>
      <c r="B17" s="134" t="s">
        <v>146</v>
      </c>
      <c r="C17" s="135"/>
      <c r="D17" s="136"/>
      <c r="E17" s="138" t="s">
        <v>68</v>
      </c>
      <c r="F17" s="152"/>
      <c r="G17" s="138"/>
      <c r="H17" s="138"/>
      <c r="I17" s="138"/>
      <c r="J17" s="138"/>
      <c r="K17" s="138"/>
      <c r="L17" s="138"/>
      <c r="M17" s="154"/>
      <c r="N17" s="154"/>
      <c r="O17" s="154"/>
      <c r="P17" s="154"/>
      <c r="Q17" s="154"/>
      <c r="R17" s="138"/>
    </row>
    <row r="18" spans="1:18" ht="11.25" thickBot="1">
      <c r="A18" s="140"/>
      <c r="B18" s="131"/>
      <c r="C18" s="170"/>
      <c r="D18" s="171"/>
      <c r="E18" s="156"/>
      <c r="F18" s="156"/>
      <c r="G18" s="156"/>
      <c r="H18" s="156"/>
      <c r="I18" s="156"/>
      <c r="J18" s="156"/>
      <c r="K18" s="156"/>
      <c r="L18" s="156"/>
      <c r="M18" s="159"/>
      <c r="N18" s="159"/>
      <c r="O18" s="159"/>
      <c r="P18" s="159"/>
      <c r="Q18" s="159"/>
      <c r="R18" s="160"/>
    </row>
    <row r="19" spans="1:18" ht="11.25" thickTop="1">
      <c r="A19" s="141" t="s">
        <v>32</v>
      </c>
      <c r="B19" s="245" t="s">
        <v>33</v>
      </c>
      <c r="C19" s="246"/>
      <c r="D19" s="247"/>
      <c r="E19" s="161" t="s">
        <v>36</v>
      </c>
      <c r="F19" s="161" t="s">
        <v>36</v>
      </c>
      <c r="G19" s="161"/>
      <c r="H19" s="161"/>
      <c r="I19" s="161"/>
      <c r="J19" s="161"/>
      <c r="K19" s="161"/>
      <c r="L19" s="161"/>
      <c r="M19" s="161"/>
      <c r="N19" s="161"/>
      <c r="O19" s="161"/>
      <c r="P19" s="161"/>
      <c r="Q19" s="161"/>
      <c r="R19" s="161"/>
    </row>
    <row r="20" spans="1:18">
      <c r="A20" s="140"/>
      <c r="B20" s="239" t="s">
        <v>37</v>
      </c>
      <c r="C20" s="240"/>
      <c r="D20" s="241"/>
      <c r="E20" s="138" t="s">
        <v>38</v>
      </c>
      <c r="F20" s="138" t="s">
        <v>38</v>
      </c>
      <c r="G20" s="138"/>
      <c r="H20" s="138"/>
      <c r="I20" s="138"/>
      <c r="J20" s="138"/>
      <c r="K20" s="138"/>
      <c r="L20" s="138"/>
      <c r="M20" s="138"/>
      <c r="N20" s="138"/>
      <c r="O20" s="138"/>
      <c r="P20" s="138"/>
      <c r="Q20" s="138"/>
      <c r="R20" s="138"/>
    </row>
    <row r="21" spans="1:18" ht="54">
      <c r="A21" s="140"/>
      <c r="B21" s="233" t="s">
        <v>39</v>
      </c>
      <c r="C21" s="234"/>
      <c r="D21" s="235"/>
      <c r="E21" s="137">
        <v>42502</v>
      </c>
      <c r="F21" s="137">
        <v>42502</v>
      </c>
      <c r="G21" s="137"/>
      <c r="H21" s="137"/>
      <c r="I21" s="137"/>
      <c r="J21" s="137"/>
      <c r="K21" s="137"/>
      <c r="L21" s="137"/>
      <c r="M21" s="137"/>
      <c r="N21" s="137"/>
      <c r="O21" s="137"/>
      <c r="P21" s="137"/>
      <c r="Q21" s="137"/>
      <c r="R21" s="137"/>
    </row>
    <row r="22" spans="1:18">
      <c r="A22" s="98"/>
    </row>
    <row r="33" s="130" customFormat="1"/>
    <row r="34" s="130" customFormat="1"/>
    <row r="35" s="130" customFormat="1"/>
    <row r="36" s="130" customFormat="1"/>
    <row r="37" s="130" customFormat="1"/>
    <row r="38" s="130" customFormat="1"/>
    <row r="39" s="130" customFormat="1"/>
    <row r="40" s="130" customFormat="1"/>
    <row r="41" s="130" customFormat="1"/>
    <row r="42" s="130" customFormat="1"/>
    <row r="43" s="130" customFormat="1"/>
    <row r="44" s="130" customFormat="1"/>
    <row r="45" s="130" customFormat="1"/>
    <row r="46" s="130" customFormat="1"/>
    <row r="47" s="130" customFormat="1"/>
    <row r="48" s="130" customFormat="1"/>
    <row r="49" s="130" customFormat="1"/>
    <row r="50" s="130" customFormat="1"/>
    <row r="51" s="130" customFormat="1"/>
    <row r="52" s="130" customFormat="1"/>
  </sheetData>
  <mergeCells count="22">
    <mergeCell ref="B21:D21"/>
    <mergeCell ref="A6:B6"/>
    <mergeCell ref="C6:D6"/>
    <mergeCell ref="E6:H6"/>
    <mergeCell ref="L6:R6"/>
    <mergeCell ref="B19:D19"/>
    <mergeCell ref="B20:D20"/>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"P,F, "</formula1>
    </dataValidation>
    <dataValidation type="list" allowBlank="1" showInputMessage="1" showErrorMessage="1" sqref="WVM983059:WVZ98305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E19:R19">
      <formula1>"N,A,B, "</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E13:E17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E9:G10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C6" sqref="C6:D6"/>
    </sheetView>
  </sheetViews>
  <sheetFormatPr defaultRowHeight="10.5"/>
  <cols>
    <col min="1" max="1" width="10.5" style="130" customWidth="1"/>
    <col min="2" max="2" width="13.375" style="75" customWidth="1"/>
    <col min="3" max="3" width="15.375" style="130" customWidth="1"/>
    <col min="4" max="4" width="20.5" style="73" customWidth="1"/>
    <col min="5" max="6" width="2.875" style="130" customWidth="1"/>
    <col min="7" max="7" width="2.625" style="130" customWidth="1"/>
    <col min="8" max="19" width="2.875" style="130" customWidth="1"/>
    <col min="20" max="256" width="9" style="130"/>
    <col min="257" max="257" width="10.5" style="130" customWidth="1"/>
    <col min="258" max="258" width="13.375" style="130" customWidth="1"/>
    <col min="259" max="259" width="15.375" style="130" customWidth="1"/>
    <col min="260" max="260" width="20.5" style="130" customWidth="1"/>
    <col min="261" max="262" width="2.875" style="130" customWidth="1"/>
    <col min="263" max="263" width="2.625" style="130" customWidth="1"/>
    <col min="264" max="275" width="2.875" style="130" customWidth="1"/>
    <col min="276" max="512" width="9" style="130"/>
    <col min="513" max="513" width="10.5" style="130" customWidth="1"/>
    <col min="514" max="514" width="13.375" style="130" customWidth="1"/>
    <col min="515" max="515" width="15.375" style="130" customWidth="1"/>
    <col min="516" max="516" width="20.5" style="130" customWidth="1"/>
    <col min="517" max="518" width="2.875" style="130" customWidth="1"/>
    <col min="519" max="519" width="2.625" style="130" customWidth="1"/>
    <col min="520" max="531" width="2.875" style="130" customWidth="1"/>
    <col min="532" max="768" width="9" style="130"/>
    <col min="769" max="769" width="10.5" style="130" customWidth="1"/>
    <col min="770" max="770" width="13.375" style="130" customWidth="1"/>
    <col min="771" max="771" width="15.375" style="130" customWidth="1"/>
    <col min="772" max="772" width="20.5" style="130" customWidth="1"/>
    <col min="773" max="774" width="2.875" style="130" customWidth="1"/>
    <col min="775" max="775" width="2.625" style="130" customWidth="1"/>
    <col min="776" max="787" width="2.875" style="130" customWidth="1"/>
    <col min="788" max="1024" width="9" style="130"/>
    <col min="1025" max="1025" width="10.5" style="130" customWidth="1"/>
    <col min="1026" max="1026" width="13.375" style="130" customWidth="1"/>
    <col min="1027" max="1027" width="15.375" style="130" customWidth="1"/>
    <col min="1028" max="1028" width="20.5" style="130" customWidth="1"/>
    <col min="1029" max="1030" width="2.875" style="130" customWidth="1"/>
    <col min="1031" max="1031" width="2.625" style="130" customWidth="1"/>
    <col min="1032" max="1043" width="2.875" style="130" customWidth="1"/>
    <col min="1044" max="1280" width="9" style="130"/>
    <col min="1281" max="1281" width="10.5" style="130" customWidth="1"/>
    <col min="1282" max="1282" width="13.375" style="130" customWidth="1"/>
    <col min="1283" max="1283" width="15.375" style="130" customWidth="1"/>
    <col min="1284" max="1284" width="20.5" style="130" customWidth="1"/>
    <col min="1285" max="1286" width="2.875" style="130" customWidth="1"/>
    <col min="1287" max="1287" width="2.625" style="130" customWidth="1"/>
    <col min="1288" max="1299" width="2.875" style="130" customWidth="1"/>
    <col min="1300" max="1536" width="9" style="130"/>
    <col min="1537" max="1537" width="10.5" style="130" customWidth="1"/>
    <col min="1538" max="1538" width="13.375" style="130" customWidth="1"/>
    <col min="1539" max="1539" width="15.375" style="130" customWidth="1"/>
    <col min="1540" max="1540" width="20.5" style="130" customWidth="1"/>
    <col min="1541" max="1542" width="2.875" style="130" customWidth="1"/>
    <col min="1543" max="1543" width="2.625" style="130" customWidth="1"/>
    <col min="1544" max="1555" width="2.875" style="130" customWidth="1"/>
    <col min="1556" max="1792" width="9" style="130"/>
    <col min="1793" max="1793" width="10.5" style="130" customWidth="1"/>
    <col min="1794" max="1794" width="13.375" style="130" customWidth="1"/>
    <col min="1795" max="1795" width="15.375" style="130" customWidth="1"/>
    <col min="1796" max="1796" width="20.5" style="130" customWidth="1"/>
    <col min="1797" max="1798" width="2.875" style="130" customWidth="1"/>
    <col min="1799" max="1799" width="2.625" style="130" customWidth="1"/>
    <col min="1800" max="1811" width="2.875" style="130" customWidth="1"/>
    <col min="1812" max="2048" width="9" style="130"/>
    <col min="2049" max="2049" width="10.5" style="130" customWidth="1"/>
    <col min="2050" max="2050" width="13.375" style="130" customWidth="1"/>
    <col min="2051" max="2051" width="15.375" style="130" customWidth="1"/>
    <col min="2052" max="2052" width="20.5" style="130" customWidth="1"/>
    <col min="2053" max="2054" width="2.875" style="130" customWidth="1"/>
    <col min="2055" max="2055" width="2.625" style="130" customWidth="1"/>
    <col min="2056" max="2067" width="2.875" style="130" customWidth="1"/>
    <col min="2068" max="2304" width="9" style="130"/>
    <col min="2305" max="2305" width="10.5" style="130" customWidth="1"/>
    <col min="2306" max="2306" width="13.375" style="130" customWidth="1"/>
    <col min="2307" max="2307" width="15.375" style="130" customWidth="1"/>
    <col min="2308" max="2308" width="20.5" style="130" customWidth="1"/>
    <col min="2309" max="2310" width="2.875" style="130" customWidth="1"/>
    <col min="2311" max="2311" width="2.625" style="130" customWidth="1"/>
    <col min="2312" max="2323" width="2.875" style="130" customWidth="1"/>
    <col min="2324" max="2560" width="9" style="130"/>
    <col min="2561" max="2561" width="10.5" style="130" customWidth="1"/>
    <col min="2562" max="2562" width="13.375" style="130" customWidth="1"/>
    <col min="2563" max="2563" width="15.375" style="130" customWidth="1"/>
    <col min="2564" max="2564" width="20.5" style="130" customWidth="1"/>
    <col min="2565" max="2566" width="2.875" style="130" customWidth="1"/>
    <col min="2567" max="2567" width="2.625" style="130" customWidth="1"/>
    <col min="2568" max="2579" width="2.875" style="130" customWidth="1"/>
    <col min="2580" max="2816" width="9" style="130"/>
    <col min="2817" max="2817" width="10.5" style="130" customWidth="1"/>
    <col min="2818" max="2818" width="13.375" style="130" customWidth="1"/>
    <col min="2819" max="2819" width="15.375" style="130" customWidth="1"/>
    <col min="2820" max="2820" width="20.5" style="130" customWidth="1"/>
    <col min="2821" max="2822" width="2.875" style="130" customWidth="1"/>
    <col min="2823" max="2823" width="2.625" style="130" customWidth="1"/>
    <col min="2824" max="2835" width="2.875" style="130" customWidth="1"/>
    <col min="2836" max="3072" width="9" style="130"/>
    <col min="3073" max="3073" width="10.5" style="130" customWidth="1"/>
    <col min="3074" max="3074" width="13.375" style="130" customWidth="1"/>
    <col min="3075" max="3075" width="15.375" style="130" customWidth="1"/>
    <col min="3076" max="3076" width="20.5" style="130" customWidth="1"/>
    <col min="3077" max="3078" width="2.875" style="130" customWidth="1"/>
    <col min="3079" max="3079" width="2.625" style="130" customWidth="1"/>
    <col min="3080" max="3091" width="2.875" style="130" customWidth="1"/>
    <col min="3092" max="3328" width="9" style="130"/>
    <col min="3329" max="3329" width="10.5" style="130" customWidth="1"/>
    <col min="3330" max="3330" width="13.375" style="130" customWidth="1"/>
    <col min="3331" max="3331" width="15.375" style="130" customWidth="1"/>
    <col min="3332" max="3332" width="20.5" style="130" customWidth="1"/>
    <col min="3333" max="3334" width="2.875" style="130" customWidth="1"/>
    <col min="3335" max="3335" width="2.625" style="130" customWidth="1"/>
    <col min="3336" max="3347" width="2.875" style="130" customWidth="1"/>
    <col min="3348" max="3584" width="9" style="130"/>
    <col min="3585" max="3585" width="10.5" style="130" customWidth="1"/>
    <col min="3586" max="3586" width="13.375" style="130" customWidth="1"/>
    <col min="3587" max="3587" width="15.375" style="130" customWidth="1"/>
    <col min="3588" max="3588" width="20.5" style="130" customWidth="1"/>
    <col min="3589" max="3590" width="2.875" style="130" customWidth="1"/>
    <col min="3591" max="3591" width="2.625" style="130" customWidth="1"/>
    <col min="3592" max="3603" width="2.875" style="130" customWidth="1"/>
    <col min="3604" max="3840" width="9" style="130"/>
    <col min="3841" max="3841" width="10.5" style="130" customWidth="1"/>
    <col min="3842" max="3842" width="13.375" style="130" customWidth="1"/>
    <col min="3843" max="3843" width="15.375" style="130" customWidth="1"/>
    <col min="3844" max="3844" width="20.5" style="130" customWidth="1"/>
    <col min="3845" max="3846" width="2.875" style="130" customWidth="1"/>
    <col min="3847" max="3847" width="2.625" style="130" customWidth="1"/>
    <col min="3848" max="3859" width="2.875" style="130" customWidth="1"/>
    <col min="3860" max="4096" width="9" style="130"/>
    <col min="4097" max="4097" width="10.5" style="130" customWidth="1"/>
    <col min="4098" max="4098" width="13.375" style="130" customWidth="1"/>
    <col min="4099" max="4099" width="15.375" style="130" customWidth="1"/>
    <col min="4100" max="4100" width="20.5" style="130" customWidth="1"/>
    <col min="4101" max="4102" width="2.875" style="130" customWidth="1"/>
    <col min="4103" max="4103" width="2.625" style="130" customWidth="1"/>
    <col min="4104" max="4115" width="2.875" style="130" customWidth="1"/>
    <col min="4116" max="4352" width="9" style="130"/>
    <col min="4353" max="4353" width="10.5" style="130" customWidth="1"/>
    <col min="4354" max="4354" width="13.375" style="130" customWidth="1"/>
    <col min="4355" max="4355" width="15.375" style="130" customWidth="1"/>
    <col min="4356" max="4356" width="20.5" style="130" customWidth="1"/>
    <col min="4357" max="4358" width="2.875" style="130" customWidth="1"/>
    <col min="4359" max="4359" width="2.625" style="130" customWidth="1"/>
    <col min="4360" max="4371" width="2.875" style="130" customWidth="1"/>
    <col min="4372" max="4608" width="9" style="130"/>
    <col min="4609" max="4609" width="10.5" style="130" customWidth="1"/>
    <col min="4610" max="4610" width="13.375" style="130" customWidth="1"/>
    <col min="4611" max="4611" width="15.375" style="130" customWidth="1"/>
    <col min="4612" max="4612" width="20.5" style="130" customWidth="1"/>
    <col min="4613" max="4614" width="2.875" style="130" customWidth="1"/>
    <col min="4615" max="4615" width="2.625" style="130" customWidth="1"/>
    <col min="4616" max="4627" width="2.875" style="130" customWidth="1"/>
    <col min="4628" max="4864" width="9" style="130"/>
    <col min="4865" max="4865" width="10.5" style="130" customWidth="1"/>
    <col min="4866" max="4866" width="13.375" style="130" customWidth="1"/>
    <col min="4867" max="4867" width="15.375" style="130" customWidth="1"/>
    <col min="4868" max="4868" width="20.5" style="130" customWidth="1"/>
    <col min="4869" max="4870" width="2.875" style="130" customWidth="1"/>
    <col min="4871" max="4871" width="2.625" style="130" customWidth="1"/>
    <col min="4872" max="4883" width="2.875" style="130" customWidth="1"/>
    <col min="4884" max="5120" width="9" style="130"/>
    <col min="5121" max="5121" width="10.5" style="130" customWidth="1"/>
    <col min="5122" max="5122" width="13.375" style="130" customWidth="1"/>
    <col min="5123" max="5123" width="15.375" style="130" customWidth="1"/>
    <col min="5124" max="5124" width="20.5" style="130" customWidth="1"/>
    <col min="5125" max="5126" width="2.875" style="130" customWidth="1"/>
    <col min="5127" max="5127" width="2.625" style="130" customWidth="1"/>
    <col min="5128" max="5139" width="2.875" style="130" customWidth="1"/>
    <col min="5140" max="5376" width="9" style="130"/>
    <col min="5377" max="5377" width="10.5" style="130" customWidth="1"/>
    <col min="5378" max="5378" width="13.375" style="130" customWidth="1"/>
    <col min="5379" max="5379" width="15.375" style="130" customWidth="1"/>
    <col min="5380" max="5380" width="20.5" style="130" customWidth="1"/>
    <col min="5381" max="5382" width="2.875" style="130" customWidth="1"/>
    <col min="5383" max="5383" width="2.625" style="130" customWidth="1"/>
    <col min="5384" max="5395" width="2.875" style="130" customWidth="1"/>
    <col min="5396" max="5632" width="9" style="130"/>
    <col min="5633" max="5633" width="10.5" style="130" customWidth="1"/>
    <col min="5634" max="5634" width="13.375" style="130" customWidth="1"/>
    <col min="5635" max="5635" width="15.375" style="130" customWidth="1"/>
    <col min="5636" max="5636" width="20.5" style="130" customWidth="1"/>
    <col min="5637" max="5638" width="2.875" style="130" customWidth="1"/>
    <col min="5639" max="5639" width="2.625" style="130" customWidth="1"/>
    <col min="5640" max="5651" width="2.875" style="130" customWidth="1"/>
    <col min="5652" max="5888" width="9" style="130"/>
    <col min="5889" max="5889" width="10.5" style="130" customWidth="1"/>
    <col min="5890" max="5890" width="13.375" style="130" customWidth="1"/>
    <col min="5891" max="5891" width="15.375" style="130" customWidth="1"/>
    <col min="5892" max="5892" width="20.5" style="130" customWidth="1"/>
    <col min="5893" max="5894" width="2.875" style="130" customWidth="1"/>
    <col min="5895" max="5895" width="2.625" style="130" customWidth="1"/>
    <col min="5896" max="5907" width="2.875" style="130" customWidth="1"/>
    <col min="5908" max="6144" width="9" style="130"/>
    <col min="6145" max="6145" width="10.5" style="130" customWidth="1"/>
    <col min="6146" max="6146" width="13.375" style="130" customWidth="1"/>
    <col min="6147" max="6147" width="15.375" style="130" customWidth="1"/>
    <col min="6148" max="6148" width="20.5" style="130" customWidth="1"/>
    <col min="6149" max="6150" width="2.875" style="130" customWidth="1"/>
    <col min="6151" max="6151" width="2.625" style="130" customWidth="1"/>
    <col min="6152" max="6163" width="2.875" style="130" customWidth="1"/>
    <col min="6164" max="6400" width="9" style="130"/>
    <col min="6401" max="6401" width="10.5" style="130" customWidth="1"/>
    <col min="6402" max="6402" width="13.375" style="130" customWidth="1"/>
    <col min="6403" max="6403" width="15.375" style="130" customWidth="1"/>
    <col min="6404" max="6404" width="20.5" style="130" customWidth="1"/>
    <col min="6405" max="6406" width="2.875" style="130" customWidth="1"/>
    <col min="6407" max="6407" width="2.625" style="130" customWidth="1"/>
    <col min="6408" max="6419" width="2.875" style="130" customWidth="1"/>
    <col min="6420" max="6656" width="9" style="130"/>
    <col min="6657" max="6657" width="10.5" style="130" customWidth="1"/>
    <col min="6658" max="6658" width="13.375" style="130" customWidth="1"/>
    <col min="6659" max="6659" width="15.375" style="130" customWidth="1"/>
    <col min="6660" max="6660" width="20.5" style="130" customWidth="1"/>
    <col min="6661" max="6662" width="2.875" style="130" customWidth="1"/>
    <col min="6663" max="6663" width="2.625" style="130" customWidth="1"/>
    <col min="6664" max="6675" width="2.875" style="130" customWidth="1"/>
    <col min="6676" max="6912" width="9" style="130"/>
    <col min="6913" max="6913" width="10.5" style="130" customWidth="1"/>
    <col min="6914" max="6914" width="13.375" style="130" customWidth="1"/>
    <col min="6915" max="6915" width="15.375" style="130" customWidth="1"/>
    <col min="6916" max="6916" width="20.5" style="130" customWidth="1"/>
    <col min="6917" max="6918" width="2.875" style="130" customWidth="1"/>
    <col min="6919" max="6919" width="2.625" style="130" customWidth="1"/>
    <col min="6920" max="6931" width="2.875" style="130" customWidth="1"/>
    <col min="6932" max="7168" width="9" style="130"/>
    <col min="7169" max="7169" width="10.5" style="130" customWidth="1"/>
    <col min="7170" max="7170" width="13.375" style="130" customWidth="1"/>
    <col min="7171" max="7171" width="15.375" style="130" customWidth="1"/>
    <col min="7172" max="7172" width="20.5" style="130" customWidth="1"/>
    <col min="7173" max="7174" width="2.875" style="130" customWidth="1"/>
    <col min="7175" max="7175" width="2.625" style="130" customWidth="1"/>
    <col min="7176" max="7187" width="2.875" style="130" customWidth="1"/>
    <col min="7188" max="7424" width="9" style="130"/>
    <col min="7425" max="7425" width="10.5" style="130" customWidth="1"/>
    <col min="7426" max="7426" width="13.375" style="130" customWidth="1"/>
    <col min="7427" max="7427" width="15.375" style="130" customWidth="1"/>
    <col min="7428" max="7428" width="20.5" style="130" customWidth="1"/>
    <col min="7429" max="7430" width="2.875" style="130" customWidth="1"/>
    <col min="7431" max="7431" width="2.625" style="130" customWidth="1"/>
    <col min="7432" max="7443" width="2.875" style="130" customWidth="1"/>
    <col min="7444" max="7680" width="9" style="130"/>
    <col min="7681" max="7681" width="10.5" style="130" customWidth="1"/>
    <col min="7682" max="7682" width="13.375" style="130" customWidth="1"/>
    <col min="7683" max="7683" width="15.375" style="130" customWidth="1"/>
    <col min="7684" max="7684" width="20.5" style="130" customWidth="1"/>
    <col min="7685" max="7686" width="2.875" style="130" customWidth="1"/>
    <col min="7687" max="7687" width="2.625" style="130" customWidth="1"/>
    <col min="7688" max="7699" width="2.875" style="130" customWidth="1"/>
    <col min="7700" max="7936" width="9" style="130"/>
    <col min="7937" max="7937" width="10.5" style="130" customWidth="1"/>
    <col min="7938" max="7938" width="13.375" style="130" customWidth="1"/>
    <col min="7939" max="7939" width="15.375" style="130" customWidth="1"/>
    <col min="7940" max="7940" width="20.5" style="130" customWidth="1"/>
    <col min="7941" max="7942" width="2.875" style="130" customWidth="1"/>
    <col min="7943" max="7943" width="2.625" style="130" customWidth="1"/>
    <col min="7944" max="7955" width="2.875" style="130" customWidth="1"/>
    <col min="7956" max="8192" width="9" style="130"/>
    <col min="8193" max="8193" width="10.5" style="130" customWidth="1"/>
    <col min="8194" max="8194" width="13.375" style="130" customWidth="1"/>
    <col min="8195" max="8195" width="15.375" style="130" customWidth="1"/>
    <col min="8196" max="8196" width="20.5" style="130" customWidth="1"/>
    <col min="8197" max="8198" width="2.875" style="130" customWidth="1"/>
    <col min="8199" max="8199" width="2.625" style="130" customWidth="1"/>
    <col min="8200" max="8211" width="2.875" style="130" customWidth="1"/>
    <col min="8212" max="8448" width="9" style="130"/>
    <col min="8449" max="8449" width="10.5" style="130" customWidth="1"/>
    <col min="8450" max="8450" width="13.375" style="130" customWidth="1"/>
    <col min="8451" max="8451" width="15.375" style="130" customWidth="1"/>
    <col min="8452" max="8452" width="20.5" style="130" customWidth="1"/>
    <col min="8453" max="8454" width="2.875" style="130" customWidth="1"/>
    <col min="8455" max="8455" width="2.625" style="130" customWidth="1"/>
    <col min="8456" max="8467" width="2.875" style="130" customWidth="1"/>
    <col min="8468" max="8704" width="9" style="130"/>
    <col min="8705" max="8705" width="10.5" style="130" customWidth="1"/>
    <col min="8706" max="8706" width="13.375" style="130" customWidth="1"/>
    <col min="8707" max="8707" width="15.375" style="130" customWidth="1"/>
    <col min="8708" max="8708" width="20.5" style="130" customWidth="1"/>
    <col min="8709" max="8710" width="2.875" style="130" customWidth="1"/>
    <col min="8711" max="8711" width="2.625" style="130" customWidth="1"/>
    <col min="8712" max="8723" width="2.875" style="130" customWidth="1"/>
    <col min="8724" max="8960" width="9" style="130"/>
    <col min="8961" max="8961" width="10.5" style="130" customWidth="1"/>
    <col min="8962" max="8962" width="13.375" style="130" customWidth="1"/>
    <col min="8963" max="8963" width="15.375" style="130" customWidth="1"/>
    <col min="8964" max="8964" width="20.5" style="130" customWidth="1"/>
    <col min="8965" max="8966" width="2.875" style="130" customWidth="1"/>
    <col min="8967" max="8967" width="2.625" style="130" customWidth="1"/>
    <col min="8968" max="8979" width="2.875" style="130" customWidth="1"/>
    <col min="8980" max="9216" width="9" style="130"/>
    <col min="9217" max="9217" width="10.5" style="130" customWidth="1"/>
    <col min="9218" max="9218" width="13.375" style="130" customWidth="1"/>
    <col min="9219" max="9219" width="15.375" style="130" customWidth="1"/>
    <col min="9220" max="9220" width="20.5" style="130" customWidth="1"/>
    <col min="9221" max="9222" width="2.875" style="130" customWidth="1"/>
    <col min="9223" max="9223" width="2.625" style="130" customWidth="1"/>
    <col min="9224" max="9235" width="2.875" style="130" customWidth="1"/>
    <col min="9236" max="9472" width="9" style="130"/>
    <col min="9473" max="9473" width="10.5" style="130" customWidth="1"/>
    <col min="9474" max="9474" width="13.375" style="130" customWidth="1"/>
    <col min="9475" max="9475" width="15.375" style="130" customWidth="1"/>
    <col min="9476" max="9476" width="20.5" style="130" customWidth="1"/>
    <col min="9477" max="9478" width="2.875" style="130" customWidth="1"/>
    <col min="9479" max="9479" width="2.625" style="130" customWidth="1"/>
    <col min="9480" max="9491" width="2.875" style="130" customWidth="1"/>
    <col min="9492" max="9728" width="9" style="130"/>
    <col min="9729" max="9729" width="10.5" style="130" customWidth="1"/>
    <col min="9730" max="9730" width="13.375" style="130" customWidth="1"/>
    <col min="9731" max="9731" width="15.375" style="130" customWidth="1"/>
    <col min="9732" max="9732" width="20.5" style="130" customWidth="1"/>
    <col min="9733" max="9734" width="2.875" style="130" customWidth="1"/>
    <col min="9735" max="9735" width="2.625" style="130" customWidth="1"/>
    <col min="9736" max="9747" width="2.875" style="130" customWidth="1"/>
    <col min="9748" max="9984" width="9" style="130"/>
    <col min="9985" max="9985" width="10.5" style="130" customWidth="1"/>
    <col min="9986" max="9986" width="13.375" style="130" customWidth="1"/>
    <col min="9987" max="9987" width="15.375" style="130" customWidth="1"/>
    <col min="9988" max="9988" width="20.5" style="130" customWidth="1"/>
    <col min="9989" max="9990" width="2.875" style="130" customWidth="1"/>
    <col min="9991" max="9991" width="2.625" style="130" customWidth="1"/>
    <col min="9992" max="10003" width="2.875" style="130" customWidth="1"/>
    <col min="10004" max="10240" width="9" style="130"/>
    <col min="10241" max="10241" width="10.5" style="130" customWidth="1"/>
    <col min="10242" max="10242" width="13.375" style="130" customWidth="1"/>
    <col min="10243" max="10243" width="15.375" style="130" customWidth="1"/>
    <col min="10244" max="10244" width="20.5" style="130" customWidth="1"/>
    <col min="10245" max="10246" width="2.875" style="130" customWidth="1"/>
    <col min="10247" max="10247" width="2.625" style="130" customWidth="1"/>
    <col min="10248" max="10259" width="2.875" style="130" customWidth="1"/>
    <col min="10260" max="10496" width="9" style="130"/>
    <col min="10497" max="10497" width="10.5" style="130" customWidth="1"/>
    <col min="10498" max="10498" width="13.375" style="130" customWidth="1"/>
    <col min="10499" max="10499" width="15.375" style="130" customWidth="1"/>
    <col min="10500" max="10500" width="20.5" style="130" customWidth="1"/>
    <col min="10501" max="10502" width="2.875" style="130" customWidth="1"/>
    <col min="10503" max="10503" width="2.625" style="130" customWidth="1"/>
    <col min="10504" max="10515" width="2.875" style="130" customWidth="1"/>
    <col min="10516" max="10752" width="9" style="130"/>
    <col min="10753" max="10753" width="10.5" style="130" customWidth="1"/>
    <col min="10754" max="10754" width="13.375" style="130" customWidth="1"/>
    <col min="10755" max="10755" width="15.375" style="130" customWidth="1"/>
    <col min="10756" max="10756" width="20.5" style="130" customWidth="1"/>
    <col min="10757" max="10758" width="2.875" style="130" customWidth="1"/>
    <col min="10759" max="10759" width="2.625" style="130" customWidth="1"/>
    <col min="10760" max="10771" width="2.875" style="130" customWidth="1"/>
    <col min="10772" max="11008" width="9" style="130"/>
    <col min="11009" max="11009" width="10.5" style="130" customWidth="1"/>
    <col min="11010" max="11010" width="13.375" style="130" customWidth="1"/>
    <col min="11011" max="11011" width="15.375" style="130" customWidth="1"/>
    <col min="11012" max="11012" width="20.5" style="130" customWidth="1"/>
    <col min="11013" max="11014" width="2.875" style="130" customWidth="1"/>
    <col min="11015" max="11015" width="2.625" style="130" customWidth="1"/>
    <col min="11016" max="11027" width="2.875" style="130" customWidth="1"/>
    <col min="11028" max="11264" width="9" style="130"/>
    <col min="11265" max="11265" width="10.5" style="130" customWidth="1"/>
    <col min="11266" max="11266" width="13.375" style="130" customWidth="1"/>
    <col min="11267" max="11267" width="15.375" style="130" customWidth="1"/>
    <col min="11268" max="11268" width="20.5" style="130" customWidth="1"/>
    <col min="11269" max="11270" width="2.875" style="130" customWidth="1"/>
    <col min="11271" max="11271" width="2.625" style="130" customWidth="1"/>
    <col min="11272" max="11283" width="2.875" style="130" customWidth="1"/>
    <col min="11284" max="11520" width="9" style="130"/>
    <col min="11521" max="11521" width="10.5" style="130" customWidth="1"/>
    <col min="11522" max="11522" width="13.375" style="130" customWidth="1"/>
    <col min="11523" max="11523" width="15.375" style="130" customWidth="1"/>
    <col min="11524" max="11524" width="20.5" style="130" customWidth="1"/>
    <col min="11525" max="11526" width="2.875" style="130" customWidth="1"/>
    <col min="11527" max="11527" width="2.625" style="130" customWidth="1"/>
    <col min="11528" max="11539" width="2.875" style="130" customWidth="1"/>
    <col min="11540" max="11776" width="9" style="130"/>
    <col min="11777" max="11777" width="10.5" style="130" customWidth="1"/>
    <col min="11778" max="11778" width="13.375" style="130" customWidth="1"/>
    <col min="11779" max="11779" width="15.375" style="130" customWidth="1"/>
    <col min="11780" max="11780" width="20.5" style="130" customWidth="1"/>
    <col min="11781" max="11782" width="2.875" style="130" customWidth="1"/>
    <col min="11783" max="11783" width="2.625" style="130" customWidth="1"/>
    <col min="11784" max="11795" width="2.875" style="130" customWidth="1"/>
    <col min="11796" max="12032" width="9" style="130"/>
    <col min="12033" max="12033" width="10.5" style="130" customWidth="1"/>
    <col min="12034" max="12034" width="13.375" style="130" customWidth="1"/>
    <col min="12035" max="12035" width="15.375" style="130" customWidth="1"/>
    <col min="12036" max="12036" width="20.5" style="130" customWidth="1"/>
    <col min="12037" max="12038" width="2.875" style="130" customWidth="1"/>
    <col min="12039" max="12039" width="2.625" style="130" customWidth="1"/>
    <col min="12040" max="12051" width="2.875" style="130" customWidth="1"/>
    <col min="12052" max="12288" width="9" style="130"/>
    <col min="12289" max="12289" width="10.5" style="130" customWidth="1"/>
    <col min="12290" max="12290" width="13.375" style="130" customWidth="1"/>
    <col min="12291" max="12291" width="15.375" style="130" customWidth="1"/>
    <col min="12292" max="12292" width="20.5" style="130" customWidth="1"/>
    <col min="12293" max="12294" width="2.875" style="130" customWidth="1"/>
    <col min="12295" max="12295" width="2.625" style="130" customWidth="1"/>
    <col min="12296" max="12307" width="2.875" style="130" customWidth="1"/>
    <col min="12308" max="12544" width="9" style="130"/>
    <col min="12545" max="12545" width="10.5" style="130" customWidth="1"/>
    <col min="12546" max="12546" width="13.375" style="130" customWidth="1"/>
    <col min="12547" max="12547" width="15.375" style="130" customWidth="1"/>
    <col min="12548" max="12548" width="20.5" style="130" customWidth="1"/>
    <col min="12549" max="12550" width="2.875" style="130" customWidth="1"/>
    <col min="12551" max="12551" width="2.625" style="130" customWidth="1"/>
    <col min="12552" max="12563" width="2.875" style="130" customWidth="1"/>
    <col min="12564" max="12800" width="9" style="130"/>
    <col min="12801" max="12801" width="10.5" style="130" customWidth="1"/>
    <col min="12802" max="12802" width="13.375" style="130" customWidth="1"/>
    <col min="12803" max="12803" width="15.375" style="130" customWidth="1"/>
    <col min="12804" max="12804" width="20.5" style="130" customWidth="1"/>
    <col min="12805" max="12806" width="2.875" style="130" customWidth="1"/>
    <col min="12807" max="12807" width="2.625" style="130" customWidth="1"/>
    <col min="12808" max="12819" width="2.875" style="130" customWidth="1"/>
    <col min="12820" max="13056" width="9" style="130"/>
    <col min="13057" max="13057" width="10.5" style="130" customWidth="1"/>
    <col min="13058" max="13058" width="13.375" style="130" customWidth="1"/>
    <col min="13059" max="13059" width="15.375" style="130" customWidth="1"/>
    <col min="13060" max="13060" width="20.5" style="130" customWidth="1"/>
    <col min="13061" max="13062" width="2.875" style="130" customWidth="1"/>
    <col min="13063" max="13063" width="2.625" style="130" customWidth="1"/>
    <col min="13064" max="13075" width="2.875" style="130" customWidth="1"/>
    <col min="13076" max="13312" width="9" style="130"/>
    <col min="13313" max="13313" width="10.5" style="130" customWidth="1"/>
    <col min="13314" max="13314" width="13.375" style="130" customWidth="1"/>
    <col min="13315" max="13315" width="15.375" style="130" customWidth="1"/>
    <col min="13316" max="13316" width="20.5" style="130" customWidth="1"/>
    <col min="13317" max="13318" width="2.875" style="130" customWidth="1"/>
    <col min="13319" max="13319" width="2.625" style="130" customWidth="1"/>
    <col min="13320" max="13331" width="2.875" style="130" customWidth="1"/>
    <col min="13332" max="13568" width="9" style="130"/>
    <col min="13569" max="13569" width="10.5" style="130" customWidth="1"/>
    <col min="13570" max="13570" width="13.375" style="130" customWidth="1"/>
    <col min="13571" max="13571" width="15.375" style="130" customWidth="1"/>
    <col min="13572" max="13572" width="20.5" style="130" customWidth="1"/>
    <col min="13573" max="13574" width="2.875" style="130" customWidth="1"/>
    <col min="13575" max="13575" width="2.625" style="130" customWidth="1"/>
    <col min="13576" max="13587" width="2.875" style="130" customWidth="1"/>
    <col min="13588" max="13824" width="9" style="130"/>
    <col min="13825" max="13825" width="10.5" style="130" customWidth="1"/>
    <col min="13826" max="13826" width="13.375" style="130" customWidth="1"/>
    <col min="13827" max="13827" width="15.375" style="130" customWidth="1"/>
    <col min="13828" max="13828" width="20.5" style="130" customWidth="1"/>
    <col min="13829" max="13830" width="2.875" style="130" customWidth="1"/>
    <col min="13831" max="13831" width="2.625" style="130" customWidth="1"/>
    <col min="13832" max="13843" width="2.875" style="130" customWidth="1"/>
    <col min="13844" max="14080" width="9" style="130"/>
    <col min="14081" max="14081" width="10.5" style="130" customWidth="1"/>
    <col min="14082" max="14082" width="13.375" style="130" customWidth="1"/>
    <col min="14083" max="14083" width="15.375" style="130" customWidth="1"/>
    <col min="14084" max="14084" width="20.5" style="130" customWidth="1"/>
    <col min="14085" max="14086" width="2.875" style="130" customWidth="1"/>
    <col min="14087" max="14087" width="2.625" style="130" customWidth="1"/>
    <col min="14088" max="14099" width="2.875" style="130" customWidth="1"/>
    <col min="14100" max="14336" width="9" style="130"/>
    <col min="14337" max="14337" width="10.5" style="130" customWidth="1"/>
    <col min="14338" max="14338" width="13.375" style="130" customWidth="1"/>
    <col min="14339" max="14339" width="15.375" style="130" customWidth="1"/>
    <col min="14340" max="14340" width="20.5" style="130" customWidth="1"/>
    <col min="14341" max="14342" width="2.875" style="130" customWidth="1"/>
    <col min="14343" max="14343" width="2.625" style="130" customWidth="1"/>
    <col min="14344" max="14355" width="2.875" style="130" customWidth="1"/>
    <col min="14356" max="14592" width="9" style="130"/>
    <col min="14593" max="14593" width="10.5" style="130" customWidth="1"/>
    <col min="14594" max="14594" width="13.375" style="130" customWidth="1"/>
    <col min="14595" max="14595" width="15.375" style="130" customWidth="1"/>
    <col min="14596" max="14596" width="20.5" style="130" customWidth="1"/>
    <col min="14597" max="14598" width="2.875" style="130" customWidth="1"/>
    <col min="14599" max="14599" width="2.625" style="130" customWidth="1"/>
    <col min="14600" max="14611" width="2.875" style="130" customWidth="1"/>
    <col min="14612" max="14848" width="9" style="130"/>
    <col min="14849" max="14849" width="10.5" style="130" customWidth="1"/>
    <col min="14850" max="14850" width="13.375" style="130" customWidth="1"/>
    <col min="14851" max="14851" width="15.375" style="130" customWidth="1"/>
    <col min="14852" max="14852" width="20.5" style="130" customWidth="1"/>
    <col min="14853" max="14854" width="2.875" style="130" customWidth="1"/>
    <col min="14855" max="14855" width="2.625" style="130" customWidth="1"/>
    <col min="14856" max="14867" width="2.875" style="130" customWidth="1"/>
    <col min="14868" max="15104" width="9" style="130"/>
    <col min="15105" max="15105" width="10.5" style="130" customWidth="1"/>
    <col min="15106" max="15106" width="13.375" style="130" customWidth="1"/>
    <col min="15107" max="15107" width="15.375" style="130" customWidth="1"/>
    <col min="15108" max="15108" width="20.5" style="130" customWidth="1"/>
    <col min="15109" max="15110" width="2.875" style="130" customWidth="1"/>
    <col min="15111" max="15111" width="2.625" style="130" customWidth="1"/>
    <col min="15112" max="15123" width="2.875" style="130" customWidth="1"/>
    <col min="15124" max="15360" width="9" style="130"/>
    <col min="15361" max="15361" width="10.5" style="130" customWidth="1"/>
    <col min="15362" max="15362" width="13.375" style="130" customWidth="1"/>
    <col min="15363" max="15363" width="15.375" style="130" customWidth="1"/>
    <col min="15364" max="15364" width="20.5" style="130" customWidth="1"/>
    <col min="15365" max="15366" width="2.875" style="130" customWidth="1"/>
    <col min="15367" max="15367" width="2.625" style="130" customWidth="1"/>
    <col min="15368" max="15379" width="2.875" style="130" customWidth="1"/>
    <col min="15380" max="15616" width="9" style="130"/>
    <col min="15617" max="15617" width="10.5" style="130" customWidth="1"/>
    <col min="15618" max="15618" width="13.375" style="130" customWidth="1"/>
    <col min="15619" max="15619" width="15.375" style="130" customWidth="1"/>
    <col min="15620" max="15620" width="20.5" style="130" customWidth="1"/>
    <col min="15621" max="15622" width="2.875" style="130" customWidth="1"/>
    <col min="15623" max="15623" width="2.625" style="130" customWidth="1"/>
    <col min="15624" max="15635" width="2.875" style="130" customWidth="1"/>
    <col min="15636" max="15872" width="9" style="130"/>
    <col min="15873" max="15873" width="10.5" style="130" customWidth="1"/>
    <col min="15874" max="15874" width="13.375" style="130" customWidth="1"/>
    <col min="15875" max="15875" width="15.375" style="130" customWidth="1"/>
    <col min="15876" max="15876" width="20.5" style="130" customWidth="1"/>
    <col min="15877" max="15878" width="2.875" style="130" customWidth="1"/>
    <col min="15879" max="15879" width="2.625" style="130" customWidth="1"/>
    <col min="15880" max="15891" width="2.875" style="130" customWidth="1"/>
    <col min="15892" max="16128" width="9" style="130"/>
    <col min="16129" max="16129" width="10.5" style="130" customWidth="1"/>
    <col min="16130" max="16130" width="13.375" style="130" customWidth="1"/>
    <col min="16131" max="16131" width="15.375" style="130" customWidth="1"/>
    <col min="16132" max="16132" width="20.5" style="130" customWidth="1"/>
    <col min="16133" max="16134" width="2.875" style="130" customWidth="1"/>
    <col min="16135" max="16135" width="2.625" style="130" customWidth="1"/>
    <col min="16136" max="16147" width="2.875" style="130" customWidth="1"/>
    <col min="16148" max="16384" width="9" style="130"/>
  </cols>
  <sheetData>
    <row r="1" spans="1:20" ht="13.5" customHeight="1" thickBot="1">
      <c r="A1" s="70"/>
      <c r="B1" s="71"/>
    </row>
    <row r="2" spans="1:20" ht="13.5" customHeight="1">
      <c r="A2" s="199" t="s">
        <v>45</v>
      </c>
      <c r="B2" s="200"/>
      <c r="C2" s="201" t="s">
        <v>120</v>
      </c>
      <c r="D2" s="202"/>
      <c r="E2" s="203" t="s">
        <v>14</v>
      </c>
      <c r="F2" s="204"/>
      <c r="G2" s="204"/>
      <c r="H2" s="205"/>
      <c r="I2" s="206" t="str">
        <f>C2</f>
        <v>CountTotalUser</v>
      </c>
      <c r="J2" s="207"/>
      <c r="K2" s="207"/>
      <c r="L2" s="207"/>
      <c r="M2" s="207"/>
      <c r="N2" s="207"/>
      <c r="O2" s="207"/>
      <c r="P2" s="207"/>
      <c r="Q2" s="207"/>
      <c r="R2" s="208"/>
      <c r="T2" s="74"/>
    </row>
    <row r="3" spans="1:20" ht="30" customHeight="1">
      <c r="A3" s="209" t="s">
        <v>46</v>
      </c>
      <c r="B3" s="210"/>
      <c r="C3" s="211" t="str">
        <f>Cover!F4</f>
        <v>TuanhaSE03108</v>
      </c>
      <c r="D3" s="212"/>
      <c r="E3" s="213" t="s">
        <v>47</v>
      </c>
      <c r="F3" s="214"/>
      <c r="G3" s="214"/>
      <c r="H3" s="215"/>
      <c r="I3" s="216" t="str">
        <f>C3</f>
        <v>TuanhaSE03108</v>
      </c>
      <c r="J3" s="217"/>
      <c r="K3" s="217"/>
      <c r="L3" s="217"/>
      <c r="M3" s="217"/>
      <c r="N3" s="217"/>
      <c r="O3" s="217"/>
      <c r="P3" s="217"/>
      <c r="Q3" s="217"/>
      <c r="R3" s="218"/>
    </row>
    <row r="4" spans="1:20" ht="13.5" customHeight="1">
      <c r="A4" s="209" t="s">
        <v>48</v>
      </c>
      <c r="B4" s="210"/>
      <c r="C4" s="223"/>
      <c r="D4" s="223"/>
      <c r="E4" s="224"/>
      <c r="F4" s="224"/>
      <c r="G4" s="224"/>
      <c r="H4" s="224"/>
      <c r="I4" s="223"/>
      <c r="J4" s="223"/>
      <c r="K4" s="223"/>
      <c r="L4" s="223"/>
      <c r="M4" s="223"/>
      <c r="N4" s="223"/>
      <c r="O4" s="223"/>
      <c r="P4" s="223"/>
      <c r="Q4" s="223"/>
      <c r="R4" s="225"/>
    </row>
    <row r="5" spans="1:20" ht="13.5" customHeight="1">
      <c r="A5" s="226" t="s">
        <v>20</v>
      </c>
      <c r="B5" s="227"/>
      <c r="C5" s="228" t="s">
        <v>21</v>
      </c>
      <c r="D5" s="229"/>
      <c r="E5" s="230" t="s">
        <v>22</v>
      </c>
      <c r="F5" s="229"/>
      <c r="G5" s="229"/>
      <c r="H5" s="231"/>
      <c r="I5" s="229" t="s">
        <v>49</v>
      </c>
      <c r="J5" s="229"/>
      <c r="K5" s="229"/>
      <c r="L5" s="230" t="s">
        <v>23</v>
      </c>
      <c r="M5" s="229"/>
      <c r="N5" s="229"/>
      <c r="O5" s="229"/>
      <c r="P5" s="229"/>
      <c r="Q5" s="229"/>
      <c r="R5" s="232"/>
      <c r="T5" s="74"/>
    </row>
    <row r="6" spans="1:20" ht="13.5" customHeight="1" thickBot="1">
      <c r="A6" s="242">
        <f>COUNTIF(E20:HM20,"P")</f>
        <v>2</v>
      </c>
      <c r="B6" s="243"/>
      <c r="C6" s="244">
        <f>COUNTIF(E20:HO20,"F")</f>
        <v>0</v>
      </c>
      <c r="D6" s="220"/>
      <c r="E6" s="219">
        <f>SUM(L6,- A6,- C6)</f>
        <v>0</v>
      </c>
      <c r="F6" s="220"/>
      <c r="G6" s="220"/>
      <c r="H6" s="221"/>
      <c r="I6" s="119">
        <f>COUNTIF(E19:HM19,"N")</f>
        <v>0</v>
      </c>
      <c r="J6" s="119">
        <f>COUNTIF(E19:HM19,"A")</f>
        <v>2</v>
      </c>
      <c r="K6" s="119">
        <f>COUNTIF(E19:HM19,"B")</f>
        <v>0</v>
      </c>
      <c r="L6" s="219">
        <f>COUNTA(E8:P8)</f>
        <v>2</v>
      </c>
      <c r="M6" s="220"/>
      <c r="N6" s="220"/>
      <c r="O6" s="220"/>
      <c r="P6" s="220"/>
      <c r="Q6" s="220"/>
      <c r="R6" s="222"/>
      <c r="S6" s="120"/>
    </row>
    <row r="7" spans="1:20" ht="11.25" thickBot="1"/>
    <row r="8" spans="1:20" ht="46.5" customHeight="1" thickTop="1" thickBot="1">
      <c r="A8" s="150"/>
      <c r="B8" s="146"/>
      <c r="C8" s="147"/>
      <c r="D8" s="148"/>
      <c r="E8" s="149" t="s">
        <v>31</v>
      </c>
      <c r="F8" s="149" t="s">
        <v>122</v>
      </c>
      <c r="G8" s="149"/>
      <c r="H8" s="149"/>
      <c r="I8" s="149"/>
      <c r="J8" s="149"/>
      <c r="K8" s="149"/>
      <c r="L8" s="149"/>
      <c r="M8" s="149"/>
      <c r="N8" s="149"/>
      <c r="O8" s="149"/>
      <c r="P8" s="149"/>
      <c r="Q8" s="149"/>
      <c r="R8" s="162"/>
      <c r="S8" s="120"/>
    </row>
    <row r="9" spans="1:20" ht="13.5" customHeight="1">
      <c r="A9" s="139" t="s">
        <v>104</v>
      </c>
      <c r="B9" s="143" t="s">
        <v>160</v>
      </c>
      <c r="C9" s="144"/>
      <c r="D9" s="145"/>
      <c r="E9" s="138" t="s">
        <v>68</v>
      </c>
      <c r="F9" s="138" t="s">
        <v>68</v>
      </c>
      <c r="G9" s="138"/>
      <c r="H9" s="151"/>
      <c r="I9" s="151"/>
      <c r="J9" s="151"/>
      <c r="K9" s="151"/>
      <c r="L9" s="151"/>
      <c r="M9" s="153"/>
      <c r="N9" s="153"/>
      <c r="O9" s="153"/>
      <c r="P9" s="153"/>
      <c r="Q9" s="153"/>
      <c r="R9" s="151"/>
    </row>
    <row r="10" spans="1:20" ht="13.5" customHeight="1" thickBot="1">
      <c r="A10" s="139"/>
      <c r="B10" s="143"/>
      <c r="C10" s="144"/>
      <c r="D10" s="145"/>
      <c r="E10" s="152"/>
      <c r="F10" s="152"/>
      <c r="G10" s="152"/>
      <c r="H10" s="151"/>
      <c r="I10" s="151"/>
      <c r="J10" s="151"/>
      <c r="K10" s="151"/>
      <c r="L10" s="151"/>
      <c r="M10" s="153"/>
      <c r="N10" s="153"/>
      <c r="O10" s="153"/>
      <c r="P10" s="153"/>
      <c r="Q10" s="153"/>
      <c r="R10" s="151"/>
    </row>
    <row r="11" spans="1:20" ht="13.5" customHeight="1">
      <c r="A11" s="142" t="s">
        <v>50</v>
      </c>
      <c r="B11" s="143" t="s">
        <v>162</v>
      </c>
      <c r="C11" s="144"/>
      <c r="D11" s="145"/>
      <c r="E11" s="152" t="s">
        <v>68</v>
      </c>
      <c r="F11" s="151"/>
      <c r="G11" s="151"/>
      <c r="H11" s="151"/>
      <c r="I11" s="151"/>
      <c r="J11" s="151"/>
      <c r="K11" s="151"/>
      <c r="L11" s="151"/>
      <c r="M11" s="153"/>
      <c r="N11" s="153"/>
      <c r="O11" s="153"/>
      <c r="P11" s="153"/>
      <c r="Q11" s="153"/>
      <c r="R11" s="151"/>
    </row>
    <row r="12" spans="1:20" ht="13.5" customHeight="1">
      <c r="A12" s="139"/>
      <c r="B12" s="143"/>
      <c r="C12" s="144"/>
      <c r="D12" s="145"/>
      <c r="E12" s="152"/>
      <c r="F12" s="152"/>
      <c r="G12" s="151"/>
      <c r="H12" s="151"/>
      <c r="I12" s="151"/>
      <c r="J12" s="151"/>
      <c r="K12" s="151"/>
      <c r="L12" s="151"/>
      <c r="M12" s="153"/>
      <c r="N12" s="153"/>
      <c r="O12" s="153"/>
      <c r="P12" s="153"/>
      <c r="Q12" s="153"/>
      <c r="R12" s="151"/>
    </row>
    <row r="13" spans="1:20" ht="14.25" customHeight="1">
      <c r="A13" s="139"/>
      <c r="B13" s="143"/>
      <c r="C13" s="144"/>
      <c r="D13" s="145"/>
      <c r="E13" s="152"/>
      <c r="F13" s="152"/>
      <c r="H13" s="151"/>
      <c r="I13" s="151"/>
      <c r="J13" s="151"/>
      <c r="K13" s="151"/>
      <c r="L13" s="151"/>
      <c r="M13" s="153"/>
      <c r="N13" s="153"/>
      <c r="O13" s="153"/>
      <c r="P13" s="153"/>
      <c r="Q13" s="153"/>
      <c r="R13" s="151"/>
    </row>
    <row r="14" spans="1:20" ht="13.5" customHeight="1" thickBot="1">
      <c r="A14" s="139"/>
      <c r="B14" s="165"/>
      <c r="C14" s="166"/>
      <c r="D14" s="167"/>
      <c r="E14" s="168"/>
      <c r="F14" s="168"/>
      <c r="G14" s="168"/>
      <c r="H14" s="168"/>
      <c r="I14" s="168"/>
      <c r="J14" s="168"/>
      <c r="K14" s="168"/>
      <c r="L14" s="168"/>
      <c r="M14" s="169"/>
      <c r="N14" s="169"/>
      <c r="O14" s="169"/>
      <c r="P14" s="169"/>
      <c r="Q14" s="169"/>
      <c r="R14" s="168"/>
    </row>
    <row r="15" spans="1:20" ht="13.5" customHeight="1" thickTop="1">
      <c r="A15" s="141" t="s">
        <v>51</v>
      </c>
      <c r="B15" s="131"/>
      <c r="C15" s="132"/>
      <c r="D15" s="133"/>
      <c r="E15" s="152"/>
      <c r="F15" s="152"/>
      <c r="G15" s="152"/>
      <c r="H15" s="152"/>
      <c r="I15" s="152"/>
      <c r="J15" s="152"/>
      <c r="K15" s="152"/>
      <c r="L15" s="152"/>
      <c r="M15" s="155"/>
      <c r="N15" s="155"/>
      <c r="O15" s="155"/>
      <c r="P15" s="155"/>
      <c r="Q15" s="155"/>
      <c r="R15" s="152"/>
    </row>
    <row r="16" spans="1:20" ht="13.5" customHeight="1">
      <c r="A16" s="140"/>
      <c r="B16" s="134" t="s">
        <v>161</v>
      </c>
      <c r="C16" s="135"/>
      <c r="D16" s="136"/>
      <c r="E16" s="152"/>
      <c r="F16" s="138" t="s">
        <v>68</v>
      </c>
      <c r="G16" s="138"/>
      <c r="H16" s="138"/>
      <c r="I16" s="138"/>
      <c r="J16" s="138"/>
      <c r="K16" s="138"/>
      <c r="L16" s="138"/>
      <c r="M16" s="154"/>
      <c r="N16" s="154"/>
      <c r="O16" s="154"/>
      <c r="P16" s="154"/>
      <c r="Q16" s="154"/>
      <c r="R16" s="138"/>
    </row>
    <row r="17" spans="1:18">
      <c r="A17" s="140"/>
      <c r="B17" s="134" t="s">
        <v>164</v>
      </c>
      <c r="C17" s="135"/>
      <c r="D17" s="136"/>
      <c r="E17" s="138" t="s">
        <v>68</v>
      </c>
      <c r="F17" s="152"/>
      <c r="G17" s="138"/>
      <c r="H17" s="138"/>
      <c r="I17" s="138"/>
      <c r="J17" s="138"/>
      <c r="K17" s="138"/>
      <c r="L17" s="138"/>
      <c r="M17" s="154"/>
      <c r="N17" s="154"/>
      <c r="O17" s="154"/>
      <c r="P17" s="154"/>
      <c r="Q17" s="154"/>
      <c r="R17" s="138"/>
    </row>
    <row r="18" spans="1:18" ht="11.25" thickBot="1">
      <c r="A18" s="140"/>
      <c r="B18" s="131"/>
      <c r="C18" s="170"/>
      <c r="D18" s="171"/>
      <c r="E18" s="156"/>
      <c r="F18" s="156"/>
      <c r="G18" s="156"/>
      <c r="H18" s="156"/>
      <c r="I18" s="156"/>
      <c r="J18" s="156"/>
      <c r="K18" s="156"/>
      <c r="L18" s="156"/>
      <c r="M18" s="159"/>
      <c r="N18" s="159"/>
      <c r="O18" s="159"/>
      <c r="P18" s="159"/>
      <c r="Q18" s="159"/>
      <c r="R18" s="160"/>
    </row>
    <row r="19" spans="1:18" ht="11.25" thickTop="1">
      <c r="A19" s="141" t="s">
        <v>32</v>
      </c>
      <c r="B19" s="245" t="s">
        <v>33</v>
      </c>
      <c r="C19" s="246"/>
      <c r="D19" s="247"/>
      <c r="E19" s="161" t="s">
        <v>36</v>
      </c>
      <c r="F19" s="161" t="s">
        <v>36</v>
      </c>
      <c r="G19" s="161"/>
      <c r="H19" s="161"/>
      <c r="I19" s="161"/>
      <c r="J19" s="161"/>
      <c r="K19" s="161"/>
      <c r="L19" s="161"/>
      <c r="M19" s="161"/>
      <c r="N19" s="161"/>
      <c r="O19" s="161"/>
      <c r="P19" s="161"/>
      <c r="Q19" s="161"/>
      <c r="R19" s="161"/>
    </row>
    <row r="20" spans="1:18">
      <c r="A20" s="140"/>
      <c r="B20" s="239" t="s">
        <v>37</v>
      </c>
      <c r="C20" s="240"/>
      <c r="D20" s="241"/>
      <c r="E20" s="138" t="s">
        <v>38</v>
      </c>
      <c r="F20" s="138" t="s">
        <v>38</v>
      </c>
      <c r="G20" s="138"/>
      <c r="H20" s="138"/>
      <c r="I20" s="138"/>
      <c r="J20" s="138"/>
      <c r="K20" s="138"/>
      <c r="L20" s="138"/>
      <c r="M20" s="138"/>
      <c r="N20" s="138"/>
      <c r="O20" s="138"/>
      <c r="P20" s="138"/>
      <c r="Q20" s="138"/>
      <c r="R20" s="138"/>
    </row>
    <row r="21" spans="1:18" ht="54">
      <c r="A21" s="140"/>
      <c r="B21" s="233" t="s">
        <v>39</v>
      </c>
      <c r="C21" s="234"/>
      <c r="D21" s="235"/>
      <c r="E21" s="137">
        <v>42502</v>
      </c>
      <c r="F21" s="137">
        <v>42502</v>
      </c>
      <c r="G21" s="137"/>
      <c r="H21" s="137"/>
      <c r="I21" s="137"/>
      <c r="J21" s="137"/>
      <c r="K21" s="137"/>
      <c r="L21" s="137"/>
      <c r="M21" s="137"/>
      <c r="N21" s="137"/>
      <c r="O21" s="137"/>
      <c r="P21" s="137"/>
      <c r="Q21" s="137"/>
      <c r="R21" s="137"/>
    </row>
    <row r="22" spans="1:18">
      <c r="A22" s="98"/>
    </row>
    <row r="33" s="130" customFormat="1"/>
    <row r="34" s="130" customFormat="1"/>
    <row r="35" s="130" customFormat="1"/>
    <row r="36" s="130" customFormat="1"/>
    <row r="37" s="130" customFormat="1"/>
    <row r="38" s="130" customFormat="1"/>
    <row r="39" s="130" customFormat="1"/>
    <row r="40" s="130" customFormat="1"/>
    <row r="41" s="130" customFormat="1"/>
    <row r="42" s="130" customFormat="1"/>
    <row r="43" s="130" customFormat="1"/>
    <row r="44" s="130" customFormat="1"/>
    <row r="45" s="130" customFormat="1"/>
    <row r="46" s="130" customFormat="1"/>
    <row r="47" s="130" customFormat="1"/>
    <row r="48" s="130" customFormat="1"/>
    <row r="49" s="130" customFormat="1"/>
    <row r="50" s="130" customFormat="1"/>
    <row r="51" s="130" customFormat="1"/>
    <row r="52" s="130" customFormat="1"/>
  </sheetData>
  <mergeCells count="22">
    <mergeCell ref="B21:D21"/>
    <mergeCell ref="A6:B6"/>
    <mergeCell ref="C6:D6"/>
    <mergeCell ref="E6:H6"/>
    <mergeCell ref="L6:R6"/>
    <mergeCell ref="B19:D19"/>
    <mergeCell ref="B20:D20"/>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WVM983059:WVZ98305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E19:R19">
      <formula1>"N,A,B, "</formula1>
    </dataValidation>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E13:E17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E9:G10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V21" sqref="V21"/>
    </sheetView>
  </sheetViews>
  <sheetFormatPr defaultRowHeight="10.5"/>
  <cols>
    <col min="1" max="1" width="10.5" style="130" customWidth="1"/>
    <col min="2" max="2" width="13.375" style="75" customWidth="1"/>
    <col min="3" max="3" width="15.375" style="130" customWidth="1"/>
    <col min="4" max="4" width="20.5" style="73" customWidth="1"/>
    <col min="5" max="6" width="2.875" style="130" customWidth="1"/>
    <col min="7" max="7" width="2.625" style="130" customWidth="1"/>
    <col min="8" max="19" width="2.875" style="130" customWidth="1"/>
    <col min="20" max="256" width="9" style="130"/>
    <col min="257" max="257" width="10.5" style="130" customWidth="1"/>
    <col min="258" max="258" width="13.375" style="130" customWidth="1"/>
    <col min="259" max="259" width="15.375" style="130" customWidth="1"/>
    <col min="260" max="260" width="20.5" style="130" customWidth="1"/>
    <col min="261" max="262" width="2.875" style="130" customWidth="1"/>
    <col min="263" max="263" width="2.625" style="130" customWidth="1"/>
    <col min="264" max="275" width="2.875" style="130" customWidth="1"/>
    <col min="276" max="512" width="9" style="130"/>
    <col min="513" max="513" width="10.5" style="130" customWidth="1"/>
    <col min="514" max="514" width="13.375" style="130" customWidth="1"/>
    <col min="515" max="515" width="15.375" style="130" customWidth="1"/>
    <col min="516" max="516" width="20.5" style="130" customWidth="1"/>
    <col min="517" max="518" width="2.875" style="130" customWidth="1"/>
    <col min="519" max="519" width="2.625" style="130" customWidth="1"/>
    <col min="520" max="531" width="2.875" style="130" customWidth="1"/>
    <col min="532" max="768" width="9" style="130"/>
    <col min="769" max="769" width="10.5" style="130" customWidth="1"/>
    <col min="770" max="770" width="13.375" style="130" customWidth="1"/>
    <col min="771" max="771" width="15.375" style="130" customWidth="1"/>
    <col min="772" max="772" width="20.5" style="130" customWidth="1"/>
    <col min="773" max="774" width="2.875" style="130" customWidth="1"/>
    <col min="775" max="775" width="2.625" style="130" customWidth="1"/>
    <col min="776" max="787" width="2.875" style="130" customWidth="1"/>
    <col min="788" max="1024" width="9" style="130"/>
    <col min="1025" max="1025" width="10.5" style="130" customWidth="1"/>
    <col min="1026" max="1026" width="13.375" style="130" customWidth="1"/>
    <col min="1027" max="1027" width="15.375" style="130" customWidth="1"/>
    <col min="1028" max="1028" width="20.5" style="130" customWidth="1"/>
    <col min="1029" max="1030" width="2.875" style="130" customWidth="1"/>
    <col min="1031" max="1031" width="2.625" style="130" customWidth="1"/>
    <col min="1032" max="1043" width="2.875" style="130" customWidth="1"/>
    <col min="1044" max="1280" width="9" style="130"/>
    <col min="1281" max="1281" width="10.5" style="130" customWidth="1"/>
    <col min="1282" max="1282" width="13.375" style="130" customWidth="1"/>
    <col min="1283" max="1283" width="15.375" style="130" customWidth="1"/>
    <col min="1284" max="1284" width="20.5" style="130" customWidth="1"/>
    <col min="1285" max="1286" width="2.875" style="130" customWidth="1"/>
    <col min="1287" max="1287" width="2.625" style="130" customWidth="1"/>
    <col min="1288" max="1299" width="2.875" style="130" customWidth="1"/>
    <col min="1300" max="1536" width="9" style="130"/>
    <col min="1537" max="1537" width="10.5" style="130" customWidth="1"/>
    <col min="1538" max="1538" width="13.375" style="130" customWidth="1"/>
    <col min="1539" max="1539" width="15.375" style="130" customWidth="1"/>
    <col min="1540" max="1540" width="20.5" style="130" customWidth="1"/>
    <col min="1541" max="1542" width="2.875" style="130" customWidth="1"/>
    <col min="1543" max="1543" width="2.625" style="130" customWidth="1"/>
    <col min="1544" max="1555" width="2.875" style="130" customWidth="1"/>
    <col min="1556" max="1792" width="9" style="130"/>
    <col min="1793" max="1793" width="10.5" style="130" customWidth="1"/>
    <col min="1794" max="1794" width="13.375" style="130" customWidth="1"/>
    <col min="1795" max="1795" width="15.375" style="130" customWidth="1"/>
    <col min="1796" max="1796" width="20.5" style="130" customWidth="1"/>
    <col min="1797" max="1798" width="2.875" style="130" customWidth="1"/>
    <col min="1799" max="1799" width="2.625" style="130" customWidth="1"/>
    <col min="1800" max="1811" width="2.875" style="130" customWidth="1"/>
    <col min="1812" max="2048" width="9" style="130"/>
    <col min="2049" max="2049" width="10.5" style="130" customWidth="1"/>
    <col min="2050" max="2050" width="13.375" style="130" customWidth="1"/>
    <col min="2051" max="2051" width="15.375" style="130" customWidth="1"/>
    <col min="2052" max="2052" width="20.5" style="130" customWidth="1"/>
    <col min="2053" max="2054" width="2.875" style="130" customWidth="1"/>
    <col min="2055" max="2055" width="2.625" style="130" customWidth="1"/>
    <col min="2056" max="2067" width="2.875" style="130" customWidth="1"/>
    <col min="2068" max="2304" width="9" style="130"/>
    <col min="2305" max="2305" width="10.5" style="130" customWidth="1"/>
    <col min="2306" max="2306" width="13.375" style="130" customWidth="1"/>
    <col min="2307" max="2307" width="15.375" style="130" customWidth="1"/>
    <col min="2308" max="2308" width="20.5" style="130" customWidth="1"/>
    <col min="2309" max="2310" width="2.875" style="130" customWidth="1"/>
    <col min="2311" max="2311" width="2.625" style="130" customWidth="1"/>
    <col min="2312" max="2323" width="2.875" style="130" customWidth="1"/>
    <col min="2324" max="2560" width="9" style="130"/>
    <col min="2561" max="2561" width="10.5" style="130" customWidth="1"/>
    <col min="2562" max="2562" width="13.375" style="130" customWidth="1"/>
    <col min="2563" max="2563" width="15.375" style="130" customWidth="1"/>
    <col min="2564" max="2564" width="20.5" style="130" customWidth="1"/>
    <col min="2565" max="2566" width="2.875" style="130" customWidth="1"/>
    <col min="2567" max="2567" width="2.625" style="130" customWidth="1"/>
    <col min="2568" max="2579" width="2.875" style="130" customWidth="1"/>
    <col min="2580" max="2816" width="9" style="130"/>
    <col min="2817" max="2817" width="10.5" style="130" customWidth="1"/>
    <col min="2818" max="2818" width="13.375" style="130" customWidth="1"/>
    <col min="2819" max="2819" width="15.375" style="130" customWidth="1"/>
    <col min="2820" max="2820" width="20.5" style="130" customWidth="1"/>
    <col min="2821" max="2822" width="2.875" style="130" customWidth="1"/>
    <col min="2823" max="2823" width="2.625" style="130" customWidth="1"/>
    <col min="2824" max="2835" width="2.875" style="130" customWidth="1"/>
    <col min="2836" max="3072" width="9" style="130"/>
    <col min="3073" max="3073" width="10.5" style="130" customWidth="1"/>
    <col min="3074" max="3074" width="13.375" style="130" customWidth="1"/>
    <col min="3075" max="3075" width="15.375" style="130" customWidth="1"/>
    <col min="3076" max="3076" width="20.5" style="130" customWidth="1"/>
    <col min="3077" max="3078" width="2.875" style="130" customWidth="1"/>
    <col min="3079" max="3079" width="2.625" style="130" customWidth="1"/>
    <col min="3080" max="3091" width="2.875" style="130" customWidth="1"/>
    <col min="3092" max="3328" width="9" style="130"/>
    <col min="3329" max="3329" width="10.5" style="130" customWidth="1"/>
    <col min="3330" max="3330" width="13.375" style="130" customWidth="1"/>
    <col min="3331" max="3331" width="15.375" style="130" customWidth="1"/>
    <col min="3332" max="3332" width="20.5" style="130" customWidth="1"/>
    <col min="3333" max="3334" width="2.875" style="130" customWidth="1"/>
    <col min="3335" max="3335" width="2.625" style="130" customWidth="1"/>
    <col min="3336" max="3347" width="2.875" style="130" customWidth="1"/>
    <col min="3348" max="3584" width="9" style="130"/>
    <col min="3585" max="3585" width="10.5" style="130" customWidth="1"/>
    <col min="3586" max="3586" width="13.375" style="130" customWidth="1"/>
    <col min="3587" max="3587" width="15.375" style="130" customWidth="1"/>
    <col min="3588" max="3588" width="20.5" style="130" customWidth="1"/>
    <col min="3589" max="3590" width="2.875" style="130" customWidth="1"/>
    <col min="3591" max="3591" width="2.625" style="130" customWidth="1"/>
    <col min="3592" max="3603" width="2.875" style="130" customWidth="1"/>
    <col min="3604" max="3840" width="9" style="130"/>
    <col min="3841" max="3841" width="10.5" style="130" customWidth="1"/>
    <col min="3842" max="3842" width="13.375" style="130" customWidth="1"/>
    <col min="3843" max="3843" width="15.375" style="130" customWidth="1"/>
    <col min="3844" max="3844" width="20.5" style="130" customWidth="1"/>
    <col min="3845" max="3846" width="2.875" style="130" customWidth="1"/>
    <col min="3847" max="3847" width="2.625" style="130" customWidth="1"/>
    <col min="3848" max="3859" width="2.875" style="130" customWidth="1"/>
    <col min="3860" max="4096" width="9" style="130"/>
    <col min="4097" max="4097" width="10.5" style="130" customWidth="1"/>
    <col min="4098" max="4098" width="13.375" style="130" customWidth="1"/>
    <col min="4099" max="4099" width="15.375" style="130" customWidth="1"/>
    <col min="4100" max="4100" width="20.5" style="130" customWidth="1"/>
    <col min="4101" max="4102" width="2.875" style="130" customWidth="1"/>
    <col min="4103" max="4103" width="2.625" style="130" customWidth="1"/>
    <col min="4104" max="4115" width="2.875" style="130" customWidth="1"/>
    <col min="4116" max="4352" width="9" style="130"/>
    <col min="4353" max="4353" width="10.5" style="130" customWidth="1"/>
    <col min="4354" max="4354" width="13.375" style="130" customWidth="1"/>
    <col min="4355" max="4355" width="15.375" style="130" customWidth="1"/>
    <col min="4356" max="4356" width="20.5" style="130" customWidth="1"/>
    <col min="4357" max="4358" width="2.875" style="130" customWidth="1"/>
    <col min="4359" max="4359" width="2.625" style="130" customWidth="1"/>
    <col min="4360" max="4371" width="2.875" style="130" customWidth="1"/>
    <col min="4372" max="4608" width="9" style="130"/>
    <col min="4609" max="4609" width="10.5" style="130" customWidth="1"/>
    <col min="4610" max="4610" width="13.375" style="130" customWidth="1"/>
    <col min="4611" max="4611" width="15.375" style="130" customWidth="1"/>
    <col min="4612" max="4612" width="20.5" style="130" customWidth="1"/>
    <col min="4613" max="4614" width="2.875" style="130" customWidth="1"/>
    <col min="4615" max="4615" width="2.625" style="130" customWidth="1"/>
    <col min="4616" max="4627" width="2.875" style="130" customWidth="1"/>
    <col min="4628" max="4864" width="9" style="130"/>
    <col min="4865" max="4865" width="10.5" style="130" customWidth="1"/>
    <col min="4866" max="4866" width="13.375" style="130" customWidth="1"/>
    <col min="4867" max="4867" width="15.375" style="130" customWidth="1"/>
    <col min="4868" max="4868" width="20.5" style="130" customWidth="1"/>
    <col min="4869" max="4870" width="2.875" style="130" customWidth="1"/>
    <col min="4871" max="4871" width="2.625" style="130" customWidth="1"/>
    <col min="4872" max="4883" width="2.875" style="130" customWidth="1"/>
    <col min="4884" max="5120" width="9" style="130"/>
    <col min="5121" max="5121" width="10.5" style="130" customWidth="1"/>
    <col min="5122" max="5122" width="13.375" style="130" customWidth="1"/>
    <col min="5123" max="5123" width="15.375" style="130" customWidth="1"/>
    <col min="5124" max="5124" width="20.5" style="130" customWidth="1"/>
    <col min="5125" max="5126" width="2.875" style="130" customWidth="1"/>
    <col min="5127" max="5127" width="2.625" style="130" customWidth="1"/>
    <col min="5128" max="5139" width="2.875" style="130" customWidth="1"/>
    <col min="5140" max="5376" width="9" style="130"/>
    <col min="5377" max="5377" width="10.5" style="130" customWidth="1"/>
    <col min="5378" max="5378" width="13.375" style="130" customWidth="1"/>
    <col min="5379" max="5379" width="15.375" style="130" customWidth="1"/>
    <col min="5380" max="5380" width="20.5" style="130" customWidth="1"/>
    <col min="5381" max="5382" width="2.875" style="130" customWidth="1"/>
    <col min="5383" max="5383" width="2.625" style="130" customWidth="1"/>
    <col min="5384" max="5395" width="2.875" style="130" customWidth="1"/>
    <col min="5396" max="5632" width="9" style="130"/>
    <col min="5633" max="5633" width="10.5" style="130" customWidth="1"/>
    <col min="5634" max="5634" width="13.375" style="130" customWidth="1"/>
    <col min="5635" max="5635" width="15.375" style="130" customWidth="1"/>
    <col min="5636" max="5636" width="20.5" style="130" customWidth="1"/>
    <col min="5637" max="5638" width="2.875" style="130" customWidth="1"/>
    <col min="5639" max="5639" width="2.625" style="130" customWidth="1"/>
    <col min="5640" max="5651" width="2.875" style="130" customWidth="1"/>
    <col min="5652" max="5888" width="9" style="130"/>
    <col min="5889" max="5889" width="10.5" style="130" customWidth="1"/>
    <col min="5890" max="5890" width="13.375" style="130" customWidth="1"/>
    <col min="5891" max="5891" width="15.375" style="130" customWidth="1"/>
    <col min="5892" max="5892" width="20.5" style="130" customWidth="1"/>
    <col min="5893" max="5894" width="2.875" style="130" customWidth="1"/>
    <col min="5895" max="5895" width="2.625" style="130" customWidth="1"/>
    <col min="5896" max="5907" width="2.875" style="130" customWidth="1"/>
    <col min="5908" max="6144" width="9" style="130"/>
    <col min="6145" max="6145" width="10.5" style="130" customWidth="1"/>
    <col min="6146" max="6146" width="13.375" style="130" customWidth="1"/>
    <col min="6147" max="6147" width="15.375" style="130" customWidth="1"/>
    <col min="6148" max="6148" width="20.5" style="130" customWidth="1"/>
    <col min="6149" max="6150" width="2.875" style="130" customWidth="1"/>
    <col min="6151" max="6151" width="2.625" style="130" customWidth="1"/>
    <col min="6152" max="6163" width="2.875" style="130" customWidth="1"/>
    <col min="6164" max="6400" width="9" style="130"/>
    <col min="6401" max="6401" width="10.5" style="130" customWidth="1"/>
    <col min="6402" max="6402" width="13.375" style="130" customWidth="1"/>
    <col min="6403" max="6403" width="15.375" style="130" customWidth="1"/>
    <col min="6404" max="6404" width="20.5" style="130" customWidth="1"/>
    <col min="6405" max="6406" width="2.875" style="130" customWidth="1"/>
    <col min="6407" max="6407" width="2.625" style="130" customWidth="1"/>
    <col min="6408" max="6419" width="2.875" style="130" customWidth="1"/>
    <col min="6420" max="6656" width="9" style="130"/>
    <col min="6657" max="6657" width="10.5" style="130" customWidth="1"/>
    <col min="6658" max="6658" width="13.375" style="130" customWidth="1"/>
    <col min="6659" max="6659" width="15.375" style="130" customWidth="1"/>
    <col min="6660" max="6660" width="20.5" style="130" customWidth="1"/>
    <col min="6661" max="6662" width="2.875" style="130" customWidth="1"/>
    <col min="6663" max="6663" width="2.625" style="130" customWidth="1"/>
    <col min="6664" max="6675" width="2.875" style="130" customWidth="1"/>
    <col min="6676" max="6912" width="9" style="130"/>
    <col min="6913" max="6913" width="10.5" style="130" customWidth="1"/>
    <col min="6914" max="6914" width="13.375" style="130" customWidth="1"/>
    <col min="6915" max="6915" width="15.375" style="130" customWidth="1"/>
    <col min="6916" max="6916" width="20.5" style="130" customWidth="1"/>
    <col min="6917" max="6918" width="2.875" style="130" customWidth="1"/>
    <col min="6919" max="6919" width="2.625" style="130" customWidth="1"/>
    <col min="6920" max="6931" width="2.875" style="130" customWidth="1"/>
    <col min="6932" max="7168" width="9" style="130"/>
    <col min="7169" max="7169" width="10.5" style="130" customWidth="1"/>
    <col min="7170" max="7170" width="13.375" style="130" customWidth="1"/>
    <col min="7171" max="7171" width="15.375" style="130" customWidth="1"/>
    <col min="7172" max="7172" width="20.5" style="130" customWidth="1"/>
    <col min="7173" max="7174" width="2.875" style="130" customWidth="1"/>
    <col min="7175" max="7175" width="2.625" style="130" customWidth="1"/>
    <col min="7176" max="7187" width="2.875" style="130" customWidth="1"/>
    <col min="7188" max="7424" width="9" style="130"/>
    <col min="7425" max="7425" width="10.5" style="130" customWidth="1"/>
    <col min="7426" max="7426" width="13.375" style="130" customWidth="1"/>
    <col min="7427" max="7427" width="15.375" style="130" customWidth="1"/>
    <col min="7428" max="7428" width="20.5" style="130" customWidth="1"/>
    <col min="7429" max="7430" width="2.875" style="130" customWidth="1"/>
    <col min="7431" max="7431" width="2.625" style="130" customWidth="1"/>
    <col min="7432" max="7443" width="2.875" style="130" customWidth="1"/>
    <col min="7444" max="7680" width="9" style="130"/>
    <col min="7681" max="7681" width="10.5" style="130" customWidth="1"/>
    <col min="7682" max="7682" width="13.375" style="130" customWidth="1"/>
    <col min="7683" max="7683" width="15.375" style="130" customWidth="1"/>
    <col min="7684" max="7684" width="20.5" style="130" customWidth="1"/>
    <col min="7685" max="7686" width="2.875" style="130" customWidth="1"/>
    <col min="7687" max="7687" width="2.625" style="130" customWidth="1"/>
    <col min="7688" max="7699" width="2.875" style="130" customWidth="1"/>
    <col min="7700" max="7936" width="9" style="130"/>
    <col min="7937" max="7937" width="10.5" style="130" customWidth="1"/>
    <col min="7938" max="7938" width="13.375" style="130" customWidth="1"/>
    <col min="7939" max="7939" width="15.375" style="130" customWidth="1"/>
    <col min="7940" max="7940" width="20.5" style="130" customWidth="1"/>
    <col min="7941" max="7942" width="2.875" style="130" customWidth="1"/>
    <col min="7943" max="7943" width="2.625" style="130" customWidth="1"/>
    <col min="7944" max="7955" width="2.875" style="130" customWidth="1"/>
    <col min="7956" max="8192" width="9" style="130"/>
    <col min="8193" max="8193" width="10.5" style="130" customWidth="1"/>
    <col min="8194" max="8194" width="13.375" style="130" customWidth="1"/>
    <col min="8195" max="8195" width="15.375" style="130" customWidth="1"/>
    <col min="8196" max="8196" width="20.5" style="130" customWidth="1"/>
    <col min="8197" max="8198" width="2.875" style="130" customWidth="1"/>
    <col min="8199" max="8199" width="2.625" style="130" customWidth="1"/>
    <col min="8200" max="8211" width="2.875" style="130" customWidth="1"/>
    <col min="8212" max="8448" width="9" style="130"/>
    <col min="8449" max="8449" width="10.5" style="130" customWidth="1"/>
    <col min="8450" max="8450" width="13.375" style="130" customWidth="1"/>
    <col min="8451" max="8451" width="15.375" style="130" customWidth="1"/>
    <col min="8452" max="8452" width="20.5" style="130" customWidth="1"/>
    <col min="8453" max="8454" width="2.875" style="130" customWidth="1"/>
    <col min="8455" max="8455" width="2.625" style="130" customWidth="1"/>
    <col min="8456" max="8467" width="2.875" style="130" customWidth="1"/>
    <col min="8468" max="8704" width="9" style="130"/>
    <col min="8705" max="8705" width="10.5" style="130" customWidth="1"/>
    <col min="8706" max="8706" width="13.375" style="130" customWidth="1"/>
    <col min="8707" max="8707" width="15.375" style="130" customWidth="1"/>
    <col min="8708" max="8708" width="20.5" style="130" customWidth="1"/>
    <col min="8709" max="8710" width="2.875" style="130" customWidth="1"/>
    <col min="8711" max="8711" width="2.625" style="130" customWidth="1"/>
    <col min="8712" max="8723" width="2.875" style="130" customWidth="1"/>
    <col min="8724" max="8960" width="9" style="130"/>
    <col min="8961" max="8961" width="10.5" style="130" customWidth="1"/>
    <col min="8962" max="8962" width="13.375" style="130" customWidth="1"/>
    <col min="8963" max="8963" width="15.375" style="130" customWidth="1"/>
    <col min="8964" max="8964" width="20.5" style="130" customWidth="1"/>
    <col min="8965" max="8966" width="2.875" style="130" customWidth="1"/>
    <col min="8967" max="8967" width="2.625" style="130" customWidth="1"/>
    <col min="8968" max="8979" width="2.875" style="130" customWidth="1"/>
    <col min="8980" max="9216" width="9" style="130"/>
    <col min="9217" max="9217" width="10.5" style="130" customWidth="1"/>
    <col min="9218" max="9218" width="13.375" style="130" customWidth="1"/>
    <col min="9219" max="9219" width="15.375" style="130" customWidth="1"/>
    <col min="9220" max="9220" width="20.5" style="130" customWidth="1"/>
    <col min="9221" max="9222" width="2.875" style="130" customWidth="1"/>
    <col min="9223" max="9223" width="2.625" style="130" customWidth="1"/>
    <col min="9224" max="9235" width="2.875" style="130" customWidth="1"/>
    <col min="9236" max="9472" width="9" style="130"/>
    <col min="9473" max="9473" width="10.5" style="130" customWidth="1"/>
    <col min="9474" max="9474" width="13.375" style="130" customWidth="1"/>
    <col min="9475" max="9475" width="15.375" style="130" customWidth="1"/>
    <col min="9476" max="9476" width="20.5" style="130" customWidth="1"/>
    <col min="9477" max="9478" width="2.875" style="130" customWidth="1"/>
    <col min="9479" max="9479" width="2.625" style="130" customWidth="1"/>
    <col min="9480" max="9491" width="2.875" style="130" customWidth="1"/>
    <col min="9492" max="9728" width="9" style="130"/>
    <col min="9729" max="9729" width="10.5" style="130" customWidth="1"/>
    <col min="9730" max="9730" width="13.375" style="130" customWidth="1"/>
    <col min="9731" max="9731" width="15.375" style="130" customWidth="1"/>
    <col min="9732" max="9732" width="20.5" style="130" customWidth="1"/>
    <col min="9733" max="9734" width="2.875" style="130" customWidth="1"/>
    <col min="9735" max="9735" width="2.625" style="130" customWidth="1"/>
    <col min="9736" max="9747" width="2.875" style="130" customWidth="1"/>
    <col min="9748" max="9984" width="9" style="130"/>
    <col min="9985" max="9985" width="10.5" style="130" customWidth="1"/>
    <col min="9986" max="9986" width="13.375" style="130" customWidth="1"/>
    <col min="9987" max="9987" width="15.375" style="130" customWidth="1"/>
    <col min="9988" max="9988" width="20.5" style="130" customWidth="1"/>
    <col min="9989" max="9990" width="2.875" style="130" customWidth="1"/>
    <col min="9991" max="9991" width="2.625" style="130" customWidth="1"/>
    <col min="9992" max="10003" width="2.875" style="130" customWidth="1"/>
    <col min="10004" max="10240" width="9" style="130"/>
    <col min="10241" max="10241" width="10.5" style="130" customWidth="1"/>
    <col min="10242" max="10242" width="13.375" style="130" customWidth="1"/>
    <col min="10243" max="10243" width="15.375" style="130" customWidth="1"/>
    <col min="10244" max="10244" width="20.5" style="130" customWidth="1"/>
    <col min="10245" max="10246" width="2.875" style="130" customWidth="1"/>
    <col min="10247" max="10247" width="2.625" style="130" customWidth="1"/>
    <col min="10248" max="10259" width="2.875" style="130" customWidth="1"/>
    <col min="10260" max="10496" width="9" style="130"/>
    <col min="10497" max="10497" width="10.5" style="130" customWidth="1"/>
    <col min="10498" max="10498" width="13.375" style="130" customWidth="1"/>
    <col min="10499" max="10499" width="15.375" style="130" customWidth="1"/>
    <col min="10500" max="10500" width="20.5" style="130" customWidth="1"/>
    <col min="10501" max="10502" width="2.875" style="130" customWidth="1"/>
    <col min="10503" max="10503" width="2.625" style="130" customWidth="1"/>
    <col min="10504" max="10515" width="2.875" style="130" customWidth="1"/>
    <col min="10516" max="10752" width="9" style="130"/>
    <col min="10753" max="10753" width="10.5" style="130" customWidth="1"/>
    <col min="10754" max="10754" width="13.375" style="130" customWidth="1"/>
    <col min="10755" max="10755" width="15.375" style="130" customWidth="1"/>
    <col min="10756" max="10756" width="20.5" style="130" customWidth="1"/>
    <col min="10757" max="10758" width="2.875" style="130" customWidth="1"/>
    <col min="10759" max="10759" width="2.625" style="130" customWidth="1"/>
    <col min="10760" max="10771" width="2.875" style="130" customWidth="1"/>
    <col min="10772" max="11008" width="9" style="130"/>
    <col min="11009" max="11009" width="10.5" style="130" customWidth="1"/>
    <col min="11010" max="11010" width="13.375" style="130" customWidth="1"/>
    <col min="11011" max="11011" width="15.375" style="130" customWidth="1"/>
    <col min="11012" max="11012" width="20.5" style="130" customWidth="1"/>
    <col min="11013" max="11014" width="2.875" style="130" customWidth="1"/>
    <col min="11015" max="11015" width="2.625" style="130" customWidth="1"/>
    <col min="11016" max="11027" width="2.875" style="130" customWidth="1"/>
    <col min="11028" max="11264" width="9" style="130"/>
    <col min="11265" max="11265" width="10.5" style="130" customWidth="1"/>
    <col min="11266" max="11266" width="13.375" style="130" customWidth="1"/>
    <col min="11267" max="11267" width="15.375" style="130" customWidth="1"/>
    <col min="11268" max="11268" width="20.5" style="130" customWidth="1"/>
    <col min="11269" max="11270" width="2.875" style="130" customWidth="1"/>
    <col min="11271" max="11271" width="2.625" style="130" customWidth="1"/>
    <col min="11272" max="11283" width="2.875" style="130" customWidth="1"/>
    <col min="11284" max="11520" width="9" style="130"/>
    <col min="11521" max="11521" width="10.5" style="130" customWidth="1"/>
    <col min="11522" max="11522" width="13.375" style="130" customWidth="1"/>
    <col min="11523" max="11523" width="15.375" style="130" customWidth="1"/>
    <col min="11524" max="11524" width="20.5" style="130" customWidth="1"/>
    <col min="11525" max="11526" width="2.875" style="130" customWidth="1"/>
    <col min="11527" max="11527" width="2.625" style="130" customWidth="1"/>
    <col min="11528" max="11539" width="2.875" style="130" customWidth="1"/>
    <col min="11540" max="11776" width="9" style="130"/>
    <col min="11777" max="11777" width="10.5" style="130" customWidth="1"/>
    <col min="11778" max="11778" width="13.375" style="130" customWidth="1"/>
    <col min="11779" max="11779" width="15.375" style="130" customWidth="1"/>
    <col min="11780" max="11780" width="20.5" style="130" customWidth="1"/>
    <col min="11781" max="11782" width="2.875" style="130" customWidth="1"/>
    <col min="11783" max="11783" width="2.625" style="130" customWidth="1"/>
    <col min="11784" max="11795" width="2.875" style="130" customWidth="1"/>
    <col min="11796" max="12032" width="9" style="130"/>
    <col min="12033" max="12033" width="10.5" style="130" customWidth="1"/>
    <col min="12034" max="12034" width="13.375" style="130" customWidth="1"/>
    <col min="12035" max="12035" width="15.375" style="130" customWidth="1"/>
    <col min="12036" max="12036" width="20.5" style="130" customWidth="1"/>
    <col min="12037" max="12038" width="2.875" style="130" customWidth="1"/>
    <col min="12039" max="12039" width="2.625" style="130" customWidth="1"/>
    <col min="12040" max="12051" width="2.875" style="130" customWidth="1"/>
    <col min="12052" max="12288" width="9" style="130"/>
    <col min="12289" max="12289" width="10.5" style="130" customWidth="1"/>
    <col min="12290" max="12290" width="13.375" style="130" customWidth="1"/>
    <col min="12291" max="12291" width="15.375" style="130" customWidth="1"/>
    <col min="12292" max="12292" width="20.5" style="130" customWidth="1"/>
    <col min="12293" max="12294" width="2.875" style="130" customWidth="1"/>
    <col min="12295" max="12295" width="2.625" style="130" customWidth="1"/>
    <col min="12296" max="12307" width="2.875" style="130" customWidth="1"/>
    <col min="12308" max="12544" width="9" style="130"/>
    <col min="12545" max="12545" width="10.5" style="130" customWidth="1"/>
    <col min="12546" max="12546" width="13.375" style="130" customWidth="1"/>
    <col min="12547" max="12547" width="15.375" style="130" customWidth="1"/>
    <col min="12548" max="12548" width="20.5" style="130" customWidth="1"/>
    <col min="12549" max="12550" width="2.875" style="130" customWidth="1"/>
    <col min="12551" max="12551" width="2.625" style="130" customWidth="1"/>
    <col min="12552" max="12563" width="2.875" style="130" customWidth="1"/>
    <col min="12564" max="12800" width="9" style="130"/>
    <col min="12801" max="12801" width="10.5" style="130" customWidth="1"/>
    <col min="12802" max="12802" width="13.375" style="130" customWidth="1"/>
    <col min="12803" max="12803" width="15.375" style="130" customWidth="1"/>
    <col min="12804" max="12804" width="20.5" style="130" customWidth="1"/>
    <col min="12805" max="12806" width="2.875" style="130" customWidth="1"/>
    <col min="12807" max="12807" width="2.625" style="130" customWidth="1"/>
    <col min="12808" max="12819" width="2.875" style="130" customWidth="1"/>
    <col min="12820" max="13056" width="9" style="130"/>
    <col min="13057" max="13057" width="10.5" style="130" customWidth="1"/>
    <col min="13058" max="13058" width="13.375" style="130" customWidth="1"/>
    <col min="13059" max="13059" width="15.375" style="130" customWidth="1"/>
    <col min="13060" max="13060" width="20.5" style="130" customWidth="1"/>
    <col min="13061" max="13062" width="2.875" style="130" customWidth="1"/>
    <col min="13063" max="13063" width="2.625" style="130" customWidth="1"/>
    <col min="13064" max="13075" width="2.875" style="130" customWidth="1"/>
    <col min="13076" max="13312" width="9" style="130"/>
    <col min="13313" max="13313" width="10.5" style="130" customWidth="1"/>
    <col min="13314" max="13314" width="13.375" style="130" customWidth="1"/>
    <col min="13315" max="13315" width="15.375" style="130" customWidth="1"/>
    <col min="13316" max="13316" width="20.5" style="130" customWidth="1"/>
    <col min="13317" max="13318" width="2.875" style="130" customWidth="1"/>
    <col min="13319" max="13319" width="2.625" style="130" customWidth="1"/>
    <col min="13320" max="13331" width="2.875" style="130" customWidth="1"/>
    <col min="13332" max="13568" width="9" style="130"/>
    <col min="13569" max="13569" width="10.5" style="130" customWidth="1"/>
    <col min="13570" max="13570" width="13.375" style="130" customWidth="1"/>
    <col min="13571" max="13571" width="15.375" style="130" customWidth="1"/>
    <col min="13572" max="13572" width="20.5" style="130" customWidth="1"/>
    <col min="13573" max="13574" width="2.875" style="130" customWidth="1"/>
    <col min="13575" max="13575" width="2.625" style="130" customWidth="1"/>
    <col min="13576" max="13587" width="2.875" style="130" customWidth="1"/>
    <col min="13588" max="13824" width="9" style="130"/>
    <col min="13825" max="13825" width="10.5" style="130" customWidth="1"/>
    <col min="13826" max="13826" width="13.375" style="130" customWidth="1"/>
    <col min="13827" max="13827" width="15.375" style="130" customWidth="1"/>
    <col min="13828" max="13828" width="20.5" style="130" customWidth="1"/>
    <col min="13829" max="13830" width="2.875" style="130" customWidth="1"/>
    <col min="13831" max="13831" width="2.625" style="130" customWidth="1"/>
    <col min="13832" max="13843" width="2.875" style="130" customWidth="1"/>
    <col min="13844" max="14080" width="9" style="130"/>
    <col min="14081" max="14081" width="10.5" style="130" customWidth="1"/>
    <col min="14082" max="14082" width="13.375" style="130" customWidth="1"/>
    <col min="14083" max="14083" width="15.375" style="130" customWidth="1"/>
    <col min="14084" max="14084" width="20.5" style="130" customWidth="1"/>
    <col min="14085" max="14086" width="2.875" style="130" customWidth="1"/>
    <col min="14087" max="14087" width="2.625" style="130" customWidth="1"/>
    <col min="14088" max="14099" width="2.875" style="130" customWidth="1"/>
    <col min="14100" max="14336" width="9" style="130"/>
    <col min="14337" max="14337" width="10.5" style="130" customWidth="1"/>
    <col min="14338" max="14338" width="13.375" style="130" customWidth="1"/>
    <col min="14339" max="14339" width="15.375" style="130" customWidth="1"/>
    <col min="14340" max="14340" width="20.5" style="130" customWidth="1"/>
    <col min="14341" max="14342" width="2.875" style="130" customWidth="1"/>
    <col min="14343" max="14343" width="2.625" style="130" customWidth="1"/>
    <col min="14344" max="14355" width="2.875" style="130" customWidth="1"/>
    <col min="14356" max="14592" width="9" style="130"/>
    <col min="14593" max="14593" width="10.5" style="130" customWidth="1"/>
    <col min="14594" max="14594" width="13.375" style="130" customWidth="1"/>
    <col min="14595" max="14595" width="15.375" style="130" customWidth="1"/>
    <col min="14596" max="14596" width="20.5" style="130" customWidth="1"/>
    <col min="14597" max="14598" width="2.875" style="130" customWidth="1"/>
    <col min="14599" max="14599" width="2.625" style="130" customWidth="1"/>
    <col min="14600" max="14611" width="2.875" style="130" customWidth="1"/>
    <col min="14612" max="14848" width="9" style="130"/>
    <col min="14849" max="14849" width="10.5" style="130" customWidth="1"/>
    <col min="14850" max="14850" width="13.375" style="130" customWidth="1"/>
    <col min="14851" max="14851" width="15.375" style="130" customWidth="1"/>
    <col min="14852" max="14852" width="20.5" style="130" customWidth="1"/>
    <col min="14853" max="14854" width="2.875" style="130" customWidth="1"/>
    <col min="14855" max="14855" width="2.625" style="130" customWidth="1"/>
    <col min="14856" max="14867" width="2.875" style="130" customWidth="1"/>
    <col min="14868" max="15104" width="9" style="130"/>
    <col min="15105" max="15105" width="10.5" style="130" customWidth="1"/>
    <col min="15106" max="15106" width="13.375" style="130" customWidth="1"/>
    <col min="15107" max="15107" width="15.375" style="130" customWidth="1"/>
    <col min="15108" max="15108" width="20.5" style="130" customWidth="1"/>
    <col min="15109" max="15110" width="2.875" style="130" customWidth="1"/>
    <col min="15111" max="15111" width="2.625" style="130" customWidth="1"/>
    <col min="15112" max="15123" width="2.875" style="130" customWidth="1"/>
    <col min="15124" max="15360" width="9" style="130"/>
    <col min="15361" max="15361" width="10.5" style="130" customWidth="1"/>
    <col min="15362" max="15362" width="13.375" style="130" customWidth="1"/>
    <col min="15363" max="15363" width="15.375" style="130" customWidth="1"/>
    <col min="15364" max="15364" width="20.5" style="130" customWidth="1"/>
    <col min="15365" max="15366" width="2.875" style="130" customWidth="1"/>
    <col min="15367" max="15367" width="2.625" style="130" customWidth="1"/>
    <col min="15368" max="15379" width="2.875" style="130" customWidth="1"/>
    <col min="15380" max="15616" width="9" style="130"/>
    <col min="15617" max="15617" width="10.5" style="130" customWidth="1"/>
    <col min="15618" max="15618" width="13.375" style="130" customWidth="1"/>
    <col min="15619" max="15619" width="15.375" style="130" customWidth="1"/>
    <col min="15620" max="15620" width="20.5" style="130" customWidth="1"/>
    <col min="15621" max="15622" width="2.875" style="130" customWidth="1"/>
    <col min="15623" max="15623" width="2.625" style="130" customWidth="1"/>
    <col min="15624" max="15635" width="2.875" style="130" customWidth="1"/>
    <col min="15636" max="15872" width="9" style="130"/>
    <col min="15873" max="15873" width="10.5" style="130" customWidth="1"/>
    <col min="15874" max="15874" width="13.375" style="130" customWidth="1"/>
    <col min="15875" max="15875" width="15.375" style="130" customWidth="1"/>
    <col min="15876" max="15876" width="20.5" style="130" customWidth="1"/>
    <col min="15877" max="15878" width="2.875" style="130" customWidth="1"/>
    <col min="15879" max="15879" width="2.625" style="130" customWidth="1"/>
    <col min="15880" max="15891" width="2.875" style="130" customWidth="1"/>
    <col min="15892" max="16128" width="9" style="130"/>
    <col min="16129" max="16129" width="10.5" style="130" customWidth="1"/>
    <col min="16130" max="16130" width="13.375" style="130" customWidth="1"/>
    <col min="16131" max="16131" width="15.375" style="130" customWidth="1"/>
    <col min="16132" max="16132" width="20.5" style="130" customWidth="1"/>
    <col min="16133" max="16134" width="2.875" style="130" customWidth="1"/>
    <col min="16135" max="16135" width="2.625" style="130" customWidth="1"/>
    <col min="16136" max="16147" width="2.875" style="130" customWidth="1"/>
    <col min="16148" max="16384" width="9" style="130"/>
  </cols>
  <sheetData>
    <row r="1" spans="1:20" ht="13.5" customHeight="1" thickBot="1">
      <c r="A1" s="70"/>
      <c r="B1" s="71"/>
    </row>
    <row r="2" spans="1:20" ht="13.5" customHeight="1">
      <c r="A2" s="199" t="s">
        <v>45</v>
      </c>
      <c r="B2" s="200"/>
      <c r="C2" s="201" t="s">
        <v>121</v>
      </c>
      <c r="D2" s="202"/>
      <c r="E2" s="203" t="s">
        <v>14</v>
      </c>
      <c r="F2" s="204"/>
      <c r="G2" s="204"/>
      <c r="H2" s="205"/>
      <c r="I2" s="206" t="str">
        <f>C2</f>
        <v>CountNewUser</v>
      </c>
      <c r="J2" s="207"/>
      <c r="K2" s="207"/>
      <c r="L2" s="207"/>
      <c r="M2" s="207"/>
      <c r="N2" s="207"/>
      <c r="O2" s="207"/>
      <c r="P2" s="207"/>
      <c r="Q2" s="207"/>
      <c r="R2" s="208"/>
      <c r="T2" s="74"/>
    </row>
    <row r="3" spans="1:20" ht="30" customHeight="1">
      <c r="A3" s="209" t="s">
        <v>46</v>
      </c>
      <c r="B3" s="210"/>
      <c r="C3" s="211" t="str">
        <f>Cover!F4</f>
        <v>TuanhaSE03108</v>
      </c>
      <c r="D3" s="212"/>
      <c r="E3" s="213" t="s">
        <v>47</v>
      </c>
      <c r="F3" s="214"/>
      <c r="G3" s="214"/>
      <c r="H3" s="215"/>
      <c r="I3" s="216" t="str">
        <f>C3</f>
        <v>TuanhaSE03108</v>
      </c>
      <c r="J3" s="217"/>
      <c r="K3" s="217"/>
      <c r="L3" s="217"/>
      <c r="M3" s="217"/>
      <c r="N3" s="217"/>
      <c r="O3" s="217"/>
      <c r="P3" s="217"/>
      <c r="Q3" s="217"/>
      <c r="R3" s="218"/>
    </row>
    <row r="4" spans="1:20" ht="13.5" customHeight="1">
      <c r="A4" s="209" t="s">
        <v>48</v>
      </c>
      <c r="B4" s="210"/>
      <c r="C4" s="223"/>
      <c r="D4" s="223"/>
      <c r="E4" s="224"/>
      <c r="F4" s="224"/>
      <c r="G4" s="224"/>
      <c r="H4" s="224"/>
      <c r="I4" s="223"/>
      <c r="J4" s="223"/>
      <c r="K4" s="223"/>
      <c r="L4" s="223"/>
      <c r="M4" s="223"/>
      <c r="N4" s="223"/>
      <c r="O4" s="223"/>
      <c r="P4" s="223"/>
      <c r="Q4" s="223"/>
      <c r="R4" s="225"/>
    </row>
    <row r="5" spans="1:20" ht="13.5" customHeight="1">
      <c r="A5" s="226" t="s">
        <v>20</v>
      </c>
      <c r="B5" s="227"/>
      <c r="C5" s="228" t="s">
        <v>21</v>
      </c>
      <c r="D5" s="229"/>
      <c r="E5" s="230" t="s">
        <v>22</v>
      </c>
      <c r="F5" s="229"/>
      <c r="G5" s="229"/>
      <c r="H5" s="231"/>
      <c r="I5" s="229" t="s">
        <v>49</v>
      </c>
      <c r="J5" s="229"/>
      <c r="K5" s="229"/>
      <c r="L5" s="230" t="s">
        <v>23</v>
      </c>
      <c r="M5" s="229"/>
      <c r="N5" s="229"/>
      <c r="O5" s="229"/>
      <c r="P5" s="229"/>
      <c r="Q5" s="229"/>
      <c r="R5" s="232"/>
      <c r="T5" s="74"/>
    </row>
    <row r="6" spans="1:20" ht="13.5" customHeight="1" thickBot="1">
      <c r="A6" s="242">
        <f>COUNTIF(E20:HM20,"P")</f>
        <v>2</v>
      </c>
      <c r="B6" s="243"/>
      <c r="C6" s="244">
        <f>COUNTIF(E20:HO20,"F")</f>
        <v>0</v>
      </c>
      <c r="D6" s="220"/>
      <c r="E6" s="219">
        <f>SUM(L6,- A6,- C6)</f>
        <v>0</v>
      </c>
      <c r="F6" s="220"/>
      <c r="G6" s="220"/>
      <c r="H6" s="221"/>
      <c r="I6" s="119">
        <f>COUNTIF(E19:HM19,"N")</f>
        <v>0</v>
      </c>
      <c r="J6" s="119">
        <f>COUNTIF(E19:HM19,"A")</f>
        <v>2</v>
      </c>
      <c r="K6" s="119">
        <f>COUNTIF(E19:HM19,"B")</f>
        <v>0</v>
      </c>
      <c r="L6" s="219">
        <f>COUNTA(E8:P8)</f>
        <v>2</v>
      </c>
      <c r="M6" s="220"/>
      <c r="N6" s="220"/>
      <c r="O6" s="220"/>
      <c r="P6" s="220"/>
      <c r="Q6" s="220"/>
      <c r="R6" s="222"/>
      <c r="S6" s="120"/>
    </row>
    <row r="7" spans="1:20" ht="11.25" thickBot="1"/>
    <row r="8" spans="1:20" ht="46.5" customHeight="1" thickTop="1" thickBot="1">
      <c r="A8" s="150"/>
      <c r="B8" s="146"/>
      <c r="C8" s="147"/>
      <c r="D8" s="148"/>
      <c r="E8" s="149" t="s">
        <v>31</v>
      </c>
      <c r="F8" s="149" t="s">
        <v>122</v>
      </c>
      <c r="G8" s="149"/>
      <c r="H8" s="149"/>
      <c r="I8" s="149"/>
      <c r="J8" s="149"/>
      <c r="K8" s="149"/>
      <c r="L8" s="149"/>
      <c r="M8" s="149"/>
      <c r="N8" s="149"/>
      <c r="O8" s="149"/>
      <c r="P8" s="149"/>
      <c r="Q8" s="149"/>
      <c r="R8" s="162"/>
      <c r="S8" s="120"/>
    </row>
    <row r="9" spans="1:20" ht="13.5" customHeight="1">
      <c r="A9" s="139" t="s">
        <v>104</v>
      </c>
      <c r="B9" s="143" t="s">
        <v>166</v>
      </c>
      <c r="C9" s="144"/>
      <c r="D9" s="145"/>
      <c r="E9" s="138" t="s">
        <v>68</v>
      </c>
      <c r="F9" s="138" t="s">
        <v>68</v>
      </c>
      <c r="G9" s="138"/>
      <c r="H9" s="151"/>
      <c r="I9" s="151"/>
      <c r="J9" s="151"/>
      <c r="K9" s="151"/>
      <c r="L9" s="151"/>
      <c r="M9" s="153"/>
      <c r="N9" s="153"/>
      <c r="O9" s="153"/>
      <c r="P9" s="153"/>
      <c r="Q9" s="153"/>
      <c r="R9" s="151"/>
    </row>
    <row r="10" spans="1:20" ht="13.5" customHeight="1" thickBot="1">
      <c r="A10" s="139"/>
      <c r="B10" s="143"/>
      <c r="C10" s="144"/>
      <c r="D10" s="145"/>
      <c r="E10" s="152"/>
      <c r="F10" s="152"/>
      <c r="G10" s="152"/>
      <c r="H10" s="151"/>
      <c r="I10" s="151"/>
      <c r="J10" s="151"/>
      <c r="K10" s="151"/>
      <c r="L10" s="151"/>
      <c r="M10" s="153"/>
      <c r="N10" s="153"/>
      <c r="O10" s="153"/>
      <c r="P10" s="153"/>
      <c r="Q10" s="153"/>
      <c r="R10" s="151"/>
    </row>
    <row r="11" spans="1:20" ht="13.5" customHeight="1">
      <c r="A11" s="142" t="s">
        <v>50</v>
      </c>
      <c r="B11" s="143" t="s">
        <v>162</v>
      </c>
      <c r="C11" s="144"/>
      <c r="D11" s="145"/>
      <c r="E11" s="152" t="s">
        <v>68</v>
      </c>
      <c r="F11" s="151"/>
      <c r="G11" s="151"/>
      <c r="H11" s="151"/>
      <c r="I11" s="151"/>
      <c r="J11" s="151"/>
      <c r="K11" s="151"/>
      <c r="L11" s="151"/>
      <c r="M11" s="153"/>
      <c r="N11" s="153"/>
      <c r="O11" s="153"/>
      <c r="P11" s="153"/>
      <c r="Q11" s="153"/>
      <c r="R11" s="151"/>
    </row>
    <row r="12" spans="1:20" ht="13.5" customHeight="1">
      <c r="A12" s="139"/>
      <c r="B12" s="143"/>
      <c r="C12" s="144"/>
      <c r="D12" s="145"/>
      <c r="E12" s="152"/>
      <c r="F12" s="152"/>
      <c r="G12" s="151"/>
      <c r="H12" s="151"/>
      <c r="I12" s="151"/>
      <c r="J12" s="151"/>
      <c r="K12" s="151"/>
      <c r="L12" s="151"/>
      <c r="M12" s="153"/>
      <c r="N12" s="153"/>
      <c r="O12" s="153"/>
      <c r="P12" s="153"/>
      <c r="Q12" s="153"/>
      <c r="R12" s="151"/>
    </row>
    <row r="13" spans="1:20" ht="14.25" customHeight="1">
      <c r="A13" s="139"/>
      <c r="B13" s="143"/>
      <c r="C13" s="144"/>
      <c r="D13" s="145"/>
      <c r="E13" s="152"/>
      <c r="F13" s="152"/>
      <c r="H13" s="151"/>
      <c r="I13" s="151"/>
      <c r="J13" s="151"/>
      <c r="K13" s="151"/>
      <c r="L13" s="151"/>
      <c r="M13" s="153"/>
      <c r="N13" s="153"/>
      <c r="O13" s="153"/>
      <c r="P13" s="153"/>
      <c r="Q13" s="153"/>
      <c r="R13" s="151"/>
    </row>
    <row r="14" spans="1:20" ht="13.5" customHeight="1" thickBot="1">
      <c r="A14" s="139"/>
      <c r="B14" s="165"/>
      <c r="C14" s="166"/>
      <c r="D14" s="167"/>
      <c r="E14" s="168"/>
      <c r="F14" s="168"/>
      <c r="G14" s="168"/>
      <c r="H14" s="168"/>
      <c r="I14" s="168"/>
      <c r="J14" s="168"/>
      <c r="K14" s="168"/>
      <c r="L14" s="168"/>
      <c r="M14" s="169"/>
      <c r="N14" s="169"/>
      <c r="O14" s="169"/>
      <c r="P14" s="169"/>
      <c r="Q14" s="169"/>
      <c r="R14" s="168"/>
    </row>
    <row r="15" spans="1:20" ht="13.5" customHeight="1" thickTop="1">
      <c r="A15" s="141" t="s">
        <v>51</v>
      </c>
      <c r="B15" s="131"/>
      <c r="C15" s="132"/>
      <c r="D15" s="133"/>
      <c r="E15" s="152"/>
      <c r="F15" s="152"/>
      <c r="G15" s="152"/>
      <c r="H15" s="152"/>
      <c r="I15" s="152"/>
      <c r="J15" s="152"/>
      <c r="K15" s="152"/>
      <c r="L15" s="152"/>
      <c r="M15" s="155"/>
      <c r="N15" s="155"/>
      <c r="O15" s="155"/>
      <c r="P15" s="155"/>
      <c r="Q15" s="155"/>
      <c r="R15" s="152"/>
    </row>
    <row r="16" spans="1:20" ht="13.5" customHeight="1">
      <c r="A16" s="140"/>
      <c r="B16" s="134" t="s">
        <v>161</v>
      </c>
      <c r="C16" s="135"/>
      <c r="D16" s="136"/>
      <c r="E16" s="152"/>
      <c r="F16" s="138" t="s">
        <v>68</v>
      </c>
      <c r="G16" s="138"/>
      <c r="H16" s="138"/>
      <c r="I16" s="138"/>
      <c r="J16" s="138"/>
      <c r="K16" s="138"/>
      <c r="L16" s="138"/>
      <c r="M16" s="154"/>
      <c r="N16" s="154"/>
      <c r="O16" s="154"/>
      <c r="P16" s="154"/>
      <c r="Q16" s="154"/>
      <c r="R16" s="138"/>
    </row>
    <row r="17" spans="1:18">
      <c r="A17" s="140"/>
      <c r="B17" s="134" t="s">
        <v>165</v>
      </c>
      <c r="C17" s="135"/>
      <c r="D17" s="136"/>
      <c r="E17" s="138" t="s">
        <v>68</v>
      </c>
      <c r="F17" s="152"/>
      <c r="G17" s="138"/>
      <c r="H17" s="138"/>
      <c r="I17" s="138"/>
      <c r="J17" s="138"/>
      <c r="K17" s="138"/>
      <c r="L17" s="138"/>
      <c r="M17" s="154"/>
      <c r="N17" s="154"/>
      <c r="O17" s="154"/>
      <c r="P17" s="154"/>
      <c r="Q17" s="154"/>
      <c r="R17" s="138"/>
    </row>
    <row r="18" spans="1:18" ht="11.25" thickBot="1">
      <c r="A18" s="140"/>
      <c r="B18" s="131"/>
      <c r="C18" s="170"/>
      <c r="D18" s="171"/>
      <c r="E18" s="156"/>
      <c r="F18" s="156"/>
      <c r="G18" s="156"/>
      <c r="H18" s="156"/>
      <c r="I18" s="156"/>
      <c r="J18" s="156"/>
      <c r="K18" s="156"/>
      <c r="L18" s="156"/>
      <c r="M18" s="159"/>
      <c r="N18" s="159"/>
      <c r="O18" s="159"/>
      <c r="P18" s="159"/>
      <c r="Q18" s="159"/>
      <c r="R18" s="160"/>
    </row>
    <row r="19" spans="1:18" ht="11.25" thickTop="1">
      <c r="A19" s="141" t="s">
        <v>32</v>
      </c>
      <c r="B19" s="245" t="s">
        <v>33</v>
      </c>
      <c r="C19" s="246"/>
      <c r="D19" s="247"/>
      <c r="E19" s="161" t="s">
        <v>36</v>
      </c>
      <c r="F19" s="161" t="s">
        <v>36</v>
      </c>
      <c r="G19" s="161"/>
      <c r="H19" s="161"/>
      <c r="I19" s="161"/>
      <c r="J19" s="161"/>
      <c r="K19" s="161"/>
      <c r="L19" s="161"/>
      <c r="M19" s="161"/>
      <c r="N19" s="161"/>
      <c r="O19" s="161"/>
      <c r="P19" s="161"/>
      <c r="Q19" s="161"/>
      <c r="R19" s="161"/>
    </row>
    <row r="20" spans="1:18">
      <c r="A20" s="140"/>
      <c r="B20" s="239" t="s">
        <v>37</v>
      </c>
      <c r="C20" s="240"/>
      <c r="D20" s="241"/>
      <c r="E20" s="138" t="s">
        <v>38</v>
      </c>
      <c r="F20" s="138" t="s">
        <v>38</v>
      </c>
      <c r="G20" s="138"/>
      <c r="H20" s="138"/>
      <c r="I20" s="138"/>
      <c r="J20" s="138"/>
      <c r="K20" s="138"/>
      <c r="L20" s="138"/>
      <c r="M20" s="138"/>
      <c r="N20" s="138"/>
      <c r="O20" s="138"/>
      <c r="P20" s="138"/>
      <c r="Q20" s="138"/>
      <c r="R20" s="138"/>
    </row>
    <row r="21" spans="1:18" ht="54">
      <c r="A21" s="140"/>
      <c r="B21" s="233" t="s">
        <v>39</v>
      </c>
      <c r="C21" s="234"/>
      <c r="D21" s="235"/>
      <c r="E21" s="137">
        <v>42502</v>
      </c>
      <c r="F21" s="137">
        <v>42502</v>
      </c>
      <c r="G21" s="137"/>
      <c r="H21" s="137"/>
      <c r="I21" s="137"/>
      <c r="J21" s="137"/>
      <c r="K21" s="137"/>
      <c r="L21" s="137"/>
      <c r="M21" s="137"/>
      <c r="N21" s="137"/>
      <c r="O21" s="137"/>
      <c r="P21" s="137"/>
      <c r="Q21" s="137"/>
      <c r="R21" s="137"/>
    </row>
    <row r="22" spans="1:18">
      <c r="A22" s="98"/>
    </row>
    <row r="33" s="130" customFormat="1"/>
    <row r="34" s="130" customFormat="1"/>
    <row r="35" s="130" customFormat="1"/>
    <row r="36" s="130" customFormat="1"/>
    <row r="37" s="130" customFormat="1"/>
    <row r="38" s="130" customFormat="1"/>
    <row r="39" s="130" customFormat="1"/>
    <row r="40" s="130" customFormat="1"/>
    <row r="41" s="130" customFormat="1"/>
    <row r="42" s="130" customFormat="1"/>
    <row r="43" s="130" customFormat="1"/>
    <row r="44" s="130" customFormat="1"/>
    <row r="45" s="130" customFormat="1"/>
    <row r="46" s="130" customFormat="1"/>
    <row r="47" s="130" customFormat="1"/>
    <row r="48" s="130" customFormat="1"/>
    <row r="49" s="130" customFormat="1"/>
    <row r="50" s="130" customFormat="1"/>
    <row r="51" s="130" customFormat="1"/>
    <row r="52" s="130" customFormat="1"/>
  </sheetData>
  <mergeCells count="22">
    <mergeCell ref="B21:D21"/>
    <mergeCell ref="A6:B6"/>
    <mergeCell ref="C6:D6"/>
    <mergeCell ref="E6:H6"/>
    <mergeCell ref="L6:R6"/>
    <mergeCell ref="B19:D19"/>
    <mergeCell ref="B20:D20"/>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"P,F, "</formula1>
    </dataValidation>
    <dataValidation type="list" allowBlank="1" showInputMessage="1" showErrorMessage="1" sqref="WVM983059:WVZ98305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E19:R19">
      <formula1>"N,A,B,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E13:E17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E9:G10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H21"/>
  <sheetViews>
    <sheetView zoomScaleNormal="100" workbookViewId="0">
      <selection activeCell="D20" sqref="D20"/>
    </sheetView>
  </sheetViews>
  <sheetFormatPr defaultRowHeight="12.75"/>
  <cols>
    <col min="1" max="1" width="7.125" style="50" customWidth="1"/>
    <col min="2" max="2" width="14.75" style="50" customWidth="1"/>
    <col min="3" max="3" width="22.25" style="50" customWidth="1"/>
    <col min="4" max="4" width="26.5" style="21" customWidth="1"/>
    <col min="5" max="5" width="26.5" style="22" customWidth="1"/>
    <col min="6" max="6" width="25.5" style="21" customWidth="1"/>
    <col min="7" max="7" width="22.5" style="21" customWidth="1"/>
    <col min="8" max="8" width="33.75" style="21" customWidth="1"/>
    <col min="9" max="16384" width="9" style="3"/>
  </cols>
  <sheetData>
    <row r="2" spans="1:8" ht="25.5">
      <c r="A2" s="20"/>
      <c r="B2" s="20"/>
      <c r="C2" s="20"/>
      <c r="E2" s="23" t="s">
        <v>9</v>
      </c>
      <c r="F2" s="23"/>
      <c r="G2" s="24"/>
    </row>
    <row r="3" spans="1:8" ht="13.5" customHeight="1">
      <c r="A3" s="20"/>
      <c r="B3" s="20"/>
      <c r="C3" s="20"/>
      <c r="F3" s="25"/>
      <c r="G3" s="25"/>
    </row>
    <row r="4" spans="1:8" ht="14.25" customHeight="1">
      <c r="A4" s="179" t="s">
        <v>0</v>
      </c>
      <c r="B4" s="179"/>
      <c r="C4" s="179"/>
      <c r="D4" s="179"/>
      <c r="E4" s="180" t="str">
        <f>Cover!B4</f>
        <v>WingS</v>
      </c>
      <c r="F4" s="181"/>
      <c r="G4" s="181"/>
      <c r="H4" s="182"/>
    </row>
    <row r="5" spans="1:8" ht="14.25" customHeight="1">
      <c r="A5" s="179" t="s">
        <v>2</v>
      </c>
      <c r="B5" s="179"/>
      <c r="C5" s="179"/>
      <c r="D5" s="179"/>
      <c r="E5" s="180" t="str">
        <f>Cover!B5</f>
        <v>WS</v>
      </c>
      <c r="F5" s="181"/>
      <c r="G5" s="181"/>
      <c r="H5" s="182"/>
    </row>
    <row r="6" spans="1:8" s="26" customFormat="1" ht="80.25" customHeight="1">
      <c r="A6" s="178" t="s">
        <v>10</v>
      </c>
      <c r="B6" s="178"/>
      <c r="C6" s="178"/>
      <c r="D6" s="178"/>
      <c r="E6" s="183" t="s">
        <v>106</v>
      </c>
      <c r="F6" s="184"/>
      <c r="G6" s="184"/>
      <c r="H6" s="185"/>
    </row>
    <row r="7" spans="1:8">
      <c r="A7" s="27"/>
      <c r="B7" s="27"/>
      <c r="C7" s="27"/>
      <c r="D7" s="28"/>
      <c r="E7" s="29"/>
      <c r="F7" s="28"/>
      <c r="G7" s="28"/>
      <c r="H7" s="28"/>
    </row>
    <row r="8" spans="1:8" s="33" customFormat="1">
      <c r="A8" s="30"/>
      <c r="B8" s="30"/>
      <c r="C8" s="30"/>
      <c r="D8" s="31"/>
      <c r="E8" s="32"/>
      <c r="F8" s="31"/>
      <c r="G8" s="31"/>
      <c r="H8" s="31"/>
    </row>
    <row r="9" spans="1:8" s="41" customFormat="1" ht="24" customHeight="1">
      <c r="A9" s="34" t="s">
        <v>11</v>
      </c>
      <c r="B9" s="35" t="s">
        <v>12</v>
      </c>
      <c r="C9" s="36" t="s">
        <v>13</v>
      </c>
      <c r="D9" s="37" t="s">
        <v>14</v>
      </c>
      <c r="E9" s="38" t="s">
        <v>69</v>
      </c>
      <c r="F9" s="37" t="s">
        <v>15</v>
      </c>
      <c r="G9" s="39" t="s">
        <v>16</v>
      </c>
      <c r="H9" s="40" t="s">
        <v>17</v>
      </c>
    </row>
    <row r="10" spans="1:8" ht="13.5">
      <c r="A10" s="125">
        <v>1</v>
      </c>
      <c r="B10" s="42"/>
      <c r="C10" s="42" t="s">
        <v>111</v>
      </c>
      <c r="D10" s="42" t="s">
        <v>110</v>
      </c>
      <c r="E10" s="42" t="s">
        <v>110</v>
      </c>
      <c r="F10" s="124" t="str">
        <f t="shared" ref="F10:F20" si="0">E10</f>
        <v>GetUserByUserNameOrEmail</v>
      </c>
      <c r="G10" s="43"/>
      <c r="H10" s="44"/>
    </row>
    <row r="11" spans="1:8" ht="13.5">
      <c r="A11" s="76">
        <v>2</v>
      </c>
      <c r="B11" s="42"/>
      <c r="C11" s="42" t="s">
        <v>111</v>
      </c>
      <c r="D11" s="42" t="s">
        <v>112</v>
      </c>
      <c r="E11" s="42" t="s">
        <v>112</v>
      </c>
      <c r="F11" s="124" t="str">
        <f t="shared" si="0"/>
        <v>RegisterFacebook</v>
      </c>
      <c r="G11" s="43"/>
      <c r="H11" s="44"/>
    </row>
    <row r="12" spans="1:8" ht="13.5">
      <c r="A12" s="76">
        <v>3</v>
      </c>
      <c r="B12" s="42"/>
      <c r="C12" s="42" t="s">
        <v>111</v>
      </c>
      <c r="D12" s="42" t="s">
        <v>113</v>
      </c>
      <c r="E12" s="42" t="s">
        <v>113</v>
      </c>
      <c r="F12" s="124" t="str">
        <f t="shared" si="0"/>
        <v>GetUserByUserNameAndPassword</v>
      </c>
      <c r="G12" s="43"/>
      <c r="H12" s="44"/>
    </row>
    <row r="13" spans="1:8" ht="13.5">
      <c r="A13" s="76">
        <v>4</v>
      </c>
      <c r="B13" s="42"/>
      <c r="C13" s="42" t="s">
        <v>111</v>
      </c>
      <c r="D13" s="42" t="s">
        <v>114</v>
      </c>
      <c r="E13" s="42" t="s">
        <v>114</v>
      </c>
      <c r="F13" s="124" t="str">
        <f t="shared" si="0"/>
        <v>GetUserByUserNameAndEmail</v>
      </c>
      <c r="G13" s="43"/>
      <c r="H13" s="44"/>
    </row>
    <row r="14" spans="1:8" ht="13.5">
      <c r="A14" s="76">
        <v>5</v>
      </c>
      <c r="B14" s="42"/>
      <c r="C14" s="42" t="s">
        <v>111</v>
      </c>
      <c r="D14" s="42" t="s">
        <v>115</v>
      </c>
      <c r="E14" s="42" t="s">
        <v>115</v>
      </c>
      <c r="F14" s="124" t="str">
        <f t="shared" si="0"/>
        <v>AddNewUser</v>
      </c>
      <c r="G14" s="43"/>
      <c r="H14" s="44"/>
    </row>
    <row r="15" spans="1:8" ht="13.5">
      <c r="A15" s="76">
        <v>6</v>
      </c>
      <c r="B15" s="42"/>
      <c r="C15" s="42" t="s">
        <v>111</v>
      </c>
      <c r="D15" s="42" t="s">
        <v>116</v>
      </c>
      <c r="E15" s="42" t="s">
        <v>116</v>
      </c>
      <c r="F15" s="124" t="str">
        <f t="shared" si="0"/>
        <v>UpdateUser</v>
      </c>
      <c r="G15" s="43"/>
      <c r="H15" s="44"/>
    </row>
    <row r="16" spans="1:8" ht="13.5">
      <c r="A16" s="76">
        <v>7</v>
      </c>
      <c r="B16" s="42"/>
      <c r="C16" s="42" t="s">
        <v>111</v>
      </c>
      <c r="D16" s="42" t="s">
        <v>117</v>
      </c>
      <c r="E16" s="42" t="s">
        <v>117</v>
      </c>
      <c r="F16" s="124" t="str">
        <f t="shared" si="0"/>
        <v>GetUserInfoUsingUserNameOrEmail</v>
      </c>
      <c r="G16" s="43"/>
      <c r="H16" s="44"/>
    </row>
    <row r="17" spans="1:8" ht="13.5">
      <c r="A17" s="76">
        <v>8</v>
      </c>
      <c r="B17" s="42"/>
      <c r="C17" s="42" t="s">
        <v>111</v>
      </c>
      <c r="D17" s="42" t="s">
        <v>118</v>
      </c>
      <c r="E17" s="42" t="s">
        <v>118</v>
      </c>
      <c r="F17" s="124" t="str">
        <f t="shared" si="0"/>
        <v>GetUserById</v>
      </c>
      <c r="G17" s="43"/>
      <c r="H17" s="44"/>
    </row>
    <row r="18" spans="1:8" ht="13.5">
      <c r="A18" s="76">
        <v>9</v>
      </c>
      <c r="B18" s="42"/>
      <c r="C18" s="42" t="s">
        <v>111</v>
      </c>
      <c r="D18" s="42" t="s">
        <v>119</v>
      </c>
      <c r="E18" s="42" t="s">
        <v>119</v>
      </c>
      <c r="F18" s="124" t="str">
        <f t="shared" si="0"/>
        <v>GetAllUser</v>
      </c>
      <c r="G18" s="43"/>
      <c r="H18" s="44"/>
    </row>
    <row r="19" spans="1:8" ht="13.5">
      <c r="A19" s="76">
        <v>10</v>
      </c>
      <c r="B19" s="42"/>
      <c r="C19" s="42" t="s">
        <v>111</v>
      </c>
      <c r="D19" s="42" t="s">
        <v>120</v>
      </c>
      <c r="E19" s="42" t="s">
        <v>120</v>
      </c>
      <c r="F19" s="124" t="str">
        <f t="shared" si="0"/>
        <v>CountTotalUser</v>
      </c>
      <c r="G19" s="43"/>
      <c r="H19" s="44"/>
    </row>
    <row r="20" spans="1:8" ht="13.5">
      <c r="A20" s="76">
        <v>11</v>
      </c>
      <c r="B20" s="42"/>
      <c r="C20" s="42" t="s">
        <v>111</v>
      </c>
      <c r="D20" s="42" t="s">
        <v>121</v>
      </c>
      <c r="E20" s="42" t="s">
        <v>121</v>
      </c>
      <c r="F20" s="124" t="str">
        <f t="shared" si="0"/>
        <v>CountNewUser</v>
      </c>
      <c r="G20" s="43"/>
      <c r="H20" s="44"/>
    </row>
    <row r="21" spans="1:8">
      <c r="A21" s="77"/>
      <c r="B21" s="45"/>
      <c r="C21" s="126"/>
      <c r="D21" s="46"/>
      <c r="E21" s="47"/>
      <c r="F21" s="48"/>
      <c r="G21" s="48"/>
      <c r="H21" s="49"/>
    </row>
  </sheetData>
  <mergeCells count="6">
    <mergeCell ref="A6:D6"/>
    <mergeCell ref="A4:D4"/>
    <mergeCell ref="A5:D5"/>
    <mergeCell ref="E4:H4"/>
    <mergeCell ref="E5:H5"/>
    <mergeCell ref="E6:H6"/>
  </mergeCells>
  <phoneticPr fontId="0" type="noConversion"/>
  <hyperlinks>
    <hyperlink ref="F10" location="GetUserByUserNameOrEmail!A1" display="GetUserByUserNameOrEmail!A1"/>
    <hyperlink ref="F11" location="RegisterFacebook!A1" display="RegisterFacebook!A1"/>
    <hyperlink ref="F12" location="GetUserByUserNameAndPassword!A1" display="GetUserByUserNameAndPassword!A1"/>
    <hyperlink ref="F13" location="GetUserByUserNameAndEmail!A1" display="GetUserByUserNameAndEmail!A1"/>
    <hyperlink ref="F14" location="AddNewUser!A1" display="AddNewUser!A1"/>
    <hyperlink ref="F15" location="UpdateUser!A1" display="UpdateUser!A1"/>
    <hyperlink ref="F16" location="GetUserInfoUsingUserNameOrEmail!A1" display="GetUserInfoUsingUserNameOrEmail!A1"/>
    <hyperlink ref="F17" location="GetUserById!A1" display="GetUserById!A1"/>
    <hyperlink ref="F18" location="GetAllUser!A1" display="GetAllUser!A1"/>
    <hyperlink ref="F19" location="CountTotalUser!A1" display="CountTotalUser!A1"/>
    <hyperlink ref="F20" location="CountNewUser!A1" display="CountNewUser!A1"/>
  </hyperlinks>
  <pageMargins left="0.65" right="0.65" top="0.75" bottom="0.75" header="0.5" footer="0.5"/>
  <pageSetup paperSize="9" firstPageNumber="0" orientation="landscape" horizontalDpi="300" verticalDpi="300" r:id="rId1"/>
  <headerFooter alignWithMargins="0">
    <oddFooter>&amp;L&amp;"Tahoma,Regular"&amp;8 02ae-BM/PM/HDCV/FSOFT v2/1&amp;C&amp;"Tahoma,Regular"&amp;8Internal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2:F27"/>
  <sheetViews>
    <sheetView tabSelected="1" workbookViewId="0">
      <selection activeCell="A13" sqref="A13:XFD13"/>
    </sheetView>
  </sheetViews>
  <sheetFormatPr defaultRowHeight="12.75"/>
  <cols>
    <col min="1" max="1" width="28.875" style="19" customWidth="1"/>
    <col min="2" max="2" width="10" style="2" customWidth="1"/>
    <col min="3" max="3" width="16.125" style="2" customWidth="1"/>
    <col min="4" max="4" width="11.25" style="2" customWidth="1"/>
    <col min="5" max="5" width="38" style="2" customWidth="1"/>
    <col min="6" max="6" width="48.25" style="2" customWidth="1"/>
    <col min="7" max="16384" width="9" style="2"/>
  </cols>
  <sheetData>
    <row r="2" spans="1:6" s="1" customFormat="1" ht="75.75" customHeight="1">
      <c r="A2" s="101" t="s">
        <v>95</v>
      </c>
      <c r="B2" s="189" t="s">
        <v>96</v>
      </c>
      <c r="C2" s="190"/>
      <c r="D2" s="190"/>
      <c r="E2" s="190"/>
      <c r="F2" s="191"/>
    </row>
    <row r="3" spans="1:6">
      <c r="A3" s="102"/>
      <c r="B3" s="8"/>
      <c r="C3" s="9"/>
      <c r="D3" s="9"/>
      <c r="E3" s="56"/>
      <c r="F3" s="103"/>
    </row>
    <row r="4" spans="1:6" ht="14.25" customHeight="1">
      <c r="A4" s="92" t="s">
        <v>0</v>
      </c>
      <c r="B4" s="186" t="s">
        <v>108</v>
      </c>
      <c r="C4" s="186"/>
      <c r="D4" s="186"/>
      <c r="E4" s="92" t="s">
        <v>1</v>
      </c>
      <c r="F4" s="4" t="s">
        <v>109</v>
      </c>
    </row>
    <row r="5" spans="1:6" ht="14.25" customHeight="1">
      <c r="A5" s="92" t="s">
        <v>2</v>
      </c>
      <c r="B5" s="186" t="s">
        <v>107</v>
      </c>
      <c r="C5" s="186"/>
      <c r="D5" s="186"/>
      <c r="E5" s="92" t="s">
        <v>3</v>
      </c>
      <c r="F5" s="4" t="s">
        <v>109</v>
      </c>
    </row>
    <row r="6" spans="1:6" ht="15.75" customHeight="1">
      <c r="A6" s="187" t="s">
        <v>4</v>
      </c>
      <c r="B6" s="188" t="str">
        <f>B5&amp;"_UnitTestCase_UserDAL_v1.0.xls"</f>
        <v>WS_UnitTestCase_UserDAL_v1.0.xls</v>
      </c>
      <c r="C6" s="188"/>
      <c r="D6" s="188"/>
      <c r="E6" s="92" t="s">
        <v>5</v>
      </c>
      <c r="F6" s="104">
        <v>42502</v>
      </c>
    </row>
    <row r="7" spans="1:6" ht="13.5" customHeight="1">
      <c r="A7" s="187"/>
      <c r="B7" s="188"/>
      <c r="C7" s="188"/>
      <c r="D7" s="188"/>
      <c r="E7" s="92" t="s">
        <v>6</v>
      </c>
      <c r="F7" s="105" t="s">
        <v>103</v>
      </c>
    </row>
    <row r="8" spans="1:6">
      <c r="A8" s="106"/>
      <c r="B8" s="5"/>
      <c r="C8" s="6"/>
      <c r="D8" s="6"/>
      <c r="E8" s="7"/>
      <c r="F8" s="107"/>
    </row>
    <row r="9" spans="1:6">
      <c r="A9" s="108"/>
      <c r="B9" s="9"/>
      <c r="C9" s="9"/>
      <c r="D9" s="9"/>
      <c r="E9" s="9"/>
      <c r="F9" s="103"/>
    </row>
    <row r="10" spans="1:6">
      <c r="A10" s="109" t="s">
        <v>7</v>
      </c>
      <c r="B10" s="9"/>
      <c r="C10" s="9"/>
      <c r="D10" s="9"/>
      <c r="E10" s="9"/>
      <c r="F10" s="103"/>
    </row>
    <row r="11" spans="1:6" s="10" customFormat="1">
      <c r="A11" s="11" t="s">
        <v>8</v>
      </c>
      <c r="B11" s="12" t="s">
        <v>6</v>
      </c>
      <c r="C11" s="12" t="s">
        <v>97</v>
      </c>
      <c r="D11" s="12" t="s">
        <v>98</v>
      </c>
      <c r="E11" s="12" t="s">
        <v>99</v>
      </c>
      <c r="F11" s="13" t="s">
        <v>100</v>
      </c>
    </row>
    <row r="12" spans="1:6" s="14" customFormat="1" ht="26.25" customHeight="1">
      <c r="A12" s="123">
        <v>42502</v>
      </c>
      <c r="B12" s="110" t="s">
        <v>101</v>
      </c>
      <c r="C12" s="16"/>
      <c r="D12" s="111" t="s">
        <v>36</v>
      </c>
      <c r="E12" s="17" t="s">
        <v>102</v>
      </c>
      <c r="F12" s="112"/>
    </row>
    <row r="13" spans="1:6" s="250" customFormat="1" ht="21.75" customHeight="1">
      <c r="A13" s="123">
        <v>42563</v>
      </c>
      <c r="B13" s="110" t="s">
        <v>167</v>
      </c>
      <c r="C13" s="111"/>
      <c r="D13" s="111" t="s">
        <v>168</v>
      </c>
      <c r="E13" s="16" t="s">
        <v>169</v>
      </c>
      <c r="F13" s="249"/>
    </row>
    <row r="14" spans="1:6" s="14" customFormat="1" ht="19.5" customHeight="1">
      <c r="A14" s="248"/>
      <c r="B14" s="15"/>
      <c r="C14" s="16"/>
      <c r="D14" s="16"/>
      <c r="E14" s="16"/>
      <c r="F14" s="113"/>
    </row>
    <row r="15" spans="1:6" s="14" customFormat="1" ht="21.75" customHeight="1">
      <c r="A15" s="18"/>
      <c r="B15" s="15"/>
      <c r="C15" s="16"/>
      <c r="D15" s="16"/>
      <c r="E15" s="16"/>
      <c r="F15" s="113"/>
    </row>
    <row r="16" spans="1:6" s="14" customFormat="1" ht="21.75" customHeight="1">
      <c r="A16" s="18"/>
      <c r="B16" s="15"/>
      <c r="C16" s="42"/>
      <c r="D16" s="16"/>
      <c r="E16" s="16"/>
      <c r="F16" s="113"/>
    </row>
    <row r="17" spans="1:6" s="14" customFormat="1" ht="19.5" customHeight="1">
      <c r="A17" s="18"/>
      <c r="B17" s="15"/>
      <c r="C17" s="16"/>
      <c r="D17" s="16"/>
      <c r="E17" s="16"/>
      <c r="F17" s="113"/>
    </row>
    <row r="18" spans="1:6" s="14" customFormat="1" ht="21.75" customHeight="1">
      <c r="A18" s="18"/>
      <c r="B18" s="15"/>
      <c r="C18" s="16"/>
      <c r="D18" s="16"/>
      <c r="E18" s="16"/>
      <c r="F18" s="113"/>
    </row>
    <row r="19" spans="1:6" s="14" customFormat="1" ht="19.5" customHeight="1">
      <c r="A19" s="18"/>
      <c r="B19" s="15"/>
      <c r="C19" s="16"/>
      <c r="D19" s="16"/>
      <c r="E19" s="16"/>
      <c r="F19" s="113"/>
    </row>
    <row r="20" spans="1:6">
      <c r="A20" s="114"/>
      <c r="B20" s="15"/>
      <c r="C20" s="99"/>
      <c r="D20" s="99"/>
      <c r="E20" s="99"/>
      <c r="F20" s="115"/>
    </row>
    <row r="21" spans="1:6">
      <c r="A21" s="114"/>
      <c r="B21" s="15"/>
      <c r="C21" s="99"/>
      <c r="D21" s="99"/>
      <c r="E21" s="99"/>
      <c r="F21" s="115"/>
    </row>
    <row r="22" spans="1:6">
      <c r="A22" s="114"/>
      <c r="B22" s="15"/>
      <c r="C22" s="99"/>
      <c r="D22" s="99"/>
      <c r="E22" s="99"/>
      <c r="F22" s="115"/>
    </row>
    <row r="23" spans="1:6">
      <c r="A23" s="114"/>
      <c r="B23" s="15"/>
      <c r="C23" s="99"/>
      <c r="D23" s="99"/>
      <c r="E23" s="99"/>
      <c r="F23" s="115"/>
    </row>
    <row r="24" spans="1:6">
      <c r="A24" s="114"/>
      <c r="B24" s="15"/>
      <c r="C24" s="99"/>
      <c r="D24" s="99"/>
      <c r="E24" s="99"/>
      <c r="F24" s="115"/>
    </row>
    <row r="25" spans="1:6">
      <c r="A25" s="114"/>
      <c r="B25" s="15"/>
      <c r="C25" s="99"/>
      <c r="D25" s="99"/>
      <c r="E25" s="99"/>
      <c r="F25" s="115"/>
    </row>
    <row r="26" spans="1:6">
      <c r="A26" s="114"/>
      <c r="B26" s="15"/>
      <c r="C26" s="99"/>
      <c r="D26" s="99"/>
      <c r="E26" s="99"/>
      <c r="F26" s="115"/>
    </row>
    <row r="27" spans="1:6">
      <c r="A27" s="116"/>
      <c r="B27" s="117"/>
      <c r="C27" s="100"/>
      <c r="D27" s="100"/>
      <c r="E27" s="100"/>
      <c r="F27" s="118"/>
    </row>
  </sheetData>
  <mergeCells count="5">
    <mergeCell ref="B4:D4"/>
    <mergeCell ref="B5:D5"/>
    <mergeCell ref="A6:A7"/>
    <mergeCell ref="B6:D7"/>
    <mergeCell ref="B2:F2"/>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v2/1&amp;C&amp;"Tahoma,Regular"&amp;8Internal use&amp;R&amp;"tahomaTahoma,Regular"&amp;8&amp;P/&amp;N</oddFooter>
  </headerFooter>
  <ignoredErrors>
    <ignoredError sqref="F7" numberStoredAsText="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J30"/>
  <sheetViews>
    <sheetView topLeftCell="A7" zoomScaleNormal="100" workbookViewId="0">
      <selection activeCell="C14" sqref="C14"/>
    </sheetView>
  </sheetViews>
  <sheetFormatPr defaultRowHeight="12.75"/>
  <cols>
    <col min="1" max="1" width="15.375" style="3" customWidth="1"/>
    <col min="2" max="2" width="35.5" style="3" customWidth="1"/>
    <col min="3" max="3" width="12.125" style="3" customWidth="1"/>
    <col min="4" max="4" width="9.625" style="3" customWidth="1"/>
    <col min="5" max="5" width="9.75" style="3" customWidth="1"/>
    <col min="6" max="6" width="5.25" style="3" customWidth="1"/>
    <col min="7" max="7" width="7.5" style="3" customWidth="1"/>
    <col min="8" max="8" width="5.25" style="3" customWidth="1"/>
    <col min="9" max="9" width="21" style="3" customWidth="1"/>
    <col min="10" max="10" width="33.125" style="3" customWidth="1"/>
    <col min="11" max="16384" width="9" style="3"/>
  </cols>
  <sheetData>
    <row r="2" spans="1:10" ht="25.5" customHeight="1">
      <c r="A2" s="193" t="s">
        <v>18</v>
      </c>
      <c r="B2" s="193"/>
      <c r="C2" s="193"/>
      <c r="D2" s="193"/>
      <c r="E2" s="193"/>
      <c r="F2" s="193"/>
      <c r="G2" s="193"/>
      <c r="H2" s="193"/>
      <c r="I2" s="193"/>
    </row>
    <row r="3" spans="1:10" ht="14.25" customHeight="1">
      <c r="A3" s="51"/>
      <c r="B3" s="52"/>
      <c r="C3" s="52"/>
      <c r="D3" s="52"/>
      <c r="E3" s="52"/>
      <c r="F3" s="52"/>
      <c r="G3" s="52"/>
      <c r="H3" s="52"/>
      <c r="I3" s="53"/>
    </row>
    <row r="4" spans="1:10" ht="13.5" customHeight="1">
      <c r="A4" s="94" t="s">
        <v>0</v>
      </c>
      <c r="B4" s="194" t="str">
        <f>Cover!B4</f>
        <v>WingS</v>
      </c>
      <c r="C4" s="194"/>
      <c r="D4" s="195" t="s">
        <v>1</v>
      </c>
      <c r="E4" s="195"/>
      <c r="F4" s="180" t="str">
        <f>Cover!F4</f>
        <v>TuanhaSE03108</v>
      </c>
      <c r="G4" s="181"/>
      <c r="H4" s="181"/>
      <c r="I4" s="182"/>
    </row>
    <row r="5" spans="1:10" ht="13.5" customHeight="1">
      <c r="A5" s="94" t="s">
        <v>2</v>
      </c>
      <c r="B5" s="194" t="str">
        <f>Cover!B5</f>
        <v>WS</v>
      </c>
      <c r="C5" s="194"/>
      <c r="D5" s="195" t="s">
        <v>3</v>
      </c>
      <c r="E5" s="195"/>
      <c r="F5" s="180" t="str">
        <f>Cover!F4</f>
        <v>TuanhaSE03108</v>
      </c>
      <c r="G5" s="181"/>
      <c r="H5" s="181"/>
      <c r="I5" s="182"/>
    </row>
    <row r="6" spans="1:10" ht="12.75" customHeight="1">
      <c r="A6" s="95" t="s">
        <v>4</v>
      </c>
      <c r="B6" s="194" t="str">
        <f>B5&amp;"_"&amp;"Test Report"&amp;"_"&amp;"v1.0"</f>
        <v>WS_Test Report_v1.0</v>
      </c>
      <c r="C6" s="194"/>
      <c r="D6" s="195" t="s">
        <v>5</v>
      </c>
      <c r="E6" s="195"/>
      <c r="F6" s="196">
        <f>Cover!F6</f>
        <v>42502</v>
      </c>
      <c r="G6" s="197"/>
      <c r="H6" s="197"/>
      <c r="I6" s="198"/>
      <c r="J6" s="63"/>
    </row>
    <row r="7" spans="1:10" ht="15.75" customHeight="1">
      <c r="A7" s="95" t="s">
        <v>19</v>
      </c>
      <c r="B7" s="192" t="s">
        <v>105</v>
      </c>
      <c r="C7" s="192"/>
      <c r="D7" s="192"/>
      <c r="E7" s="192"/>
      <c r="F7" s="192"/>
      <c r="G7" s="192"/>
      <c r="H7" s="192"/>
      <c r="I7" s="192"/>
    </row>
    <row r="8" spans="1:10" ht="14.25" customHeight="1">
      <c r="A8" s="54"/>
      <c r="B8" s="55"/>
      <c r="C8" s="52"/>
      <c r="D8" s="52"/>
      <c r="E8" s="52"/>
      <c r="F8" s="52"/>
      <c r="G8" s="52"/>
      <c r="H8" s="52"/>
      <c r="I8" s="53"/>
    </row>
    <row r="9" spans="1:10">
      <c r="A9" s="54"/>
      <c r="B9" s="55"/>
      <c r="C9" s="52"/>
      <c r="D9" s="52"/>
      <c r="E9" s="52"/>
      <c r="F9" s="52"/>
      <c r="G9" s="52"/>
      <c r="H9" s="52"/>
      <c r="I9" s="53"/>
    </row>
    <row r="10" spans="1:10">
      <c r="A10" s="56"/>
      <c r="B10" s="56"/>
      <c r="C10" s="56"/>
      <c r="D10" s="56"/>
      <c r="E10" s="56"/>
      <c r="F10" s="56"/>
      <c r="G10" s="56"/>
      <c r="H10" s="56"/>
      <c r="I10" s="56"/>
    </row>
    <row r="11" spans="1:10" ht="14.25" customHeight="1">
      <c r="A11" s="57" t="s">
        <v>11</v>
      </c>
      <c r="B11" s="58" t="s">
        <v>92</v>
      </c>
      <c r="C11" s="59" t="s">
        <v>20</v>
      </c>
      <c r="D11" s="58" t="s">
        <v>21</v>
      </c>
      <c r="E11" s="60" t="s">
        <v>22</v>
      </c>
      <c r="F11" s="60" t="s">
        <v>34</v>
      </c>
      <c r="G11" s="60" t="s">
        <v>36</v>
      </c>
      <c r="H11" s="60" t="s">
        <v>35</v>
      </c>
      <c r="I11" s="61" t="s">
        <v>23</v>
      </c>
    </row>
    <row r="12" spans="1:10" ht="13.5">
      <c r="A12" s="62">
        <v>1</v>
      </c>
      <c r="B12" s="124" t="str">
        <f>FunctionList!E10</f>
        <v>GetUserByUserNameOrEmail</v>
      </c>
      <c r="C12" s="63">
        <f>GetUserByUserNameOrEmail!A6</f>
        <v>5</v>
      </c>
      <c r="D12" s="63">
        <f>GetUserByUserNameOrEmail!C6</f>
        <v>0</v>
      </c>
      <c r="E12" s="63">
        <f>GetUserByUserNameOrEmail!E6</f>
        <v>0</v>
      </c>
      <c r="F12" s="63">
        <f>GetUserByUserNameOrEmail!I6</f>
        <v>0</v>
      </c>
      <c r="G12" s="63">
        <f>GetUserByUserNameOrEmail!J6</f>
        <v>5</v>
      </c>
      <c r="H12" s="63">
        <f>GetUserByUserNameOrEmail!K6</f>
        <v>0</v>
      </c>
      <c r="I12" s="63">
        <f>GetUserByUserNameOrEmail!L6</f>
        <v>5</v>
      </c>
    </row>
    <row r="13" spans="1:10" ht="13.5">
      <c r="A13" s="62">
        <v>2</v>
      </c>
      <c r="B13" s="124" t="str">
        <f>FunctionList!E11</f>
        <v>RegisterFacebook</v>
      </c>
      <c r="C13" s="63">
        <f>RegisterFacebook!A6</f>
        <v>1</v>
      </c>
      <c r="D13" s="63">
        <f>RegisterFacebook!C6</f>
        <v>0</v>
      </c>
      <c r="E13" s="63">
        <f>RegisterFacebook!E6</f>
        <v>0</v>
      </c>
      <c r="F13" s="63">
        <f>RegisterFacebook!I6</f>
        <v>1</v>
      </c>
      <c r="G13" s="63">
        <f>RegisterFacebook!J6</f>
        <v>0</v>
      </c>
      <c r="H13" s="63">
        <f>RegisterFacebook!K6</f>
        <v>0</v>
      </c>
      <c r="I13" s="63">
        <f>RegisterFacebook!L6</f>
        <v>1</v>
      </c>
    </row>
    <row r="14" spans="1:10" ht="13.5">
      <c r="A14" s="62">
        <v>3</v>
      </c>
      <c r="B14" s="124" t="str">
        <f>FunctionList!E12</f>
        <v>GetUserByUserNameAndPassword</v>
      </c>
      <c r="C14" s="63">
        <f>GetUserByUserNameAndPassword!A6</f>
        <v>6</v>
      </c>
      <c r="D14" s="63">
        <f>GetUserByUserNameAndPassword!C6</f>
        <v>0</v>
      </c>
      <c r="E14" s="63">
        <f>GetUserByUserNameAndPassword!E6</f>
        <v>0</v>
      </c>
      <c r="F14" s="63">
        <f>GetUserByUserNameAndPassword!I6</f>
        <v>0</v>
      </c>
      <c r="G14" s="63">
        <f>GetUserByUserNameAndPassword!J6</f>
        <v>6</v>
      </c>
      <c r="H14" s="63">
        <f>GetUserByUserNameAndPassword!K6</f>
        <v>0</v>
      </c>
      <c r="I14" s="63">
        <f>GetUserByUserNameAndPassword!L6</f>
        <v>6</v>
      </c>
    </row>
    <row r="15" spans="1:10" ht="13.5">
      <c r="A15" s="62">
        <v>4</v>
      </c>
      <c r="B15" s="124" t="str">
        <f>FunctionList!E13</f>
        <v>GetUserByUserNameAndEmail</v>
      </c>
      <c r="C15" s="63">
        <f>GetUserByUserNameAndEmail!A6</f>
        <v>6</v>
      </c>
      <c r="D15" s="63">
        <f>GetUserByUserNameAndEmail!C6</f>
        <v>0</v>
      </c>
      <c r="E15" s="63">
        <f>GetUserByUserNameAndEmail!E6</f>
        <v>0</v>
      </c>
      <c r="F15" s="63">
        <f>GetUserByUserNameAndEmail!I6</f>
        <v>0</v>
      </c>
      <c r="G15" s="63">
        <f>GetUserByUserNameAndEmail!J6</f>
        <v>6</v>
      </c>
      <c r="H15" s="63">
        <f>GetUserByUserNameAndEmail!K6</f>
        <v>0</v>
      </c>
      <c r="I15" s="63">
        <f>GetUserByUserNameAndEmail!L6</f>
        <v>6</v>
      </c>
    </row>
    <row r="16" spans="1:10" ht="13.5">
      <c r="A16" s="62">
        <v>5</v>
      </c>
      <c r="B16" s="124" t="str">
        <f>FunctionList!E14</f>
        <v>AddNewUser</v>
      </c>
      <c r="C16" s="63">
        <f>AddNewUser!A6</f>
        <v>2</v>
      </c>
      <c r="D16" s="63">
        <f>AddNewUser!C6</f>
        <v>0</v>
      </c>
      <c r="E16" s="63">
        <f>AddNewUser!E6</f>
        <v>0</v>
      </c>
      <c r="F16" s="63">
        <f>AddNewUser!I6</f>
        <v>0</v>
      </c>
      <c r="G16" s="63">
        <f>AddNewUser!J6</f>
        <v>2</v>
      </c>
      <c r="H16" s="63">
        <f>AddNewUser!K6</f>
        <v>0</v>
      </c>
      <c r="I16" s="63">
        <f>AddNewUser!L6</f>
        <v>2</v>
      </c>
    </row>
    <row r="17" spans="1:9" ht="13.5">
      <c r="A17" s="62">
        <v>6</v>
      </c>
      <c r="B17" s="124" t="str">
        <f>FunctionList!E15</f>
        <v>UpdateUser</v>
      </c>
      <c r="C17" s="63">
        <f>UpdateUser!A6</f>
        <v>2</v>
      </c>
      <c r="D17" s="63">
        <f>UpdateUser!C6</f>
        <v>0</v>
      </c>
      <c r="E17" s="63">
        <f>UpdateUser!E6</f>
        <v>0</v>
      </c>
      <c r="F17" s="63">
        <f>UpdateUser!I6</f>
        <v>0</v>
      </c>
      <c r="G17" s="63">
        <f>UpdateUser!J6</f>
        <v>2</v>
      </c>
      <c r="H17" s="63">
        <f>UpdateUser!K6</f>
        <v>0</v>
      </c>
      <c r="I17" s="63">
        <f>UpdateUser!L6</f>
        <v>2</v>
      </c>
    </row>
    <row r="18" spans="1:9" ht="13.5">
      <c r="A18" s="62">
        <v>7</v>
      </c>
      <c r="B18" s="124" t="str">
        <f>FunctionList!E16</f>
        <v>GetUserInfoUsingUserNameOrEmail</v>
      </c>
      <c r="C18" s="63">
        <f>GetUserInfoUsingUserNameOrEmail!A6</f>
        <v>5</v>
      </c>
      <c r="D18" s="63">
        <f>GetUserInfoUsingUserNameOrEmail!C6</f>
        <v>0</v>
      </c>
      <c r="E18" s="63">
        <f>GetUserInfoUsingUserNameOrEmail!E6</f>
        <v>0</v>
      </c>
      <c r="F18" s="63">
        <f>GetUserInfoUsingUserNameOrEmail!I6</f>
        <v>0</v>
      </c>
      <c r="G18" s="63">
        <f>GetUserInfoUsingUserNameOrEmail!J6</f>
        <v>5</v>
      </c>
      <c r="H18" s="63">
        <f>GetUserInfoUsingUserNameOrEmail!K6</f>
        <v>0</v>
      </c>
      <c r="I18" s="63">
        <f>GetUserInfoUsingUserNameOrEmail!L6</f>
        <v>5</v>
      </c>
    </row>
    <row r="19" spans="1:9" ht="13.5">
      <c r="A19" s="62">
        <v>8</v>
      </c>
      <c r="B19" s="124" t="str">
        <f>FunctionList!E17</f>
        <v>GetUserById</v>
      </c>
      <c r="C19" s="63">
        <f>GetUserById!A6</f>
        <v>2</v>
      </c>
      <c r="D19" s="63">
        <f>GetUserById!C6</f>
        <v>0</v>
      </c>
      <c r="E19" s="63">
        <f>GetUserById!E6</f>
        <v>0</v>
      </c>
      <c r="F19" s="63">
        <f>GetUserById!I6</f>
        <v>0</v>
      </c>
      <c r="G19" s="63">
        <f>GetUserById!J6</f>
        <v>2</v>
      </c>
      <c r="H19" s="63">
        <f>GetUserById!K6</f>
        <v>0</v>
      </c>
      <c r="I19" s="63">
        <f>GetUserById!L6</f>
        <v>2</v>
      </c>
    </row>
    <row r="20" spans="1:9" ht="13.5">
      <c r="A20" s="62">
        <v>9</v>
      </c>
      <c r="B20" s="124" t="str">
        <f>FunctionList!E18</f>
        <v>GetAllUser</v>
      </c>
      <c r="C20" s="63">
        <f>GetAllUser!A6</f>
        <v>2</v>
      </c>
      <c r="D20" s="63">
        <f>GetAllUser!C6</f>
        <v>0</v>
      </c>
      <c r="E20" s="63">
        <f>GetAllUser!E6</f>
        <v>0</v>
      </c>
      <c r="F20" s="63">
        <f>GetAllUser!I6</f>
        <v>0</v>
      </c>
      <c r="G20" s="63">
        <f>GetAllUser!J6</f>
        <v>2</v>
      </c>
      <c r="H20" s="63">
        <f>GetAllUser!K6</f>
        <v>0</v>
      </c>
      <c r="I20" s="63">
        <f>GetAllUser!L6</f>
        <v>2</v>
      </c>
    </row>
    <row r="21" spans="1:9" ht="13.5">
      <c r="A21" s="62">
        <v>10</v>
      </c>
      <c r="B21" s="124" t="str">
        <f>FunctionList!E19</f>
        <v>CountTotalUser</v>
      </c>
      <c r="C21" s="63">
        <f>CountTotalUser!A6</f>
        <v>2</v>
      </c>
      <c r="D21" s="63">
        <f>CountTotalUser!C6</f>
        <v>0</v>
      </c>
      <c r="E21" s="63">
        <f>CountTotalUser!E6</f>
        <v>0</v>
      </c>
      <c r="F21" s="63">
        <f>CountTotalUser!I6</f>
        <v>0</v>
      </c>
      <c r="G21" s="63">
        <f>CountTotalUser!J6</f>
        <v>2</v>
      </c>
      <c r="H21" s="63">
        <f>CountTotalUser!K6</f>
        <v>0</v>
      </c>
      <c r="I21" s="63">
        <f>CountTotalUser!L6</f>
        <v>2</v>
      </c>
    </row>
    <row r="22" spans="1:9" ht="13.5">
      <c r="A22" s="62">
        <v>11</v>
      </c>
      <c r="B22" s="124" t="str">
        <f>FunctionList!E20</f>
        <v>CountNewUser</v>
      </c>
      <c r="C22" s="63">
        <f>CountNewUser!A6</f>
        <v>2</v>
      </c>
      <c r="D22" s="63">
        <f>CountNewUser!C6</f>
        <v>0</v>
      </c>
      <c r="E22" s="63">
        <f>CountNewUser!E6</f>
        <v>0</v>
      </c>
      <c r="F22" s="63">
        <f>CountNewUser!I6</f>
        <v>0</v>
      </c>
      <c r="G22" s="63">
        <f>CountNewUser!J6</f>
        <v>2</v>
      </c>
      <c r="H22" s="63">
        <f>CountNewUser!K6</f>
        <v>0</v>
      </c>
      <c r="I22" s="63">
        <f>CountNewUser!L6</f>
        <v>2</v>
      </c>
    </row>
    <row r="23" spans="1:9" ht="13.5">
      <c r="A23" s="122"/>
      <c r="B23" s="121"/>
      <c r="C23" s="122"/>
      <c r="D23" s="122"/>
      <c r="E23" s="122"/>
      <c r="F23" s="122"/>
      <c r="G23" s="122"/>
      <c r="H23" s="122"/>
      <c r="I23" s="122"/>
    </row>
    <row r="24" spans="1:9" ht="14.25">
      <c r="A24" s="64"/>
      <c r="B24" s="93" t="s">
        <v>24</v>
      </c>
      <c r="C24" s="65">
        <f>SUM(C12:C22)</f>
        <v>35</v>
      </c>
      <c r="D24" s="65">
        <f t="shared" ref="D24:I24" si="0">SUM(D10:D22)</f>
        <v>0</v>
      </c>
      <c r="E24" s="65">
        <f t="shared" si="0"/>
        <v>0</v>
      </c>
      <c r="F24" s="65">
        <f t="shared" si="0"/>
        <v>1</v>
      </c>
      <c r="G24" s="65">
        <f t="shared" si="0"/>
        <v>34</v>
      </c>
      <c r="H24" s="65">
        <f t="shared" si="0"/>
        <v>0</v>
      </c>
      <c r="I24" s="65">
        <f t="shared" si="0"/>
        <v>35</v>
      </c>
    </row>
    <row r="25" spans="1:9">
      <c r="A25" s="66"/>
      <c r="B25" s="56"/>
      <c r="C25" s="67"/>
      <c r="D25" s="68"/>
      <c r="E25" s="68"/>
      <c r="F25" s="68"/>
      <c r="G25" s="68"/>
      <c r="H25" s="68"/>
      <c r="I25" s="68"/>
    </row>
    <row r="26" spans="1:9">
      <c r="A26" s="56"/>
      <c r="B26" s="96" t="s">
        <v>25</v>
      </c>
      <c r="C26" s="56"/>
      <c r="D26" s="97">
        <f>(C24+D24)*100/(I24)</f>
        <v>100</v>
      </c>
      <c r="E26" s="56" t="s">
        <v>26</v>
      </c>
      <c r="F26" s="56"/>
      <c r="G26" s="56"/>
      <c r="H26" s="56"/>
      <c r="I26" s="69"/>
    </row>
    <row r="27" spans="1:9">
      <c r="A27" s="56"/>
      <c r="B27" s="96" t="s">
        <v>27</v>
      </c>
      <c r="C27" s="56"/>
      <c r="D27" s="97">
        <f>C24*100/(I24)</f>
        <v>100</v>
      </c>
      <c r="E27" s="56" t="s">
        <v>26</v>
      </c>
      <c r="F27" s="56"/>
      <c r="G27" s="56"/>
      <c r="H27" s="56"/>
      <c r="I27" s="69"/>
    </row>
    <row r="28" spans="1:9">
      <c r="B28" s="96" t="s">
        <v>28</v>
      </c>
      <c r="C28" s="56"/>
      <c r="D28" s="97">
        <f>F24*100/I24</f>
        <v>2.8571428571428572</v>
      </c>
      <c r="E28" s="56" t="s">
        <v>26</v>
      </c>
    </row>
    <row r="29" spans="1:9">
      <c r="B29" s="96" t="s">
        <v>29</v>
      </c>
      <c r="D29" s="97">
        <f>G24*100/I24</f>
        <v>97.142857142857139</v>
      </c>
      <c r="E29" s="56" t="s">
        <v>26</v>
      </c>
    </row>
    <row r="30" spans="1:9">
      <c r="B30" s="96" t="s">
        <v>30</v>
      </c>
      <c r="D30" s="97">
        <f>H24*100/I24</f>
        <v>0</v>
      </c>
      <c r="E30" s="56" t="s">
        <v>26</v>
      </c>
    </row>
  </sheetData>
  <mergeCells count="11">
    <mergeCell ref="B7:I7"/>
    <mergeCell ref="A2:I2"/>
    <mergeCell ref="B4:C4"/>
    <mergeCell ref="D4:E4"/>
    <mergeCell ref="B5:C5"/>
    <mergeCell ref="D5:E5"/>
    <mergeCell ref="F4:I4"/>
    <mergeCell ref="F5:I5"/>
    <mergeCell ref="F6:I6"/>
    <mergeCell ref="B6:C6"/>
    <mergeCell ref="D6:E6"/>
  </mergeCells>
  <phoneticPr fontId="0" type="noConversion"/>
  <hyperlinks>
    <hyperlink ref="B12" location="GetUserByUserNameOrEmail!A1" display="GetUserByUserNameOrEmail!A1"/>
    <hyperlink ref="B13" location="RegisterFacebook!A1" display="RegisterFacebook!A1"/>
    <hyperlink ref="B14" location="GetUserByUserNameAndPassword!A1" display="GetUserByUserNameAndPassword!A1"/>
    <hyperlink ref="B15" location="GetUserByUserNameAndEmail!A1" display="GetUserByUserNameAndEmail!A1"/>
    <hyperlink ref="B16" location="AddNewUser!A1" display="AddNewUser!A1"/>
    <hyperlink ref="B17" location="UpdateUser!A1" display="UpdateUser!A1"/>
    <hyperlink ref="B19" location="GetUserById!A1" display="GetUserById!A1"/>
    <hyperlink ref="B18" location="GetUserInfoUsingUserNameOrEmail!A1" display="GetUserInfoUsingUserNameOrEmail!A1"/>
    <hyperlink ref="B20" location="GetAllUser!A1" display="GetAllUser!A1"/>
    <hyperlink ref="B21" location="CountTotalUser!A1" display="CountTotalUser!A1"/>
    <hyperlink ref="B22" location="CountNewUser!A1" display="CountNewUser!A1"/>
  </hyperlinks>
  <pageMargins left="0.65" right="0.65" top="0.75" bottom="0.75" header="0.5" footer="0.5"/>
  <pageSetup firstPageNumber="0" orientation="landscape" horizontalDpi="300" verticalDpi="300" r:id="rId1"/>
  <headerFooter alignWithMargins="0">
    <oddFooter>&amp;L&amp;"Tahoma,Regular"&amp;8 02ae-BM/PM/HDCV/FSOFT v2/1&amp;C&amp;"Tahoma,Regular"&amp;8Internal use&amp;R&amp;"Tahoma,Regular"&amp;8&amp;P/&amp;N</oddFooter>
  </headerFooter>
  <ignoredErrors>
    <ignoredError sqref="F13:F22"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zoomScaleNormal="100" workbookViewId="0">
      <selection activeCell="C6" sqref="C6:D6"/>
    </sheetView>
  </sheetViews>
  <sheetFormatPr defaultRowHeight="13.5" customHeight="1"/>
  <cols>
    <col min="1" max="1" width="10.875" style="72" customWidth="1"/>
    <col min="2" max="2" width="13.375" style="75" customWidth="1"/>
    <col min="3" max="3" width="15.375" style="72" customWidth="1"/>
    <col min="4" max="4" width="34.5" style="73" customWidth="1"/>
    <col min="5" max="6" width="2.875" style="72" customWidth="1"/>
    <col min="7" max="7" width="2.625" style="72" customWidth="1"/>
    <col min="8" max="19" width="2.875" style="72" customWidth="1"/>
    <col min="20" max="16384" width="9" style="72"/>
  </cols>
  <sheetData>
    <row r="1" spans="1:20" ht="13.5" customHeight="1" thickBot="1">
      <c r="A1" s="70"/>
      <c r="B1" s="71"/>
    </row>
    <row r="2" spans="1:20" ht="13.5" customHeight="1">
      <c r="A2" s="199" t="s">
        <v>45</v>
      </c>
      <c r="B2" s="200"/>
      <c r="C2" s="201" t="s">
        <v>110</v>
      </c>
      <c r="D2" s="202"/>
      <c r="E2" s="203" t="s">
        <v>14</v>
      </c>
      <c r="F2" s="204"/>
      <c r="G2" s="204"/>
      <c r="H2" s="205"/>
      <c r="I2" s="206" t="str">
        <f>C2</f>
        <v>GetUserByUserNameOrEmail</v>
      </c>
      <c r="J2" s="207"/>
      <c r="K2" s="207"/>
      <c r="L2" s="207"/>
      <c r="M2" s="207"/>
      <c r="N2" s="207"/>
      <c r="O2" s="207"/>
      <c r="P2" s="207"/>
      <c r="Q2" s="207"/>
      <c r="R2" s="208"/>
      <c r="T2" s="74"/>
    </row>
    <row r="3" spans="1:20" ht="30" customHeight="1">
      <c r="A3" s="209" t="s">
        <v>46</v>
      </c>
      <c r="B3" s="210"/>
      <c r="C3" s="211" t="str">
        <f>Cover!F4</f>
        <v>TuanhaSE03108</v>
      </c>
      <c r="D3" s="212"/>
      <c r="E3" s="213" t="s">
        <v>47</v>
      </c>
      <c r="F3" s="214"/>
      <c r="G3" s="214"/>
      <c r="H3" s="215"/>
      <c r="I3" s="216" t="str">
        <f>C3</f>
        <v>TuanhaSE03108</v>
      </c>
      <c r="J3" s="217"/>
      <c r="K3" s="217"/>
      <c r="L3" s="217"/>
      <c r="M3" s="217"/>
      <c r="N3" s="217"/>
      <c r="O3" s="217"/>
      <c r="P3" s="217"/>
      <c r="Q3" s="217"/>
      <c r="R3" s="218"/>
    </row>
    <row r="4" spans="1:20" ht="13.5" customHeight="1">
      <c r="A4" s="209" t="s">
        <v>48</v>
      </c>
      <c r="B4" s="210"/>
      <c r="C4" s="223"/>
      <c r="D4" s="223"/>
      <c r="E4" s="224"/>
      <c r="F4" s="224"/>
      <c r="G4" s="224"/>
      <c r="H4" s="224"/>
      <c r="I4" s="223"/>
      <c r="J4" s="223"/>
      <c r="K4" s="223"/>
      <c r="L4" s="223"/>
      <c r="M4" s="223"/>
      <c r="N4" s="223"/>
      <c r="O4" s="223"/>
      <c r="P4" s="223"/>
      <c r="Q4" s="223"/>
      <c r="R4" s="225"/>
    </row>
    <row r="5" spans="1:20" ht="13.5" customHeight="1">
      <c r="A5" s="226" t="s">
        <v>20</v>
      </c>
      <c r="B5" s="227"/>
      <c r="C5" s="228" t="s">
        <v>21</v>
      </c>
      <c r="D5" s="229"/>
      <c r="E5" s="230" t="s">
        <v>22</v>
      </c>
      <c r="F5" s="229"/>
      <c r="G5" s="229"/>
      <c r="H5" s="231"/>
      <c r="I5" s="229" t="s">
        <v>49</v>
      </c>
      <c r="J5" s="229"/>
      <c r="K5" s="229"/>
      <c r="L5" s="230" t="s">
        <v>23</v>
      </c>
      <c r="M5" s="229"/>
      <c r="N5" s="229"/>
      <c r="O5" s="229"/>
      <c r="P5" s="229"/>
      <c r="Q5" s="229"/>
      <c r="R5" s="232"/>
      <c r="T5" s="74"/>
    </row>
    <row r="6" spans="1:20" ht="13.5" customHeight="1" thickBot="1">
      <c r="A6" s="242">
        <f>COUNTIF(E23:HM23,"P")</f>
        <v>5</v>
      </c>
      <c r="B6" s="243"/>
      <c r="C6" s="244">
        <f>COUNTIF(E23:HO23,"F")</f>
        <v>0</v>
      </c>
      <c r="D6" s="220"/>
      <c r="E6" s="219">
        <f>SUM(L6,- A6,- C6)</f>
        <v>0</v>
      </c>
      <c r="F6" s="220"/>
      <c r="G6" s="220"/>
      <c r="H6" s="221"/>
      <c r="I6" s="119">
        <f>COUNTIF(E22:HM22,"N")</f>
        <v>0</v>
      </c>
      <c r="J6" s="119">
        <f>COUNTIF(E22:HM22,"A")</f>
        <v>5</v>
      </c>
      <c r="K6" s="119">
        <f>COUNTIF(E22:HO22,"B")</f>
        <v>0</v>
      </c>
      <c r="L6" s="219">
        <f>COUNTA(E8:R8)</f>
        <v>5</v>
      </c>
      <c r="M6" s="220"/>
      <c r="N6" s="220"/>
      <c r="O6" s="220"/>
      <c r="P6" s="220"/>
      <c r="Q6" s="220"/>
      <c r="R6" s="222"/>
      <c r="S6" s="120"/>
    </row>
    <row r="7" spans="1:20" ht="11.25" thickBot="1"/>
    <row r="8" spans="1:20" ht="46.5" customHeight="1" thickTop="1" thickBot="1">
      <c r="A8" s="150"/>
      <c r="B8" s="146"/>
      <c r="C8" s="147"/>
      <c r="D8" s="148"/>
      <c r="E8" s="149" t="s">
        <v>31</v>
      </c>
      <c r="F8" s="149" t="s">
        <v>122</v>
      </c>
      <c r="G8" s="149" t="s">
        <v>123</v>
      </c>
      <c r="H8" s="149" t="s">
        <v>126</v>
      </c>
      <c r="I8" s="149" t="s">
        <v>127</v>
      </c>
      <c r="J8" s="149"/>
      <c r="K8" s="149"/>
      <c r="L8" s="149"/>
      <c r="M8" s="149"/>
      <c r="N8" s="149"/>
      <c r="O8" s="149"/>
      <c r="P8" s="149"/>
      <c r="Q8" s="149"/>
      <c r="R8" s="162"/>
      <c r="S8" s="120"/>
    </row>
    <row r="9" spans="1:20" ht="13.5" customHeight="1">
      <c r="A9" s="139" t="s">
        <v>104</v>
      </c>
      <c r="B9" s="143" t="s">
        <v>128</v>
      </c>
      <c r="C9" s="144"/>
      <c r="D9" s="145"/>
      <c r="E9" s="138" t="s">
        <v>68</v>
      </c>
      <c r="F9" s="138" t="s">
        <v>68</v>
      </c>
      <c r="G9" s="138" t="s">
        <v>68</v>
      </c>
      <c r="H9" s="138" t="s">
        <v>68</v>
      </c>
      <c r="I9" s="138" t="s">
        <v>68</v>
      </c>
      <c r="J9" s="151"/>
      <c r="K9" s="151"/>
      <c r="L9" s="151"/>
      <c r="M9" s="153"/>
      <c r="N9" s="153"/>
      <c r="O9" s="153"/>
      <c r="P9" s="153"/>
      <c r="Q9" s="153"/>
      <c r="R9" s="151"/>
    </row>
    <row r="10" spans="1:20" ht="13.5" customHeight="1" thickBot="1">
      <c r="A10" s="139"/>
      <c r="B10" s="143" t="s">
        <v>139</v>
      </c>
      <c r="C10" s="144"/>
      <c r="D10" s="145"/>
      <c r="E10" s="152" t="s">
        <v>68</v>
      </c>
      <c r="F10" s="152" t="s">
        <v>68</v>
      </c>
      <c r="G10" s="152" t="s">
        <v>68</v>
      </c>
      <c r="H10" s="152" t="s">
        <v>68</v>
      </c>
      <c r="I10" s="152" t="s">
        <v>68</v>
      </c>
      <c r="J10" s="151"/>
      <c r="K10" s="151"/>
      <c r="L10" s="151"/>
      <c r="M10" s="153"/>
      <c r="N10" s="153"/>
      <c r="O10" s="153"/>
      <c r="P10" s="153"/>
      <c r="Q10" s="153"/>
      <c r="R10" s="151"/>
    </row>
    <row r="11" spans="1:20" ht="13.5" customHeight="1">
      <c r="A11" s="142" t="s">
        <v>50</v>
      </c>
      <c r="B11" s="143" t="s">
        <v>129</v>
      </c>
      <c r="C11" s="129"/>
      <c r="D11" s="145"/>
      <c r="E11" s="151"/>
      <c r="F11" s="151"/>
      <c r="G11" s="151"/>
      <c r="H11" s="151"/>
      <c r="I11" s="151"/>
      <c r="J11" s="151"/>
      <c r="K11" s="151"/>
      <c r="L11" s="151"/>
      <c r="M11" s="153"/>
      <c r="N11" s="153"/>
      <c r="O11" s="153"/>
      <c r="P11" s="153"/>
      <c r="Q11" s="153"/>
      <c r="R11" s="151"/>
    </row>
    <row r="12" spans="1:20" s="130" customFormat="1" ht="13.5" customHeight="1">
      <c r="A12" s="139"/>
      <c r="B12" s="128" t="s">
        <v>124</v>
      </c>
      <c r="C12" s="164"/>
      <c r="D12" s="145"/>
      <c r="E12" s="152" t="s">
        <v>68</v>
      </c>
      <c r="F12" s="151"/>
      <c r="G12" s="151"/>
      <c r="H12" s="151"/>
      <c r="I12" s="151"/>
      <c r="J12" s="151"/>
      <c r="K12" s="151"/>
      <c r="L12" s="151"/>
      <c r="M12" s="153"/>
      <c r="N12" s="153"/>
      <c r="O12" s="153"/>
      <c r="P12" s="153"/>
      <c r="Q12" s="153"/>
      <c r="R12" s="151"/>
    </row>
    <row r="13" spans="1:20" s="130" customFormat="1" ht="13.5" customHeight="1">
      <c r="A13" s="139"/>
      <c r="B13" s="128" t="s">
        <v>141</v>
      </c>
      <c r="C13" s="172"/>
      <c r="D13" s="145"/>
      <c r="E13" s="151"/>
      <c r="F13" s="152" t="s">
        <v>68</v>
      </c>
      <c r="G13" s="151"/>
      <c r="H13" s="151"/>
      <c r="I13" s="151"/>
      <c r="J13" s="151"/>
      <c r="K13" s="151"/>
      <c r="L13" s="151"/>
      <c r="M13" s="153"/>
      <c r="N13" s="153"/>
      <c r="O13" s="153"/>
      <c r="P13" s="153"/>
      <c r="Q13" s="153"/>
      <c r="R13" s="151"/>
    </row>
    <row r="14" spans="1:20" s="130" customFormat="1" ht="13.5" customHeight="1">
      <c r="A14" s="139"/>
      <c r="B14" s="128" t="s">
        <v>132</v>
      </c>
      <c r="C14" s="172"/>
      <c r="D14" s="145"/>
      <c r="E14" s="151"/>
      <c r="F14" s="152"/>
      <c r="G14" s="152" t="s">
        <v>68</v>
      </c>
      <c r="H14" s="151"/>
      <c r="I14" s="151"/>
      <c r="J14" s="151"/>
      <c r="K14" s="151"/>
      <c r="L14" s="151"/>
      <c r="M14" s="153"/>
      <c r="N14" s="153"/>
      <c r="O14" s="153"/>
      <c r="P14" s="153"/>
      <c r="Q14" s="153"/>
      <c r="R14" s="151"/>
    </row>
    <row r="15" spans="1:20" s="130" customFormat="1" ht="13.5" customHeight="1">
      <c r="A15" s="139"/>
      <c r="B15" s="177" t="s">
        <v>163</v>
      </c>
      <c r="C15" s="144"/>
      <c r="D15" s="145"/>
      <c r="E15" s="151"/>
      <c r="F15" s="151"/>
      <c r="G15" s="152"/>
      <c r="H15" s="151"/>
      <c r="I15" s="151"/>
      <c r="J15" s="151"/>
      <c r="K15" s="151"/>
      <c r="L15" s="151"/>
      <c r="M15" s="153"/>
      <c r="N15" s="153"/>
      <c r="O15" s="153"/>
      <c r="P15" s="153"/>
      <c r="Q15" s="153"/>
      <c r="R15" s="151"/>
    </row>
    <row r="16" spans="1:20" ht="13.5" customHeight="1">
      <c r="A16" s="139"/>
      <c r="B16" s="127" t="s">
        <v>131</v>
      </c>
      <c r="C16" s="144"/>
      <c r="D16" s="145"/>
      <c r="E16" s="151"/>
      <c r="F16" s="151"/>
      <c r="G16" s="151"/>
      <c r="H16" s="152" t="s">
        <v>68</v>
      </c>
      <c r="I16" s="151"/>
      <c r="J16" s="151"/>
      <c r="K16" s="151"/>
      <c r="L16" s="151"/>
      <c r="M16" s="153"/>
      <c r="N16" s="153"/>
      <c r="O16" s="153"/>
      <c r="P16" s="153"/>
      <c r="Q16" s="153"/>
      <c r="R16" s="151"/>
    </row>
    <row r="17" spans="1:18" ht="13.5" customHeight="1">
      <c r="A17" s="139"/>
      <c r="B17" s="128" t="s">
        <v>130</v>
      </c>
      <c r="C17" s="144"/>
      <c r="D17" s="145"/>
      <c r="E17" s="151"/>
      <c r="F17" s="151"/>
      <c r="G17" s="151"/>
      <c r="H17" s="151"/>
      <c r="I17" s="152" t="s">
        <v>68</v>
      </c>
      <c r="J17" s="151"/>
      <c r="K17" s="151"/>
      <c r="L17" s="151"/>
      <c r="M17" s="153"/>
      <c r="N17" s="153"/>
      <c r="O17" s="153"/>
      <c r="P17" s="153"/>
      <c r="Q17" s="153"/>
      <c r="R17" s="151"/>
    </row>
    <row r="18" spans="1:18" ht="13.5" customHeight="1">
      <c r="A18" s="139"/>
      <c r="B18" s="128"/>
      <c r="C18" s="144"/>
      <c r="D18" s="145"/>
      <c r="E18" s="151"/>
      <c r="F18" s="151"/>
      <c r="G18" s="151"/>
      <c r="H18" s="151"/>
      <c r="I18" s="151"/>
      <c r="J18" s="151"/>
      <c r="K18" s="151"/>
      <c r="L18" s="151"/>
      <c r="M18" s="153"/>
      <c r="N18" s="153"/>
      <c r="O18" s="153"/>
      <c r="P18" s="153"/>
      <c r="Q18" s="153"/>
      <c r="R18" s="151"/>
    </row>
    <row r="19" spans="1:18" ht="13.5" customHeight="1">
      <c r="A19" s="140"/>
      <c r="B19" s="134" t="s">
        <v>125</v>
      </c>
      <c r="C19" s="132"/>
      <c r="D19" s="133"/>
      <c r="E19" s="152" t="s">
        <v>68</v>
      </c>
      <c r="F19" s="152" t="s">
        <v>68</v>
      </c>
      <c r="G19" s="152" t="s">
        <v>68</v>
      </c>
      <c r="H19" s="152"/>
      <c r="I19" s="152"/>
      <c r="J19" s="152"/>
      <c r="K19" s="152"/>
      <c r="L19" s="152"/>
      <c r="M19" s="155"/>
      <c r="N19" s="155"/>
      <c r="O19" s="155"/>
      <c r="P19" s="155"/>
      <c r="Q19" s="155"/>
      <c r="R19" s="152"/>
    </row>
    <row r="20" spans="1:18" ht="64.5" customHeight="1">
      <c r="A20" s="140"/>
      <c r="B20" s="134" t="s">
        <v>133</v>
      </c>
      <c r="C20" s="135"/>
      <c r="D20" s="136"/>
      <c r="E20" s="138"/>
      <c r="F20" s="138"/>
      <c r="G20" s="138"/>
      <c r="H20" s="152" t="s">
        <v>68</v>
      </c>
      <c r="I20" s="152" t="s">
        <v>68</v>
      </c>
      <c r="J20" s="138"/>
      <c r="K20" s="138"/>
      <c r="L20" s="138"/>
      <c r="M20" s="154"/>
      <c r="N20" s="154"/>
      <c r="O20" s="154"/>
      <c r="P20" s="154"/>
      <c r="Q20" s="154"/>
      <c r="R20" s="138"/>
    </row>
    <row r="21" spans="1:18" ht="13.5" customHeight="1" thickBot="1">
      <c r="A21" s="140"/>
      <c r="B21" s="134"/>
      <c r="C21" s="135"/>
      <c r="D21" s="136"/>
      <c r="E21" s="138"/>
      <c r="F21" s="138"/>
      <c r="G21" s="138"/>
      <c r="H21" s="138"/>
      <c r="I21" s="138"/>
      <c r="J21" s="138"/>
      <c r="K21" s="138"/>
      <c r="L21" s="138"/>
      <c r="M21" s="154"/>
      <c r="N21" s="154"/>
      <c r="O21" s="154"/>
      <c r="P21" s="154"/>
      <c r="Q21" s="154"/>
      <c r="R21" s="138"/>
    </row>
    <row r="22" spans="1:18" ht="13.5" customHeight="1" thickTop="1">
      <c r="A22" s="141" t="s">
        <v>32</v>
      </c>
      <c r="B22" s="236" t="s">
        <v>33</v>
      </c>
      <c r="C22" s="237"/>
      <c r="D22" s="238"/>
      <c r="E22" s="161" t="s">
        <v>36</v>
      </c>
      <c r="F22" s="161" t="s">
        <v>36</v>
      </c>
      <c r="G22" s="161" t="s">
        <v>36</v>
      </c>
      <c r="H22" s="161" t="s">
        <v>36</v>
      </c>
      <c r="I22" s="161" t="s">
        <v>36</v>
      </c>
      <c r="J22" s="161"/>
      <c r="K22" s="161"/>
      <c r="L22" s="161"/>
      <c r="M22" s="161"/>
      <c r="N22" s="161"/>
      <c r="O22" s="161"/>
      <c r="P22" s="161"/>
      <c r="Q22" s="161"/>
      <c r="R22" s="161"/>
    </row>
    <row r="23" spans="1:18" ht="13.5" customHeight="1">
      <c r="A23" s="140"/>
      <c r="B23" s="239" t="s">
        <v>37</v>
      </c>
      <c r="C23" s="240"/>
      <c r="D23" s="241"/>
      <c r="E23" s="138" t="s">
        <v>38</v>
      </c>
      <c r="F23" s="138" t="s">
        <v>38</v>
      </c>
      <c r="G23" s="138" t="s">
        <v>38</v>
      </c>
      <c r="H23" s="138" t="s">
        <v>38</v>
      </c>
      <c r="I23" s="138" t="s">
        <v>38</v>
      </c>
      <c r="J23" s="138"/>
      <c r="K23" s="138"/>
      <c r="L23" s="138"/>
      <c r="M23" s="138"/>
      <c r="N23" s="138"/>
      <c r="O23" s="138"/>
      <c r="P23" s="138"/>
      <c r="Q23" s="138"/>
      <c r="R23" s="138"/>
    </row>
    <row r="24" spans="1:18" ht="60" customHeight="1">
      <c r="A24" s="140"/>
      <c r="B24" s="233" t="s">
        <v>39</v>
      </c>
      <c r="C24" s="234"/>
      <c r="D24" s="235"/>
      <c r="E24" s="137">
        <v>42502</v>
      </c>
      <c r="F24" s="137">
        <v>42502</v>
      </c>
      <c r="G24" s="137">
        <v>42502</v>
      </c>
      <c r="H24" s="137">
        <v>42502</v>
      </c>
      <c r="I24" s="137">
        <v>42502</v>
      </c>
      <c r="J24" s="137"/>
      <c r="K24" s="137"/>
      <c r="L24" s="137"/>
      <c r="M24" s="137"/>
      <c r="N24" s="137"/>
      <c r="O24" s="137"/>
      <c r="P24" s="137"/>
      <c r="Q24" s="137"/>
      <c r="R24" s="137"/>
    </row>
    <row r="36" spans="2:4" ht="24" customHeight="1">
      <c r="B36" s="72"/>
      <c r="D36" s="72"/>
    </row>
    <row r="37" spans="2:4" ht="39" customHeight="1">
      <c r="B37" s="72"/>
      <c r="D37" s="72"/>
    </row>
    <row r="49" spans="2:4" ht="57" customHeight="1">
      <c r="B49" s="72"/>
      <c r="D49" s="72"/>
    </row>
    <row r="50" spans="2:4" ht="10.5">
      <c r="B50" s="72"/>
      <c r="D50" s="72"/>
    </row>
    <row r="51" spans="2:4" ht="10.5">
      <c r="B51" s="72"/>
      <c r="D51" s="72"/>
    </row>
  </sheetData>
  <mergeCells count="22">
    <mergeCell ref="B24:D24"/>
    <mergeCell ref="B22:D22"/>
    <mergeCell ref="B23:D23"/>
    <mergeCell ref="A6:B6"/>
    <mergeCell ref="C6:D6"/>
    <mergeCell ref="E6:H6"/>
    <mergeCell ref="L6:R6"/>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E19:F19 H19:R19">
      <formula1>"P,F, "</formula1>
    </dataValidation>
    <dataValidation type="list" allowBlank="1" showInputMessage="1" showErrorMessage="1" sqref="E9:I9 E10:R18 G19 H20:I20">
      <formula1>"O, "</formula1>
    </dataValidation>
  </dataValidations>
  <pageMargins left="0.75" right="0.75" top="0.75" bottom="0.75" header="0.5" footer="0.5"/>
  <pageSetup paperSize="9" orientation="portrait" horizontalDpi="300" verticalDpi="300" r:id="rId1"/>
  <headerFooter alignWithMargins="0">
    <oddFooter>&amp;L&amp;"Tahoma,Regular"&amp;10 02ae-BM/PM/HDCV/FSOFT v2/1&amp;C&amp;"Tahoma,Regular"&amp;10Internal use&amp;R&amp;"Tahoma,Regular"&amp;10&amp;P/&amp;N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zoomScaleNormal="100" workbookViewId="0">
      <selection activeCell="A6" sqref="A6:B6"/>
    </sheetView>
  </sheetViews>
  <sheetFormatPr defaultRowHeight="13.5" customHeight="1"/>
  <cols>
    <col min="1" max="1" width="10.875" style="72" customWidth="1"/>
    <col min="2" max="2" width="13.375" style="75" customWidth="1"/>
    <col min="3" max="3" width="15.375" style="72" customWidth="1"/>
    <col min="4" max="4" width="18.75" style="73" customWidth="1"/>
    <col min="5" max="6" width="2.875" style="72" customWidth="1"/>
    <col min="7" max="7" width="2.625" style="72" customWidth="1"/>
    <col min="8" max="19" width="2.875" style="72" customWidth="1"/>
    <col min="20" max="16384" width="9" style="72"/>
  </cols>
  <sheetData>
    <row r="1" spans="1:20" ht="13.5" customHeight="1" thickBot="1">
      <c r="A1" s="70"/>
      <c r="B1" s="71"/>
    </row>
    <row r="2" spans="1:20" ht="13.5" customHeight="1">
      <c r="A2" s="199" t="s">
        <v>45</v>
      </c>
      <c r="B2" s="200"/>
      <c r="C2" s="201" t="s">
        <v>112</v>
      </c>
      <c r="D2" s="202"/>
      <c r="E2" s="203" t="s">
        <v>14</v>
      </c>
      <c r="F2" s="204"/>
      <c r="G2" s="204"/>
      <c r="H2" s="205"/>
      <c r="I2" s="206" t="str">
        <f>C2</f>
        <v>RegisterFacebook</v>
      </c>
      <c r="J2" s="207"/>
      <c r="K2" s="207"/>
      <c r="L2" s="207"/>
      <c r="M2" s="207"/>
      <c r="N2" s="207"/>
      <c r="O2" s="207"/>
      <c r="P2" s="207"/>
      <c r="Q2" s="207"/>
      <c r="R2" s="208"/>
      <c r="T2" s="74"/>
    </row>
    <row r="3" spans="1:20" ht="30" customHeight="1">
      <c r="A3" s="209" t="s">
        <v>46</v>
      </c>
      <c r="B3" s="210"/>
      <c r="C3" s="211" t="str">
        <f>Cover!F4</f>
        <v>TuanhaSE03108</v>
      </c>
      <c r="D3" s="212"/>
      <c r="E3" s="213" t="s">
        <v>47</v>
      </c>
      <c r="F3" s="214"/>
      <c r="G3" s="214"/>
      <c r="H3" s="215"/>
      <c r="I3" s="216" t="str">
        <f>C3</f>
        <v>TuanhaSE03108</v>
      </c>
      <c r="J3" s="217"/>
      <c r="K3" s="217"/>
      <c r="L3" s="217"/>
      <c r="M3" s="217"/>
      <c r="N3" s="217"/>
      <c r="O3" s="217"/>
      <c r="P3" s="217"/>
      <c r="Q3" s="217"/>
      <c r="R3" s="218"/>
    </row>
    <row r="4" spans="1:20" ht="13.5" customHeight="1">
      <c r="A4" s="209" t="s">
        <v>48</v>
      </c>
      <c r="B4" s="210"/>
      <c r="C4" s="223"/>
      <c r="D4" s="223"/>
      <c r="E4" s="224"/>
      <c r="F4" s="224"/>
      <c r="G4" s="224"/>
      <c r="H4" s="224"/>
      <c r="I4" s="223"/>
      <c r="J4" s="223"/>
      <c r="K4" s="223"/>
      <c r="L4" s="223"/>
      <c r="M4" s="223"/>
      <c r="N4" s="223"/>
      <c r="O4" s="223"/>
      <c r="P4" s="223"/>
      <c r="Q4" s="223"/>
      <c r="R4" s="225"/>
    </row>
    <row r="5" spans="1:20" ht="13.5" customHeight="1">
      <c r="A5" s="226" t="s">
        <v>20</v>
      </c>
      <c r="B5" s="227"/>
      <c r="C5" s="228" t="s">
        <v>21</v>
      </c>
      <c r="D5" s="229"/>
      <c r="E5" s="230" t="s">
        <v>22</v>
      </c>
      <c r="F5" s="229"/>
      <c r="G5" s="229"/>
      <c r="H5" s="231"/>
      <c r="I5" s="229" t="s">
        <v>49</v>
      </c>
      <c r="J5" s="229"/>
      <c r="K5" s="229"/>
      <c r="L5" s="230" t="s">
        <v>23</v>
      </c>
      <c r="M5" s="229"/>
      <c r="N5" s="229"/>
      <c r="O5" s="229"/>
      <c r="P5" s="229"/>
      <c r="Q5" s="229"/>
      <c r="R5" s="232"/>
      <c r="T5" s="74"/>
    </row>
    <row r="6" spans="1:20" ht="13.5" customHeight="1" thickBot="1">
      <c r="A6" s="242">
        <f>COUNTIF(E19:HM19,"P")</f>
        <v>1</v>
      </c>
      <c r="B6" s="243"/>
      <c r="C6" s="244">
        <f>COUNTIF(E19:HO19,"F")</f>
        <v>0</v>
      </c>
      <c r="D6" s="220"/>
      <c r="E6" s="219">
        <f>SUM(L6,- A6,- C6)</f>
        <v>0</v>
      </c>
      <c r="F6" s="220"/>
      <c r="G6" s="220"/>
      <c r="H6" s="221"/>
      <c r="I6" s="119">
        <f>COUNTIF(E18:HM18,"N")</f>
        <v>1</v>
      </c>
      <c r="J6" s="119">
        <f>COUNTIF(E18:HM18,"A")</f>
        <v>0</v>
      </c>
      <c r="K6" s="119">
        <f>COUNTIF(E18:HO18,"B")</f>
        <v>0</v>
      </c>
      <c r="L6" s="219">
        <f>COUNTA(E8:R8)</f>
        <v>1</v>
      </c>
      <c r="M6" s="220"/>
      <c r="N6" s="220"/>
      <c r="O6" s="220"/>
      <c r="P6" s="220"/>
      <c r="Q6" s="220"/>
      <c r="R6" s="222"/>
      <c r="S6" s="120"/>
    </row>
    <row r="7" spans="1:20" ht="11.25" thickBot="1"/>
    <row r="8" spans="1:20" ht="46.5" customHeight="1" thickTop="1" thickBot="1">
      <c r="A8" s="150"/>
      <c r="B8" s="146"/>
      <c r="C8" s="147"/>
      <c r="D8" s="148"/>
      <c r="E8" s="149" t="s">
        <v>31</v>
      </c>
      <c r="F8" s="149"/>
      <c r="G8" s="149"/>
      <c r="H8" s="149"/>
      <c r="I8" s="149"/>
      <c r="J8" s="149"/>
      <c r="K8" s="149"/>
      <c r="L8" s="149"/>
      <c r="M8" s="149"/>
      <c r="N8" s="149"/>
      <c r="O8" s="149"/>
      <c r="P8" s="149"/>
      <c r="Q8" s="149"/>
      <c r="R8" s="162"/>
      <c r="S8" s="120"/>
    </row>
    <row r="9" spans="1:20" ht="13.5" customHeight="1">
      <c r="A9" s="139" t="s">
        <v>104</v>
      </c>
      <c r="B9" s="143" t="s">
        <v>134</v>
      </c>
      <c r="C9" s="144"/>
      <c r="D9" s="145"/>
      <c r="E9" s="138" t="s">
        <v>68</v>
      </c>
      <c r="F9" s="138"/>
      <c r="G9" s="138"/>
      <c r="H9" s="151"/>
      <c r="I9" s="151"/>
      <c r="J9" s="151"/>
      <c r="K9" s="151"/>
      <c r="L9" s="151"/>
      <c r="M9" s="153"/>
      <c r="N9" s="153"/>
      <c r="O9" s="153"/>
      <c r="P9" s="153"/>
      <c r="Q9" s="153"/>
      <c r="R9" s="151"/>
    </row>
    <row r="10" spans="1:20" ht="13.5" customHeight="1">
      <c r="A10" s="139"/>
      <c r="B10" s="143"/>
      <c r="C10" s="144"/>
      <c r="D10" s="145"/>
      <c r="E10" s="138"/>
      <c r="F10" s="138"/>
      <c r="G10" s="152"/>
      <c r="H10" s="151"/>
      <c r="I10" s="151"/>
      <c r="J10" s="151"/>
      <c r="K10" s="151"/>
      <c r="L10" s="151"/>
      <c r="M10" s="153"/>
      <c r="N10" s="153"/>
      <c r="O10" s="153"/>
      <c r="P10" s="153"/>
      <c r="Q10" s="153"/>
      <c r="R10" s="151"/>
    </row>
    <row r="11" spans="1:20" ht="13.5" customHeight="1" thickBot="1">
      <c r="A11" s="139"/>
      <c r="B11" s="143"/>
      <c r="C11" s="144"/>
      <c r="D11" s="145"/>
      <c r="E11" s="152"/>
      <c r="F11" s="152"/>
      <c r="G11" s="152"/>
      <c r="H11" s="152"/>
      <c r="I11" s="151"/>
      <c r="J11" s="151"/>
      <c r="K11" s="151"/>
      <c r="L11" s="151"/>
      <c r="M11" s="153"/>
      <c r="N11" s="153"/>
      <c r="O11" s="153"/>
      <c r="P11" s="153"/>
      <c r="Q11" s="153"/>
      <c r="R11" s="151"/>
    </row>
    <row r="12" spans="1:20" ht="13.5" customHeight="1">
      <c r="A12" s="142" t="s">
        <v>50</v>
      </c>
      <c r="B12" s="143" t="s">
        <v>136</v>
      </c>
      <c r="C12" s="144"/>
      <c r="D12" s="145"/>
      <c r="E12" s="152" t="s">
        <v>68</v>
      </c>
      <c r="F12" s="151"/>
      <c r="G12" s="151"/>
      <c r="H12" s="151"/>
      <c r="I12" s="151"/>
      <c r="J12" s="151"/>
      <c r="K12" s="151"/>
      <c r="L12" s="151"/>
      <c r="M12" s="153"/>
      <c r="N12" s="153"/>
      <c r="O12" s="153"/>
      <c r="P12" s="153"/>
      <c r="Q12" s="153"/>
      <c r="R12" s="151"/>
    </row>
    <row r="13" spans="1:20" ht="13.5" customHeight="1">
      <c r="A13" s="139"/>
      <c r="B13" s="143"/>
      <c r="C13" s="144"/>
      <c r="D13" s="145"/>
      <c r="E13" s="151"/>
      <c r="F13" s="151"/>
      <c r="G13" s="151"/>
      <c r="H13" s="151"/>
      <c r="I13" s="151"/>
      <c r="J13" s="151"/>
      <c r="K13" s="151"/>
      <c r="L13" s="151"/>
      <c r="M13" s="153"/>
      <c r="N13" s="153"/>
      <c r="O13" s="153"/>
      <c r="P13" s="153"/>
      <c r="Q13" s="153"/>
      <c r="R13" s="151"/>
    </row>
    <row r="14" spans="1:20" ht="13.5" customHeight="1" thickBot="1">
      <c r="A14" s="139"/>
      <c r="B14" s="143"/>
      <c r="C14" s="144"/>
      <c r="D14" s="145"/>
      <c r="E14" s="151"/>
      <c r="F14" s="151"/>
      <c r="G14" s="151"/>
      <c r="H14" s="151"/>
      <c r="I14" s="151"/>
      <c r="J14" s="151"/>
      <c r="K14" s="151"/>
      <c r="L14" s="151"/>
      <c r="M14" s="153"/>
      <c r="N14" s="153"/>
      <c r="O14" s="153"/>
      <c r="P14" s="153"/>
      <c r="Q14" s="153"/>
      <c r="R14" s="151"/>
    </row>
    <row r="15" spans="1:20" ht="13.5" customHeight="1">
      <c r="A15" s="141" t="s">
        <v>51</v>
      </c>
      <c r="B15" s="131"/>
      <c r="C15" s="132"/>
      <c r="D15" s="133"/>
      <c r="E15" s="152"/>
      <c r="F15" s="152"/>
      <c r="G15" s="152"/>
      <c r="H15" s="151"/>
      <c r="I15" s="152"/>
      <c r="J15" s="152"/>
      <c r="K15" s="152"/>
      <c r="L15" s="152"/>
      <c r="M15" s="155"/>
      <c r="N15" s="155"/>
      <c r="O15" s="155"/>
      <c r="P15" s="155"/>
      <c r="Q15" s="155"/>
      <c r="R15" s="152"/>
    </row>
    <row r="16" spans="1:20" ht="13.5" customHeight="1">
      <c r="A16" s="140"/>
      <c r="B16" s="134" t="s">
        <v>135</v>
      </c>
      <c r="C16" s="135"/>
      <c r="D16" s="136"/>
      <c r="E16" s="138" t="s">
        <v>68</v>
      </c>
      <c r="F16" s="138"/>
      <c r="G16" s="138"/>
      <c r="H16" s="138"/>
      <c r="I16" s="138"/>
      <c r="J16" s="138"/>
      <c r="K16" s="138"/>
      <c r="L16" s="138"/>
      <c r="M16" s="154"/>
      <c r="N16" s="154"/>
      <c r="O16" s="154"/>
      <c r="P16" s="154"/>
      <c r="Q16" s="154"/>
      <c r="R16" s="138"/>
    </row>
    <row r="17" spans="1:18" ht="13.5" customHeight="1" thickBot="1">
      <c r="A17" s="140"/>
      <c r="B17" s="134"/>
      <c r="C17" s="135"/>
      <c r="D17" s="136"/>
      <c r="E17" s="156"/>
      <c r="F17" s="156"/>
      <c r="G17" s="156"/>
      <c r="H17" s="156"/>
      <c r="I17" s="156"/>
      <c r="J17" s="156"/>
      <c r="K17" s="156"/>
      <c r="L17" s="156"/>
      <c r="M17" s="159"/>
      <c r="N17" s="159"/>
      <c r="O17" s="159"/>
      <c r="P17" s="159"/>
      <c r="Q17" s="159"/>
      <c r="R17" s="160"/>
    </row>
    <row r="18" spans="1:18" ht="13.5" customHeight="1" thickTop="1">
      <c r="A18" s="141" t="s">
        <v>32</v>
      </c>
      <c r="B18" s="236" t="s">
        <v>33</v>
      </c>
      <c r="C18" s="237"/>
      <c r="D18" s="238"/>
      <c r="E18" s="161" t="s">
        <v>34</v>
      </c>
      <c r="F18" s="161"/>
      <c r="G18" s="161"/>
      <c r="H18" s="161"/>
      <c r="I18" s="161"/>
      <c r="J18" s="161"/>
      <c r="K18" s="161"/>
      <c r="L18" s="161"/>
      <c r="M18" s="161"/>
      <c r="N18" s="161"/>
      <c r="O18" s="161"/>
      <c r="P18" s="161"/>
      <c r="Q18" s="161"/>
      <c r="R18" s="161"/>
    </row>
    <row r="19" spans="1:18" ht="13.5" customHeight="1">
      <c r="A19" s="140"/>
      <c r="B19" s="239" t="s">
        <v>37</v>
      </c>
      <c r="C19" s="240"/>
      <c r="D19" s="241"/>
      <c r="E19" s="138" t="s">
        <v>38</v>
      </c>
      <c r="F19" s="138"/>
      <c r="G19" s="138"/>
      <c r="H19" s="138"/>
      <c r="I19" s="138"/>
      <c r="J19" s="138"/>
      <c r="K19" s="138"/>
      <c r="L19" s="138"/>
      <c r="M19" s="138"/>
      <c r="N19" s="138"/>
      <c r="O19" s="138"/>
      <c r="P19" s="138"/>
      <c r="Q19" s="138"/>
      <c r="R19" s="138"/>
    </row>
    <row r="20" spans="1:18" ht="59.25" customHeight="1">
      <c r="A20" s="140"/>
      <c r="B20" s="233" t="s">
        <v>39</v>
      </c>
      <c r="C20" s="234"/>
      <c r="D20" s="235"/>
      <c r="E20" s="137">
        <v>42502</v>
      </c>
      <c r="F20" s="137"/>
      <c r="G20" s="137"/>
      <c r="H20" s="137"/>
      <c r="I20" s="137"/>
      <c r="J20" s="137"/>
      <c r="K20" s="137"/>
      <c r="L20" s="137"/>
      <c r="M20" s="137"/>
      <c r="N20" s="137"/>
      <c r="O20" s="137"/>
      <c r="P20" s="137"/>
      <c r="Q20" s="137"/>
      <c r="R20" s="137"/>
    </row>
    <row r="31" spans="1:18" ht="24" customHeight="1"/>
    <row r="32" spans="1:18" ht="39" customHeight="1"/>
    <row r="44" ht="57" customHeight="1"/>
    <row r="45" ht="10.5"/>
    <row r="46" ht="10.5"/>
  </sheetData>
  <mergeCells count="22">
    <mergeCell ref="E2:H2"/>
    <mergeCell ref="I2:R2"/>
    <mergeCell ref="A3:B3"/>
    <mergeCell ref="C3:D3"/>
    <mergeCell ref="E3:H3"/>
    <mergeCell ref="I3:R3"/>
    <mergeCell ref="B18:D18"/>
    <mergeCell ref="B19:D19"/>
    <mergeCell ref="B20:D20"/>
    <mergeCell ref="A2:B2"/>
    <mergeCell ref="C2:D2"/>
    <mergeCell ref="A4:B4"/>
    <mergeCell ref="C4:R4"/>
    <mergeCell ref="A5:B5"/>
    <mergeCell ref="C5:D5"/>
    <mergeCell ref="E5:H5"/>
    <mergeCell ref="I5:K5"/>
    <mergeCell ref="L5:R5"/>
    <mergeCell ref="A6:B6"/>
    <mergeCell ref="C6:D6"/>
    <mergeCell ref="E6:H6"/>
    <mergeCell ref="L6:R6"/>
  </mergeCells>
  <dataValidations count="3">
    <dataValidation type="list" allowBlank="1" showInputMessage="1" showErrorMessage="1" sqref="E18:R18">
      <formula1>"N,A,B, "</formula1>
    </dataValidation>
    <dataValidation type="list" allowBlank="1" showInputMessage="1" showErrorMessage="1" sqref="E19:R19">
      <formula1>"P,F, "</formula1>
    </dataValidation>
    <dataValidation type="list" allowBlank="1" showInputMessage="1" showErrorMessage="1" sqref="H11 E9:G11 E12:R17">
      <formula1>"O, "</formula1>
    </dataValidation>
  </dataValidations>
  <pageMargins left="0.75" right="0.75" top="0.75" bottom="0.75" header="0.5" footer="0.5"/>
  <pageSetup paperSize="9" orientation="portrait" horizontalDpi="300" verticalDpi="300" r:id="rId1"/>
  <headerFooter alignWithMargins="0">
    <oddFooter>&amp;L&amp;"Tahoma,Regular"&amp;10 02ae-BM/PM/HDCV/FSOFT v2/1&amp;C&amp;"Tahoma,Regular"&amp;10Internal use&amp;R&amp;"Tahoma,Regular"&amp;10&amp;P/&amp;N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9"/>
  <sheetViews>
    <sheetView topLeftCell="A4" workbookViewId="0">
      <selection activeCell="D15" sqref="D15"/>
    </sheetView>
  </sheetViews>
  <sheetFormatPr defaultRowHeight="10.5"/>
  <cols>
    <col min="1" max="1" width="10.5" style="130" customWidth="1"/>
    <col min="2" max="2" width="13.375" style="75" customWidth="1"/>
    <col min="3" max="3" width="15.375" style="130" customWidth="1"/>
    <col min="4" max="4" width="36.125" style="73" customWidth="1"/>
    <col min="5" max="6" width="2.875" style="130" customWidth="1"/>
    <col min="7" max="7" width="2.625" style="130" customWidth="1"/>
    <col min="8" max="19" width="2.875" style="130" customWidth="1"/>
    <col min="20" max="256" width="9" style="130"/>
    <col min="257" max="257" width="10.5" style="130" customWidth="1"/>
    <col min="258" max="258" width="13.375" style="130" customWidth="1"/>
    <col min="259" max="259" width="15.375" style="130" customWidth="1"/>
    <col min="260" max="260" width="20.5" style="130" customWidth="1"/>
    <col min="261" max="262" width="2.875" style="130" customWidth="1"/>
    <col min="263" max="263" width="2.625" style="130" customWidth="1"/>
    <col min="264" max="275" width="2.875" style="130" customWidth="1"/>
    <col min="276" max="512" width="9" style="130"/>
    <col min="513" max="513" width="10.5" style="130" customWidth="1"/>
    <col min="514" max="514" width="13.375" style="130" customWidth="1"/>
    <col min="515" max="515" width="15.375" style="130" customWidth="1"/>
    <col min="516" max="516" width="20.5" style="130" customWidth="1"/>
    <col min="517" max="518" width="2.875" style="130" customWidth="1"/>
    <col min="519" max="519" width="2.625" style="130" customWidth="1"/>
    <col min="520" max="531" width="2.875" style="130" customWidth="1"/>
    <col min="532" max="768" width="9" style="130"/>
    <col min="769" max="769" width="10.5" style="130" customWidth="1"/>
    <col min="770" max="770" width="13.375" style="130" customWidth="1"/>
    <col min="771" max="771" width="15.375" style="130" customWidth="1"/>
    <col min="772" max="772" width="20.5" style="130" customWidth="1"/>
    <col min="773" max="774" width="2.875" style="130" customWidth="1"/>
    <col min="775" max="775" width="2.625" style="130" customWidth="1"/>
    <col min="776" max="787" width="2.875" style="130" customWidth="1"/>
    <col min="788" max="1024" width="9" style="130"/>
    <col min="1025" max="1025" width="10.5" style="130" customWidth="1"/>
    <col min="1026" max="1026" width="13.375" style="130" customWidth="1"/>
    <col min="1027" max="1027" width="15.375" style="130" customWidth="1"/>
    <col min="1028" max="1028" width="20.5" style="130" customWidth="1"/>
    <col min="1029" max="1030" width="2.875" style="130" customWidth="1"/>
    <col min="1031" max="1031" width="2.625" style="130" customWidth="1"/>
    <col min="1032" max="1043" width="2.875" style="130" customWidth="1"/>
    <col min="1044" max="1280" width="9" style="130"/>
    <col min="1281" max="1281" width="10.5" style="130" customWidth="1"/>
    <col min="1282" max="1282" width="13.375" style="130" customWidth="1"/>
    <col min="1283" max="1283" width="15.375" style="130" customWidth="1"/>
    <col min="1284" max="1284" width="20.5" style="130" customWidth="1"/>
    <col min="1285" max="1286" width="2.875" style="130" customWidth="1"/>
    <col min="1287" max="1287" width="2.625" style="130" customWidth="1"/>
    <col min="1288" max="1299" width="2.875" style="130" customWidth="1"/>
    <col min="1300" max="1536" width="9" style="130"/>
    <col min="1537" max="1537" width="10.5" style="130" customWidth="1"/>
    <col min="1538" max="1538" width="13.375" style="130" customWidth="1"/>
    <col min="1539" max="1539" width="15.375" style="130" customWidth="1"/>
    <col min="1540" max="1540" width="20.5" style="130" customWidth="1"/>
    <col min="1541" max="1542" width="2.875" style="130" customWidth="1"/>
    <col min="1543" max="1543" width="2.625" style="130" customWidth="1"/>
    <col min="1544" max="1555" width="2.875" style="130" customWidth="1"/>
    <col min="1556" max="1792" width="9" style="130"/>
    <col min="1793" max="1793" width="10.5" style="130" customWidth="1"/>
    <col min="1794" max="1794" width="13.375" style="130" customWidth="1"/>
    <col min="1795" max="1795" width="15.375" style="130" customWidth="1"/>
    <col min="1796" max="1796" width="20.5" style="130" customWidth="1"/>
    <col min="1797" max="1798" width="2.875" style="130" customWidth="1"/>
    <col min="1799" max="1799" width="2.625" style="130" customWidth="1"/>
    <col min="1800" max="1811" width="2.875" style="130" customWidth="1"/>
    <col min="1812" max="2048" width="9" style="130"/>
    <col min="2049" max="2049" width="10.5" style="130" customWidth="1"/>
    <col min="2050" max="2050" width="13.375" style="130" customWidth="1"/>
    <col min="2051" max="2051" width="15.375" style="130" customWidth="1"/>
    <col min="2052" max="2052" width="20.5" style="130" customWidth="1"/>
    <col min="2053" max="2054" width="2.875" style="130" customWidth="1"/>
    <col min="2055" max="2055" width="2.625" style="130" customWidth="1"/>
    <col min="2056" max="2067" width="2.875" style="130" customWidth="1"/>
    <col min="2068" max="2304" width="9" style="130"/>
    <col min="2305" max="2305" width="10.5" style="130" customWidth="1"/>
    <col min="2306" max="2306" width="13.375" style="130" customWidth="1"/>
    <col min="2307" max="2307" width="15.375" style="130" customWidth="1"/>
    <col min="2308" max="2308" width="20.5" style="130" customWidth="1"/>
    <col min="2309" max="2310" width="2.875" style="130" customWidth="1"/>
    <col min="2311" max="2311" width="2.625" style="130" customWidth="1"/>
    <col min="2312" max="2323" width="2.875" style="130" customWidth="1"/>
    <col min="2324" max="2560" width="9" style="130"/>
    <col min="2561" max="2561" width="10.5" style="130" customWidth="1"/>
    <col min="2562" max="2562" width="13.375" style="130" customWidth="1"/>
    <col min="2563" max="2563" width="15.375" style="130" customWidth="1"/>
    <col min="2564" max="2564" width="20.5" style="130" customWidth="1"/>
    <col min="2565" max="2566" width="2.875" style="130" customWidth="1"/>
    <col min="2567" max="2567" width="2.625" style="130" customWidth="1"/>
    <col min="2568" max="2579" width="2.875" style="130" customWidth="1"/>
    <col min="2580" max="2816" width="9" style="130"/>
    <col min="2817" max="2817" width="10.5" style="130" customWidth="1"/>
    <col min="2818" max="2818" width="13.375" style="130" customWidth="1"/>
    <col min="2819" max="2819" width="15.375" style="130" customWidth="1"/>
    <col min="2820" max="2820" width="20.5" style="130" customWidth="1"/>
    <col min="2821" max="2822" width="2.875" style="130" customWidth="1"/>
    <col min="2823" max="2823" width="2.625" style="130" customWidth="1"/>
    <col min="2824" max="2835" width="2.875" style="130" customWidth="1"/>
    <col min="2836" max="3072" width="9" style="130"/>
    <col min="3073" max="3073" width="10.5" style="130" customWidth="1"/>
    <col min="3074" max="3074" width="13.375" style="130" customWidth="1"/>
    <col min="3075" max="3075" width="15.375" style="130" customWidth="1"/>
    <col min="3076" max="3076" width="20.5" style="130" customWidth="1"/>
    <col min="3077" max="3078" width="2.875" style="130" customWidth="1"/>
    <col min="3079" max="3079" width="2.625" style="130" customWidth="1"/>
    <col min="3080" max="3091" width="2.875" style="130" customWidth="1"/>
    <col min="3092" max="3328" width="9" style="130"/>
    <col min="3329" max="3329" width="10.5" style="130" customWidth="1"/>
    <col min="3330" max="3330" width="13.375" style="130" customWidth="1"/>
    <col min="3331" max="3331" width="15.375" style="130" customWidth="1"/>
    <col min="3332" max="3332" width="20.5" style="130" customWidth="1"/>
    <col min="3333" max="3334" width="2.875" style="130" customWidth="1"/>
    <col min="3335" max="3335" width="2.625" style="130" customWidth="1"/>
    <col min="3336" max="3347" width="2.875" style="130" customWidth="1"/>
    <col min="3348" max="3584" width="9" style="130"/>
    <col min="3585" max="3585" width="10.5" style="130" customWidth="1"/>
    <col min="3586" max="3586" width="13.375" style="130" customWidth="1"/>
    <col min="3587" max="3587" width="15.375" style="130" customWidth="1"/>
    <col min="3588" max="3588" width="20.5" style="130" customWidth="1"/>
    <col min="3589" max="3590" width="2.875" style="130" customWidth="1"/>
    <col min="3591" max="3591" width="2.625" style="130" customWidth="1"/>
    <col min="3592" max="3603" width="2.875" style="130" customWidth="1"/>
    <col min="3604" max="3840" width="9" style="130"/>
    <col min="3841" max="3841" width="10.5" style="130" customWidth="1"/>
    <col min="3842" max="3842" width="13.375" style="130" customWidth="1"/>
    <col min="3843" max="3843" width="15.375" style="130" customWidth="1"/>
    <col min="3844" max="3844" width="20.5" style="130" customWidth="1"/>
    <col min="3845" max="3846" width="2.875" style="130" customWidth="1"/>
    <col min="3847" max="3847" width="2.625" style="130" customWidth="1"/>
    <col min="3848" max="3859" width="2.875" style="130" customWidth="1"/>
    <col min="3860" max="4096" width="9" style="130"/>
    <col min="4097" max="4097" width="10.5" style="130" customWidth="1"/>
    <col min="4098" max="4098" width="13.375" style="130" customWidth="1"/>
    <col min="4099" max="4099" width="15.375" style="130" customWidth="1"/>
    <col min="4100" max="4100" width="20.5" style="130" customWidth="1"/>
    <col min="4101" max="4102" width="2.875" style="130" customWidth="1"/>
    <col min="4103" max="4103" width="2.625" style="130" customWidth="1"/>
    <col min="4104" max="4115" width="2.875" style="130" customWidth="1"/>
    <col min="4116" max="4352" width="9" style="130"/>
    <col min="4353" max="4353" width="10.5" style="130" customWidth="1"/>
    <col min="4354" max="4354" width="13.375" style="130" customWidth="1"/>
    <col min="4355" max="4355" width="15.375" style="130" customWidth="1"/>
    <col min="4356" max="4356" width="20.5" style="130" customWidth="1"/>
    <col min="4357" max="4358" width="2.875" style="130" customWidth="1"/>
    <col min="4359" max="4359" width="2.625" style="130" customWidth="1"/>
    <col min="4360" max="4371" width="2.875" style="130" customWidth="1"/>
    <col min="4372" max="4608" width="9" style="130"/>
    <col min="4609" max="4609" width="10.5" style="130" customWidth="1"/>
    <col min="4610" max="4610" width="13.375" style="130" customWidth="1"/>
    <col min="4611" max="4611" width="15.375" style="130" customWidth="1"/>
    <col min="4612" max="4612" width="20.5" style="130" customWidth="1"/>
    <col min="4613" max="4614" width="2.875" style="130" customWidth="1"/>
    <col min="4615" max="4615" width="2.625" style="130" customWidth="1"/>
    <col min="4616" max="4627" width="2.875" style="130" customWidth="1"/>
    <col min="4628" max="4864" width="9" style="130"/>
    <col min="4865" max="4865" width="10.5" style="130" customWidth="1"/>
    <col min="4866" max="4866" width="13.375" style="130" customWidth="1"/>
    <col min="4867" max="4867" width="15.375" style="130" customWidth="1"/>
    <col min="4868" max="4868" width="20.5" style="130" customWidth="1"/>
    <col min="4869" max="4870" width="2.875" style="130" customWidth="1"/>
    <col min="4871" max="4871" width="2.625" style="130" customWidth="1"/>
    <col min="4872" max="4883" width="2.875" style="130" customWidth="1"/>
    <col min="4884" max="5120" width="9" style="130"/>
    <col min="5121" max="5121" width="10.5" style="130" customWidth="1"/>
    <col min="5122" max="5122" width="13.375" style="130" customWidth="1"/>
    <col min="5123" max="5123" width="15.375" style="130" customWidth="1"/>
    <col min="5124" max="5124" width="20.5" style="130" customWidth="1"/>
    <col min="5125" max="5126" width="2.875" style="130" customWidth="1"/>
    <col min="5127" max="5127" width="2.625" style="130" customWidth="1"/>
    <col min="5128" max="5139" width="2.875" style="130" customWidth="1"/>
    <col min="5140" max="5376" width="9" style="130"/>
    <col min="5377" max="5377" width="10.5" style="130" customWidth="1"/>
    <col min="5378" max="5378" width="13.375" style="130" customWidth="1"/>
    <col min="5379" max="5379" width="15.375" style="130" customWidth="1"/>
    <col min="5380" max="5380" width="20.5" style="130" customWidth="1"/>
    <col min="5381" max="5382" width="2.875" style="130" customWidth="1"/>
    <col min="5383" max="5383" width="2.625" style="130" customWidth="1"/>
    <col min="5384" max="5395" width="2.875" style="130" customWidth="1"/>
    <col min="5396" max="5632" width="9" style="130"/>
    <col min="5633" max="5633" width="10.5" style="130" customWidth="1"/>
    <col min="5634" max="5634" width="13.375" style="130" customWidth="1"/>
    <col min="5635" max="5635" width="15.375" style="130" customWidth="1"/>
    <col min="5636" max="5636" width="20.5" style="130" customWidth="1"/>
    <col min="5637" max="5638" width="2.875" style="130" customWidth="1"/>
    <col min="5639" max="5639" width="2.625" style="130" customWidth="1"/>
    <col min="5640" max="5651" width="2.875" style="130" customWidth="1"/>
    <col min="5652" max="5888" width="9" style="130"/>
    <col min="5889" max="5889" width="10.5" style="130" customWidth="1"/>
    <col min="5890" max="5890" width="13.375" style="130" customWidth="1"/>
    <col min="5891" max="5891" width="15.375" style="130" customWidth="1"/>
    <col min="5892" max="5892" width="20.5" style="130" customWidth="1"/>
    <col min="5893" max="5894" width="2.875" style="130" customWidth="1"/>
    <col min="5895" max="5895" width="2.625" style="130" customWidth="1"/>
    <col min="5896" max="5907" width="2.875" style="130" customWidth="1"/>
    <col min="5908" max="6144" width="9" style="130"/>
    <col min="6145" max="6145" width="10.5" style="130" customWidth="1"/>
    <col min="6146" max="6146" width="13.375" style="130" customWidth="1"/>
    <col min="6147" max="6147" width="15.375" style="130" customWidth="1"/>
    <col min="6148" max="6148" width="20.5" style="130" customWidth="1"/>
    <col min="6149" max="6150" width="2.875" style="130" customWidth="1"/>
    <col min="6151" max="6151" width="2.625" style="130" customWidth="1"/>
    <col min="6152" max="6163" width="2.875" style="130" customWidth="1"/>
    <col min="6164" max="6400" width="9" style="130"/>
    <col min="6401" max="6401" width="10.5" style="130" customWidth="1"/>
    <col min="6402" max="6402" width="13.375" style="130" customWidth="1"/>
    <col min="6403" max="6403" width="15.375" style="130" customWidth="1"/>
    <col min="6404" max="6404" width="20.5" style="130" customWidth="1"/>
    <col min="6405" max="6406" width="2.875" style="130" customWidth="1"/>
    <col min="6407" max="6407" width="2.625" style="130" customWidth="1"/>
    <col min="6408" max="6419" width="2.875" style="130" customWidth="1"/>
    <col min="6420" max="6656" width="9" style="130"/>
    <col min="6657" max="6657" width="10.5" style="130" customWidth="1"/>
    <col min="6658" max="6658" width="13.375" style="130" customWidth="1"/>
    <col min="6659" max="6659" width="15.375" style="130" customWidth="1"/>
    <col min="6660" max="6660" width="20.5" style="130" customWidth="1"/>
    <col min="6661" max="6662" width="2.875" style="130" customWidth="1"/>
    <col min="6663" max="6663" width="2.625" style="130" customWidth="1"/>
    <col min="6664" max="6675" width="2.875" style="130" customWidth="1"/>
    <col min="6676" max="6912" width="9" style="130"/>
    <col min="6913" max="6913" width="10.5" style="130" customWidth="1"/>
    <col min="6914" max="6914" width="13.375" style="130" customWidth="1"/>
    <col min="6915" max="6915" width="15.375" style="130" customWidth="1"/>
    <col min="6916" max="6916" width="20.5" style="130" customWidth="1"/>
    <col min="6917" max="6918" width="2.875" style="130" customWidth="1"/>
    <col min="6919" max="6919" width="2.625" style="130" customWidth="1"/>
    <col min="6920" max="6931" width="2.875" style="130" customWidth="1"/>
    <col min="6932" max="7168" width="9" style="130"/>
    <col min="7169" max="7169" width="10.5" style="130" customWidth="1"/>
    <col min="7170" max="7170" width="13.375" style="130" customWidth="1"/>
    <col min="7171" max="7171" width="15.375" style="130" customWidth="1"/>
    <col min="7172" max="7172" width="20.5" style="130" customWidth="1"/>
    <col min="7173" max="7174" width="2.875" style="130" customWidth="1"/>
    <col min="7175" max="7175" width="2.625" style="130" customWidth="1"/>
    <col min="7176" max="7187" width="2.875" style="130" customWidth="1"/>
    <col min="7188" max="7424" width="9" style="130"/>
    <col min="7425" max="7425" width="10.5" style="130" customWidth="1"/>
    <col min="7426" max="7426" width="13.375" style="130" customWidth="1"/>
    <col min="7427" max="7427" width="15.375" style="130" customWidth="1"/>
    <col min="7428" max="7428" width="20.5" style="130" customWidth="1"/>
    <col min="7429" max="7430" width="2.875" style="130" customWidth="1"/>
    <col min="7431" max="7431" width="2.625" style="130" customWidth="1"/>
    <col min="7432" max="7443" width="2.875" style="130" customWidth="1"/>
    <col min="7444" max="7680" width="9" style="130"/>
    <col min="7681" max="7681" width="10.5" style="130" customWidth="1"/>
    <col min="7682" max="7682" width="13.375" style="130" customWidth="1"/>
    <col min="7683" max="7683" width="15.375" style="130" customWidth="1"/>
    <col min="7684" max="7684" width="20.5" style="130" customWidth="1"/>
    <col min="7685" max="7686" width="2.875" style="130" customWidth="1"/>
    <col min="7687" max="7687" width="2.625" style="130" customWidth="1"/>
    <col min="7688" max="7699" width="2.875" style="130" customWidth="1"/>
    <col min="7700" max="7936" width="9" style="130"/>
    <col min="7937" max="7937" width="10.5" style="130" customWidth="1"/>
    <col min="7938" max="7938" width="13.375" style="130" customWidth="1"/>
    <col min="7939" max="7939" width="15.375" style="130" customWidth="1"/>
    <col min="7940" max="7940" width="20.5" style="130" customWidth="1"/>
    <col min="7941" max="7942" width="2.875" style="130" customWidth="1"/>
    <col min="7943" max="7943" width="2.625" style="130" customWidth="1"/>
    <col min="7944" max="7955" width="2.875" style="130" customWidth="1"/>
    <col min="7956" max="8192" width="9" style="130"/>
    <col min="8193" max="8193" width="10.5" style="130" customWidth="1"/>
    <col min="8194" max="8194" width="13.375" style="130" customWidth="1"/>
    <col min="8195" max="8195" width="15.375" style="130" customWidth="1"/>
    <col min="8196" max="8196" width="20.5" style="130" customWidth="1"/>
    <col min="8197" max="8198" width="2.875" style="130" customWidth="1"/>
    <col min="8199" max="8199" width="2.625" style="130" customWidth="1"/>
    <col min="8200" max="8211" width="2.875" style="130" customWidth="1"/>
    <col min="8212" max="8448" width="9" style="130"/>
    <col min="8449" max="8449" width="10.5" style="130" customWidth="1"/>
    <col min="8450" max="8450" width="13.375" style="130" customWidth="1"/>
    <col min="8451" max="8451" width="15.375" style="130" customWidth="1"/>
    <col min="8452" max="8452" width="20.5" style="130" customWidth="1"/>
    <col min="8453" max="8454" width="2.875" style="130" customWidth="1"/>
    <col min="8455" max="8455" width="2.625" style="130" customWidth="1"/>
    <col min="8456" max="8467" width="2.875" style="130" customWidth="1"/>
    <col min="8468" max="8704" width="9" style="130"/>
    <col min="8705" max="8705" width="10.5" style="130" customWidth="1"/>
    <col min="8706" max="8706" width="13.375" style="130" customWidth="1"/>
    <col min="8707" max="8707" width="15.375" style="130" customWidth="1"/>
    <col min="8708" max="8708" width="20.5" style="130" customWidth="1"/>
    <col min="8709" max="8710" width="2.875" style="130" customWidth="1"/>
    <col min="8711" max="8711" width="2.625" style="130" customWidth="1"/>
    <col min="8712" max="8723" width="2.875" style="130" customWidth="1"/>
    <col min="8724" max="8960" width="9" style="130"/>
    <col min="8961" max="8961" width="10.5" style="130" customWidth="1"/>
    <col min="8962" max="8962" width="13.375" style="130" customWidth="1"/>
    <col min="8963" max="8963" width="15.375" style="130" customWidth="1"/>
    <col min="8964" max="8964" width="20.5" style="130" customWidth="1"/>
    <col min="8965" max="8966" width="2.875" style="130" customWidth="1"/>
    <col min="8967" max="8967" width="2.625" style="130" customWidth="1"/>
    <col min="8968" max="8979" width="2.875" style="130" customWidth="1"/>
    <col min="8980" max="9216" width="9" style="130"/>
    <col min="9217" max="9217" width="10.5" style="130" customWidth="1"/>
    <col min="9218" max="9218" width="13.375" style="130" customWidth="1"/>
    <col min="9219" max="9219" width="15.375" style="130" customWidth="1"/>
    <col min="9220" max="9220" width="20.5" style="130" customWidth="1"/>
    <col min="9221" max="9222" width="2.875" style="130" customWidth="1"/>
    <col min="9223" max="9223" width="2.625" style="130" customWidth="1"/>
    <col min="9224" max="9235" width="2.875" style="130" customWidth="1"/>
    <col min="9236" max="9472" width="9" style="130"/>
    <col min="9473" max="9473" width="10.5" style="130" customWidth="1"/>
    <col min="9474" max="9474" width="13.375" style="130" customWidth="1"/>
    <col min="9475" max="9475" width="15.375" style="130" customWidth="1"/>
    <col min="9476" max="9476" width="20.5" style="130" customWidth="1"/>
    <col min="9477" max="9478" width="2.875" style="130" customWidth="1"/>
    <col min="9479" max="9479" width="2.625" style="130" customWidth="1"/>
    <col min="9480" max="9491" width="2.875" style="130" customWidth="1"/>
    <col min="9492" max="9728" width="9" style="130"/>
    <col min="9729" max="9729" width="10.5" style="130" customWidth="1"/>
    <col min="9730" max="9730" width="13.375" style="130" customWidth="1"/>
    <col min="9731" max="9731" width="15.375" style="130" customWidth="1"/>
    <col min="9732" max="9732" width="20.5" style="130" customWidth="1"/>
    <col min="9733" max="9734" width="2.875" style="130" customWidth="1"/>
    <col min="9735" max="9735" width="2.625" style="130" customWidth="1"/>
    <col min="9736" max="9747" width="2.875" style="130" customWidth="1"/>
    <col min="9748" max="9984" width="9" style="130"/>
    <col min="9985" max="9985" width="10.5" style="130" customWidth="1"/>
    <col min="9986" max="9986" width="13.375" style="130" customWidth="1"/>
    <col min="9987" max="9987" width="15.375" style="130" customWidth="1"/>
    <col min="9988" max="9988" width="20.5" style="130" customWidth="1"/>
    <col min="9989" max="9990" width="2.875" style="130" customWidth="1"/>
    <col min="9991" max="9991" width="2.625" style="130" customWidth="1"/>
    <col min="9992" max="10003" width="2.875" style="130" customWidth="1"/>
    <col min="10004" max="10240" width="9" style="130"/>
    <col min="10241" max="10241" width="10.5" style="130" customWidth="1"/>
    <col min="10242" max="10242" width="13.375" style="130" customWidth="1"/>
    <col min="10243" max="10243" width="15.375" style="130" customWidth="1"/>
    <col min="10244" max="10244" width="20.5" style="130" customWidth="1"/>
    <col min="10245" max="10246" width="2.875" style="130" customWidth="1"/>
    <col min="10247" max="10247" width="2.625" style="130" customWidth="1"/>
    <col min="10248" max="10259" width="2.875" style="130" customWidth="1"/>
    <col min="10260" max="10496" width="9" style="130"/>
    <col min="10497" max="10497" width="10.5" style="130" customWidth="1"/>
    <col min="10498" max="10498" width="13.375" style="130" customWidth="1"/>
    <col min="10499" max="10499" width="15.375" style="130" customWidth="1"/>
    <col min="10500" max="10500" width="20.5" style="130" customWidth="1"/>
    <col min="10501" max="10502" width="2.875" style="130" customWidth="1"/>
    <col min="10503" max="10503" width="2.625" style="130" customWidth="1"/>
    <col min="10504" max="10515" width="2.875" style="130" customWidth="1"/>
    <col min="10516" max="10752" width="9" style="130"/>
    <col min="10753" max="10753" width="10.5" style="130" customWidth="1"/>
    <col min="10754" max="10754" width="13.375" style="130" customWidth="1"/>
    <col min="10755" max="10755" width="15.375" style="130" customWidth="1"/>
    <col min="10756" max="10756" width="20.5" style="130" customWidth="1"/>
    <col min="10757" max="10758" width="2.875" style="130" customWidth="1"/>
    <col min="10759" max="10759" width="2.625" style="130" customWidth="1"/>
    <col min="10760" max="10771" width="2.875" style="130" customWidth="1"/>
    <col min="10772" max="11008" width="9" style="130"/>
    <col min="11009" max="11009" width="10.5" style="130" customWidth="1"/>
    <col min="11010" max="11010" width="13.375" style="130" customWidth="1"/>
    <col min="11011" max="11011" width="15.375" style="130" customWidth="1"/>
    <col min="11012" max="11012" width="20.5" style="130" customWidth="1"/>
    <col min="11013" max="11014" width="2.875" style="130" customWidth="1"/>
    <col min="11015" max="11015" width="2.625" style="130" customWidth="1"/>
    <col min="11016" max="11027" width="2.875" style="130" customWidth="1"/>
    <col min="11028" max="11264" width="9" style="130"/>
    <col min="11265" max="11265" width="10.5" style="130" customWidth="1"/>
    <col min="11266" max="11266" width="13.375" style="130" customWidth="1"/>
    <col min="11267" max="11267" width="15.375" style="130" customWidth="1"/>
    <col min="11268" max="11268" width="20.5" style="130" customWidth="1"/>
    <col min="11269" max="11270" width="2.875" style="130" customWidth="1"/>
    <col min="11271" max="11271" width="2.625" style="130" customWidth="1"/>
    <col min="11272" max="11283" width="2.875" style="130" customWidth="1"/>
    <col min="11284" max="11520" width="9" style="130"/>
    <col min="11521" max="11521" width="10.5" style="130" customWidth="1"/>
    <col min="11522" max="11522" width="13.375" style="130" customWidth="1"/>
    <col min="11523" max="11523" width="15.375" style="130" customWidth="1"/>
    <col min="11524" max="11524" width="20.5" style="130" customWidth="1"/>
    <col min="11525" max="11526" width="2.875" style="130" customWidth="1"/>
    <col min="11527" max="11527" width="2.625" style="130" customWidth="1"/>
    <col min="11528" max="11539" width="2.875" style="130" customWidth="1"/>
    <col min="11540" max="11776" width="9" style="130"/>
    <col min="11777" max="11777" width="10.5" style="130" customWidth="1"/>
    <col min="11778" max="11778" width="13.375" style="130" customWidth="1"/>
    <col min="11779" max="11779" width="15.375" style="130" customWidth="1"/>
    <col min="11780" max="11780" width="20.5" style="130" customWidth="1"/>
    <col min="11781" max="11782" width="2.875" style="130" customWidth="1"/>
    <col min="11783" max="11783" width="2.625" style="130" customWidth="1"/>
    <col min="11784" max="11795" width="2.875" style="130" customWidth="1"/>
    <col min="11796" max="12032" width="9" style="130"/>
    <col min="12033" max="12033" width="10.5" style="130" customWidth="1"/>
    <col min="12034" max="12034" width="13.375" style="130" customWidth="1"/>
    <col min="12035" max="12035" width="15.375" style="130" customWidth="1"/>
    <col min="12036" max="12036" width="20.5" style="130" customWidth="1"/>
    <col min="12037" max="12038" width="2.875" style="130" customWidth="1"/>
    <col min="12039" max="12039" width="2.625" style="130" customWidth="1"/>
    <col min="12040" max="12051" width="2.875" style="130" customWidth="1"/>
    <col min="12052" max="12288" width="9" style="130"/>
    <col min="12289" max="12289" width="10.5" style="130" customWidth="1"/>
    <col min="12290" max="12290" width="13.375" style="130" customWidth="1"/>
    <col min="12291" max="12291" width="15.375" style="130" customWidth="1"/>
    <col min="12292" max="12292" width="20.5" style="130" customWidth="1"/>
    <col min="12293" max="12294" width="2.875" style="130" customWidth="1"/>
    <col min="12295" max="12295" width="2.625" style="130" customWidth="1"/>
    <col min="12296" max="12307" width="2.875" style="130" customWidth="1"/>
    <col min="12308" max="12544" width="9" style="130"/>
    <col min="12545" max="12545" width="10.5" style="130" customWidth="1"/>
    <col min="12546" max="12546" width="13.375" style="130" customWidth="1"/>
    <col min="12547" max="12547" width="15.375" style="130" customWidth="1"/>
    <col min="12548" max="12548" width="20.5" style="130" customWidth="1"/>
    <col min="12549" max="12550" width="2.875" style="130" customWidth="1"/>
    <col min="12551" max="12551" width="2.625" style="130" customWidth="1"/>
    <col min="12552" max="12563" width="2.875" style="130" customWidth="1"/>
    <col min="12564" max="12800" width="9" style="130"/>
    <col min="12801" max="12801" width="10.5" style="130" customWidth="1"/>
    <col min="12802" max="12802" width="13.375" style="130" customWidth="1"/>
    <col min="12803" max="12803" width="15.375" style="130" customWidth="1"/>
    <col min="12804" max="12804" width="20.5" style="130" customWidth="1"/>
    <col min="12805" max="12806" width="2.875" style="130" customWidth="1"/>
    <col min="12807" max="12807" width="2.625" style="130" customWidth="1"/>
    <col min="12808" max="12819" width="2.875" style="130" customWidth="1"/>
    <col min="12820" max="13056" width="9" style="130"/>
    <col min="13057" max="13057" width="10.5" style="130" customWidth="1"/>
    <col min="13058" max="13058" width="13.375" style="130" customWidth="1"/>
    <col min="13059" max="13059" width="15.375" style="130" customWidth="1"/>
    <col min="13060" max="13060" width="20.5" style="130" customWidth="1"/>
    <col min="13061" max="13062" width="2.875" style="130" customWidth="1"/>
    <col min="13063" max="13063" width="2.625" style="130" customWidth="1"/>
    <col min="13064" max="13075" width="2.875" style="130" customWidth="1"/>
    <col min="13076" max="13312" width="9" style="130"/>
    <col min="13313" max="13313" width="10.5" style="130" customWidth="1"/>
    <col min="13314" max="13314" width="13.375" style="130" customWidth="1"/>
    <col min="13315" max="13315" width="15.375" style="130" customWidth="1"/>
    <col min="13316" max="13316" width="20.5" style="130" customWidth="1"/>
    <col min="13317" max="13318" width="2.875" style="130" customWidth="1"/>
    <col min="13319" max="13319" width="2.625" style="130" customWidth="1"/>
    <col min="13320" max="13331" width="2.875" style="130" customWidth="1"/>
    <col min="13332" max="13568" width="9" style="130"/>
    <col min="13569" max="13569" width="10.5" style="130" customWidth="1"/>
    <col min="13570" max="13570" width="13.375" style="130" customWidth="1"/>
    <col min="13571" max="13571" width="15.375" style="130" customWidth="1"/>
    <col min="13572" max="13572" width="20.5" style="130" customWidth="1"/>
    <col min="13573" max="13574" width="2.875" style="130" customWidth="1"/>
    <col min="13575" max="13575" width="2.625" style="130" customWidth="1"/>
    <col min="13576" max="13587" width="2.875" style="130" customWidth="1"/>
    <col min="13588" max="13824" width="9" style="130"/>
    <col min="13825" max="13825" width="10.5" style="130" customWidth="1"/>
    <col min="13826" max="13826" width="13.375" style="130" customWidth="1"/>
    <col min="13827" max="13827" width="15.375" style="130" customWidth="1"/>
    <col min="13828" max="13828" width="20.5" style="130" customWidth="1"/>
    <col min="13829" max="13830" width="2.875" style="130" customWidth="1"/>
    <col min="13831" max="13831" width="2.625" style="130" customWidth="1"/>
    <col min="13832" max="13843" width="2.875" style="130" customWidth="1"/>
    <col min="13844" max="14080" width="9" style="130"/>
    <col min="14081" max="14081" width="10.5" style="130" customWidth="1"/>
    <col min="14082" max="14082" width="13.375" style="130" customWidth="1"/>
    <col min="14083" max="14083" width="15.375" style="130" customWidth="1"/>
    <col min="14084" max="14084" width="20.5" style="130" customWidth="1"/>
    <col min="14085" max="14086" width="2.875" style="130" customWidth="1"/>
    <col min="14087" max="14087" width="2.625" style="130" customWidth="1"/>
    <col min="14088" max="14099" width="2.875" style="130" customWidth="1"/>
    <col min="14100" max="14336" width="9" style="130"/>
    <col min="14337" max="14337" width="10.5" style="130" customWidth="1"/>
    <col min="14338" max="14338" width="13.375" style="130" customWidth="1"/>
    <col min="14339" max="14339" width="15.375" style="130" customWidth="1"/>
    <col min="14340" max="14340" width="20.5" style="130" customWidth="1"/>
    <col min="14341" max="14342" width="2.875" style="130" customWidth="1"/>
    <col min="14343" max="14343" width="2.625" style="130" customWidth="1"/>
    <col min="14344" max="14355" width="2.875" style="130" customWidth="1"/>
    <col min="14356" max="14592" width="9" style="130"/>
    <col min="14593" max="14593" width="10.5" style="130" customWidth="1"/>
    <col min="14594" max="14594" width="13.375" style="130" customWidth="1"/>
    <col min="14595" max="14595" width="15.375" style="130" customWidth="1"/>
    <col min="14596" max="14596" width="20.5" style="130" customWidth="1"/>
    <col min="14597" max="14598" width="2.875" style="130" customWidth="1"/>
    <col min="14599" max="14599" width="2.625" style="130" customWidth="1"/>
    <col min="14600" max="14611" width="2.875" style="130" customWidth="1"/>
    <col min="14612" max="14848" width="9" style="130"/>
    <col min="14849" max="14849" width="10.5" style="130" customWidth="1"/>
    <col min="14850" max="14850" width="13.375" style="130" customWidth="1"/>
    <col min="14851" max="14851" width="15.375" style="130" customWidth="1"/>
    <col min="14852" max="14852" width="20.5" style="130" customWidth="1"/>
    <col min="14853" max="14854" width="2.875" style="130" customWidth="1"/>
    <col min="14855" max="14855" width="2.625" style="130" customWidth="1"/>
    <col min="14856" max="14867" width="2.875" style="130" customWidth="1"/>
    <col min="14868" max="15104" width="9" style="130"/>
    <col min="15105" max="15105" width="10.5" style="130" customWidth="1"/>
    <col min="15106" max="15106" width="13.375" style="130" customWidth="1"/>
    <col min="15107" max="15107" width="15.375" style="130" customWidth="1"/>
    <col min="15108" max="15108" width="20.5" style="130" customWidth="1"/>
    <col min="15109" max="15110" width="2.875" style="130" customWidth="1"/>
    <col min="15111" max="15111" width="2.625" style="130" customWidth="1"/>
    <col min="15112" max="15123" width="2.875" style="130" customWidth="1"/>
    <col min="15124" max="15360" width="9" style="130"/>
    <col min="15361" max="15361" width="10.5" style="130" customWidth="1"/>
    <col min="15362" max="15362" width="13.375" style="130" customWidth="1"/>
    <col min="15363" max="15363" width="15.375" style="130" customWidth="1"/>
    <col min="15364" max="15364" width="20.5" style="130" customWidth="1"/>
    <col min="15365" max="15366" width="2.875" style="130" customWidth="1"/>
    <col min="15367" max="15367" width="2.625" style="130" customWidth="1"/>
    <col min="15368" max="15379" width="2.875" style="130" customWidth="1"/>
    <col min="15380" max="15616" width="9" style="130"/>
    <col min="15617" max="15617" width="10.5" style="130" customWidth="1"/>
    <col min="15618" max="15618" width="13.375" style="130" customWidth="1"/>
    <col min="15619" max="15619" width="15.375" style="130" customWidth="1"/>
    <col min="15620" max="15620" width="20.5" style="130" customWidth="1"/>
    <col min="15621" max="15622" width="2.875" style="130" customWidth="1"/>
    <col min="15623" max="15623" width="2.625" style="130" customWidth="1"/>
    <col min="15624" max="15635" width="2.875" style="130" customWidth="1"/>
    <col min="15636" max="15872" width="9" style="130"/>
    <col min="15873" max="15873" width="10.5" style="130" customWidth="1"/>
    <col min="15874" max="15874" width="13.375" style="130" customWidth="1"/>
    <col min="15875" max="15875" width="15.375" style="130" customWidth="1"/>
    <col min="15876" max="15876" width="20.5" style="130" customWidth="1"/>
    <col min="15877" max="15878" width="2.875" style="130" customWidth="1"/>
    <col min="15879" max="15879" width="2.625" style="130" customWidth="1"/>
    <col min="15880" max="15891" width="2.875" style="130" customWidth="1"/>
    <col min="15892" max="16128" width="9" style="130"/>
    <col min="16129" max="16129" width="10.5" style="130" customWidth="1"/>
    <col min="16130" max="16130" width="13.375" style="130" customWidth="1"/>
    <col min="16131" max="16131" width="15.375" style="130" customWidth="1"/>
    <col min="16132" max="16132" width="20.5" style="130" customWidth="1"/>
    <col min="16133" max="16134" width="2.875" style="130" customWidth="1"/>
    <col min="16135" max="16135" width="2.625" style="130" customWidth="1"/>
    <col min="16136" max="16147" width="2.875" style="130" customWidth="1"/>
    <col min="16148" max="16384" width="9" style="130"/>
  </cols>
  <sheetData>
    <row r="1" spans="1:20" ht="13.5" customHeight="1" thickBot="1">
      <c r="A1" s="70"/>
      <c r="B1" s="71"/>
    </row>
    <row r="2" spans="1:20" ht="13.5" customHeight="1">
      <c r="A2" s="199" t="s">
        <v>45</v>
      </c>
      <c r="B2" s="200"/>
      <c r="C2" s="201" t="s">
        <v>113</v>
      </c>
      <c r="D2" s="202"/>
      <c r="E2" s="203" t="s">
        <v>14</v>
      </c>
      <c r="F2" s="204"/>
      <c r="G2" s="204"/>
      <c r="H2" s="205"/>
      <c r="I2" s="206" t="str">
        <f>C2</f>
        <v>GetUserByUserNameAndPassword</v>
      </c>
      <c r="J2" s="207"/>
      <c r="K2" s="207"/>
      <c r="L2" s="207"/>
      <c r="M2" s="207"/>
      <c r="N2" s="207"/>
      <c r="O2" s="207"/>
      <c r="P2" s="207"/>
      <c r="Q2" s="207"/>
      <c r="R2" s="208"/>
      <c r="T2" s="74"/>
    </row>
    <row r="3" spans="1:20" ht="30" customHeight="1">
      <c r="A3" s="209" t="s">
        <v>46</v>
      </c>
      <c r="B3" s="210"/>
      <c r="C3" s="211" t="str">
        <f>Cover!F4</f>
        <v>TuanhaSE03108</v>
      </c>
      <c r="D3" s="212"/>
      <c r="E3" s="213" t="s">
        <v>47</v>
      </c>
      <c r="F3" s="214"/>
      <c r="G3" s="214"/>
      <c r="H3" s="215"/>
      <c r="I3" s="216" t="str">
        <f>C3</f>
        <v>TuanhaSE03108</v>
      </c>
      <c r="J3" s="217"/>
      <c r="K3" s="217"/>
      <c r="L3" s="217"/>
      <c r="M3" s="217"/>
      <c r="N3" s="217"/>
      <c r="O3" s="217"/>
      <c r="P3" s="217"/>
      <c r="Q3" s="217"/>
      <c r="R3" s="218"/>
    </row>
    <row r="4" spans="1:20" ht="13.5" customHeight="1">
      <c r="A4" s="209" t="s">
        <v>48</v>
      </c>
      <c r="B4" s="210"/>
      <c r="C4" s="223"/>
      <c r="D4" s="223"/>
      <c r="E4" s="224"/>
      <c r="F4" s="224"/>
      <c r="G4" s="224"/>
      <c r="H4" s="224"/>
      <c r="I4" s="223"/>
      <c r="J4" s="223"/>
      <c r="K4" s="223"/>
      <c r="L4" s="223"/>
      <c r="M4" s="223"/>
      <c r="N4" s="223"/>
      <c r="O4" s="223"/>
      <c r="P4" s="223"/>
      <c r="Q4" s="223"/>
      <c r="R4" s="225"/>
    </row>
    <row r="5" spans="1:20" ht="13.5" customHeight="1">
      <c r="A5" s="226" t="s">
        <v>20</v>
      </c>
      <c r="B5" s="227"/>
      <c r="C5" s="228" t="s">
        <v>21</v>
      </c>
      <c r="D5" s="229"/>
      <c r="E5" s="230" t="s">
        <v>22</v>
      </c>
      <c r="F5" s="229"/>
      <c r="G5" s="229"/>
      <c r="H5" s="231"/>
      <c r="I5" s="229" t="s">
        <v>49</v>
      </c>
      <c r="J5" s="229"/>
      <c r="K5" s="229"/>
      <c r="L5" s="230" t="s">
        <v>23</v>
      </c>
      <c r="M5" s="229"/>
      <c r="N5" s="229"/>
      <c r="O5" s="229"/>
      <c r="P5" s="229"/>
      <c r="Q5" s="229"/>
      <c r="R5" s="232"/>
      <c r="T5" s="74"/>
    </row>
    <row r="6" spans="1:20" ht="13.5" customHeight="1" thickBot="1">
      <c r="A6" s="242">
        <f>COUNTIF(E27:HM27,"P")</f>
        <v>6</v>
      </c>
      <c r="B6" s="243"/>
      <c r="C6" s="244">
        <f>COUNTIF(E27:HO27,"F")</f>
        <v>0</v>
      </c>
      <c r="D6" s="220"/>
      <c r="E6" s="219">
        <f>SUM(L6,- A6,- C6)</f>
        <v>0</v>
      </c>
      <c r="F6" s="220"/>
      <c r="G6" s="220"/>
      <c r="H6" s="221"/>
      <c r="I6" s="119">
        <f>COUNTIF(E26:HM26,"N")</f>
        <v>0</v>
      </c>
      <c r="J6" s="119">
        <f>COUNTIF(E26:HM26,"A")</f>
        <v>6</v>
      </c>
      <c r="K6" s="119">
        <f>COUNTIF(E26:HM26,"B")</f>
        <v>0</v>
      </c>
      <c r="L6" s="219">
        <f>COUNTA(E8:P8)</f>
        <v>6</v>
      </c>
      <c r="M6" s="220"/>
      <c r="N6" s="220"/>
      <c r="O6" s="220"/>
      <c r="P6" s="220"/>
      <c r="Q6" s="220"/>
      <c r="R6" s="222"/>
      <c r="S6" s="120"/>
    </row>
    <row r="7" spans="1:20" ht="11.25" thickBot="1"/>
    <row r="8" spans="1:20" ht="46.5" customHeight="1" thickTop="1" thickBot="1">
      <c r="A8" s="150"/>
      <c r="B8" s="146"/>
      <c r="C8" s="147"/>
      <c r="D8" s="148"/>
      <c r="E8" s="149" t="s">
        <v>31</v>
      </c>
      <c r="F8" s="149" t="s">
        <v>122</v>
      </c>
      <c r="G8" s="149" t="s">
        <v>123</v>
      </c>
      <c r="H8" s="149" t="s">
        <v>126</v>
      </c>
      <c r="I8" s="149" t="s">
        <v>127</v>
      </c>
      <c r="J8" s="149" t="s">
        <v>140</v>
      </c>
      <c r="K8" s="149"/>
      <c r="L8" s="149"/>
      <c r="M8" s="149"/>
      <c r="N8" s="149"/>
      <c r="O8" s="149"/>
      <c r="P8" s="149"/>
      <c r="Q8" s="149"/>
      <c r="R8" s="162"/>
      <c r="S8" s="120"/>
    </row>
    <row r="9" spans="1:20" ht="13.5" customHeight="1">
      <c r="A9" s="139" t="s">
        <v>104</v>
      </c>
      <c r="B9" s="143" t="s">
        <v>143</v>
      </c>
      <c r="C9" s="144"/>
      <c r="D9" s="145"/>
      <c r="E9" s="138" t="s">
        <v>68</v>
      </c>
      <c r="F9" s="138" t="s">
        <v>68</v>
      </c>
      <c r="G9" s="138" t="s">
        <v>68</v>
      </c>
      <c r="H9" s="138" t="s">
        <v>68</v>
      </c>
      <c r="I9" s="138" t="s">
        <v>68</v>
      </c>
      <c r="J9" s="138" t="s">
        <v>68</v>
      </c>
      <c r="K9" s="138"/>
      <c r="L9" s="151"/>
      <c r="M9" s="153"/>
      <c r="N9" s="153"/>
      <c r="O9" s="153"/>
      <c r="P9" s="153"/>
      <c r="Q9" s="153"/>
      <c r="R9" s="151"/>
    </row>
    <row r="10" spans="1:20" ht="13.5" customHeight="1" thickBot="1">
      <c r="A10" s="139"/>
      <c r="B10" s="143" t="s">
        <v>144</v>
      </c>
      <c r="C10" s="144"/>
      <c r="D10" s="145"/>
      <c r="E10" s="152" t="s">
        <v>68</v>
      </c>
      <c r="F10" s="152" t="s">
        <v>68</v>
      </c>
      <c r="G10" s="152" t="s">
        <v>68</v>
      </c>
      <c r="H10" s="152" t="s">
        <v>68</v>
      </c>
      <c r="I10" s="152" t="s">
        <v>68</v>
      </c>
      <c r="J10" s="152" t="s">
        <v>68</v>
      </c>
      <c r="K10" s="152"/>
      <c r="L10" s="151"/>
      <c r="M10" s="153"/>
      <c r="N10" s="153"/>
      <c r="O10" s="153"/>
      <c r="P10" s="153"/>
      <c r="Q10" s="153"/>
      <c r="R10" s="151"/>
    </row>
    <row r="11" spans="1:20" ht="13.5" customHeight="1">
      <c r="A11" s="142" t="s">
        <v>50</v>
      </c>
      <c r="B11" s="176" t="s">
        <v>137</v>
      </c>
      <c r="C11" s="129"/>
      <c r="D11" s="145"/>
      <c r="E11" s="151"/>
      <c r="F11" s="151"/>
      <c r="G11" s="151"/>
      <c r="H11" s="151"/>
      <c r="I11" s="151"/>
      <c r="J11" s="151"/>
      <c r="K11" s="151"/>
      <c r="L11" s="151"/>
      <c r="M11" s="153"/>
      <c r="N11" s="153"/>
      <c r="O11" s="153"/>
      <c r="P11" s="153"/>
      <c r="Q11" s="153"/>
      <c r="R11" s="151"/>
    </row>
    <row r="12" spans="1:20" ht="13.5" customHeight="1">
      <c r="A12" s="139"/>
      <c r="B12" s="128" t="s">
        <v>124</v>
      </c>
      <c r="C12" s="144"/>
      <c r="D12" s="145"/>
      <c r="E12" s="152" t="s">
        <v>68</v>
      </c>
      <c r="F12" s="152"/>
      <c r="G12" s="152" t="s">
        <v>68</v>
      </c>
      <c r="H12" s="152"/>
      <c r="I12" s="152"/>
      <c r="J12" s="152"/>
      <c r="K12" s="152"/>
      <c r="L12" s="151"/>
      <c r="M12" s="153"/>
      <c r="N12" s="153"/>
      <c r="O12" s="153"/>
      <c r="P12" s="153"/>
      <c r="Q12" s="153"/>
      <c r="R12" s="151"/>
    </row>
    <row r="13" spans="1:20" ht="13.5" customHeight="1">
      <c r="A13" s="139"/>
      <c r="B13" s="128" t="s">
        <v>141</v>
      </c>
      <c r="C13" s="144"/>
      <c r="D13" s="145"/>
      <c r="E13" s="152"/>
      <c r="F13" s="152"/>
      <c r="G13" s="152"/>
      <c r="H13" s="152" t="s">
        <v>68</v>
      </c>
      <c r="I13" s="152"/>
      <c r="J13" s="152"/>
      <c r="K13" s="152"/>
      <c r="L13" s="151"/>
      <c r="M13" s="153"/>
      <c r="N13" s="153"/>
      <c r="O13" s="153"/>
      <c r="P13" s="153"/>
      <c r="Q13" s="153"/>
      <c r="R13" s="151"/>
    </row>
    <row r="14" spans="1:20" ht="13.5" customHeight="1">
      <c r="A14" s="139"/>
      <c r="B14" s="128" t="s">
        <v>132</v>
      </c>
      <c r="C14" s="144"/>
      <c r="D14" s="145"/>
      <c r="E14" s="152"/>
      <c r="F14" s="152" t="s">
        <v>68</v>
      </c>
      <c r="G14" s="152"/>
      <c r="H14" s="152"/>
      <c r="I14" s="152" t="s">
        <v>68</v>
      </c>
      <c r="J14" s="152" t="s">
        <v>68</v>
      </c>
      <c r="K14" s="152"/>
      <c r="L14" s="151"/>
      <c r="M14" s="153"/>
      <c r="N14" s="153"/>
      <c r="O14" s="153"/>
      <c r="P14" s="153"/>
      <c r="Q14" s="153"/>
      <c r="R14" s="151"/>
    </row>
    <row r="15" spans="1:20" ht="13.5" customHeight="1">
      <c r="A15" s="139"/>
      <c r="B15" s="129" t="s">
        <v>149</v>
      </c>
      <c r="C15" s="144"/>
      <c r="D15" s="145"/>
      <c r="E15" s="152"/>
      <c r="F15" s="152"/>
      <c r="G15" s="152"/>
      <c r="H15" s="152"/>
      <c r="I15" s="152"/>
      <c r="J15" s="152"/>
      <c r="K15" s="152"/>
      <c r="L15" s="151"/>
      <c r="M15" s="153"/>
      <c r="N15" s="153"/>
      <c r="O15" s="153"/>
      <c r="P15" s="153"/>
      <c r="Q15" s="153"/>
      <c r="R15" s="151"/>
    </row>
    <row r="16" spans="1:20" ht="13.5" customHeight="1">
      <c r="A16" s="139"/>
      <c r="B16" s="172" t="s">
        <v>124</v>
      </c>
      <c r="C16" s="144"/>
      <c r="D16" s="145"/>
      <c r="E16" s="152" t="s">
        <v>68</v>
      </c>
      <c r="F16" s="152" t="s">
        <v>68</v>
      </c>
      <c r="G16" s="152"/>
      <c r="H16" s="152"/>
      <c r="I16" s="152"/>
      <c r="J16" s="152"/>
      <c r="K16" s="152"/>
      <c r="L16" s="151"/>
      <c r="M16" s="153"/>
      <c r="N16" s="153"/>
      <c r="O16" s="153"/>
      <c r="P16" s="153"/>
      <c r="Q16" s="153"/>
      <c r="R16" s="151"/>
    </row>
    <row r="17" spans="1:18" ht="13.5" customHeight="1">
      <c r="A17" s="139"/>
      <c r="B17" s="172" t="s">
        <v>145</v>
      </c>
      <c r="C17" s="144"/>
      <c r="D17" s="145"/>
      <c r="E17" s="152"/>
      <c r="F17" s="152"/>
      <c r="G17" s="152"/>
      <c r="H17" s="152"/>
      <c r="I17" s="152" t="s">
        <v>68</v>
      </c>
      <c r="J17" s="152"/>
      <c r="K17" s="152"/>
      <c r="L17" s="151"/>
      <c r="M17" s="153"/>
      <c r="N17" s="153"/>
      <c r="O17" s="153"/>
      <c r="P17" s="153"/>
      <c r="Q17" s="153"/>
      <c r="R17" s="151"/>
    </row>
    <row r="18" spans="1:18" ht="14.25" customHeight="1">
      <c r="A18" s="139"/>
      <c r="B18" s="172" t="s">
        <v>142</v>
      </c>
      <c r="C18" s="144"/>
      <c r="D18" s="145"/>
      <c r="E18" s="152"/>
      <c r="F18" s="152"/>
      <c r="G18" s="152" t="s">
        <v>68</v>
      </c>
      <c r="H18" s="152" t="s">
        <v>68</v>
      </c>
      <c r="I18" s="152"/>
      <c r="J18" s="152" t="s">
        <v>68</v>
      </c>
      <c r="K18" s="152"/>
      <c r="L18" s="151"/>
      <c r="M18" s="153"/>
      <c r="N18" s="153"/>
      <c r="O18" s="153"/>
      <c r="P18" s="153"/>
      <c r="Q18" s="153"/>
      <c r="R18" s="151"/>
    </row>
    <row r="19" spans="1:18" ht="14.25" customHeight="1" thickBot="1">
      <c r="A19" s="139"/>
      <c r="B19" s="144"/>
      <c r="C19" s="144"/>
      <c r="D19" s="145"/>
      <c r="E19" s="152"/>
      <c r="F19" s="152"/>
      <c r="G19" s="152"/>
      <c r="H19" s="152"/>
      <c r="I19" s="152"/>
      <c r="J19" s="152"/>
      <c r="K19" s="152"/>
      <c r="L19" s="151"/>
      <c r="M19" s="153"/>
      <c r="N19" s="153"/>
      <c r="O19" s="153"/>
      <c r="P19" s="153"/>
      <c r="Q19" s="153"/>
      <c r="R19" s="151"/>
    </row>
    <row r="20" spans="1:18" ht="14.25" customHeight="1">
      <c r="A20" s="141" t="s">
        <v>51</v>
      </c>
      <c r="B20" s="131"/>
      <c r="C20" s="132"/>
      <c r="D20" s="133"/>
      <c r="E20" s="152"/>
      <c r="F20" s="152"/>
      <c r="G20" s="152"/>
      <c r="H20" s="152"/>
      <c r="I20" s="152"/>
      <c r="J20" s="152"/>
      <c r="K20" s="152"/>
      <c r="L20" s="152"/>
      <c r="M20" s="155"/>
      <c r="N20" s="155"/>
      <c r="O20" s="155"/>
      <c r="P20" s="155"/>
      <c r="Q20" s="155"/>
      <c r="R20" s="152"/>
    </row>
    <row r="21" spans="1:18" ht="13.5" customHeight="1">
      <c r="A21" s="140"/>
      <c r="B21" s="134" t="s">
        <v>138</v>
      </c>
      <c r="C21" s="132"/>
      <c r="D21" s="133"/>
      <c r="E21" s="152" t="s">
        <v>68</v>
      </c>
      <c r="F21" s="152" t="s">
        <v>68</v>
      </c>
      <c r="G21" s="152" t="s">
        <v>68</v>
      </c>
      <c r="H21" s="152" t="s">
        <v>68</v>
      </c>
      <c r="I21" s="152" t="s">
        <v>68</v>
      </c>
      <c r="J21" s="152"/>
      <c r="K21" s="152"/>
      <c r="L21" s="152"/>
      <c r="M21" s="155"/>
      <c r="N21" s="155"/>
      <c r="O21" s="155"/>
      <c r="P21" s="155"/>
      <c r="Q21" s="155"/>
      <c r="R21" s="152"/>
    </row>
    <row r="22" spans="1:18" ht="13.5" customHeight="1">
      <c r="A22" s="140"/>
      <c r="B22" s="134" t="s">
        <v>146</v>
      </c>
      <c r="C22" s="135"/>
      <c r="D22" s="136"/>
      <c r="E22" s="138"/>
      <c r="F22" s="138"/>
      <c r="G22" s="138"/>
      <c r="H22" s="138"/>
      <c r="I22" s="138"/>
      <c r="J22" s="152" t="s">
        <v>68</v>
      </c>
      <c r="K22" s="138"/>
      <c r="L22" s="138"/>
      <c r="M22" s="154"/>
      <c r="N22" s="154"/>
      <c r="O22" s="154"/>
      <c r="P22" s="154"/>
      <c r="Q22" s="154"/>
      <c r="R22" s="138"/>
    </row>
    <row r="23" spans="1:18" ht="13.5" customHeight="1">
      <c r="A23" s="140"/>
      <c r="B23" s="134"/>
      <c r="C23" s="135"/>
      <c r="D23" s="136"/>
      <c r="E23" s="138"/>
      <c r="F23" s="138"/>
      <c r="G23" s="138"/>
      <c r="H23" s="138"/>
      <c r="I23" s="138"/>
      <c r="J23" s="138"/>
      <c r="K23" s="138"/>
      <c r="L23" s="138"/>
      <c r="M23" s="154"/>
      <c r="N23" s="154"/>
      <c r="O23" s="154"/>
      <c r="P23" s="154"/>
      <c r="Q23" s="154"/>
      <c r="R23" s="138"/>
    </row>
    <row r="24" spans="1:18" ht="13.5" customHeight="1">
      <c r="A24" s="140"/>
      <c r="B24" s="134"/>
      <c r="C24" s="135"/>
      <c r="D24" s="136"/>
      <c r="E24" s="138"/>
      <c r="F24" s="138"/>
      <c r="G24" s="138"/>
      <c r="H24" s="138"/>
      <c r="I24" s="138"/>
      <c r="J24" s="138"/>
      <c r="K24" s="138"/>
      <c r="L24" s="138"/>
      <c r="M24" s="157"/>
      <c r="N24" s="157"/>
      <c r="O24" s="157"/>
      <c r="P24" s="157"/>
      <c r="Q24" s="157"/>
      <c r="R24" s="158"/>
    </row>
    <row r="25" spans="1:18" ht="13.5" customHeight="1" thickBot="1">
      <c r="A25" s="140"/>
      <c r="B25" s="134"/>
      <c r="C25" s="135"/>
      <c r="D25" s="136"/>
      <c r="E25" s="156"/>
      <c r="F25" s="156"/>
      <c r="G25" s="156"/>
      <c r="H25" s="156"/>
      <c r="I25" s="156"/>
      <c r="J25" s="156"/>
      <c r="K25" s="156"/>
      <c r="L25" s="156"/>
      <c r="M25" s="159"/>
      <c r="N25" s="159"/>
      <c r="O25" s="159"/>
      <c r="P25" s="159"/>
      <c r="Q25" s="159"/>
      <c r="R25" s="160"/>
    </row>
    <row r="26" spans="1:18" ht="13.5" customHeight="1" thickTop="1">
      <c r="A26" s="141" t="s">
        <v>32</v>
      </c>
      <c r="B26" s="236" t="s">
        <v>33</v>
      </c>
      <c r="C26" s="237"/>
      <c r="D26" s="238"/>
      <c r="E26" s="161" t="s">
        <v>36</v>
      </c>
      <c r="F26" s="161" t="s">
        <v>36</v>
      </c>
      <c r="G26" s="161" t="s">
        <v>36</v>
      </c>
      <c r="H26" s="161" t="s">
        <v>36</v>
      </c>
      <c r="I26" s="161" t="s">
        <v>36</v>
      </c>
      <c r="J26" s="161" t="s">
        <v>36</v>
      </c>
      <c r="K26" s="161"/>
      <c r="L26" s="161"/>
      <c r="M26" s="161"/>
      <c r="N26" s="161"/>
      <c r="O26" s="161"/>
      <c r="P26" s="161"/>
      <c r="Q26" s="161"/>
      <c r="R26" s="161"/>
    </row>
    <row r="27" spans="1:18" ht="13.5" customHeight="1">
      <c r="A27" s="140"/>
      <c r="B27" s="239" t="s">
        <v>37</v>
      </c>
      <c r="C27" s="240"/>
      <c r="D27" s="241"/>
      <c r="E27" s="138" t="s">
        <v>38</v>
      </c>
      <c r="F27" s="138" t="s">
        <v>38</v>
      </c>
      <c r="G27" s="138" t="s">
        <v>38</v>
      </c>
      <c r="H27" s="138" t="s">
        <v>38</v>
      </c>
      <c r="I27" s="138" t="s">
        <v>38</v>
      </c>
      <c r="J27" s="138" t="s">
        <v>38</v>
      </c>
      <c r="K27" s="138"/>
      <c r="L27" s="138"/>
      <c r="M27" s="138"/>
      <c r="N27" s="138"/>
      <c r="O27" s="138"/>
      <c r="P27" s="138"/>
      <c r="Q27" s="138"/>
      <c r="R27" s="138"/>
    </row>
    <row r="28" spans="1:18" ht="64.5" customHeight="1">
      <c r="A28" s="140"/>
      <c r="B28" s="233" t="s">
        <v>39</v>
      </c>
      <c r="C28" s="234"/>
      <c r="D28" s="235"/>
      <c r="E28" s="137">
        <v>42502</v>
      </c>
      <c r="F28" s="137">
        <v>42502</v>
      </c>
      <c r="G28" s="137">
        <v>42502</v>
      </c>
      <c r="H28" s="137">
        <v>42502</v>
      </c>
      <c r="I28" s="137">
        <v>42502</v>
      </c>
      <c r="J28" s="137">
        <v>42502</v>
      </c>
      <c r="K28" s="137"/>
      <c r="L28" s="137"/>
      <c r="M28" s="137"/>
      <c r="N28" s="137"/>
      <c r="O28" s="137"/>
      <c r="P28" s="137"/>
      <c r="Q28" s="137"/>
      <c r="R28" s="137"/>
    </row>
    <row r="29" spans="1:18" ht="13.5" customHeight="1">
      <c r="A29" s="98"/>
    </row>
    <row r="30" spans="1:18" ht="13.5" customHeight="1"/>
    <row r="31" spans="1:18" ht="13.5" customHeight="1"/>
    <row r="32" spans="1:18" ht="13.5" customHeight="1"/>
    <row r="33" spans="2:4" ht="13.5" customHeight="1"/>
    <row r="34" spans="2:4" ht="13.5" customHeight="1">
      <c r="B34" s="130"/>
      <c r="D34" s="130"/>
    </row>
    <row r="35" spans="2:4" ht="13.5" customHeight="1">
      <c r="B35" s="130"/>
      <c r="D35" s="130"/>
    </row>
    <row r="36" spans="2:4" ht="13.5" customHeight="1">
      <c r="B36" s="130"/>
      <c r="D36" s="130"/>
    </row>
    <row r="37" spans="2:4" ht="13.5" customHeight="1">
      <c r="B37" s="130"/>
      <c r="D37" s="130"/>
    </row>
    <row r="38" spans="2:4" ht="13.5" customHeight="1">
      <c r="B38" s="130"/>
      <c r="D38" s="130"/>
    </row>
    <row r="39" spans="2:4" ht="13.5" customHeight="1">
      <c r="B39" s="130"/>
      <c r="D39" s="130"/>
    </row>
    <row r="40" spans="2:4" ht="13.5" customHeight="1">
      <c r="B40" s="130"/>
      <c r="D40" s="130"/>
    </row>
    <row r="41" spans="2:4" ht="13.5" customHeight="1">
      <c r="B41" s="130"/>
      <c r="D41" s="130"/>
    </row>
    <row r="42" spans="2:4" ht="13.5" customHeight="1">
      <c r="B42" s="130"/>
      <c r="D42" s="130"/>
    </row>
    <row r="43" spans="2:4" ht="13.5" customHeight="1">
      <c r="B43" s="130"/>
      <c r="D43" s="130"/>
    </row>
    <row r="44" spans="2:4" ht="13.5" customHeight="1">
      <c r="B44" s="130"/>
      <c r="D44" s="130"/>
    </row>
    <row r="45" spans="2:4" ht="13.5" customHeight="1">
      <c r="B45" s="130"/>
      <c r="D45" s="130"/>
    </row>
    <row r="46" spans="2:4" ht="24" customHeight="1">
      <c r="B46" s="130"/>
      <c r="D46" s="130"/>
    </row>
    <row r="47" spans="2:4" ht="39" customHeight="1">
      <c r="B47" s="130"/>
      <c r="D47" s="130"/>
    </row>
    <row r="48" spans="2:4" ht="13.5" customHeight="1">
      <c r="B48" s="130"/>
      <c r="D48" s="130"/>
    </row>
    <row r="49" spans="2:4" ht="13.5" customHeight="1">
      <c r="B49" s="130"/>
      <c r="D49" s="130"/>
    </row>
    <row r="50" spans="2:4" ht="13.5" customHeight="1">
      <c r="B50" s="130"/>
      <c r="D50" s="130"/>
    </row>
    <row r="51" spans="2:4" ht="13.5" customHeight="1">
      <c r="B51" s="130"/>
      <c r="D51" s="130"/>
    </row>
    <row r="52" spans="2:4" ht="13.5" customHeight="1">
      <c r="B52" s="130"/>
      <c r="D52" s="130"/>
    </row>
    <row r="53" spans="2:4" ht="13.5" customHeight="1">
      <c r="B53" s="130"/>
      <c r="D53" s="130"/>
    </row>
    <row r="54" spans="2:4" ht="13.5" customHeight="1">
      <c r="B54" s="130"/>
      <c r="D54" s="130"/>
    </row>
    <row r="55" spans="2:4" ht="13.5" customHeight="1">
      <c r="B55" s="130"/>
      <c r="D55" s="130"/>
    </row>
    <row r="56" spans="2:4" ht="13.5" customHeight="1">
      <c r="B56" s="130"/>
      <c r="D56" s="130"/>
    </row>
    <row r="57" spans="2:4" ht="13.5" customHeight="1">
      <c r="B57" s="130"/>
      <c r="D57" s="130"/>
    </row>
    <row r="58" spans="2:4" ht="13.5" customHeight="1">
      <c r="B58" s="130"/>
      <c r="D58" s="130"/>
    </row>
    <row r="59" spans="2:4" ht="57" customHeight="1">
      <c r="B59" s="130"/>
      <c r="D59" s="130"/>
    </row>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8:D28"/>
    <mergeCell ref="A6:B6"/>
    <mergeCell ref="C6:D6"/>
    <mergeCell ref="E6:H6"/>
    <mergeCell ref="L6:R6"/>
    <mergeCell ref="B26:D26"/>
    <mergeCell ref="B27:D27"/>
  </mergeCells>
  <dataValidations count="3">
    <dataValidation type="list" allowBlank="1" showInputMessage="1" showErrorMessage="1" sqref="WVM983067:WVZ983067 JA27:JN27 SW27:TJ27 ACS27:ADF27 AMO27:ANB27 AWK27:AWX27 BGG27:BGT27 BQC27:BQP27 BZY27:CAL27 CJU27:CKH27 CTQ27:CUD27 DDM27:DDZ27 DNI27:DNV27 DXE27:DXR27 EHA27:EHN27 EQW27:ERJ27 FAS27:FBF27 FKO27:FLB27 FUK27:FUX27 GEG27:GET27 GOC27:GOP27 GXY27:GYL27 HHU27:HIH27 HRQ27:HSD27 IBM27:IBZ27 ILI27:ILV27 IVE27:IVR27 JFA27:JFN27 JOW27:JPJ27 JYS27:JZF27 KIO27:KJB27 KSK27:KSX27 LCG27:LCT27 LMC27:LMP27 LVY27:LWL27 MFU27:MGH27 MPQ27:MQD27 MZM27:MZZ27 NJI27:NJV27 NTE27:NTR27 ODA27:ODN27 OMW27:ONJ27 OWS27:OXF27 PGO27:PHB27 PQK27:PQX27 QAG27:QAT27 QKC27:QKP27 QTY27:QUL27 RDU27:REH27 RNQ27:ROD27 RXM27:RXZ27 SHI27:SHV27 SRE27:SRR27 TBA27:TBN27 TKW27:TLJ27 TUS27:TVF27 UEO27:UFB27 UOK27:UOX27 UYG27:UYT27 VIC27:VIP27 VRY27:VSL27 WBU27:WCH27 WLQ27:WMD27 WVM27:WVZ27 E65563:R65563 JA65563:JN65563 SW65563:TJ65563 ACS65563:ADF65563 AMO65563:ANB65563 AWK65563:AWX65563 BGG65563:BGT65563 BQC65563:BQP65563 BZY65563:CAL65563 CJU65563:CKH65563 CTQ65563:CUD65563 DDM65563:DDZ65563 DNI65563:DNV65563 DXE65563:DXR65563 EHA65563:EHN65563 EQW65563:ERJ65563 FAS65563:FBF65563 FKO65563:FLB65563 FUK65563:FUX65563 GEG65563:GET65563 GOC65563:GOP65563 GXY65563:GYL65563 HHU65563:HIH65563 HRQ65563:HSD65563 IBM65563:IBZ65563 ILI65563:ILV65563 IVE65563:IVR65563 JFA65563:JFN65563 JOW65563:JPJ65563 JYS65563:JZF65563 KIO65563:KJB65563 KSK65563:KSX65563 LCG65563:LCT65563 LMC65563:LMP65563 LVY65563:LWL65563 MFU65563:MGH65563 MPQ65563:MQD65563 MZM65563:MZZ65563 NJI65563:NJV65563 NTE65563:NTR65563 ODA65563:ODN65563 OMW65563:ONJ65563 OWS65563:OXF65563 PGO65563:PHB65563 PQK65563:PQX65563 QAG65563:QAT65563 QKC65563:QKP65563 QTY65563:QUL65563 RDU65563:REH65563 RNQ65563:ROD65563 RXM65563:RXZ65563 SHI65563:SHV65563 SRE65563:SRR65563 TBA65563:TBN65563 TKW65563:TLJ65563 TUS65563:TVF65563 UEO65563:UFB65563 UOK65563:UOX65563 UYG65563:UYT65563 VIC65563:VIP65563 VRY65563:VSL65563 WBU65563:WCH65563 WLQ65563:WMD65563 WVM65563:WVZ65563 E131099:R131099 JA131099:JN131099 SW131099:TJ131099 ACS131099:ADF131099 AMO131099:ANB131099 AWK131099:AWX131099 BGG131099:BGT131099 BQC131099:BQP131099 BZY131099:CAL131099 CJU131099:CKH131099 CTQ131099:CUD131099 DDM131099:DDZ131099 DNI131099:DNV131099 DXE131099:DXR131099 EHA131099:EHN131099 EQW131099:ERJ131099 FAS131099:FBF131099 FKO131099:FLB131099 FUK131099:FUX131099 GEG131099:GET131099 GOC131099:GOP131099 GXY131099:GYL131099 HHU131099:HIH131099 HRQ131099:HSD131099 IBM131099:IBZ131099 ILI131099:ILV131099 IVE131099:IVR131099 JFA131099:JFN131099 JOW131099:JPJ131099 JYS131099:JZF131099 KIO131099:KJB131099 KSK131099:KSX131099 LCG131099:LCT131099 LMC131099:LMP131099 LVY131099:LWL131099 MFU131099:MGH131099 MPQ131099:MQD131099 MZM131099:MZZ131099 NJI131099:NJV131099 NTE131099:NTR131099 ODA131099:ODN131099 OMW131099:ONJ131099 OWS131099:OXF131099 PGO131099:PHB131099 PQK131099:PQX131099 QAG131099:QAT131099 QKC131099:QKP131099 QTY131099:QUL131099 RDU131099:REH131099 RNQ131099:ROD131099 RXM131099:RXZ131099 SHI131099:SHV131099 SRE131099:SRR131099 TBA131099:TBN131099 TKW131099:TLJ131099 TUS131099:TVF131099 UEO131099:UFB131099 UOK131099:UOX131099 UYG131099:UYT131099 VIC131099:VIP131099 VRY131099:VSL131099 WBU131099:WCH131099 WLQ131099:WMD131099 WVM131099:WVZ131099 E196635:R196635 JA196635:JN196635 SW196635:TJ196635 ACS196635:ADF196635 AMO196635:ANB196635 AWK196635:AWX196635 BGG196635:BGT196635 BQC196635:BQP196635 BZY196635:CAL196635 CJU196635:CKH196635 CTQ196635:CUD196635 DDM196635:DDZ196635 DNI196635:DNV196635 DXE196635:DXR196635 EHA196635:EHN196635 EQW196635:ERJ196635 FAS196635:FBF196635 FKO196635:FLB196635 FUK196635:FUX196635 GEG196635:GET196635 GOC196635:GOP196635 GXY196635:GYL196635 HHU196635:HIH196635 HRQ196635:HSD196635 IBM196635:IBZ196635 ILI196635:ILV196635 IVE196635:IVR196635 JFA196635:JFN196635 JOW196635:JPJ196635 JYS196635:JZF196635 KIO196635:KJB196635 KSK196635:KSX196635 LCG196635:LCT196635 LMC196635:LMP196635 LVY196635:LWL196635 MFU196635:MGH196635 MPQ196635:MQD196635 MZM196635:MZZ196635 NJI196635:NJV196635 NTE196635:NTR196635 ODA196635:ODN196635 OMW196635:ONJ196635 OWS196635:OXF196635 PGO196635:PHB196635 PQK196635:PQX196635 QAG196635:QAT196635 QKC196635:QKP196635 QTY196635:QUL196635 RDU196635:REH196635 RNQ196635:ROD196635 RXM196635:RXZ196635 SHI196635:SHV196635 SRE196635:SRR196635 TBA196635:TBN196635 TKW196635:TLJ196635 TUS196635:TVF196635 UEO196635:UFB196635 UOK196635:UOX196635 UYG196635:UYT196635 VIC196635:VIP196635 VRY196635:VSL196635 WBU196635:WCH196635 WLQ196635:WMD196635 WVM196635:WVZ196635 E262171:R262171 JA262171:JN262171 SW262171:TJ262171 ACS262171:ADF262171 AMO262171:ANB262171 AWK262171:AWX262171 BGG262171:BGT262171 BQC262171:BQP262171 BZY262171:CAL262171 CJU262171:CKH262171 CTQ262171:CUD262171 DDM262171:DDZ262171 DNI262171:DNV262171 DXE262171:DXR262171 EHA262171:EHN262171 EQW262171:ERJ262171 FAS262171:FBF262171 FKO262171:FLB262171 FUK262171:FUX262171 GEG262171:GET262171 GOC262171:GOP262171 GXY262171:GYL262171 HHU262171:HIH262171 HRQ262171:HSD262171 IBM262171:IBZ262171 ILI262171:ILV262171 IVE262171:IVR262171 JFA262171:JFN262171 JOW262171:JPJ262171 JYS262171:JZF262171 KIO262171:KJB262171 KSK262171:KSX262171 LCG262171:LCT262171 LMC262171:LMP262171 LVY262171:LWL262171 MFU262171:MGH262171 MPQ262171:MQD262171 MZM262171:MZZ262171 NJI262171:NJV262171 NTE262171:NTR262171 ODA262171:ODN262171 OMW262171:ONJ262171 OWS262171:OXF262171 PGO262171:PHB262171 PQK262171:PQX262171 QAG262171:QAT262171 QKC262171:QKP262171 QTY262171:QUL262171 RDU262171:REH262171 RNQ262171:ROD262171 RXM262171:RXZ262171 SHI262171:SHV262171 SRE262171:SRR262171 TBA262171:TBN262171 TKW262171:TLJ262171 TUS262171:TVF262171 UEO262171:UFB262171 UOK262171:UOX262171 UYG262171:UYT262171 VIC262171:VIP262171 VRY262171:VSL262171 WBU262171:WCH262171 WLQ262171:WMD262171 WVM262171:WVZ262171 E327707:R327707 JA327707:JN327707 SW327707:TJ327707 ACS327707:ADF327707 AMO327707:ANB327707 AWK327707:AWX327707 BGG327707:BGT327707 BQC327707:BQP327707 BZY327707:CAL327707 CJU327707:CKH327707 CTQ327707:CUD327707 DDM327707:DDZ327707 DNI327707:DNV327707 DXE327707:DXR327707 EHA327707:EHN327707 EQW327707:ERJ327707 FAS327707:FBF327707 FKO327707:FLB327707 FUK327707:FUX327707 GEG327707:GET327707 GOC327707:GOP327707 GXY327707:GYL327707 HHU327707:HIH327707 HRQ327707:HSD327707 IBM327707:IBZ327707 ILI327707:ILV327707 IVE327707:IVR327707 JFA327707:JFN327707 JOW327707:JPJ327707 JYS327707:JZF327707 KIO327707:KJB327707 KSK327707:KSX327707 LCG327707:LCT327707 LMC327707:LMP327707 LVY327707:LWL327707 MFU327707:MGH327707 MPQ327707:MQD327707 MZM327707:MZZ327707 NJI327707:NJV327707 NTE327707:NTR327707 ODA327707:ODN327707 OMW327707:ONJ327707 OWS327707:OXF327707 PGO327707:PHB327707 PQK327707:PQX327707 QAG327707:QAT327707 QKC327707:QKP327707 QTY327707:QUL327707 RDU327707:REH327707 RNQ327707:ROD327707 RXM327707:RXZ327707 SHI327707:SHV327707 SRE327707:SRR327707 TBA327707:TBN327707 TKW327707:TLJ327707 TUS327707:TVF327707 UEO327707:UFB327707 UOK327707:UOX327707 UYG327707:UYT327707 VIC327707:VIP327707 VRY327707:VSL327707 WBU327707:WCH327707 WLQ327707:WMD327707 WVM327707:WVZ327707 E393243:R393243 JA393243:JN393243 SW393243:TJ393243 ACS393243:ADF393243 AMO393243:ANB393243 AWK393243:AWX393243 BGG393243:BGT393243 BQC393243:BQP393243 BZY393243:CAL393243 CJU393243:CKH393243 CTQ393243:CUD393243 DDM393243:DDZ393243 DNI393243:DNV393243 DXE393243:DXR393243 EHA393243:EHN393243 EQW393243:ERJ393243 FAS393243:FBF393243 FKO393243:FLB393243 FUK393243:FUX393243 GEG393243:GET393243 GOC393243:GOP393243 GXY393243:GYL393243 HHU393243:HIH393243 HRQ393243:HSD393243 IBM393243:IBZ393243 ILI393243:ILV393243 IVE393243:IVR393243 JFA393243:JFN393243 JOW393243:JPJ393243 JYS393243:JZF393243 KIO393243:KJB393243 KSK393243:KSX393243 LCG393243:LCT393243 LMC393243:LMP393243 LVY393243:LWL393243 MFU393243:MGH393243 MPQ393243:MQD393243 MZM393243:MZZ393243 NJI393243:NJV393243 NTE393243:NTR393243 ODA393243:ODN393243 OMW393243:ONJ393243 OWS393243:OXF393243 PGO393243:PHB393243 PQK393243:PQX393243 QAG393243:QAT393243 QKC393243:QKP393243 QTY393243:QUL393243 RDU393243:REH393243 RNQ393243:ROD393243 RXM393243:RXZ393243 SHI393243:SHV393243 SRE393243:SRR393243 TBA393243:TBN393243 TKW393243:TLJ393243 TUS393243:TVF393243 UEO393243:UFB393243 UOK393243:UOX393243 UYG393243:UYT393243 VIC393243:VIP393243 VRY393243:VSL393243 WBU393243:WCH393243 WLQ393243:WMD393243 WVM393243:WVZ393243 E458779:R458779 JA458779:JN458779 SW458779:TJ458779 ACS458779:ADF458779 AMO458779:ANB458779 AWK458779:AWX458779 BGG458779:BGT458779 BQC458779:BQP458779 BZY458779:CAL458779 CJU458779:CKH458779 CTQ458779:CUD458779 DDM458779:DDZ458779 DNI458779:DNV458779 DXE458779:DXR458779 EHA458779:EHN458779 EQW458779:ERJ458779 FAS458779:FBF458779 FKO458779:FLB458779 FUK458779:FUX458779 GEG458779:GET458779 GOC458779:GOP458779 GXY458779:GYL458779 HHU458779:HIH458779 HRQ458779:HSD458779 IBM458779:IBZ458779 ILI458779:ILV458779 IVE458779:IVR458779 JFA458779:JFN458779 JOW458779:JPJ458779 JYS458779:JZF458779 KIO458779:KJB458779 KSK458779:KSX458779 LCG458779:LCT458779 LMC458779:LMP458779 LVY458779:LWL458779 MFU458779:MGH458779 MPQ458779:MQD458779 MZM458779:MZZ458779 NJI458779:NJV458779 NTE458779:NTR458779 ODA458779:ODN458779 OMW458779:ONJ458779 OWS458779:OXF458779 PGO458779:PHB458779 PQK458779:PQX458779 QAG458779:QAT458779 QKC458779:QKP458779 QTY458779:QUL458779 RDU458779:REH458779 RNQ458779:ROD458779 RXM458779:RXZ458779 SHI458779:SHV458779 SRE458779:SRR458779 TBA458779:TBN458779 TKW458779:TLJ458779 TUS458779:TVF458779 UEO458779:UFB458779 UOK458779:UOX458779 UYG458779:UYT458779 VIC458779:VIP458779 VRY458779:VSL458779 WBU458779:WCH458779 WLQ458779:WMD458779 WVM458779:WVZ458779 E524315:R524315 JA524315:JN524315 SW524315:TJ524315 ACS524315:ADF524315 AMO524315:ANB524315 AWK524315:AWX524315 BGG524315:BGT524315 BQC524315:BQP524315 BZY524315:CAL524315 CJU524315:CKH524315 CTQ524315:CUD524315 DDM524315:DDZ524315 DNI524315:DNV524315 DXE524315:DXR524315 EHA524315:EHN524315 EQW524315:ERJ524315 FAS524315:FBF524315 FKO524315:FLB524315 FUK524315:FUX524315 GEG524315:GET524315 GOC524315:GOP524315 GXY524315:GYL524315 HHU524315:HIH524315 HRQ524315:HSD524315 IBM524315:IBZ524315 ILI524315:ILV524315 IVE524315:IVR524315 JFA524315:JFN524315 JOW524315:JPJ524315 JYS524315:JZF524315 KIO524315:KJB524315 KSK524315:KSX524315 LCG524315:LCT524315 LMC524315:LMP524315 LVY524315:LWL524315 MFU524315:MGH524315 MPQ524315:MQD524315 MZM524315:MZZ524315 NJI524315:NJV524315 NTE524315:NTR524315 ODA524315:ODN524315 OMW524315:ONJ524315 OWS524315:OXF524315 PGO524315:PHB524315 PQK524315:PQX524315 QAG524315:QAT524315 QKC524315:QKP524315 QTY524315:QUL524315 RDU524315:REH524315 RNQ524315:ROD524315 RXM524315:RXZ524315 SHI524315:SHV524315 SRE524315:SRR524315 TBA524315:TBN524315 TKW524315:TLJ524315 TUS524315:TVF524315 UEO524315:UFB524315 UOK524315:UOX524315 UYG524315:UYT524315 VIC524315:VIP524315 VRY524315:VSL524315 WBU524315:WCH524315 WLQ524315:WMD524315 WVM524315:WVZ524315 E589851:R589851 JA589851:JN589851 SW589851:TJ589851 ACS589851:ADF589851 AMO589851:ANB589851 AWK589851:AWX589851 BGG589851:BGT589851 BQC589851:BQP589851 BZY589851:CAL589851 CJU589851:CKH589851 CTQ589851:CUD589851 DDM589851:DDZ589851 DNI589851:DNV589851 DXE589851:DXR589851 EHA589851:EHN589851 EQW589851:ERJ589851 FAS589851:FBF589851 FKO589851:FLB589851 FUK589851:FUX589851 GEG589851:GET589851 GOC589851:GOP589851 GXY589851:GYL589851 HHU589851:HIH589851 HRQ589851:HSD589851 IBM589851:IBZ589851 ILI589851:ILV589851 IVE589851:IVR589851 JFA589851:JFN589851 JOW589851:JPJ589851 JYS589851:JZF589851 KIO589851:KJB589851 KSK589851:KSX589851 LCG589851:LCT589851 LMC589851:LMP589851 LVY589851:LWL589851 MFU589851:MGH589851 MPQ589851:MQD589851 MZM589851:MZZ589851 NJI589851:NJV589851 NTE589851:NTR589851 ODA589851:ODN589851 OMW589851:ONJ589851 OWS589851:OXF589851 PGO589851:PHB589851 PQK589851:PQX589851 QAG589851:QAT589851 QKC589851:QKP589851 QTY589851:QUL589851 RDU589851:REH589851 RNQ589851:ROD589851 RXM589851:RXZ589851 SHI589851:SHV589851 SRE589851:SRR589851 TBA589851:TBN589851 TKW589851:TLJ589851 TUS589851:TVF589851 UEO589851:UFB589851 UOK589851:UOX589851 UYG589851:UYT589851 VIC589851:VIP589851 VRY589851:VSL589851 WBU589851:WCH589851 WLQ589851:WMD589851 WVM589851:WVZ589851 E655387:R655387 JA655387:JN655387 SW655387:TJ655387 ACS655387:ADF655387 AMO655387:ANB655387 AWK655387:AWX655387 BGG655387:BGT655387 BQC655387:BQP655387 BZY655387:CAL655387 CJU655387:CKH655387 CTQ655387:CUD655387 DDM655387:DDZ655387 DNI655387:DNV655387 DXE655387:DXR655387 EHA655387:EHN655387 EQW655387:ERJ655387 FAS655387:FBF655387 FKO655387:FLB655387 FUK655387:FUX655387 GEG655387:GET655387 GOC655387:GOP655387 GXY655387:GYL655387 HHU655387:HIH655387 HRQ655387:HSD655387 IBM655387:IBZ655387 ILI655387:ILV655387 IVE655387:IVR655387 JFA655387:JFN655387 JOW655387:JPJ655387 JYS655387:JZF655387 KIO655387:KJB655387 KSK655387:KSX655387 LCG655387:LCT655387 LMC655387:LMP655387 LVY655387:LWL655387 MFU655387:MGH655387 MPQ655387:MQD655387 MZM655387:MZZ655387 NJI655387:NJV655387 NTE655387:NTR655387 ODA655387:ODN655387 OMW655387:ONJ655387 OWS655387:OXF655387 PGO655387:PHB655387 PQK655387:PQX655387 QAG655387:QAT655387 QKC655387:QKP655387 QTY655387:QUL655387 RDU655387:REH655387 RNQ655387:ROD655387 RXM655387:RXZ655387 SHI655387:SHV655387 SRE655387:SRR655387 TBA655387:TBN655387 TKW655387:TLJ655387 TUS655387:TVF655387 UEO655387:UFB655387 UOK655387:UOX655387 UYG655387:UYT655387 VIC655387:VIP655387 VRY655387:VSL655387 WBU655387:WCH655387 WLQ655387:WMD655387 WVM655387:WVZ655387 E720923:R720923 JA720923:JN720923 SW720923:TJ720923 ACS720923:ADF720923 AMO720923:ANB720923 AWK720923:AWX720923 BGG720923:BGT720923 BQC720923:BQP720923 BZY720923:CAL720923 CJU720923:CKH720923 CTQ720923:CUD720923 DDM720923:DDZ720923 DNI720923:DNV720923 DXE720923:DXR720923 EHA720923:EHN720923 EQW720923:ERJ720923 FAS720923:FBF720923 FKO720923:FLB720923 FUK720923:FUX720923 GEG720923:GET720923 GOC720923:GOP720923 GXY720923:GYL720923 HHU720923:HIH720923 HRQ720923:HSD720923 IBM720923:IBZ720923 ILI720923:ILV720923 IVE720923:IVR720923 JFA720923:JFN720923 JOW720923:JPJ720923 JYS720923:JZF720923 KIO720923:KJB720923 KSK720923:KSX720923 LCG720923:LCT720923 LMC720923:LMP720923 LVY720923:LWL720923 MFU720923:MGH720923 MPQ720923:MQD720923 MZM720923:MZZ720923 NJI720923:NJV720923 NTE720923:NTR720923 ODA720923:ODN720923 OMW720923:ONJ720923 OWS720923:OXF720923 PGO720923:PHB720923 PQK720923:PQX720923 QAG720923:QAT720923 QKC720923:QKP720923 QTY720923:QUL720923 RDU720923:REH720923 RNQ720923:ROD720923 RXM720923:RXZ720923 SHI720923:SHV720923 SRE720923:SRR720923 TBA720923:TBN720923 TKW720923:TLJ720923 TUS720923:TVF720923 UEO720923:UFB720923 UOK720923:UOX720923 UYG720923:UYT720923 VIC720923:VIP720923 VRY720923:VSL720923 WBU720923:WCH720923 WLQ720923:WMD720923 WVM720923:WVZ720923 E786459:R786459 JA786459:JN786459 SW786459:TJ786459 ACS786459:ADF786459 AMO786459:ANB786459 AWK786459:AWX786459 BGG786459:BGT786459 BQC786459:BQP786459 BZY786459:CAL786459 CJU786459:CKH786459 CTQ786459:CUD786459 DDM786459:DDZ786459 DNI786459:DNV786459 DXE786459:DXR786459 EHA786459:EHN786459 EQW786459:ERJ786459 FAS786459:FBF786459 FKO786459:FLB786459 FUK786459:FUX786459 GEG786459:GET786459 GOC786459:GOP786459 GXY786459:GYL786459 HHU786459:HIH786459 HRQ786459:HSD786459 IBM786459:IBZ786459 ILI786459:ILV786459 IVE786459:IVR786459 JFA786459:JFN786459 JOW786459:JPJ786459 JYS786459:JZF786459 KIO786459:KJB786459 KSK786459:KSX786459 LCG786459:LCT786459 LMC786459:LMP786459 LVY786459:LWL786459 MFU786459:MGH786459 MPQ786459:MQD786459 MZM786459:MZZ786459 NJI786459:NJV786459 NTE786459:NTR786459 ODA786459:ODN786459 OMW786459:ONJ786459 OWS786459:OXF786459 PGO786459:PHB786459 PQK786459:PQX786459 QAG786459:QAT786459 QKC786459:QKP786459 QTY786459:QUL786459 RDU786459:REH786459 RNQ786459:ROD786459 RXM786459:RXZ786459 SHI786459:SHV786459 SRE786459:SRR786459 TBA786459:TBN786459 TKW786459:TLJ786459 TUS786459:TVF786459 UEO786459:UFB786459 UOK786459:UOX786459 UYG786459:UYT786459 VIC786459:VIP786459 VRY786459:VSL786459 WBU786459:WCH786459 WLQ786459:WMD786459 WVM786459:WVZ786459 E851995:R851995 JA851995:JN851995 SW851995:TJ851995 ACS851995:ADF851995 AMO851995:ANB851995 AWK851995:AWX851995 BGG851995:BGT851995 BQC851995:BQP851995 BZY851995:CAL851995 CJU851995:CKH851995 CTQ851995:CUD851995 DDM851995:DDZ851995 DNI851995:DNV851995 DXE851995:DXR851995 EHA851995:EHN851995 EQW851995:ERJ851995 FAS851995:FBF851995 FKO851995:FLB851995 FUK851995:FUX851995 GEG851995:GET851995 GOC851995:GOP851995 GXY851995:GYL851995 HHU851995:HIH851995 HRQ851995:HSD851995 IBM851995:IBZ851995 ILI851995:ILV851995 IVE851995:IVR851995 JFA851995:JFN851995 JOW851995:JPJ851995 JYS851995:JZF851995 KIO851995:KJB851995 KSK851995:KSX851995 LCG851995:LCT851995 LMC851995:LMP851995 LVY851995:LWL851995 MFU851995:MGH851995 MPQ851995:MQD851995 MZM851995:MZZ851995 NJI851995:NJV851995 NTE851995:NTR851995 ODA851995:ODN851995 OMW851995:ONJ851995 OWS851995:OXF851995 PGO851995:PHB851995 PQK851995:PQX851995 QAG851995:QAT851995 QKC851995:QKP851995 QTY851995:QUL851995 RDU851995:REH851995 RNQ851995:ROD851995 RXM851995:RXZ851995 SHI851995:SHV851995 SRE851995:SRR851995 TBA851995:TBN851995 TKW851995:TLJ851995 TUS851995:TVF851995 UEO851995:UFB851995 UOK851995:UOX851995 UYG851995:UYT851995 VIC851995:VIP851995 VRY851995:VSL851995 WBU851995:WCH851995 WLQ851995:WMD851995 WVM851995:WVZ851995 E917531:R917531 JA917531:JN917531 SW917531:TJ917531 ACS917531:ADF917531 AMO917531:ANB917531 AWK917531:AWX917531 BGG917531:BGT917531 BQC917531:BQP917531 BZY917531:CAL917531 CJU917531:CKH917531 CTQ917531:CUD917531 DDM917531:DDZ917531 DNI917531:DNV917531 DXE917531:DXR917531 EHA917531:EHN917531 EQW917531:ERJ917531 FAS917531:FBF917531 FKO917531:FLB917531 FUK917531:FUX917531 GEG917531:GET917531 GOC917531:GOP917531 GXY917531:GYL917531 HHU917531:HIH917531 HRQ917531:HSD917531 IBM917531:IBZ917531 ILI917531:ILV917531 IVE917531:IVR917531 JFA917531:JFN917531 JOW917531:JPJ917531 JYS917531:JZF917531 KIO917531:KJB917531 KSK917531:KSX917531 LCG917531:LCT917531 LMC917531:LMP917531 LVY917531:LWL917531 MFU917531:MGH917531 MPQ917531:MQD917531 MZM917531:MZZ917531 NJI917531:NJV917531 NTE917531:NTR917531 ODA917531:ODN917531 OMW917531:ONJ917531 OWS917531:OXF917531 PGO917531:PHB917531 PQK917531:PQX917531 QAG917531:QAT917531 QKC917531:QKP917531 QTY917531:QUL917531 RDU917531:REH917531 RNQ917531:ROD917531 RXM917531:RXZ917531 SHI917531:SHV917531 SRE917531:SRR917531 TBA917531:TBN917531 TKW917531:TLJ917531 TUS917531:TVF917531 UEO917531:UFB917531 UOK917531:UOX917531 UYG917531:UYT917531 VIC917531:VIP917531 VRY917531:VSL917531 WBU917531:WCH917531 WLQ917531:WMD917531 WVM917531:WVZ917531 E983067:R983067 JA983067:JN983067 SW983067:TJ983067 ACS983067:ADF983067 AMO983067:ANB983067 AWK983067:AWX983067 BGG983067:BGT983067 BQC983067:BQP983067 BZY983067:CAL983067 CJU983067:CKH983067 CTQ983067:CUD983067 DDM983067:DDZ983067 DNI983067:DNV983067 DXE983067:DXR983067 EHA983067:EHN983067 EQW983067:ERJ983067 FAS983067:FBF983067 FKO983067:FLB983067 FUK983067:FUX983067 GEG983067:GET983067 GOC983067:GOP983067 GXY983067:GYL983067 HHU983067:HIH983067 HRQ983067:HSD983067 IBM983067:IBZ983067 ILI983067:ILV983067 IVE983067:IVR983067 JFA983067:JFN983067 JOW983067:JPJ983067 JYS983067:JZF983067 KIO983067:KJB983067 KSK983067:KSX983067 LCG983067:LCT983067 LMC983067:LMP983067 LVY983067:LWL983067 MFU983067:MGH983067 MPQ983067:MQD983067 MZM983067:MZZ983067 NJI983067:NJV983067 NTE983067:NTR983067 ODA983067:ODN983067 OMW983067:ONJ983067 OWS983067:OXF983067 PGO983067:PHB983067 PQK983067:PQX983067 QAG983067:QAT983067 QKC983067:QKP983067 QTY983067:QUL983067 RDU983067:REH983067 RNQ983067:ROD983067 RXM983067:RXZ983067 SHI983067:SHV983067 SRE983067:SRR983067 TBA983067:TBN983067 TKW983067:TLJ983067 TUS983067:TVF983067 UEO983067:UFB983067 UOK983067:UOX983067 UYG983067:UYT983067 VIC983067:VIP983067 VRY983067:VSL983067 WBU983067:WCH983067 WLQ983067:WMD983067 E27:R27">
      <formula1>"P,F, "</formula1>
    </dataValidation>
    <dataValidation type="list" allowBlank="1" showInputMessage="1" showErrorMessage="1" sqref="WVM983066:WVZ983066 JA26:JN26 SW26:TJ26 ACS26:ADF26 AMO26:ANB26 AWK26:AWX26 BGG26:BGT26 BQC26:BQP26 BZY26:CAL26 CJU26:CKH26 CTQ26:CUD26 DDM26:DDZ26 DNI26:DNV26 DXE26:DXR26 EHA26:EHN26 EQW26:ERJ26 FAS26:FBF26 FKO26:FLB26 FUK26:FUX26 GEG26:GET26 GOC26:GOP26 GXY26:GYL26 HHU26:HIH26 HRQ26:HSD26 IBM26:IBZ26 ILI26:ILV26 IVE26:IVR26 JFA26:JFN26 JOW26:JPJ26 JYS26:JZF26 KIO26:KJB26 KSK26:KSX26 LCG26:LCT26 LMC26:LMP26 LVY26:LWL26 MFU26:MGH26 MPQ26:MQD26 MZM26:MZZ26 NJI26:NJV26 NTE26:NTR26 ODA26:ODN26 OMW26:ONJ26 OWS26:OXF26 PGO26:PHB26 PQK26:PQX26 QAG26:QAT26 QKC26:QKP26 QTY26:QUL26 RDU26:REH26 RNQ26:ROD26 RXM26:RXZ26 SHI26:SHV26 SRE26:SRR26 TBA26:TBN26 TKW26:TLJ26 TUS26:TVF26 UEO26:UFB26 UOK26:UOX26 UYG26:UYT26 VIC26:VIP26 VRY26:VSL26 WBU26:WCH26 WLQ26:WMD26 WVM26:WVZ26 E65562:R65562 JA65562:JN65562 SW65562:TJ65562 ACS65562:ADF65562 AMO65562:ANB65562 AWK65562:AWX65562 BGG65562:BGT65562 BQC65562:BQP65562 BZY65562:CAL65562 CJU65562:CKH65562 CTQ65562:CUD65562 DDM65562:DDZ65562 DNI65562:DNV65562 DXE65562:DXR65562 EHA65562:EHN65562 EQW65562:ERJ65562 FAS65562:FBF65562 FKO65562:FLB65562 FUK65562:FUX65562 GEG65562:GET65562 GOC65562:GOP65562 GXY65562:GYL65562 HHU65562:HIH65562 HRQ65562:HSD65562 IBM65562:IBZ65562 ILI65562:ILV65562 IVE65562:IVR65562 JFA65562:JFN65562 JOW65562:JPJ65562 JYS65562:JZF65562 KIO65562:KJB65562 KSK65562:KSX65562 LCG65562:LCT65562 LMC65562:LMP65562 LVY65562:LWL65562 MFU65562:MGH65562 MPQ65562:MQD65562 MZM65562:MZZ65562 NJI65562:NJV65562 NTE65562:NTR65562 ODA65562:ODN65562 OMW65562:ONJ65562 OWS65562:OXF65562 PGO65562:PHB65562 PQK65562:PQX65562 QAG65562:QAT65562 QKC65562:QKP65562 QTY65562:QUL65562 RDU65562:REH65562 RNQ65562:ROD65562 RXM65562:RXZ65562 SHI65562:SHV65562 SRE65562:SRR65562 TBA65562:TBN65562 TKW65562:TLJ65562 TUS65562:TVF65562 UEO65562:UFB65562 UOK65562:UOX65562 UYG65562:UYT65562 VIC65562:VIP65562 VRY65562:VSL65562 WBU65562:WCH65562 WLQ65562:WMD65562 WVM65562:WVZ65562 E131098:R131098 JA131098:JN131098 SW131098:TJ131098 ACS131098:ADF131098 AMO131098:ANB131098 AWK131098:AWX131098 BGG131098:BGT131098 BQC131098:BQP131098 BZY131098:CAL131098 CJU131098:CKH131098 CTQ131098:CUD131098 DDM131098:DDZ131098 DNI131098:DNV131098 DXE131098:DXR131098 EHA131098:EHN131098 EQW131098:ERJ131098 FAS131098:FBF131098 FKO131098:FLB131098 FUK131098:FUX131098 GEG131098:GET131098 GOC131098:GOP131098 GXY131098:GYL131098 HHU131098:HIH131098 HRQ131098:HSD131098 IBM131098:IBZ131098 ILI131098:ILV131098 IVE131098:IVR131098 JFA131098:JFN131098 JOW131098:JPJ131098 JYS131098:JZF131098 KIO131098:KJB131098 KSK131098:KSX131098 LCG131098:LCT131098 LMC131098:LMP131098 LVY131098:LWL131098 MFU131098:MGH131098 MPQ131098:MQD131098 MZM131098:MZZ131098 NJI131098:NJV131098 NTE131098:NTR131098 ODA131098:ODN131098 OMW131098:ONJ131098 OWS131098:OXF131098 PGO131098:PHB131098 PQK131098:PQX131098 QAG131098:QAT131098 QKC131098:QKP131098 QTY131098:QUL131098 RDU131098:REH131098 RNQ131098:ROD131098 RXM131098:RXZ131098 SHI131098:SHV131098 SRE131098:SRR131098 TBA131098:TBN131098 TKW131098:TLJ131098 TUS131098:TVF131098 UEO131098:UFB131098 UOK131098:UOX131098 UYG131098:UYT131098 VIC131098:VIP131098 VRY131098:VSL131098 WBU131098:WCH131098 WLQ131098:WMD131098 WVM131098:WVZ131098 E196634:R196634 JA196634:JN196634 SW196634:TJ196634 ACS196634:ADF196634 AMO196634:ANB196634 AWK196634:AWX196634 BGG196634:BGT196634 BQC196634:BQP196634 BZY196634:CAL196634 CJU196634:CKH196634 CTQ196634:CUD196634 DDM196634:DDZ196634 DNI196634:DNV196634 DXE196634:DXR196634 EHA196634:EHN196634 EQW196634:ERJ196634 FAS196634:FBF196634 FKO196634:FLB196634 FUK196634:FUX196634 GEG196634:GET196634 GOC196634:GOP196634 GXY196634:GYL196634 HHU196634:HIH196634 HRQ196634:HSD196634 IBM196634:IBZ196634 ILI196634:ILV196634 IVE196634:IVR196634 JFA196634:JFN196634 JOW196634:JPJ196634 JYS196634:JZF196634 KIO196634:KJB196634 KSK196634:KSX196634 LCG196634:LCT196634 LMC196634:LMP196634 LVY196634:LWL196634 MFU196634:MGH196634 MPQ196634:MQD196634 MZM196634:MZZ196634 NJI196634:NJV196634 NTE196634:NTR196634 ODA196634:ODN196634 OMW196634:ONJ196634 OWS196634:OXF196634 PGO196634:PHB196634 PQK196634:PQX196634 QAG196634:QAT196634 QKC196634:QKP196634 QTY196634:QUL196634 RDU196634:REH196634 RNQ196634:ROD196634 RXM196634:RXZ196634 SHI196634:SHV196634 SRE196634:SRR196634 TBA196634:TBN196634 TKW196634:TLJ196634 TUS196634:TVF196634 UEO196634:UFB196634 UOK196634:UOX196634 UYG196634:UYT196634 VIC196634:VIP196634 VRY196634:VSL196634 WBU196634:WCH196634 WLQ196634:WMD196634 WVM196634:WVZ196634 E262170:R262170 JA262170:JN262170 SW262170:TJ262170 ACS262170:ADF262170 AMO262170:ANB262170 AWK262170:AWX262170 BGG262170:BGT262170 BQC262170:BQP262170 BZY262170:CAL262170 CJU262170:CKH262170 CTQ262170:CUD262170 DDM262170:DDZ262170 DNI262170:DNV262170 DXE262170:DXR262170 EHA262170:EHN262170 EQW262170:ERJ262170 FAS262170:FBF262170 FKO262170:FLB262170 FUK262170:FUX262170 GEG262170:GET262170 GOC262170:GOP262170 GXY262170:GYL262170 HHU262170:HIH262170 HRQ262170:HSD262170 IBM262170:IBZ262170 ILI262170:ILV262170 IVE262170:IVR262170 JFA262170:JFN262170 JOW262170:JPJ262170 JYS262170:JZF262170 KIO262170:KJB262170 KSK262170:KSX262170 LCG262170:LCT262170 LMC262170:LMP262170 LVY262170:LWL262170 MFU262170:MGH262170 MPQ262170:MQD262170 MZM262170:MZZ262170 NJI262170:NJV262170 NTE262170:NTR262170 ODA262170:ODN262170 OMW262170:ONJ262170 OWS262170:OXF262170 PGO262170:PHB262170 PQK262170:PQX262170 QAG262170:QAT262170 QKC262170:QKP262170 QTY262170:QUL262170 RDU262170:REH262170 RNQ262170:ROD262170 RXM262170:RXZ262170 SHI262170:SHV262170 SRE262170:SRR262170 TBA262170:TBN262170 TKW262170:TLJ262170 TUS262170:TVF262170 UEO262170:UFB262170 UOK262170:UOX262170 UYG262170:UYT262170 VIC262170:VIP262170 VRY262170:VSL262170 WBU262170:WCH262170 WLQ262170:WMD262170 WVM262170:WVZ262170 E327706:R327706 JA327706:JN327706 SW327706:TJ327706 ACS327706:ADF327706 AMO327706:ANB327706 AWK327706:AWX327706 BGG327706:BGT327706 BQC327706:BQP327706 BZY327706:CAL327706 CJU327706:CKH327706 CTQ327706:CUD327706 DDM327706:DDZ327706 DNI327706:DNV327706 DXE327706:DXR327706 EHA327706:EHN327706 EQW327706:ERJ327706 FAS327706:FBF327706 FKO327706:FLB327706 FUK327706:FUX327706 GEG327706:GET327706 GOC327706:GOP327706 GXY327706:GYL327706 HHU327706:HIH327706 HRQ327706:HSD327706 IBM327706:IBZ327706 ILI327706:ILV327706 IVE327706:IVR327706 JFA327706:JFN327706 JOW327706:JPJ327706 JYS327706:JZF327706 KIO327706:KJB327706 KSK327706:KSX327706 LCG327706:LCT327706 LMC327706:LMP327706 LVY327706:LWL327706 MFU327706:MGH327706 MPQ327706:MQD327706 MZM327706:MZZ327706 NJI327706:NJV327706 NTE327706:NTR327706 ODA327706:ODN327706 OMW327706:ONJ327706 OWS327706:OXF327706 PGO327706:PHB327706 PQK327706:PQX327706 QAG327706:QAT327706 QKC327706:QKP327706 QTY327706:QUL327706 RDU327706:REH327706 RNQ327706:ROD327706 RXM327706:RXZ327706 SHI327706:SHV327706 SRE327706:SRR327706 TBA327706:TBN327706 TKW327706:TLJ327706 TUS327706:TVF327706 UEO327706:UFB327706 UOK327706:UOX327706 UYG327706:UYT327706 VIC327706:VIP327706 VRY327706:VSL327706 WBU327706:WCH327706 WLQ327706:WMD327706 WVM327706:WVZ327706 E393242:R393242 JA393242:JN393242 SW393242:TJ393242 ACS393242:ADF393242 AMO393242:ANB393242 AWK393242:AWX393242 BGG393242:BGT393242 BQC393242:BQP393242 BZY393242:CAL393242 CJU393242:CKH393242 CTQ393242:CUD393242 DDM393242:DDZ393242 DNI393242:DNV393242 DXE393242:DXR393242 EHA393242:EHN393242 EQW393242:ERJ393242 FAS393242:FBF393242 FKO393242:FLB393242 FUK393242:FUX393242 GEG393242:GET393242 GOC393242:GOP393242 GXY393242:GYL393242 HHU393242:HIH393242 HRQ393242:HSD393242 IBM393242:IBZ393242 ILI393242:ILV393242 IVE393242:IVR393242 JFA393242:JFN393242 JOW393242:JPJ393242 JYS393242:JZF393242 KIO393242:KJB393242 KSK393242:KSX393242 LCG393242:LCT393242 LMC393242:LMP393242 LVY393242:LWL393242 MFU393242:MGH393242 MPQ393242:MQD393242 MZM393242:MZZ393242 NJI393242:NJV393242 NTE393242:NTR393242 ODA393242:ODN393242 OMW393242:ONJ393242 OWS393242:OXF393242 PGO393242:PHB393242 PQK393242:PQX393242 QAG393242:QAT393242 QKC393242:QKP393242 QTY393242:QUL393242 RDU393242:REH393242 RNQ393242:ROD393242 RXM393242:RXZ393242 SHI393242:SHV393242 SRE393242:SRR393242 TBA393242:TBN393242 TKW393242:TLJ393242 TUS393242:TVF393242 UEO393242:UFB393242 UOK393242:UOX393242 UYG393242:UYT393242 VIC393242:VIP393242 VRY393242:VSL393242 WBU393242:WCH393242 WLQ393242:WMD393242 WVM393242:WVZ393242 E458778:R458778 JA458778:JN458778 SW458778:TJ458778 ACS458778:ADF458778 AMO458778:ANB458778 AWK458778:AWX458778 BGG458778:BGT458778 BQC458778:BQP458778 BZY458778:CAL458778 CJU458778:CKH458778 CTQ458778:CUD458778 DDM458778:DDZ458778 DNI458778:DNV458778 DXE458778:DXR458778 EHA458778:EHN458778 EQW458778:ERJ458778 FAS458778:FBF458778 FKO458778:FLB458778 FUK458778:FUX458778 GEG458778:GET458778 GOC458778:GOP458778 GXY458778:GYL458778 HHU458778:HIH458778 HRQ458778:HSD458778 IBM458778:IBZ458778 ILI458778:ILV458778 IVE458778:IVR458778 JFA458778:JFN458778 JOW458778:JPJ458778 JYS458778:JZF458778 KIO458778:KJB458778 KSK458778:KSX458778 LCG458778:LCT458778 LMC458778:LMP458778 LVY458778:LWL458778 MFU458778:MGH458778 MPQ458778:MQD458778 MZM458778:MZZ458778 NJI458778:NJV458778 NTE458778:NTR458778 ODA458778:ODN458778 OMW458778:ONJ458778 OWS458778:OXF458778 PGO458778:PHB458778 PQK458778:PQX458778 QAG458778:QAT458778 QKC458778:QKP458778 QTY458778:QUL458778 RDU458778:REH458778 RNQ458778:ROD458778 RXM458778:RXZ458778 SHI458778:SHV458778 SRE458778:SRR458778 TBA458778:TBN458778 TKW458778:TLJ458778 TUS458778:TVF458778 UEO458778:UFB458778 UOK458778:UOX458778 UYG458778:UYT458778 VIC458778:VIP458778 VRY458778:VSL458778 WBU458778:WCH458778 WLQ458778:WMD458778 WVM458778:WVZ458778 E524314:R524314 JA524314:JN524314 SW524314:TJ524314 ACS524314:ADF524314 AMO524314:ANB524314 AWK524314:AWX524314 BGG524314:BGT524314 BQC524314:BQP524314 BZY524314:CAL524314 CJU524314:CKH524314 CTQ524314:CUD524314 DDM524314:DDZ524314 DNI524314:DNV524314 DXE524314:DXR524314 EHA524314:EHN524314 EQW524314:ERJ524314 FAS524314:FBF524314 FKO524314:FLB524314 FUK524314:FUX524314 GEG524314:GET524314 GOC524314:GOP524314 GXY524314:GYL524314 HHU524314:HIH524314 HRQ524314:HSD524314 IBM524314:IBZ524314 ILI524314:ILV524314 IVE524314:IVR524314 JFA524314:JFN524314 JOW524314:JPJ524314 JYS524314:JZF524314 KIO524314:KJB524314 KSK524314:KSX524314 LCG524314:LCT524314 LMC524314:LMP524314 LVY524314:LWL524314 MFU524314:MGH524314 MPQ524314:MQD524314 MZM524314:MZZ524314 NJI524314:NJV524314 NTE524314:NTR524314 ODA524314:ODN524314 OMW524314:ONJ524314 OWS524314:OXF524314 PGO524314:PHB524314 PQK524314:PQX524314 QAG524314:QAT524314 QKC524314:QKP524314 QTY524314:QUL524314 RDU524314:REH524314 RNQ524314:ROD524314 RXM524314:RXZ524314 SHI524314:SHV524314 SRE524314:SRR524314 TBA524314:TBN524314 TKW524314:TLJ524314 TUS524314:TVF524314 UEO524314:UFB524314 UOK524314:UOX524314 UYG524314:UYT524314 VIC524314:VIP524314 VRY524314:VSL524314 WBU524314:WCH524314 WLQ524314:WMD524314 WVM524314:WVZ524314 E589850:R589850 JA589850:JN589850 SW589850:TJ589850 ACS589850:ADF589850 AMO589850:ANB589850 AWK589850:AWX589850 BGG589850:BGT589850 BQC589850:BQP589850 BZY589850:CAL589850 CJU589850:CKH589850 CTQ589850:CUD589850 DDM589850:DDZ589850 DNI589850:DNV589850 DXE589850:DXR589850 EHA589850:EHN589850 EQW589850:ERJ589850 FAS589850:FBF589850 FKO589850:FLB589850 FUK589850:FUX589850 GEG589850:GET589850 GOC589850:GOP589850 GXY589850:GYL589850 HHU589850:HIH589850 HRQ589850:HSD589850 IBM589850:IBZ589850 ILI589850:ILV589850 IVE589850:IVR589850 JFA589850:JFN589850 JOW589850:JPJ589850 JYS589850:JZF589850 KIO589850:KJB589850 KSK589850:KSX589850 LCG589850:LCT589850 LMC589850:LMP589850 LVY589850:LWL589850 MFU589850:MGH589850 MPQ589850:MQD589850 MZM589850:MZZ589850 NJI589850:NJV589850 NTE589850:NTR589850 ODA589850:ODN589850 OMW589850:ONJ589850 OWS589850:OXF589850 PGO589850:PHB589850 PQK589850:PQX589850 QAG589850:QAT589850 QKC589850:QKP589850 QTY589850:QUL589850 RDU589850:REH589850 RNQ589850:ROD589850 RXM589850:RXZ589850 SHI589850:SHV589850 SRE589850:SRR589850 TBA589850:TBN589850 TKW589850:TLJ589850 TUS589850:TVF589850 UEO589850:UFB589850 UOK589850:UOX589850 UYG589850:UYT589850 VIC589850:VIP589850 VRY589850:VSL589850 WBU589850:WCH589850 WLQ589850:WMD589850 WVM589850:WVZ589850 E655386:R655386 JA655386:JN655386 SW655386:TJ655386 ACS655386:ADF655386 AMO655386:ANB655386 AWK655386:AWX655386 BGG655386:BGT655386 BQC655386:BQP655386 BZY655386:CAL655386 CJU655386:CKH655386 CTQ655386:CUD655386 DDM655386:DDZ655386 DNI655386:DNV655386 DXE655386:DXR655386 EHA655386:EHN655386 EQW655386:ERJ655386 FAS655386:FBF655386 FKO655386:FLB655386 FUK655386:FUX655386 GEG655386:GET655386 GOC655386:GOP655386 GXY655386:GYL655386 HHU655386:HIH655386 HRQ655386:HSD655386 IBM655386:IBZ655386 ILI655386:ILV655386 IVE655386:IVR655386 JFA655386:JFN655386 JOW655386:JPJ655386 JYS655386:JZF655386 KIO655386:KJB655386 KSK655386:KSX655386 LCG655386:LCT655386 LMC655386:LMP655386 LVY655386:LWL655386 MFU655386:MGH655386 MPQ655386:MQD655386 MZM655386:MZZ655386 NJI655386:NJV655386 NTE655386:NTR655386 ODA655386:ODN655386 OMW655386:ONJ655386 OWS655386:OXF655386 PGO655386:PHB655386 PQK655386:PQX655386 QAG655386:QAT655386 QKC655386:QKP655386 QTY655386:QUL655386 RDU655386:REH655386 RNQ655386:ROD655386 RXM655386:RXZ655386 SHI655386:SHV655386 SRE655386:SRR655386 TBA655386:TBN655386 TKW655386:TLJ655386 TUS655386:TVF655386 UEO655386:UFB655386 UOK655386:UOX655386 UYG655386:UYT655386 VIC655386:VIP655386 VRY655386:VSL655386 WBU655386:WCH655386 WLQ655386:WMD655386 WVM655386:WVZ655386 E720922:R720922 JA720922:JN720922 SW720922:TJ720922 ACS720922:ADF720922 AMO720922:ANB720922 AWK720922:AWX720922 BGG720922:BGT720922 BQC720922:BQP720922 BZY720922:CAL720922 CJU720922:CKH720922 CTQ720922:CUD720922 DDM720922:DDZ720922 DNI720922:DNV720922 DXE720922:DXR720922 EHA720922:EHN720922 EQW720922:ERJ720922 FAS720922:FBF720922 FKO720922:FLB720922 FUK720922:FUX720922 GEG720922:GET720922 GOC720922:GOP720922 GXY720922:GYL720922 HHU720922:HIH720922 HRQ720922:HSD720922 IBM720922:IBZ720922 ILI720922:ILV720922 IVE720922:IVR720922 JFA720922:JFN720922 JOW720922:JPJ720922 JYS720922:JZF720922 KIO720922:KJB720922 KSK720922:KSX720922 LCG720922:LCT720922 LMC720922:LMP720922 LVY720922:LWL720922 MFU720922:MGH720922 MPQ720922:MQD720922 MZM720922:MZZ720922 NJI720922:NJV720922 NTE720922:NTR720922 ODA720922:ODN720922 OMW720922:ONJ720922 OWS720922:OXF720922 PGO720922:PHB720922 PQK720922:PQX720922 QAG720922:QAT720922 QKC720922:QKP720922 QTY720922:QUL720922 RDU720922:REH720922 RNQ720922:ROD720922 RXM720922:RXZ720922 SHI720922:SHV720922 SRE720922:SRR720922 TBA720922:TBN720922 TKW720922:TLJ720922 TUS720922:TVF720922 UEO720922:UFB720922 UOK720922:UOX720922 UYG720922:UYT720922 VIC720922:VIP720922 VRY720922:VSL720922 WBU720922:WCH720922 WLQ720922:WMD720922 WVM720922:WVZ720922 E786458:R786458 JA786458:JN786458 SW786458:TJ786458 ACS786458:ADF786458 AMO786458:ANB786458 AWK786458:AWX786458 BGG786458:BGT786458 BQC786458:BQP786458 BZY786458:CAL786458 CJU786458:CKH786458 CTQ786458:CUD786458 DDM786458:DDZ786458 DNI786458:DNV786458 DXE786458:DXR786458 EHA786458:EHN786458 EQW786458:ERJ786458 FAS786458:FBF786458 FKO786458:FLB786458 FUK786458:FUX786458 GEG786458:GET786458 GOC786458:GOP786458 GXY786458:GYL786458 HHU786458:HIH786458 HRQ786458:HSD786458 IBM786458:IBZ786458 ILI786458:ILV786458 IVE786458:IVR786458 JFA786458:JFN786458 JOW786458:JPJ786458 JYS786458:JZF786458 KIO786458:KJB786458 KSK786458:KSX786458 LCG786458:LCT786458 LMC786458:LMP786458 LVY786458:LWL786458 MFU786458:MGH786458 MPQ786458:MQD786458 MZM786458:MZZ786458 NJI786458:NJV786458 NTE786458:NTR786458 ODA786458:ODN786458 OMW786458:ONJ786458 OWS786458:OXF786458 PGO786458:PHB786458 PQK786458:PQX786458 QAG786458:QAT786458 QKC786458:QKP786458 QTY786458:QUL786458 RDU786458:REH786458 RNQ786458:ROD786458 RXM786458:RXZ786458 SHI786458:SHV786458 SRE786458:SRR786458 TBA786458:TBN786458 TKW786458:TLJ786458 TUS786458:TVF786458 UEO786458:UFB786458 UOK786458:UOX786458 UYG786458:UYT786458 VIC786458:VIP786458 VRY786458:VSL786458 WBU786458:WCH786458 WLQ786458:WMD786458 WVM786458:WVZ786458 E851994:R851994 JA851994:JN851994 SW851994:TJ851994 ACS851994:ADF851994 AMO851994:ANB851994 AWK851994:AWX851994 BGG851994:BGT851994 BQC851994:BQP851994 BZY851994:CAL851994 CJU851994:CKH851994 CTQ851994:CUD851994 DDM851994:DDZ851994 DNI851994:DNV851994 DXE851994:DXR851994 EHA851994:EHN851994 EQW851994:ERJ851994 FAS851994:FBF851994 FKO851994:FLB851994 FUK851994:FUX851994 GEG851994:GET851994 GOC851994:GOP851994 GXY851994:GYL851994 HHU851994:HIH851994 HRQ851994:HSD851994 IBM851994:IBZ851994 ILI851994:ILV851994 IVE851994:IVR851994 JFA851994:JFN851994 JOW851994:JPJ851994 JYS851994:JZF851994 KIO851994:KJB851994 KSK851994:KSX851994 LCG851994:LCT851994 LMC851994:LMP851994 LVY851994:LWL851994 MFU851994:MGH851994 MPQ851994:MQD851994 MZM851994:MZZ851994 NJI851994:NJV851994 NTE851994:NTR851994 ODA851994:ODN851994 OMW851994:ONJ851994 OWS851994:OXF851994 PGO851994:PHB851994 PQK851994:PQX851994 QAG851994:QAT851994 QKC851994:QKP851994 QTY851994:QUL851994 RDU851994:REH851994 RNQ851994:ROD851994 RXM851994:RXZ851994 SHI851994:SHV851994 SRE851994:SRR851994 TBA851994:TBN851994 TKW851994:TLJ851994 TUS851994:TVF851994 UEO851994:UFB851994 UOK851994:UOX851994 UYG851994:UYT851994 VIC851994:VIP851994 VRY851994:VSL851994 WBU851994:WCH851994 WLQ851994:WMD851994 WVM851994:WVZ851994 E917530:R917530 JA917530:JN917530 SW917530:TJ917530 ACS917530:ADF917530 AMO917530:ANB917530 AWK917530:AWX917530 BGG917530:BGT917530 BQC917530:BQP917530 BZY917530:CAL917530 CJU917530:CKH917530 CTQ917530:CUD917530 DDM917530:DDZ917530 DNI917530:DNV917530 DXE917530:DXR917530 EHA917530:EHN917530 EQW917530:ERJ917530 FAS917530:FBF917530 FKO917530:FLB917530 FUK917530:FUX917530 GEG917530:GET917530 GOC917530:GOP917530 GXY917530:GYL917530 HHU917530:HIH917530 HRQ917530:HSD917530 IBM917530:IBZ917530 ILI917530:ILV917530 IVE917530:IVR917530 JFA917530:JFN917530 JOW917530:JPJ917530 JYS917530:JZF917530 KIO917530:KJB917530 KSK917530:KSX917530 LCG917530:LCT917530 LMC917530:LMP917530 LVY917530:LWL917530 MFU917530:MGH917530 MPQ917530:MQD917530 MZM917530:MZZ917530 NJI917530:NJV917530 NTE917530:NTR917530 ODA917530:ODN917530 OMW917530:ONJ917530 OWS917530:OXF917530 PGO917530:PHB917530 PQK917530:PQX917530 QAG917530:QAT917530 QKC917530:QKP917530 QTY917530:QUL917530 RDU917530:REH917530 RNQ917530:ROD917530 RXM917530:RXZ917530 SHI917530:SHV917530 SRE917530:SRR917530 TBA917530:TBN917530 TKW917530:TLJ917530 TUS917530:TVF917530 UEO917530:UFB917530 UOK917530:UOX917530 UYG917530:UYT917530 VIC917530:VIP917530 VRY917530:VSL917530 WBU917530:WCH917530 WLQ917530:WMD917530 WVM917530:WVZ917530 E983066:R983066 JA983066:JN983066 SW983066:TJ983066 ACS983066:ADF983066 AMO983066:ANB983066 AWK983066:AWX983066 BGG983066:BGT983066 BQC983066:BQP983066 BZY983066:CAL983066 CJU983066:CKH983066 CTQ983066:CUD983066 DDM983066:DDZ983066 DNI983066:DNV983066 DXE983066:DXR983066 EHA983066:EHN983066 EQW983066:ERJ983066 FAS983066:FBF983066 FKO983066:FLB983066 FUK983066:FUX983066 GEG983066:GET983066 GOC983066:GOP983066 GXY983066:GYL983066 HHU983066:HIH983066 HRQ983066:HSD983066 IBM983066:IBZ983066 ILI983066:ILV983066 IVE983066:IVR983066 JFA983066:JFN983066 JOW983066:JPJ983066 JYS983066:JZF983066 KIO983066:KJB983066 KSK983066:KSX983066 LCG983066:LCT983066 LMC983066:LMP983066 LVY983066:LWL983066 MFU983066:MGH983066 MPQ983066:MQD983066 MZM983066:MZZ983066 NJI983066:NJV983066 NTE983066:NTR983066 ODA983066:ODN983066 OMW983066:ONJ983066 OWS983066:OXF983066 PGO983066:PHB983066 PQK983066:PQX983066 QAG983066:QAT983066 QKC983066:QKP983066 QTY983066:QUL983066 RDU983066:REH983066 RNQ983066:ROD983066 RXM983066:RXZ983066 SHI983066:SHV983066 SRE983066:SRR983066 TBA983066:TBN983066 TKW983066:TLJ983066 TUS983066:TVF983066 UEO983066:UFB983066 UOK983066:UOX983066 UYG983066:UYT983066 VIC983066:VIP983066 VRY983066:VSL983066 WBU983066:WCH983066 WLQ983066:WMD983066 E26:R26">
      <formula1>"N,A,B, "</formula1>
    </dataValidation>
    <dataValidation type="list" allowBlank="1" showInputMessage="1" showErrorMessage="1" sqref="E9:K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50:G65551 JA65550:JC65551 SW65550:SY65551 ACS65550:ACU65551 AMO65550:AMQ65551 AWK65550:AWM65551 BGG65550:BGI65551 BQC65550:BQE65551 BZY65550:CAA65551 CJU65550:CJW65551 CTQ65550:CTS65551 DDM65550:DDO65551 DNI65550:DNK65551 DXE65550:DXG65551 EHA65550:EHC65551 EQW65550:EQY65551 FAS65550:FAU65551 FKO65550:FKQ65551 FUK65550:FUM65551 GEG65550:GEI65551 GOC65550:GOE65551 GXY65550:GYA65551 HHU65550:HHW65551 HRQ65550:HRS65551 IBM65550:IBO65551 ILI65550:ILK65551 IVE65550:IVG65551 JFA65550:JFC65551 JOW65550:JOY65551 JYS65550:JYU65551 KIO65550:KIQ65551 KSK65550:KSM65551 LCG65550:LCI65551 LMC65550:LME65551 LVY65550:LWA65551 MFU65550:MFW65551 MPQ65550:MPS65551 MZM65550:MZO65551 NJI65550:NJK65551 NTE65550:NTG65551 ODA65550:ODC65551 OMW65550:OMY65551 OWS65550:OWU65551 PGO65550:PGQ65551 PQK65550:PQM65551 QAG65550:QAI65551 QKC65550:QKE65551 QTY65550:QUA65551 RDU65550:RDW65551 RNQ65550:RNS65551 RXM65550:RXO65551 SHI65550:SHK65551 SRE65550:SRG65551 TBA65550:TBC65551 TKW65550:TKY65551 TUS65550:TUU65551 UEO65550:UEQ65551 UOK65550:UOM65551 UYG65550:UYI65551 VIC65550:VIE65551 VRY65550:VSA65551 WBU65550:WBW65551 WLQ65550:WLS65551 WVM65550:WVO65551 E131086:G131087 JA131086:JC131087 SW131086:SY131087 ACS131086:ACU131087 AMO131086:AMQ131087 AWK131086:AWM131087 BGG131086:BGI131087 BQC131086:BQE131087 BZY131086:CAA131087 CJU131086:CJW131087 CTQ131086:CTS131087 DDM131086:DDO131087 DNI131086:DNK131087 DXE131086:DXG131087 EHA131086:EHC131087 EQW131086:EQY131087 FAS131086:FAU131087 FKO131086:FKQ131087 FUK131086:FUM131087 GEG131086:GEI131087 GOC131086:GOE131087 GXY131086:GYA131087 HHU131086:HHW131087 HRQ131086:HRS131087 IBM131086:IBO131087 ILI131086:ILK131087 IVE131086:IVG131087 JFA131086:JFC131087 JOW131086:JOY131087 JYS131086:JYU131087 KIO131086:KIQ131087 KSK131086:KSM131087 LCG131086:LCI131087 LMC131086:LME131087 LVY131086:LWA131087 MFU131086:MFW131087 MPQ131086:MPS131087 MZM131086:MZO131087 NJI131086:NJK131087 NTE131086:NTG131087 ODA131086:ODC131087 OMW131086:OMY131087 OWS131086:OWU131087 PGO131086:PGQ131087 PQK131086:PQM131087 QAG131086:QAI131087 QKC131086:QKE131087 QTY131086:QUA131087 RDU131086:RDW131087 RNQ131086:RNS131087 RXM131086:RXO131087 SHI131086:SHK131087 SRE131086:SRG131087 TBA131086:TBC131087 TKW131086:TKY131087 TUS131086:TUU131087 UEO131086:UEQ131087 UOK131086:UOM131087 UYG131086:UYI131087 VIC131086:VIE131087 VRY131086:VSA131087 WBU131086:WBW131087 WLQ131086:WLS131087 WVM131086:WVO131087 E196622:G196623 JA196622:JC196623 SW196622:SY196623 ACS196622:ACU196623 AMO196622:AMQ196623 AWK196622:AWM196623 BGG196622:BGI196623 BQC196622:BQE196623 BZY196622:CAA196623 CJU196622:CJW196623 CTQ196622:CTS196623 DDM196622:DDO196623 DNI196622:DNK196623 DXE196622:DXG196623 EHA196622:EHC196623 EQW196622:EQY196623 FAS196622:FAU196623 FKO196622:FKQ196623 FUK196622:FUM196623 GEG196622:GEI196623 GOC196622:GOE196623 GXY196622:GYA196623 HHU196622:HHW196623 HRQ196622:HRS196623 IBM196622:IBO196623 ILI196622:ILK196623 IVE196622:IVG196623 JFA196622:JFC196623 JOW196622:JOY196623 JYS196622:JYU196623 KIO196622:KIQ196623 KSK196622:KSM196623 LCG196622:LCI196623 LMC196622:LME196623 LVY196622:LWA196623 MFU196622:MFW196623 MPQ196622:MPS196623 MZM196622:MZO196623 NJI196622:NJK196623 NTE196622:NTG196623 ODA196622:ODC196623 OMW196622:OMY196623 OWS196622:OWU196623 PGO196622:PGQ196623 PQK196622:PQM196623 QAG196622:QAI196623 QKC196622:QKE196623 QTY196622:QUA196623 RDU196622:RDW196623 RNQ196622:RNS196623 RXM196622:RXO196623 SHI196622:SHK196623 SRE196622:SRG196623 TBA196622:TBC196623 TKW196622:TKY196623 TUS196622:TUU196623 UEO196622:UEQ196623 UOK196622:UOM196623 UYG196622:UYI196623 VIC196622:VIE196623 VRY196622:VSA196623 WBU196622:WBW196623 WLQ196622:WLS196623 WVM196622:WVO196623 E262158:G262159 JA262158:JC262159 SW262158:SY262159 ACS262158:ACU262159 AMO262158:AMQ262159 AWK262158:AWM262159 BGG262158:BGI262159 BQC262158:BQE262159 BZY262158:CAA262159 CJU262158:CJW262159 CTQ262158:CTS262159 DDM262158:DDO262159 DNI262158:DNK262159 DXE262158:DXG262159 EHA262158:EHC262159 EQW262158:EQY262159 FAS262158:FAU262159 FKO262158:FKQ262159 FUK262158:FUM262159 GEG262158:GEI262159 GOC262158:GOE262159 GXY262158:GYA262159 HHU262158:HHW262159 HRQ262158:HRS262159 IBM262158:IBO262159 ILI262158:ILK262159 IVE262158:IVG262159 JFA262158:JFC262159 JOW262158:JOY262159 JYS262158:JYU262159 KIO262158:KIQ262159 KSK262158:KSM262159 LCG262158:LCI262159 LMC262158:LME262159 LVY262158:LWA262159 MFU262158:MFW262159 MPQ262158:MPS262159 MZM262158:MZO262159 NJI262158:NJK262159 NTE262158:NTG262159 ODA262158:ODC262159 OMW262158:OMY262159 OWS262158:OWU262159 PGO262158:PGQ262159 PQK262158:PQM262159 QAG262158:QAI262159 QKC262158:QKE262159 QTY262158:QUA262159 RDU262158:RDW262159 RNQ262158:RNS262159 RXM262158:RXO262159 SHI262158:SHK262159 SRE262158:SRG262159 TBA262158:TBC262159 TKW262158:TKY262159 TUS262158:TUU262159 UEO262158:UEQ262159 UOK262158:UOM262159 UYG262158:UYI262159 VIC262158:VIE262159 VRY262158:VSA262159 WBU262158:WBW262159 WLQ262158:WLS262159 WVM262158:WVO262159 E327694:G327695 JA327694:JC327695 SW327694:SY327695 ACS327694:ACU327695 AMO327694:AMQ327695 AWK327694:AWM327695 BGG327694:BGI327695 BQC327694:BQE327695 BZY327694:CAA327695 CJU327694:CJW327695 CTQ327694:CTS327695 DDM327694:DDO327695 DNI327694:DNK327695 DXE327694:DXG327695 EHA327694:EHC327695 EQW327694:EQY327695 FAS327694:FAU327695 FKO327694:FKQ327695 FUK327694:FUM327695 GEG327694:GEI327695 GOC327694:GOE327695 GXY327694:GYA327695 HHU327694:HHW327695 HRQ327694:HRS327695 IBM327694:IBO327695 ILI327694:ILK327695 IVE327694:IVG327695 JFA327694:JFC327695 JOW327694:JOY327695 JYS327694:JYU327695 KIO327694:KIQ327695 KSK327694:KSM327695 LCG327694:LCI327695 LMC327694:LME327695 LVY327694:LWA327695 MFU327694:MFW327695 MPQ327694:MPS327695 MZM327694:MZO327695 NJI327694:NJK327695 NTE327694:NTG327695 ODA327694:ODC327695 OMW327694:OMY327695 OWS327694:OWU327695 PGO327694:PGQ327695 PQK327694:PQM327695 QAG327694:QAI327695 QKC327694:QKE327695 QTY327694:QUA327695 RDU327694:RDW327695 RNQ327694:RNS327695 RXM327694:RXO327695 SHI327694:SHK327695 SRE327694:SRG327695 TBA327694:TBC327695 TKW327694:TKY327695 TUS327694:TUU327695 UEO327694:UEQ327695 UOK327694:UOM327695 UYG327694:UYI327695 VIC327694:VIE327695 VRY327694:VSA327695 WBU327694:WBW327695 WLQ327694:WLS327695 WVM327694:WVO327695 E393230:G393231 JA393230:JC393231 SW393230:SY393231 ACS393230:ACU393231 AMO393230:AMQ393231 AWK393230:AWM393231 BGG393230:BGI393231 BQC393230:BQE393231 BZY393230:CAA393231 CJU393230:CJW393231 CTQ393230:CTS393231 DDM393230:DDO393231 DNI393230:DNK393231 DXE393230:DXG393231 EHA393230:EHC393231 EQW393230:EQY393231 FAS393230:FAU393231 FKO393230:FKQ393231 FUK393230:FUM393231 GEG393230:GEI393231 GOC393230:GOE393231 GXY393230:GYA393231 HHU393230:HHW393231 HRQ393230:HRS393231 IBM393230:IBO393231 ILI393230:ILK393231 IVE393230:IVG393231 JFA393230:JFC393231 JOW393230:JOY393231 JYS393230:JYU393231 KIO393230:KIQ393231 KSK393230:KSM393231 LCG393230:LCI393231 LMC393230:LME393231 LVY393230:LWA393231 MFU393230:MFW393231 MPQ393230:MPS393231 MZM393230:MZO393231 NJI393230:NJK393231 NTE393230:NTG393231 ODA393230:ODC393231 OMW393230:OMY393231 OWS393230:OWU393231 PGO393230:PGQ393231 PQK393230:PQM393231 QAG393230:QAI393231 QKC393230:QKE393231 QTY393230:QUA393231 RDU393230:RDW393231 RNQ393230:RNS393231 RXM393230:RXO393231 SHI393230:SHK393231 SRE393230:SRG393231 TBA393230:TBC393231 TKW393230:TKY393231 TUS393230:TUU393231 UEO393230:UEQ393231 UOK393230:UOM393231 UYG393230:UYI393231 VIC393230:VIE393231 VRY393230:VSA393231 WBU393230:WBW393231 WLQ393230:WLS393231 WVM393230:WVO393231 E458766:G458767 JA458766:JC458767 SW458766:SY458767 ACS458766:ACU458767 AMO458766:AMQ458767 AWK458766:AWM458767 BGG458766:BGI458767 BQC458766:BQE458767 BZY458766:CAA458767 CJU458766:CJW458767 CTQ458766:CTS458767 DDM458766:DDO458767 DNI458766:DNK458767 DXE458766:DXG458767 EHA458766:EHC458767 EQW458766:EQY458767 FAS458766:FAU458767 FKO458766:FKQ458767 FUK458766:FUM458767 GEG458766:GEI458767 GOC458766:GOE458767 GXY458766:GYA458767 HHU458766:HHW458767 HRQ458766:HRS458767 IBM458766:IBO458767 ILI458766:ILK458767 IVE458766:IVG458767 JFA458766:JFC458767 JOW458766:JOY458767 JYS458766:JYU458767 KIO458766:KIQ458767 KSK458766:KSM458767 LCG458766:LCI458767 LMC458766:LME458767 LVY458766:LWA458767 MFU458766:MFW458767 MPQ458766:MPS458767 MZM458766:MZO458767 NJI458766:NJK458767 NTE458766:NTG458767 ODA458766:ODC458767 OMW458766:OMY458767 OWS458766:OWU458767 PGO458766:PGQ458767 PQK458766:PQM458767 QAG458766:QAI458767 QKC458766:QKE458767 QTY458766:QUA458767 RDU458766:RDW458767 RNQ458766:RNS458767 RXM458766:RXO458767 SHI458766:SHK458767 SRE458766:SRG458767 TBA458766:TBC458767 TKW458766:TKY458767 TUS458766:TUU458767 UEO458766:UEQ458767 UOK458766:UOM458767 UYG458766:UYI458767 VIC458766:VIE458767 VRY458766:VSA458767 WBU458766:WBW458767 WLQ458766:WLS458767 WVM458766:WVO458767 E524302:G524303 JA524302:JC524303 SW524302:SY524303 ACS524302:ACU524303 AMO524302:AMQ524303 AWK524302:AWM524303 BGG524302:BGI524303 BQC524302:BQE524303 BZY524302:CAA524303 CJU524302:CJW524303 CTQ524302:CTS524303 DDM524302:DDO524303 DNI524302:DNK524303 DXE524302:DXG524303 EHA524302:EHC524303 EQW524302:EQY524303 FAS524302:FAU524303 FKO524302:FKQ524303 FUK524302:FUM524303 GEG524302:GEI524303 GOC524302:GOE524303 GXY524302:GYA524303 HHU524302:HHW524303 HRQ524302:HRS524303 IBM524302:IBO524303 ILI524302:ILK524303 IVE524302:IVG524303 JFA524302:JFC524303 JOW524302:JOY524303 JYS524302:JYU524303 KIO524302:KIQ524303 KSK524302:KSM524303 LCG524302:LCI524303 LMC524302:LME524303 LVY524302:LWA524303 MFU524302:MFW524303 MPQ524302:MPS524303 MZM524302:MZO524303 NJI524302:NJK524303 NTE524302:NTG524303 ODA524302:ODC524303 OMW524302:OMY524303 OWS524302:OWU524303 PGO524302:PGQ524303 PQK524302:PQM524303 QAG524302:QAI524303 QKC524302:QKE524303 QTY524302:QUA524303 RDU524302:RDW524303 RNQ524302:RNS524303 RXM524302:RXO524303 SHI524302:SHK524303 SRE524302:SRG524303 TBA524302:TBC524303 TKW524302:TKY524303 TUS524302:TUU524303 UEO524302:UEQ524303 UOK524302:UOM524303 UYG524302:UYI524303 VIC524302:VIE524303 VRY524302:VSA524303 WBU524302:WBW524303 WLQ524302:WLS524303 WVM524302:WVO524303 E589838:G589839 JA589838:JC589839 SW589838:SY589839 ACS589838:ACU589839 AMO589838:AMQ589839 AWK589838:AWM589839 BGG589838:BGI589839 BQC589838:BQE589839 BZY589838:CAA589839 CJU589838:CJW589839 CTQ589838:CTS589839 DDM589838:DDO589839 DNI589838:DNK589839 DXE589838:DXG589839 EHA589838:EHC589839 EQW589838:EQY589839 FAS589838:FAU589839 FKO589838:FKQ589839 FUK589838:FUM589839 GEG589838:GEI589839 GOC589838:GOE589839 GXY589838:GYA589839 HHU589838:HHW589839 HRQ589838:HRS589839 IBM589838:IBO589839 ILI589838:ILK589839 IVE589838:IVG589839 JFA589838:JFC589839 JOW589838:JOY589839 JYS589838:JYU589839 KIO589838:KIQ589839 KSK589838:KSM589839 LCG589838:LCI589839 LMC589838:LME589839 LVY589838:LWA589839 MFU589838:MFW589839 MPQ589838:MPS589839 MZM589838:MZO589839 NJI589838:NJK589839 NTE589838:NTG589839 ODA589838:ODC589839 OMW589838:OMY589839 OWS589838:OWU589839 PGO589838:PGQ589839 PQK589838:PQM589839 QAG589838:QAI589839 QKC589838:QKE589839 QTY589838:QUA589839 RDU589838:RDW589839 RNQ589838:RNS589839 RXM589838:RXO589839 SHI589838:SHK589839 SRE589838:SRG589839 TBA589838:TBC589839 TKW589838:TKY589839 TUS589838:TUU589839 UEO589838:UEQ589839 UOK589838:UOM589839 UYG589838:UYI589839 VIC589838:VIE589839 VRY589838:VSA589839 WBU589838:WBW589839 WLQ589838:WLS589839 WVM589838:WVO589839 E655374:G655375 JA655374:JC655375 SW655374:SY655375 ACS655374:ACU655375 AMO655374:AMQ655375 AWK655374:AWM655375 BGG655374:BGI655375 BQC655374:BQE655375 BZY655374:CAA655375 CJU655374:CJW655375 CTQ655374:CTS655375 DDM655374:DDO655375 DNI655374:DNK655375 DXE655374:DXG655375 EHA655374:EHC655375 EQW655374:EQY655375 FAS655374:FAU655375 FKO655374:FKQ655375 FUK655374:FUM655375 GEG655374:GEI655375 GOC655374:GOE655375 GXY655374:GYA655375 HHU655374:HHW655375 HRQ655374:HRS655375 IBM655374:IBO655375 ILI655374:ILK655375 IVE655374:IVG655375 JFA655374:JFC655375 JOW655374:JOY655375 JYS655374:JYU655375 KIO655374:KIQ655375 KSK655374:KSM655375 LCG655374:LCI655375 LMC655374:LME655375 LVY655374:LWA655375 MFU655374:MFW655375 MPQ655374:MPS655375 MZM655374:MZO655375 NJI655374:NJK655375 NTE655374:NTG655375 ODA655374:ODC655375 OMW655374:OMY655375 OWS655374:OWU655375 PGO655374:PGQ655375 PQK655374:PQM655375 QAG655374:QAI655375 QKC655374:QKE655375 QTY655374:QUA655375 RDU655374:RDW655375 RNQ655374:RNS655375 RXM655374:RXO655375 SHI655374:SHK655375 SRE655374:SRG655375 TBA655374:TBC655375 TKW655374:TKY655375 TUS655374:TUU655375 UEO655374:UEQ655375 UOK655374:UOM655375 UYG655374:UYI655375 VIC655374:VIE655375 VRY655374:VSA655375 WBU655374:WBW655375 WLQ655374:WLS655375 WVM655374:WVO655375 E720910:G720911 JA720910:JC720911 SW720910:SY720911 ACS720910:ACU720911 AMO720910:AMQ720911 AWK720910:AWM720911 BGG720910:BGI720911 BQC720910:BQE720911 BZY720910:CAA720911 CJU720910:CJW720911 CTQ720910:CTS720911 DDM720910:DDO720911 DNI720910:DNK720911 DXE720910:DXG720911 EHA720910:EHC720911 EQW720910:EQY720911 FAS720910:FAU720911 FKO720910:FKQ720911 FUK720910:FUM720911 GEG720910:GEI720911 GOC720910:GOE720911 GXY720910:GYA720911 HHU720910:HHW720911 HRQ720910:HRS720911 IBM720910:IBO720911 ILI720910:ILK720911 IVE720910:IVG720911 JFA720910:JFC720911 JOW720910:JOY720911 JYS720910:JYU720911 KIO720910:KIQ720911 KSK720910:KSM720911 LCG720910:LCI720911 LMC720910:LME720911 LVY720910:LWA720911 MFU720910:MFW720911 MPQ720910:MPS720911 MZM720910:MZO720911 NJI720910:NJK720911 NTE720910:NTG720911 ODA720910:ODC720911 OMW720910:OMY720911 OWS720910:OWU720911 PGO720910:PGQ720911 PQK720910:PQM720911 QAG720910:QAI720911 QKC720910:QKE720911 QTY720910:QUA720911 RDU720910:RDW720911 RNQ720910:RNS720911 RXM720910:RXO720911 SHI720910:SHK720911 SRE720910:SRG720911 TBA720910:TBC720911 TKW720910:TKY720911 TUS720910:TUU720911 UEO720910:UEQ720911 UOK720910:UOM720911 UYG720910:UYI720911 VIC720910:VIE720911 VRY720910:VSA720911 WBU720910:WBW720911 WLQ720910:WLS720911 WVM720910:WVO720911 E786446:G786447 JA786446:JC786447 SW786446:SY786447 ACS786446:ACU786447 AMO786446:AMQ786447 AWK786446:AWM786447 BGG786446:BGI786447 BQC786446:BQE786447 BZY786446:CAA786447 CJU786446:CJW786447 CTQ786446:CTS786447 DDM786446:DDO786447 DNI786446:DNK786447 DXE786446:DXG786447 EHA786446:EHC786447 EQW786446:EQY786447 FAS786446:FAU786447 FKO786446:FKQ786447 FUK786446:FUM786447 GEG786446:GEI786447 GOC786446:GOE786447 GXY786446:GYA786447 HHU786446:HHW786447 HRQ786446:HRS786447 IBM786446:IBO786447 ILI786446:ILK786447 IVE786446:IVG786447 JFA786446:JFC786447 JOW786446:JOY786447 JYS786446:JYU786447 KIO786446:KIQ786447 KSK786446:KSM786447 LCG786446:LCI786447 LMC786446:LME786447 LVY786446:LWA786447 MFU786446:MFW786447 MPQ786446:MPS786447 MZM786446:MZO786447 NJI786446:NJK786447 NTE786446:NTG786447 ODA786446:ODC786447 OMW786446:OMY786447 OWS786446:OWU786447 PGO786446:PGQ786447 PQK786446:PQM786447 QAG786446:QAI786447 QKC786446:QKE786447 QTY786446:QUA786447 RDU786446:RDW786447 RNQ786446:RNS786447 RXM786446:RXO786447 SHI786446:SHK786447 SRE786446:SRG786447 TBA786446:TBC786447 TKW786446:TKY786447 TUS786446:TUU786447 UEO786446:UEQ786447 UOK786446:UOM786447 UYG786446:UYI786447 VIC786446:VIE786447 VRY786446:VSA786447 WBU786446:WBW786447 WLQ786446:WLS786447 WVM786446:WVO786447 E851982:G851983 JA851982:JC851983 SW851982:SY851983 ACS851982:ACU851983 AMO851982:AMQ851983 AWK851982:AWM851983 BGG851982:BGI851983 BQC851982:BQE851983 BZY851982:CAA851983 CJU851982:CJW851983 CTQ851982:CTS851983 DDM851982:DDO851983 DNI851982:DNK851983 DXE851982:DXG851983 EHA851982:EHC851983 EQW851982:EQY851983 FAS851982:FAU851983 FKO851982:FKQ851983 FUK851982:FUM851983 GEG851982:GEI851983 GOC851982:GOE851983 GXY851982:GYA851983 HHU851982:HHW851983 HRQ851982:HRS851983 IBM851982:IBO851983 ILI851982:ILK851983 IVE851982:IVG851983 JFA851982:JFC851983 JOW851982:JOY851983 JYS851982:JYU851983 KIO851982:KIQ851983 KSK851982:KSM851983 LCG851982:LCI851983 LMC851982:LME851983 LVY851982:LWA851983 MFU851982:MFW851983 MPQ851982:MPS851983 MZM851982:MZO851983 NJI851982:NJK851983 NTE851982:NTG851983 ODA851982:ODC851983 OMW851982:OMY851983 OWS851982:OWU851983 PGO851982:PGQ851983 PQK851982:PQM851983 QAG851982:QAI851983 QKC851982:QKE851983 QTY851982:QUA851983 RDU851982:RDW851983 RNQ851982:RNS851983 RXM851982:RXO851983 SHI851982:SHK851983 SRE851982:SRG851983 TBA851982:TBC851983 TKW851982:TKY851983 TUS851982:TUU851983 UEO851982:UEQ851983 UOK851982:UOM851983 UYG851982:UYI851983 VIC851982:VIE851983 VRY851982:VSA851983 WBU851982:WBW851983 WLQ851982:WLS851983 WVM851982:WVO851983 E917518:G917519 JA917518:JC917519 SW917518:SY917519 ACS917518:ACU917519 AMO917518:AMQ917519 AWK917518:AWM917519 BGG917518:BGI917519 BQC917518:BQE917519 BZY917518:CAA917519 CJU917518:CJW917519 CTQ917518:CTS917519 DDM917518:DDO917519 DNI917518:DNK917519 DXE917518:DXG917519 EHA917518:EHC917519 EQW917518:EQY917519 FAS917518:FAU917519 FKO917518:FKQ917519 FUK917518:FUM917519 GEG917518:GEI917519 GOC917518:GOE917519 GXY917518:GYA917519 HHU917518:HHW917519 HRQ917518:HRS917519 IBM917518:IBO917519 ILI917518:ILK917519 IVE917518:IVG917519 JFA917518:JFC917519 JOW917518:JOY917519 JYS917518:JYU917519 KIO917518:KIQ917519 KSK917518:KSM917519 LCG917518:LCI917519 LMC917518:LME917519 LVY917518:LWA917519 MFU917518:MFW917519 MPQ917518:MPS917519 MZM917518:MZO917519 NJI917518:NJK917519 NTE917518:NTG917519 ODA917518:ODC917519 OMW917518:OMY917519 OWS917518:OWU917519 PGO917518:PGQ917519 PQK917518:PQM917519 QAG917518:QAI917519 QKC917518:QKE917519 QTY917518:QUA917519 RDU917518:RDW917519 RNQ917518:RNS917519 RXM917518:RXO917519 SHI917518:SHK917519 SRE917518:SRG917519 TBA917518:TBC917519 TKW917518:TKY917519 TUS917518:TUU917519 UEO917518:UEQ917519 UOK917518:UOM917519 UYG917518:UYI917519 VIC917518:VIE917519 VRY917518:VSA917519 WBU917518:WBW917519 WLQ917518:WLS917519 WVM917518:WVO917519 E983054:G983055 JA983054:JC983055 SW983054:SY983055 ACS983054:ACU983055 AMO983054:AMQ983055 AWK983054:AWM983055 BGG983054:BGI983055 BQC983054:BQE983055 BZY983054:CAA983055 CJU983054:CJW983055 CTQ983054:CTS983055 DDM983054:DDO983055 DNI983054:DNK983055 DXE983054:DXG983055 EHA983054:EHC983055 EQW983054:EQY983055 FAS983054:FAU983055 FKO983054:FKQ983055 FUK983054:FUM983055 GEG983054:GEI983055 GOC983054:GOE983055 GXY983054:GYA983055 HHU983054:HHW983055 HRQ983054:HRS983055 IBM983054:IBO983055 ILI983054:ILK983055 IVE983054:IVG983055 JFA983054:JFC983055 JOW983054:JOY983055 JYS983054:JYU983055 KIO983054:KIQ983055 KSK983054:KSM983055 LCG983054:LCI983055 LMC983054:LME983055 LVY983054:LWA983055 MFU983054:MFW983055 MPQ983054:MPS983055 MZM983054:MZO983055 NJI983054:NJK983055 NTE983054:NTG983055 ODA983054:ODC983055 OMW983054:OMY983055 OWS983054:OWU983055 PGO983054:PGQ983055 PQK983054:PQM983055 QAG983054:QAI983055 QKC983054:QKE983055 QTY983054:QUA983055 RDU983054:RDW983055 RNQ983054:RNS983055 RXM983054:RXO983055 SHI983054:SHK983055 SRE983054:SRG983055 TBA983054:TBC983055 TKW983054:TKY983055 TUS983054:TUU983055 UEO983054:UEQ983055 UOK983054:UOM983055 UYG983054:UYI983055 VIC983054:VIE983055 VRY983054:VSA983055 WBU983054:WBW983055 WLQ983054:WLS983055 WVM983054:WVO983055 WVM983056:WVZ983065 E65552:R65561 JA65552:JN65561 SW65552:TJ65561 ACS65552:ADF65561 AMO65552:ANB65561 AWK65552:AWX65561 BGG65552:BGT65561 BQC65552:BQP65561 BZY65552:CAL65561 CJU65552:CKH65561 CTQ65552:CUD65561 DDM65552:DDZ65561 DNI65552:DNV65561 DXE65552:DXR65561 EHA65552:EHN65561 EQW65552:ERJ65561 FAS65552:FBF65561 FKO65552:FLB65561 FUK65552:FUX65561 GEG65552:GET65561 GOC65552:GOP65561 GXY65552:GYL65561 HHU65552:HIH65561 HRQ65552:HSD65561 IBM65552:IBZ65561 ILI65552:ILV65561 IVE65552:IVR65561 JFA65552:JFN65561 JOW65552:JPJ65561 JYS65552:JZF65561 KIO65552:KJB65561 KSK65552:KSX65561 LCG65552:LCT65561 LMC65552:LMP65561 LVY65552:LWL65561 MFU65552:MGH65561 MPQ65552:MQD65561 MZM65552:MZZ65561 NJI65552:NJV65561 NTE65552:NTR65561 ODA65552:ODN65561 OMW65552:ONJ65561 OWS65552:OXF65561 PGO65552:PHB65561 PQK65552:PQX65561 QAG65552:QAT65561 QKC65552:QKP65561 QTY65552:QUL65561 RDU65552:REH65561 RNQ65552:ROD65561 RXM65552:RXZ65561 SHI65552:SHV65561 SRE65552:SRR65561 TBA65552:TBN65561 TKW65552:TLJ65561 TUS65552:TVF65561 UEO65552:UFB65561 UOK65552:UOX65561 UYG65552:UYT65561 VIC65552:VIP65561 VRY65552:VSL65561 WBU65552:WCH65561 WLQ65552:WMD65561 WVM65552:WVZ65561 E131088:R131097 JA131088:JN131097 SW131088:TJ131097 ACS131088:ADF131097 AMO131088:ANB131097 AWK131088:AWX131097 BGG131088:BGT131097 BQC131088:BQP131097 BZY131088:CAL131097 CJU131088:CKH131097 CTQ131088:CUD131097 DDM131088:DDZ131097 DNI131088:DNV131097 DXE131088:DXR131097 EHA131088:EHN131097 EQW131088:ERJ131097 FAS131088:FBF131097 FKO131088:FLB131097 FUK131088:FUX131097 GEG131088:GET131097 GOC131088:GOP131097 GXY131088:GYL131097 HHU131088:HIH131097 HRQ131088:HSD131097 IBM131088:IBZ131097 ILI131088:ILV131097 IVE131088:IVR131097 JFA131088:JFN131097 JOW131088:JPJ131097 JYS131088:JZF131097 KIO131088:KJB131097 KSK131088:KSX131097 LCG131088:LCT131097 LMC131088:LMP131097 LVY131088:LWL131097 MFU131088:MGH131097 MPQ131088:MQD131097 MZM131088:MZZ131097 NJI131088:NJV131097 NTE131088:NTR131097 ODA131088:ODN131097 OMW131088:ONJ131097 OWS131088:OXF131097 PGO131088:PHB131097 PQK131088:PQX131097 QAG131088:QAT131097 QKC131088:QKP131097 QTY131088:QUL131097 RDU131088:REH131097 RNQ131088:ROD131097 RXM131088:RXZ131097 SHI131088:SHV131097 SRE131088:SRR131097 TBA131088:TBN131097 TKW131088:TLJ131097 TUS131088:TVF131097 UEO131088:UFB131097 UOK131088:UOX131097 UYG131088:UYT131097 VIC131088:VIP131097 VRY131088:VSL131097 WBU131088:WCH131097 WLQ131088:WMD131097 WVM131088:WVZ131097 E196624:R196633 JA196624:JN196633 SW196624:TJ196633 ACS196624:ADF196633 AMO196624:ANB196633 AWK196624:AWX196633 BGG196624:BGT196633 BQC196624:BQP196633 BZY196624:CAL196633 CJU196624:CKH196633 CTQ196624:CUD196633 DDM196624:DDZ196633 DNI196624:DNV196633 DXE196624:DXR196633 EHA196624:EHN196633 EQW196624:ERJ196633 FAS196624:FBF196633 FKO196624:FLB196633 FUK196624:FUX196633 GEG196624:GET196633 GOC196624:GOP196633 GXY196624:GYL196633 HHU196624:HIH196633 HRQ196624:HSD196633 IBM196624:IBZ196633 ILI196624:ILV196633 IVE196624:IVR196633 JFA196624:JFN196633 JOW196624:JPJ196633 JYS196624:JZF196633 KIO196624:KJB196633 KSK196624:KSX196633 LCG196624:LCT196633 LMC196624:LMP196633 LVY196624:LWL196633 MFU196624:MGH196633 MPQ196624:MQD196633 MZM196624:MZZ196633 NJI196624:NJV196633 NTE196624:NTR196633 ODA196624:ODN196633 OMW196624:ONJ196633 OWS196624:OXF196633 PGO196624:PHB196633 PQK196624:PQX196633 QAG196624:QAT196633 QKC196624:QKP196633 QTY196624:QUL196633 RDU196624:REH196633 RNQ196624:ROD196633 RXM196624:RXZ196633 SHI196624:SHV196633 SRE196624:SRR196633 TBA196624:TBN196633 TKW196624:TLJ196633 TUS196624:TVF196633 UEO196624:UFB196633 UOK196624:UOX196633 UYG196624:UYT196633 VIC196624:VIP196633 VRY196624:VSL196633 WBU196624:WCH196633 WLQ196624:WMD196633 WVM196624:WVZ196633 E262160:R262169 JA262160:JN262169 SW262160:TJ262169 ACS262160:ADF262169 AMO262160:ANB262169 AWK262160:AWX262169 BGG262160:BGT262169 BQC262160:BQP262169 BZY262160:CAL262169 CJU262160:CKH262169 CTQ262160:CUD262169 DDM262160:DDZ262169 DNI262160:DNV262169 DXE262160:DXR262169 EHA262160:EHN262169 EQW262160:ERJ262169 FAS262160:FBF262169 FKO262160:FLB262169 FUK262160:FUX262169 GEG262160:GET262169 GOC262160:GOP262169 GXY262160:GYL262169 HHU262160:HIH262169 HRQ262160:HSD262169 IBM262160:IBZ262169 ILI262160:ILV262169 IVE262160:IVR262169 JFA262160:JFN262169 JOW262160:JPJ262169 JYS262160:JZF262169 KIO262160:KJB262169 KSK262160:KSX262169 LCG262160:LCT262169 LMC262160:LMP262169 LVY262160:LWL262169 MFU262160:MGH262169 MPQ262160:MQD262169 MZM262160:MZZ262169 NJI262160:NJV262169 NTE262160:NTR262169 ODA262160:ODN262169 OMW262160:ONJ262169 OWS262160:OXF262169 PGO262160:PHB262169 PQK262160:PQX262169 QAG262160:QAT262169 QKC262160:QKP262169 QTY262160:QUL262169 RDU262160:REH262169 RNQ262160:ROD262169 RXM262160:RXZ262169 SHI262160:SHV262169 SRE262160:SRR262169 TBA262160:TBN262169 TKW262160:TLJ262169 TUS262160:TVF262169 UEO262160:UFB262169 UOK262160:UOX262169 UYG262160:UYT262169 VIC262160:VIP262169 VRY262160:VSL262169 WBU262160:WCH262169 WLQ262160:WMD262169 WVM262160:WVZ262169 E327696:R327705 JA327696:JN327705 SW327696:TJ327705 ACS327696:ADF327705 AMO327696:ANB327705 AWK327696:AWX327705 BGG327696:BGT327705 BQC327696:BQP327705 BZY327696:CAL327705 CJU327696:CKH327705 CTQ327696:CUD327705 DDM327696:DDZ327705 DNI327696:DNV327705 DXE327696:DXR327705 EHA327696:EHN327705 EQW327696:ERJ327705 FAS327696:FBF327705 FKO327696:FLB327705 FUK327696:FUX327705 GEG327696:GET327705 GOC327696:GOP327705 GXY327696:GYL327705 HHU327696:HIH327705 HRQ327696:HSD327705 IBM327696:IBZ327705 ILI327696:ILV327705 IVE327696:IVR327705 JFA327696:JFN327705 JOW327696:JPJ327705 JYS327696:JZF327705 KIO327696:KJB327705 KSK327696:KSX327705 LCG327696:LCT327705 LMC327696:LMP327705 LVY327696:LWL327705 MFU327696:MGH327705 MPQ327696:MQD327705 MZM327696:MZZ327705 NJI327696:NJV327705 NTE327696:NTR327705 ODA327696:ODN327705 OMW327696:ONJ327705 OWS327696:OXF327705 PGO327696:PHB327705 PQK327696:PQX327705 QAG327696:QAT327705 QKC327696:QKP327705 QTY327696:QUL327705 RDU327696:REH327705 RNQ327696:ROD327705 RXM327696:RXZ327705 SHI327696:SHV327705 SRE327696:SRR327705 TBA327696:TBN327705 TKW327696:TLJ327705 TUS327696:TVF327705 UEO327696:UFB327705 UOK327696:UOX327705 UYG327696:UYT327705 VIC327696:VIP327705 VRY327696:VSL327705 WBU327696:WCH327705 WLQ327696:WMD327705 WVM327696:WVZ327705 E393232:R393241 JA393232:JN393241 SW393232:TJ393241 ACS393232:ADF393241 AMO393232:ANB393241 AWK393232:AWX393241 BGG393232:BGT393241 BQC393232:BQP393241 BZY393232:CAL393241 CJU393232:CKH393241 CTQ393232:CUD393241 DDM393232:DDZ393241 DNI393232:DNV393241 DXE393232:DXR393241 EHA393232:EHN393241 EQW393232:ERJ393241 FAS393232:FBF393241 FKO393232:FLB393241 FUK393232:FUX393241 GEG393232:GET393241 GOC393232:GOP393241 GXY393232:GYL393241 HHU393232:HIH393241 HRQ393232:HSD393241 IBM393232:IBZ393241 ILI393232:ILV393241 IVE393232:IVR393241 JFA393232:JFN393241 JOW393232:JPJ393241 JYS393232:JZF393241 KIO393232:KJB393241 KSK393232:KSX393241 LCG393232:LCT393241 LMC393232:LMP393241 LVY393232:LWL393241 MFU393232:MGH393241 MPQ393232:MQD393241 MZM393232:MZZ393241 NJI393232:NJV393241 NTE393232:NTR393241 ODA393232:ODN393241 OMW393232:ONJ393241 OWS393232:OXF393241 PGO393232:PHB393241 PQK393232:PQX393241 QAG393232:QAT393241 QKC393232:QKP393241 QTY393232:QUL393241 RDU393232:REH393241 RNQ393232:ROD393241 RXM393232:RXZ393241 SHI393232:SHV393241 SRE393232:SRR393241 TBA393232:TBN393241 TKW393232:TLJ393241 TUS393232:TVF393241 UEO393232:UFB393241 UOK393232:UOX393241 UYG393232:UYT393241 VIC393232:VIP393241 VRY393232:VSL393241 WBU393232:WCH393241 WLQ393232:WMD393241 WVM393232:WVZ393241 E458768:R458777 JA458768:JN458777 SW458768:TJ458777 ACS458768:ADF458777 AMO458768:ANB458777 AWK458768:AWX458777 BGG458768:BGT458777 BQC458768:BQP458777 BZY458768:CAL458777 CJU458768:CKH458777 CTQ458768:CUD458777 DDM458768:DDZ458777 DNI458768:DNV458777 DXE458768:DXR458777 EHA458768:EHN458777 EQW458768:ERJ458777 FAS458768:FBF458777 FKO458768:FLB458777 FUK458768:FUX458777 GEG458768:GET458777 GOC458768:GOP458777 GXY458768:GYL458777 HHU458768:HIH458777 HRQ458768:HSD458777 IBM458768:IBZ458777 ILI458768:ILV458777 IVE458768:IVR458777 JFA458768:JFN458777 JOW458768:JPJ458777 JYS458768:JZF458777 KIO458768:KJB458777 KSK458768:KSX458777 LCG458768:LCT458777 LMC458768:LMP458777 LVY458768:LWL458777 MFU458768:MGH458777 MPQ458768:MQD458777 MZM458768:MZZ458777 NJI458768:NJV458777 NTE458768:NTR458777 ODA458768:ODN458777 OMW458768:ONJ458777 OWS458768:OXF458777 PGO458768:PHB458777 PQK458768:PQX458777 QAG458768:QAT458777 QKC458768:QKP458777 QTY458768:QUL458777 RDU458768:REH458777 RNQ458768:ROD458777 RXM458768:RXZ458777 SHI458768:SHV458777 SRE458768:SRR458777 TBA458768:TBN458777 TKW458768:TLJ458777 TUS458768:TVF458777 UEO458768:UFB458777 UOK458768:UOX458777 UYG458768:UYT458777 VIC458768:VIP458777 VRY458768:VSL458777 WBU458768:WCH458777 WLQ458768:WMD458777 WVM458768:WVZ458777 E524304:R524313 JA524304:JN524313 SW524304:TJ524313 ACS524304:ADF524313 AMO524304:ANB524313 AWK524304:AWX524313 BGG524304:BGT524313 BQC524304:BQP524313 BZY524304:CAL524313 CJU524304:CKH524313 CTQ524304:CUD524313 DDM524304:DDZ524313 DNI524304:DNV524313 DXE524304:DXR524313 EHA524304:EHN524313 EQW524304:ERJ524313 FAS524304:FBF524313 FKO524304:FLB524313 FUK524304:FUX524313 GEG524304:GET524313 GOC524304:GOP524313 GXY524304:GYL524313 HHU524304:HIH524313 HRQ524304:HSD524313 IBM524304:IBZ524313 ILI524304:ILV524313 IVE524304:IVR524313 JFA524304:JFN524313 JOW524304:JPJ524313 JYS524304:JZF524313 KIO524304:KJB524313 KSK524304:KSX524313 LCG524304:LCT524313 LMC524304:LMP524313 LVY524304:LWL524313 MFU524304:MGH524313 MPQ524304:MQD524313 MZM524304:MZZ524313 NJI524304:NJV524313 NTE524304:NTR524313 ODA524304:ODN524313 OMW524304:ONJ524313 OWS524304:OXF524313 PGO524304:PHB524313 PQK524304:PQX524313 QAG524304:QAT524313 QKC524304:QKP524313 QTY524304:QUL524313 RDU524304:REH524313 RNQ524304:ROD524313 RXM524304:RXZ524313 SHI524304:SHV524313 SRE524304:SRR524313 TBA524304:TBN524313 TKW524304:TLJ524313 TUS524304:TVF524313 UEO524304:UFB524313 UOK524304:UOX524313 UYG524304:UYT524313 VIC524304:VIP524313 VRY524304:VSL524313 WBU524304:WCH524313 WLQ524304:WMD524313 WVM524304:WVZ524313 E589840:R589849 JA589840:JN589849 SW589840:TJ589849 ACS589840:ADF589849 AMO589840:ANB589849 AWK589840:AWX589849 BGG589840:BGT589849 BQC589840:BQP589849 BZY589840:CAL589849 CJU589840:CKH589849 CTQ589840:CUD589849 DDM589840:DDZ589849 DNI589840:DNV589849 DXE589840:DXR589849 EHA589840:EHN589849 EQW589840:ERJ589849 FAS589840:FBF589849 FKO589840:FLB589849 FUK589840:FUX589849 GEG589840:GET589849 GOC589840:GOP589849 GXY589840:GYL589849 HHU589840:HIH589849 HRQ589840:HSD589849 IBM589840:IBZ589849 ILI589840:ILV589849 IVE589840:IVR589849 JFA589840:JFN589849 JOW589840:JPJ589849 JYS589840:JZF589849 KIO589840:KJB589849 KSK589840:KSX589849 LCG589840:LCT589849 LMC589840:LMP589849 LVY589840:LWL589849 MFU589840:MGH589849 MPQ589840:MQD589849 MZM589840:MZZ589849 NJI589840:NJV589849 NTE589840:NTR589849 ODA589840:ODN589849 OMW589840:ONJ589849 OWS589840:OXF589849 PGO589840:PHB589849 PQK589840:PQX589849 QAG589840:QAT589849 QKC589840:QKP589849 QTY589840:QUL589849 RDU589840:REH589849 RNQ589840:ROD589849 RXM589840:RXZ589849 SHI589840:SHV589849 SRE589840:SRR589849 TBA589840:TBN589849 TKW589840:TLJ589849 TUS589840:TVF589849 UEO589840:UFB589849 UOK589840:UOX589849 UYG589840:UYT589849 VIC589840:VIP589849 VRY589840:VSL589849 WBU589840:WCH589849 WLQ589840:WMD589849 WVM589840:WVZ589849 E655376:R655385 JA655376:JN655385 SW655376:TJ655385 ACS655376:ADF655385 AMO655376:ANB655385 AWK655376:AWX655385 BGG655376:BGT655385 BQC655376:BQP655385 BZY655376:CAL655385 CJU655376:CKH655385 CTQ655376:CUD655385 DDM655376:DDZ655385 DNI655376:DNV655385 DXE655376:DXR655385 EHA655376:EHN655385 EQW655376:ERJ655385 FAS655376:FBF655385 FKO655376:FLB655385 FUK655376:FUX655385 GEG655376:GET655385 GOC655376:GOP655385 GXY655376:GYL655385 HHU655376:HIH655385 HRQ655376:HSD655385 IBM655376:IBZ655385 ILI655376:ILV655385 IVE655376:IVR655385 JFA655376:JFN655385 JOW655376:JPJ655385 JYS655376:JZF655385 KIO655376:KJB655385 KSK655376:KSX655385 LCG655376:LCT655385 LMC655376:LMP655385 LVY655376:LWL655385 MFU655376:MGH655385 MPQ655376:MQD655385 MZM655376:MZZ655385 NJI655376:NJV655385 NTE655376:NTR655385 ODA655376:ODN655385 OMW655376:ONJ655385 OWS655376:OXF655385 PGO655376:PHB655385 PQK655376:PQX655385 QAG655376:QAT655385 QKC655376:QKP655385 QTY655376:QUL655385 RDU655376:REH655385 RNQ655376:ROD655385 RXM655376:RXZ655385 SHI655376:SHV655385 SRE655376:SRR655385 TBA655376:TBN655385 TKW655376:TLJ655385 TUS655376:TVF655385 UEO655376:UFB655385 UOK655376:UOX655385 UYG655376:UYT655385 VIC655376:VIP655385 VRY655376:VSL655385 WBU655376:WCH655385 WLQ655376:WMD655385 WVM655376:WVZ655385 E720912:R720921 JA720912:JN720921 SW720912:TJ720921 ACS720912:ADF720921 AMO720912:ANB720921 AWK720912:AWX720921 BGG720912:BGT720921 BQC720912:BQP720921 BZY720912:CAL720921 CJU720912:CKH720921 CTQ720912:CUD720921 DDM720912:DDZ720921 DNI720912:DNV720921 DXE720912:DXR720921 EHA720912:EHN720921 EQW720912:ERJ720921 FAS720912:FBF720921 FKO720912:FLB720921 FUK720912:FUX720921 GEG720912:GET720921 GOC720912:GOP720921 GXY720912:GYL720921 HHU720912:HIH720921 HRQ720912:HSD720921 IBM720912:IBZ720921 ILI720912:ILV720921 IVE720912:IVR720921 JFA720912:JFN720921 JOW720912:JPJ720921 JYS720912:JZF720921 KIO720912:KJB720921 KSK720912:KSX720921 LCG720912:LCT720921 LMC720912:LMP720921 LVY720912:LWL720921 MFU720912:MGH720921 MPQ720912:MQD720921 MZM720912:MZZ720921 NJI720912:NJV720921 NTE720912:NTR720921 ODA720912:ODN720921 OMW720912:ONJ720921 OWS720912:OXF720921 PGO720912:PHB720921 PQK720912:PQX720921 QAG720912:QAT720921 QKC720912:QKP720921 QTY720912:QUL720921 RDU720912:REH720921 RNQ720912:ROD720921 RXM720912:RXZ720921 SHI720912:SHV720921 SRE720912:SRR720921 TBA720912:TBN720921 TKW720912:TLJ720921 TUS720912:TVF720921 UEO720912:UFB720921 UOK720912:UOX720921 UYG720912:UYT720921 VIC720912:VIP720921 VRY720912:VSL720921 WBU720912:WCH720921 WLQ720912:WMD720921 WVM720912:WVZ720921 E786448:R786457 JA786448:JN786457 SW786448:TJ786457 ACS786448:ADF786457 AMO786448:ANB786457 AWK786448:AWX786457 BGG786448:BGT786457 BQC786448:BQP786457 BZY786448:CAL786457 CJU786448:CKH786457 CTQ786448:CUD786457 DDM786448:DDZ786457 DNI786448:DNV786457 DXE786448:DXR786457 EHA786448:EHN786457 EQW786448:ERJ786457 FAS786448:FBF786457 FKO786448:FLB786457 FUK786448:FUX786457 GEG786448:GET786457 GOC786448:GOP786457 GXY786448:GYL786457 HHU786448:HIH786457 HRQ786448:HSD786457 IBM786448:IBZ786457 ILI786448:ILV786457 IVE786448:IVR786457 JFA786448:JFN786457 JOW786448:JPJ786457 JYS786448:JZF786457 KIO786448:KJB786457 KSK786448:KSX786457 LCG786448:LCT786457 LMC786448:LMP786457 LVY786448:LWL786457 MFU786448:MGH786457 MPQ786448:MQD786457 MZM786448:MZZ786457 NJI786448:NJV786457 NTE786448:NTR786457 ODA786448:ODN786457 OMW786448:ONJ786457 OWS786448:OXF786457 PGO786448:PHB786457 PQK786448:PQX786457 QAG786448:QAT786457 QKC786448:QKP786457 QTY786448:QUL786457 RDU786448:REH786457 RNQ786448:ROD786457 RXM786448:RXZ786457 SHI786448:SHV786457 SRE786448:SRR786457 TBA786448:TBN786457 TKW786448:TLJ786457 TUS786448:TVF786457 UEO786448:UFB786457 UOK786448:UOX786457 UYG786448:UYT786457 VIC786448:VIP786457 VRY786448:VSL786457 WBU786448:WCH786457 WLQ786448:WMD786457 WVM786448:WVZ786457 E851984:R851993 JA851984:JN851993 SW851984:TJ851993 ACS851984:ADF851993 AMO851984:ANB851993 AWK851984:AWX851993 BGG851984:BGT851993 BQC851984:BQP851993 BZY851984:CAL851993 CJU851984:CKH851993 CTQ851984:CUD851993 DDM851984:DDZ851993 DNI851984:DNV851993 DXE851984:DXR851993 EHA851984:EHN851993 EQW851984:ERJ851993 FAS851984:FBF851993 FKO851984:FLB851993 FUK851984:FUX851993 GEG851984:GET851993 GOC851984:GOP851993 GXY851984:GYL851993 HHU851984:HIH851993 HRQ851984:HSD851993 IBM851984:IBZ851993 ILI851984:ILV851993 IVE851984:IVR851993 JFA851984:JFN851993 JOW851984:JPJ851993 JYS851984:JZF851993 KIO851984:KJB851993 KSK851984:KSX851993 LCG851984:LCT851993 LMC851984:LMP851993 LVY851984:LWL851993 MFU851984:MGH851993 MPQ851984:MQD851993 MZM851984:MZZ851993 NJI851984:NJV851993 NTE851984:NTR851993 ODA851984:ODN851993 OMW851984:ONJ851993 OWS851984:OXF851993 PGO851984:PHB851993 PQK851984:PQX851993 QAG851984:QAT851993 QKC851984:QKP851993 QTY851984:QUL851993 RDU851984:REH851993 RNQ851984:ROD851993 RXM851984:RXZ851993 SHI851984:SHV851993 SRE851984:SRR851993 TBA851984:TBN851993 TKW851984:TLJ851993 TUS851984:TVF851993 UEO851984:UFB851993 UOK851984:UOX851993 UYG851984:UYT851993 VIC851984:VIP851993 VRY851984:VSL851993 WBU851984:WCH851993 WLQ851984:WMD851993 WVM851984:WVZ851993 E917520:R917529 JA917520:JN917529 SW917520:TJ917529 ACS917520:ADF917529 AMO917520:ANB917529 AWK917520:AWX917529 BGG917520:BGT917529 BQC917520:BQP917529 BZY917520:CAL917529 CJU917520:CKH917529 CTQ917520:CUD917529 DDM917520:DDZ917529 DNI917520:DNV917529 DXE917520:DXR917529 EHA917520:EHN917529 EQW917520:ERJ917529 FAS917520:FBF917529 FKO917520:FLB917529 FUK917520:FUX917529 GEG917520:GET917529 GOC917520:GOP917529 GXY917520:GYL917529 HHU917520:HIH917529 HRQ917520:HSD917529 IBM917520:IBZ917529 ILI917520:ILV917529 IVE917520:IVR917529 JFA917520:JFN917529 JOW917520:JPJ917529 JYS917520:JZF917529 KIO917520:KJB917529 KSK917520:KSX917529 LCG917520:LCT917529 LMC917520:LMP917529 LVY917520:LWL917529 MFU917520:MGH917529 MPQ917520:MQD917529 MZM917520:MZZ917529 NJI917520:NJV917529 NTE917520:NTR917529 ODA917520:ODN917529 OMW917520:ONJ917529 OWS917520:OXF917529 PGO917520:PHB917529 PQK917520:PQX917529 QAG917520:QAT917529 QKC917520:QKP917529 QTY917520:QUL917529 RDU917520:REH917529 RNQ917520:ROD917529 RXM917520:RXZ917529 SHI917520:SHV917529 SRE917520:SRR917529 TBA917520:TBN917529 TKW917520:TLJ917529 TUS917520:TVF917529 UEO917520:UFB917529 UOK917520:UOX917529 UYG917520:UYT917529 VIC917520:VIP917529 VRY917520:VSL917529 WBU917520:WCH917529 WLQ917520:WMD917529 WVM917520:WVZ917529 E983056:R983065 JA983056:JN983065 SW983056:TJ983065 ACS983056:ADF983065 AMO983056:ANB983065 AWK983056:AWX983065 BGG983056:BGT983065 BQC983056:BQP983065 BZY983056:CAL983065 CJU983056:CKH983065 CTQ983056:CUD983065 DDM983056:DDZ983065 DNI983056:DNV983065 DXE983056:DXR983065 EHA983056:EHN983065 EQW983056:ERJ983065 FAS983056:FBF983065 FKO983056:FLB983065 FUK983056:FUX983065 GEG983056:GET983065 GOC983056:GOP983065 GXY983056:GYL983065 HHU983056:HIH983065 HRQ983056:HSD983065 IBM983056:IBZ983065 ILI983056:ILV983065 IVE983056:IVR983065 JFA983056:JFN983065 JOW983056:JPJ983065 JYS983056:JZF983065 KIO983056:KJB983065 KSK983056:KSX983065 LCG983056:LCT983065 LMC983056:LMP983065 LVY983056:LWL983065 MFU983056:MGH983065 MPQ983056:MQD983065 MZM983056:MZZ983065 NJI983056:NJV983065 NTE983056:NTR983065 ODA983056:ODN983065 OMW983056:ONJ983065 OWS983056:OXF983065 PGO983056:PHB983065 PQK983056:PQX983065 QAG983056:QAT983065 QKC983056:QKP983065 QTY983056:QUL983065 RDU983056:REH983065 RNQ983056:ROD983065 RXM983056:RXZ983065 SHI983056:SHV983065 SRE983056:SRR983065 TBA983056:TBN983065 TKW983056:TLJ983065 TUS983056:TVF983065 UEO983056:UFB983065 UOK983056:UOX983065 UYG983056:UYT983065 VIC983056:VIP983065 VRY983056:VSL983065 WBU983056:WCH983065 WLQ983056:WMD983065 JA11:JN25 WVM11:WVZ25 WLQ11:WMD25 WBU11:WCH25 VRY11:VSL25 VIC11:VIP25 UYG11:UYT25 UOK11:UOX25 UEO11:UFB25 TUS11:TVF25 TKW11:TLJ25 TBA11:TBN25 SRE11:SRR25 SHI11:SHV25 RXM11:RXZ25 RNQ11:ROD25 RDU11:REH25 QTY11:QUL25 QKC11:QKP25 QAG11:QAT25 PQK11:PQX25 PGO11:PHB25 OWS11:OXF25 OMW11:ONJ25 ODA11:ODN25 NTE11:NTR25 NJI11:NJV25 MZM11:MZZ25 MPQ11:MQD25 MFU11:MGH25 LVY11:LWL25 LMC11:LMP25 LCG11:LCT25 KSK11:KSX25 KIO11:KJB25 JYS11:JZF25 JOW11:JPJ25 JFA11:JFN25 IVE11:IVR25 ILI11:ILV25 IBM11:IBZ25 HRQ11:HSD25 HHU11:HIH25 GXY11:GYL25 GOC11:GOP25 GEG11:GET25 FUK11:FUX25 FKO11:FLB25 FAS11:FBF25 EQW11:ERJ25 EHA11:EHN25 DXE11:DXR25 DNI11:DNV25 DDM11:DDZ25 CTQ11:CUD25 CJU11:CKH25 BZY11:CAL25 BQC11:BQP25 BGG11:BGT25 AWK11:AWX25 AMO11:ANB25 ACS11:ADF25 SW11:TJ25 E11:R25">
      <formula1>"O, "</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H10" sqref="H10"/>
    </sheetView>
  </sheetViews>
  <sheetFormatPr defaultRowHeight="10.5"/>
  <cols>
    <col min="1" max="1" width="10.5" style="130" customWidth="1"/>
    <col min="2" max="2" width="13.375" style="75" customWidth="1"/>
    <col min="3" max="3" width="15.375" style="130" customWidth="1"/>
    <col min="4" max="4" width="20.5" style="73" customWidth="1"/>
    <col min="5" max="6" width="2.875" style="130" customWidth="1"/>
    <col min="7" max="7" width="2.625" style="130" customWidth="1"/>
    <col min="8" max="19" width="2.875" style="130" customWidth="1"/>
    <col min="20" max="256" width="9" style="130"/>
    <col min="257" max="257" width="10.5" style="130" customWidth="1"/>
    <col min="258" max="258" width="13.375" style="130" customWidth="1"/>
    <col min="259" max="259" width="15.375" style="130" customWidth="1"/>
    <col min="260" max="260" width="20.5" style="130" customWidth="1"/>
    <col min="261" max="262" width="2.875" style="130" customWidth="1"/>
    <col min="263" max="263" width="2.625" style="130" customWidth="1"/>
    <col min="264" max="275" width="2.875" style="130" customWidth="1"/>
    <col min="276" max="512" width="9" style="130"/>
    <col min="513" max="513" width="10.5" style="130" customWidth="1"/>
    <col min="514" max="514" width="13.375" style="130" customWidth="1"/>
    <col min="515" max="515" width="15.375" style="130" customWidth="1"/>
    <col min="516" max="516" width="20.5" style="130" customWidth="1"/>
    <col min="517" max="518" width="2.875" style="130" customWidth="1"/>
    <col min="519" max="519" width="2.625" style="130" customWidth="1"/>
    <col min="520" max="531" width="2.875" style="130" customWidth="1"/>
    <col min="532" max="768" width="9" style="130"/>
    <col min="769" max="769" width="10.5" style="130" customWidth="1"/>
    <col min="770" max="770" width="13.375" style="130" customWidth="1"/>
    <col min="771" max="771" width="15.375" style="130" customWidth="1"/>
    <col min="772" max="772" width="20.5" style="130" customWidth="1"/>
    <col min="773" max="774" width="2.875" style="130" customWidth="1"/>
    <col min="775" max="775" width="2.625" style="130" customWidth="1"/>
    <col min="776" max="787" width="2.875" style="130" customWidth="1"/>
    <col min="788" max="1024" width="9" style="130"/>
    <col min="1025" max="1025" width="10.5" style="130" customWidth="1"/>
    <col min="1026" max="1026" width="13.375" style="130" customWidth="1"/>
    <col min="1027" max="1027" width="15.375" style="130" customWidth="1"/>
    <col min="1028" max="1028" width="20.5" style="130" customWidth="1"/>
    <col min="1029" max="1030" width="2.875" style="130" customWidth="1"/>
    <col min="1031" max="1031" width="2.625" style="130" customWidth="1"/>
    <col min="1032" max="1043" width="2.875" style="130" customWidth="1"/>
    <col min="1044" max="1280" width="9" style="130"/>
    <col min="1281" max="1281" width="10.5" style="130" customWidth="1"/>
    <col min="1282" max="1282" width="13.375" style="130" customWidth="1"/>
    <col min="1283" max="1283" width="15.375" style="130" customWidth="1"/>
    <col min="1284" max="1284" width="20.5" style="130" customWidth="1"/>
    <col min="1285" max="1286" width="2.875" style="130" customWidth="1"/>
    <col min="1287" max="1287" width="2.625" style="130" customWidth="1"/>
    <col min="1288" max="1299" width="2.875" style="130" customWidth="1"/>
    <col min="1300" max="1536" width="9" style="130"/>
    <col min="1537" max="1537" width="10.5" style="130" customWidth="1"/>
    <col min="1538" max="1538" width="13.375" style="130" customWidth="1"/>
    <col min="1539" max="1539" width="15.375" style="130" customWidth="1"/>
    <col min="1540" max="1540" width="20.5" style="130" customWidth="1"/>
    <col min="1541" max="1542" width="2.875" style="130" customWidth="1"/>
    <col min="1543" max="1543" width="2.625" style="130" customWidth="1"/>
    <col min="1544" max="1555" width="2.875" style="130" customWidth="1"/>
    <col min="1556" max="1792" width="9" style="130"/>
    <col min="1793" max="1793" width="10.5" style="130" customWidth="1"/>
    <col min="1794" max="1794" width="13.375" style="130" customWidth="1"/>
    <col min="1795" max="1795" width="15.375" style="130" customWidth="1"/>
    <col min="1796" max="1796" width="20.5" style="130" customWidth="1"/>
    <col min="1797" max="1798" width="2.875" style="130" customWidth="1"/>
    <col min="1799" max="1799" width="2.625" style="130" customWidth="1"/>
    <col min="1800" max="1811" width="2.875" style="130" customWidth="1"/>
    <col min="1812" max="2048" width="9" style="130"/>
    <col min="2049" max="2049" width="10.5" style="130" customWidth="1"/>
    <col min="2050" max="2050" width="13.375" style="130" customWidth="1"/>
    <col min="2051" max="2051" width="15.375" style="130" customWidth="1"/>
    <col min="2052" max="2052" width="20.5" style="130" customWidth="1"/>
    <col min="2053" max="2054" width="2.875" style="130" customWidth="1"/>
    <col min="2055" max="2055" width="2.625" style="130" customWidth="1"/>
    <col min="2056" max="2067" width="2.875" style="130" customWidth="1"/>
    <col min="2068" max="2304" width="9" style="130"/>
    <col min="2305" max="2305" width="10.5" style="130" customWidth="1"/>
    <col min="2306" max="2306" width="13.375" style="130" customWidth="1"/>
    <col min="2307" max="2307" width="15.375" style="130" customWidth="1"/>
    <col min="2308" max="2308" width="20.5" style="130" customWidth="1"/>
    <col min="2309" max="2310" width="2.875" style="130" customWidth="1"/>
    <col min="2311" max="2311" width="2.625" style="130" customWidth="1"/>
    <col min="2312" max="2323" width="2.875" style="130" customWidth="1"/>
    <col min="2324" max="2560" width="9" style="130"/>
    <col min="2561" max="2561" width="10.5" style="130" customWidth="1"/>
    <col min="2562" max="2562" width="13.375" style="130" customWidth="1"/>
    <col min="2563" max="2563" width="15.375" style="130" customWidth="1"/>
    <col min="2564" max="2564" width="20.5" style="130" customWidth="1"/>
    <col min="2565" max="2566" width="2.875" style="130" customWidth="1"/>
    <col min="2567" max="2567" width="2.625" style="130" customWidth="1"/>
    <col min="2568" max="2579" width="2.875" style="130" customWidth="1"/>
    <col min="2580" max="2816" width="9" style="130"/>
    <col min="2817" max="2817" width="10.5" style="130" customWidth="1"/>
    <col min="2818" max="2818" width="13.375" style="130" customWidth="1"/>
    <col min="2819" max="2819" width="15.375" style="130" customWidth="1"/>
    <col min="2820" max="2820" width="20.5" style="130" customWidth="1"/>
    <col min="2821" max="2822" width="2.875" style="130" customWidth="1"/>
    <col min="2823" max="2823" width="2.625" style="130" customWidth="1"/>
    <col min="2824" max="2835" width="2.875" style="130" customWidth="1"/>
    <col min="2836" max="3072" width="9" style="130"/>
    <col min="3073" max="3073" width="10.5" style="130" customWidth="1"/>
    <col min="3074" max="3074" width="13.375" style="130" customWidth="1"/>
    <col min="3075" max="3075" width="15.375" style="130" customWidth="1"/>
    <col min="3076" max="3076" width="20.5" style="130" customWidth="1"/>
    <col min="3077" max="3078" width="2.875" style="130" customWidth="1"/>
    <col min="3079" max="3079" width="2.625" style="130" customWidth="1"/>
    <col min="3080" max="3091" width="2.875" style="130" customWidth="1"/>
    <col min="3092" max="3328" width="9" style="130"/>
    <col min="3329" max="3329" width="10.5" style="130" customWidth="1"/>
    <col min="3330" max="3330" width="13.375" style="130" customWidth="1"/>
    <col min="3331" max="3331" width="15.375" style="130" customWidth="1"/>
    <col min="3332" max="3332" width="20.5" style="130" customWidth="1"/>
    <col min="3333" max="3334" width="2.875" style="130" customWidth="1"/>
    <col min="3335" max="3335" width="2.625" style="130" customWidth="1"/>
    <col min="3336" max="3347" width="2.875" style="130" customWidth="1"/>
    <col min="3348" max="3584" width="9" style="130"/>
    <col min="3585" max="3585" width="10.5" style="130" customWidth="1"/>
    <col min="3586" max="3586" width="13.375" style="130" customWidth="1"/>
    <col min="3587" max="3587" width="15.375" style="130" customWidth="1"/>
    <col min="3588" max="3588" width="20.5" style="130" customWidth="1"/>
    <col min="3589" max="3590" width="2.875" style="130" customWidth="1"/>
    <col min="3591" max="3591" width="2.625" style="130" customWidth="1"/>
    <col min="3592" max="3603" width="2.875" style="130" customWidth="1"/>
    <col min="3604" max="3840" width="9" style="130"/>
    <col min="3841" max="3841" width="10.5" style="130" customWidth="1"/>
    <col min="3842" max="3842" width="13.375" style="130" customWidth="1"/>
    <col min="3843" max="3843" width="15.375" style="130" customWidth="1"/>
    <col min="3844" max="3844" width="20.5" style="130" customWidth="1"/>
    <col min="3845" max="3846" width="2.875" style="130" customWidth="1"/>
    <col min="3847" max="3847" width="2.625" style="130" customWidth="1"/>
    <col min="3848" max="3859" width="2.875" style="130" customWidth="1"/>
    <col min="3860" max="4096" width="9" style="130"/>
    <col min="4097" max="4097" width="10.5" style="130" customWidth="1"/>
    <col min="4098" max="4098" width="13.375" style="130" customWidth="1"/>
    <col min="4099" max="4099" width="15.375" style="130" customWidth="1"/>
    <col min="4100" max="4100" width="20.5" style="130" customWidth="1"/>
    <col min="4101" max="4102" width="2.875" style="130" customWidth="1"/>
    <col min="4103" max="4103" width="2.625" style="130" customWidth="1"/>
    <col min="4104" max="4115" width="2.875" style="130" customWidth="1"/>
    <col min="4116" max="4352" width="9" style="130"/>
    <col min="4353" max="4353" width="10.5" style="130" customWidth="1"/>
    <col min="4354" max="4354" width="13.375" style="130" customWidth="1"/>
    <col min="4355" max="4355" width="15.375" style="130" customWidth="1"/>
    <col min="4356" max="4356" width="20.5" style="130" customWidth="1"/>
    <col min="4357" max="4358" width="2.875" style="130" customWidth="1"/>
    <col min="4359" max="4359" width="2.625" style="130" customWidth="1"/>
    <col min="4360" max="4371" width="2.875" style="130" customWidth="1"/>
    <col min="4372" max="4608" width="9" style="130"/>
    <col min="4609" max="4609" width="10.5" style="130" customWidth="1"/>
    <col min="4610" max="4610" width="13.375" style="130" customWidth="1"/>
    <col min="4611" max="4611" width="15.375" style="130" customWidth="1"/>
    <col min="4612" max="4612" width="20.5" style="130" customWidth="1"/>
    <col min="4613" max="4614" width="2.875" style="130" customWidth="1"/>
    <col min="4615" max="4615" width="2.625" style="130" customWidth="1"/>
    <col min="4616" max="4627" width="2.875" style="130" customWidth="1"/>
    <col min="4628" max="4864" width="9" style="130"/>
    <col min="4865" max="4865" width="10.5" style="130" customWidth="1"/>
    <col min="4866" max="4866" width="13.375" style="130" customWidth="1"/>
    <col min="4867" max="4867" width="15.375" style="130" customWidth="1"/>
    <col min="4868" max="4868" width="20.5" style="130" customWidth="1"/>
    <col min="4869" max="4870" width="2.875" style="130" customWidth="1"/>
    <col min="4871" max="4871" width="2.625" style="130" customWidth="1"/>
    <col min="4872" max="4883" width="2.875" style="130" customWidth="1"/>
    <col min="4884" max="5120" width="9" style="130"/>
    <col min="5121" max="5121" width="10.5" style="130" customWidth="1"/>
    <col min="5122" max="5122" width="13.375" style="130" customWidth="1"/>
    <col min="5123" max="5123" width="15.375" style="130" customWidth="1"/>
    <col min="5124" max="5124" width="20.5" style="130" customWidth="1"/>
    <col min="5125" max="5126" width="2.875" style="130" customWidth="1"/>
    <col min="5127" max="5127" width="2.625" style="130" customWidth="1"/>
    <col min="5128" max="5139" width="2.875" style="130" customWidth="1"/>
    <col min="5140" max="5376" width="9" style="130"/>
    <col min="5377" max="5377" width="10.5" style="130" customWidth="1"/>
    <col min="5378" max="5378" width="13.375" style="130" customWidth="1"/>
    <col min="5379" max="5379" width="15.375" style="130" customWidth="1"/>
    <col min="5380" max="5380" width="20.5" style="130" customWidth="1"/>
    <col min="5381" max="5382" width="2.875" style="130" customWidth="1"/>
    <col min="5383" max="5383" width="2.625" style="130" customWidth="1"/>
    <col min="5384" max="5395" width="2.875" style="130" customWidth="1"/>
    <col min="5396" max="5632" width="9" style="130"/>
    <col min="5633" max="5633" width="10.5" style="130" customWidth="1"/>
    <col min="5634" max="5634" width="13.375" style="130" customWidth="1"/>
    <col min="5635" max="5635" width="15.375" style="130" customWidth="1"/>
    <col min="5636" max="5636" width="20.5" style="130" customWidth="1"/>
    <col min="5637" max="5638" width="2.875" style="130" customWidth="1"/>
    <col min="5639" max="5639" width="2.625" style="130" customWidth="1"/>
    <col min="5640" max="5651" width="2.875" style="130" customWidth="1"/>
    <col min="5652" max="5888" width="9" style="130"/>
    <col min="5889" max="5889" width="10.5" style="130" customWidth="1"/>
    <col min="5890" max="5890" width="13.375" style="130" customWidth="1"/>
    <col min="5891" max="5891" width="15.375" style="130" customWidth="1"/>
    <col min="5892" max="5892" width="20.5" style="130" customWidth="1"/>
    <col min="5893" max="5894" width="2.875" style="130" customWidth="1"/>
    <col min="5895" max="5895" width="2.625" style="130" customWidth="1"/>
    <col min="5896" max="5907" width="2.875" style="130" customWidth="1"/>
    <col min="5908" max="6144" width="9" style="130"/>
    <col min="6145" max="6145" width="10.5" style="130" customWidth="1"/>
    <col min="6146" max="6146" width="13.375" style="130" customWidth="1"/>
    <col min="6147" max="6147" width="15.375" style="130" customWidth="1"/>
    <col min="6148" max="6148" width="20.5" style="130" customWidth="1"/>
    <col min="6149" max="6150" width="2.875" style="130" customWidth="1"/>
    <col min="6151" max="6151" width="2.625" style="130" customWidth="1"/>
    <col min="6152" max="6163" width="2.875" style="130" customWidth="1"/>
    <col min="6164" max="6400" width="9" style="130"/>
    <col min="6401" max="6401" width="10.5" style="130" customWidth="1"/>
    <col min="6402" max="6402" width="13.375" style="130" customWidth="1"/>
    <col min="6403" max="6403" width="15.375" style="130" customWidth="1"/>
    <col min="6404" max="6404" width="20.5" style="130" customWidth="1"/>
    <col min="6405" max="6406" width="2.875" style="130" customWidth="1"/>
    <col min="6407" max="6407" width="2.625" style="130" customWidth="1"/>
    <col min="6408" max="6419" width="2.875" style="130" customWidth="1"/>
    <col min="6420" max="6656" width="9" style="130"/>
    <col min="6657" max="6657" width="10.5" style="130" customWidth="1"/>
    <col min="6658" max="6658" width="13.375" style="130" customWidth="1"/>
    <col min="6659" max="6659" width="15.375" style="130" customWidth="1"/>
    <col min="6660" max="6660" width="20.5" style="130" customWidth="1"/>
    <col min="6661" max="6662" width="2.875" style="130" customWidth="1"/>
    <col min="6663" max="6663" width="2.625" style="130" customWidth="1"/>
    <col min="6664" max="6675" width="2.875" style="130" customWidth="1"/>
    <col min="6676" max="6912" width="9" style="130"/>
    <col min="6913" max="6913" width="10.5" style="130" customWidth="1"/>
    <col min="6914" max="6914" width="13.375" style="130" customWidth="1"/>
    <col min="6915" max="6915" width="15.375" style="130" customWidth="1"/>
    <col min="6916" max="6916" width="20.5" style="130" customWidth="1"/>
    <col min="6917" max="6918" width="2.875" style="130" customWidth="1"/>
    <col min="6919" max="6919" width="2.625" style="130" customWidth="1"/>
    <col min="6920" max="6931" width="2.875" style="130" customWidth="1"/>
    <col min="6932" max="7168" width="9" style="130"/>
    <col min="7169" max="7169" width="10.5" style="130" customWidth="1"/>
    <col min="7170" max="7170" width="13.375" style="130" customWidth="1"/>
    <col min="7171" max="7171" width="15.375" style="130" customWidth="1"/>
    <col min="7172" max="7172" width="20.5" style="130" customWidth="1"/>
    <col min="7173" max="7174" width="2.875" style="130" customWidth="1"/>
    <col min="7175" max="7175" width="2.625" style="130" customWidth="1"/>
    <col min="7176" max="7187" width="2.875" style="130" customWidth="1"/>
    <col min="7188" max="7424" width="9" style="130"/>
    <col min="7425" max="7425" width="10.5" style="130" customWidth="1"/>
    <col min="7426" max="7426" width="13.375" style="130" customWidth="1"/>
    <col min="7427" max="7427" width="15.375" style="130" customWidth="1"/>
    <col min="7428" max="7428" width="20.5" style="130" customWidth="1"/>
    <col min="7429" max="7430" width="2.875" style="130" customWidth="1"/>
    <col min="7431" max="7431" width="2.625" style="130" customWidth="1"/>
    <col min="7432" max="7443" width="2.875" style="130" customWidth="1"/>
    <col min="7444" max="7680" width="9" style="130"/>
    <col min="7681" max="7681" width="10.5" style="130" customWidth="1"/>
    <col min="7682" max="7682" width="13.375" style="130" customWidth="1"/>
    <col min="7683" max="7683" width="15.375" style="130" customWidth="1"/>
    <col min="7684" max="7684" width="20.5" style="130" customWidth="1"/>
    <col min="7685" max="7686" width="2.875" style="130" customWidth="1"/>
    <col min="7687" max="7687" width="2.625" style="130" customWidth="1"/>
    <col min="7688" max="7699" width="2.875" style="130" customWidth="1"/>
    <col min="7700" max="7936" width="9" style="130"/>
    <col min="7937" max="7937" width="10.5" style="130" customWidth="1"/>
    <col min="7938" max="7938" width="13.375" style="130" customWidth="1"/>
    <col min="7939" max="7939" width="15.375" style="130" customWidth="1"/>
    <col min="7940" max="7940" width="20.5" style="130" customWidth="1"/>
    <col min="7941" max="7942" width="2.875" style="130" customWidth="1"/>
    <col min="7943" max="7943" width="2.625" style="130" customWidth="1"/>
    <col min="7944" max="7955" width="2.875" style="130" customWidth="1"/>
    <col min="7956" max="8192" width="9" style="130"/>
    <col min="8193" max="8193" width="10.5" style="130" customWidth="1"/>
    <col min="8194" max="8194" width="13.375" style="130" customWidth="1"/>
    <col min="8195" max="8195" width="15.375" style="130" customWidth="1"/>
    <col min="8196" max="8196" width="20.5" style="130" customWidth="1"/>
    <col min="8197" max="8198" width="2.875" style="130" customWidth="1"/>
    <col min="8199" max="8199" width="2.625" style="130" customWidth="1"/>
    <col min="8200" max="8211" width="2.875" style="130" customWidth="1"/>
    <col min="8212" max="8448" width="9" style="130"/>
    <col min="8449" max="8449" width="10.5" style="130" customWidth="1"/>
    <col min="8450" max="8450" width="13.375" style="130" customWidth="1"/>
    <col min="8451" max="8451" width="15.375" style="130" customWidth="1"/>
    <col min="8452" max="8452" width="20.5" style="130" customWidth="1"/>
    <col min="8453" max="8454" width="2.875" style="130" customWidth="1"/>
    <col min="8455" max="8455" width="2.625" style="130" customWidth="1"/>
    <col min="8456" max="8467" width="2.875" style="130" customWidth="1"/>
    <col min="8468" max="8704" width="9" style="130"/>
    <col min="8705" max="8705" width="10.5" style="130" customWidth="1"/>
    <col min="8706" max="8706" width="13.375" style="130" customWidth="1"/>
    <col min="8707" max="8707" width="15.375" style="130" customWidth="1"/>
    <col min="8708" max="8708" width="20.5" style="130" customWidth="1"/>
    <col min="8709" max="8710" width="2.875" style="130" customWidth="1"/>
    <col min="8711" max="8711" width="2.625" style="130" customWidth="1"/>
    <col min="8712" max="8723" width="2.875" style="130" customWidth="1"/>
    <col min="8724" max="8960" width="9" style="130"/>
    <col min="8961" max="8961" width="10.5" style="130" customWidth="1"/>
    <col min="8962" max="8962" width="13.375" style="130" customWidth="1"/>
    <col min="8963" max="8963" width="15.375" style="130" customWidth="1"/>
    <col min="8964" max="8964" width="20.5" style="130" customWidth="1"/>
    <col min="8965" max="8966" width="2.875" style="130" customWidth="1"/>
    <col min="8967" max="8967" width="2.625" style="130" customWidth="1"/>
    <col min="8968" max="8979" width="2.875" style="130" customWidth="1"/>
    <col min="8980" max="9216" width="9" style="130"/>
    <col min="9217" max="9217" width="10.5" style="130" customWidth="1"/>
    <col min="9218" max="9218" width="13.375" style="130" customWidth="1"/>
    <col min="9219" max="9219" width="15.375" style="130" customWidth="1"/>
    <col min="9220" max="9220" width="20.5" style="130" customWidth="1"/>
    <col min="9221" max="9222" width="2.875" style="130" customWidth="1"/>
    <col min="9223" max="9223" width="2.625" style="130" customWidth="1"/>
    <col min="9224" max="9235" width="2.875" style="130" customWidth="1"/>
    <col min="9236" max="9472" width="9" style="130"/>
    <col min="9473" max="9473" width="10.5" style="130" customWidth="1"/>
    <col min="9474" max="9474" width="13.375" style="130" customWidth="1"/>
    <col min="9475" max="9475" width="15.375" style="130" customWidth="1"/>
    <col min="9476" max="9476" width="20.5" style="130" customWidth="1"/>
    <col min="9477" max="9478" width="2.875" style="130" customWidth="1"/>
    <col min="9479" max="9479" width="2.625" style="130" customWidth="1"/>
    <col min="9480" max="9491" width="2.875" style="130" customWidth="1"/>
    <col min="9492" max="9728" width="9" style="130"/>
    <col min="9729" max="9729" width="10.5" style="130" customWidth="1"/>
    <col min="9730" max="9730" width="13.375" style="130" customWidth="1"/>
    <col min="9731" max="9731" width="15.375" style="130" customWidth="1"/>
    <col min="9732" max="9732" width="20.5" style="130" customWidth="1"/>
    <col min="9733" max="9734" width="2.875" style="130" customWidth="1"/>
    <col min="9735" max="9735" width="2.625" style="130" customWidth="1"/>
    <col min="9736" max="9747" width="2.875" style="130" customWidth="1"/>
    <col min="9748" max="9984" width="9" style="130"/>
    <col min="9985" max="9985" width="10.5" style="130" customWidth="1"/>
    <col min="9986" max="9986" width="13.375" style="130" customWidth="1"/>
    <col min="9987" max="9987" width="15.375" style="130" customWidth="1"/>
    <col min="9988" max="9988" width="20.5" style="130" customWidth="1"/>
    <col min="9989" max="9990" width="2.875" style="130" customWidth="1"/>
    <col min="9991" max="9991" width="2.625" style="130" customWidth="1"/>
    <col min="9992" max="10003" width="2.875" style="130" customWidth="1"/>
    <col min="10004" max="10240" width="9" style="130"/>
    <col min="10241" max="10241" width="10.5" style="130" customWidth="1"/>
    <col min="10242" max="10242" width="13.375" style="130" customWidth="1"/>
    <col min="10243" max="10243" width="15.375" style="130" customWidth="1"/>
    <col min="10244" max="10244" width="20.5" style="130" customWidth="1"/>
    <col min="10245" max="10246" width="2.875" style="130" customWidth="1"/>
    <col min="10247" max="10247" width="2.625" style="130" customWidth="1"/>
    <col min="10248" max="10259" width="2.875" style="130" customWidth="1"/>
    <col min="10260" max="10496" width="9" style="130"/>
    <col min="10497" max="10497" width="10.5" style="130" customWidth="1"/>
    <col min="10498" max="10498" width="13.375" style="130" customWidth="1"/>
    <col min="10499" max="10499" width="15.375" style="130" customWidth="1"/>
    <col min="10500" max="10500" width="20.5" style="130" customWidth="1"/>
    <col min="10501" max="10502" width="2.875" style="130" customWidth="1"/>
    <col min="10503" max="10503" width="2.625" style="130" customWidth="1"/>
    <col min="10504" max="10515" width="2.875" style="130" customWidth="1"/>
    <col min="10516" max="10752" width="9" style="130"/>
    <col min="10753" max="10753" width="10.5" style="130" customWidth="1"/>
    <col min="10754" max="10754" width="13.375" style="130" customWidth="1"/>
    <col min="10755" max="10755" width="15.375" style="130" customWidth="1"/>
    <col min="10756" max="10756" width="20.5" style="130" customWidth="1"/>
    <col min="10757" max="10758" width="2.875" style="130" customWidth="1"/>
    <col min="10759" max="10759" width="2.625" style="130" customWidth="1"/>
    <col min="10760" max="10771" width="2.875" style="130" customWidth="1"/>
    <col min="10772" max="11008" width="9" style="130"/>
    <col min="11009" max="11009" width="10.5" style="130" customWidth="1"/>
    <col min="11010" max="11010" width="13.375" style="130" customWidth="1"/>
    <col min="11011" max="11011" width="15.375" style="130" customWidth="1"/>
    <col min="11012" max="11012" width="20.5" style="130" customWidth="1"/>
    <col min="11013" max="11014" width="2.875" style="130" customWidth="1"/>
    <col min="11015" max="11015" width="2.625" style="130" customWidth="1"/>
    <col min="11016" max="11027" width="2.875" style="130" customWidth="1"/>
    <col min="11028" max="11264" width="9" style="130"/>
    <col min="11265" max="11265" width="10.5" style="130" customWidth="1"/>
    <col min="11266" max="11266" width="13.375" style="130" customWidth="1"/>
    <col min="11267" max="11267" width="15.375" style="130" customWidth="1"/>
    <col min="11268" max="11268" width="20.5" style="130" customWidth="1"/>
    <col min="11269" max="11270" width="2.875" style="130" customWidth="1"/>
    <col min="11271" max="11271" width="2.625" style="130" customWidth="1"/>
    <col min="11272" max="11283" width="2.875" style="130" customWidth="1"/>
    <col min="11284" max="11520" width="9" style="130"/>
    <col min="11521" max="11521" width="10.5" style="130" customWidth="1"/>
    <col min="11522" max="11522" width="13.375" style="130" customWidth="1"/>
    <col min="11523" max="11523" width="15.375" style="130" customWidth="1"/>
    <col min="11524" max="11524" width="20.5" style="130" customWidth="1"/>
    <col min="11525" max="11526" width="2.875" style="130" customWidth="1"/>
    <col min="11527" max="11527" width="2.625" style="130" customWidth="1"/>
    <col min="11528" max="11539" width="2.875" style="130" customWidth="1"/>
    <col min="11540" max="11776" width="9" style="130"/>
    <col min="11777" max="11777" width="10.5" style="130" customWidth="1"/>
    <col min="11778" max="11778" width="13.375" style="130" customWidth="1"/>
    <col min="11779" max="11779" width="15.375" style="130" customWidth="1"/>
    <col min="11780" max="11780" width="20.5" style="130" customWidth="1"/>
    <col min="11781" max="11782" width="2.875" style="130" customWidth="1"/>
    <col min="11783" max="11783" width="2.625" style="130" customWidth="1"/>
    <col min="11784" max="11795" width="2.875" style="130" customWidth="1"/>
    <col min="11796" max="12032" width="9" style="130"/>
    <col min="12033" max="12033" width="10.5" style="130" customWidth="1"/>
    <col min="12034" max="12034" width="13.375" style="130" customWidth="1"/>
    <col min="12035" max="12035" width="15.375" style="130" customWidth="1"/>
    <col min="12036" max="12036" width="20.5" style="130" customWidth="1"/>
    <col min="12037" max="12038" width="2.875" style="130" customWidth="1"/>
    <col min="12039" max="12039" width="2.625" style="130" customWidth="1"/>
    <col min="12040" max="12051" width="2.875" style="130" customWidth="1"/>
    <col min="12052" max="12288" width="9" style="130"/>
    <col min="12289" max="12289" width="10.5" style="130" customWidth="1"/>
    <col min="12290" max="12290" width="13.375" style="130" customWidth="1"/>
    <col min="12291" max="12291" width="15.375" style="130" customWidth="1"/>
    <col min="12292" max="12292" width="20.5" style="130" customWidth="1"/>
    <col min="12293" max="12294" width="2.875" style="130" customWidth="1"/>
    <col min="12295" max="12295" width="2.625" style="130" customWidth="1"/>
    <col min="12296" max="12307" width="2.875" style="130" customWidth="1"/>
    <col min="12308" max="12544" width="9" style="130"/>
    <col min="12545" max="12545" width="10.5" style="130" customWidth="1"/>
    <col min="12546" max="12546" width="13.375" style="130" customWidth="1"/>
    <col min="12547" max="12547" width="15.375" style="130" customWidth="1"/>
    <col min="12548" max="12548" width="20.5" style="130" customWidth="1"/>
    <col min="12549" max="12550" width="2.875" style="130" customWidth="1"/>
    <col min="12551" max="12551" width="2.625" style="130" customWidth="1"/>
    <col min="12552" max="12563" width="2.875" style="130" customWidth="1"/>
    <col min="12564" max="12800" width="9" style="130"/>
    <col min="12801" max="12801" width="10.5" style="130" customWidth="1"/>
    <col min="12802" max="12802" width="13.375" style="130" customWidth="1"/>
    <col min="12803" max="12803" width="15.375" style="130" customWidth="1"/>
    <col min="12804" max="12804" width="20.5" style="130" customWidth="1"/>
    <col min="12805" max="12806" width="2.875" style="130" customWidth="1"/>
    <col min="12807" max="12807" width="2.625" style="130" customWidth="1"/>
    <col min="12808" max="12819" width="2.875" style="130" customWidth="1"/>
    <col min="12820" max="13056" width="9" style="130"/>
    <col min="13057" max="13057" width="10.5" style="130" customWidth="1"/>
    <col min="13058" max="13058" width="13.375" style="130" customWidth="1"/>
    <col min="13059" max="13059" width="15.375" style="130" customWidth="1"/>
    <col min="13060" max="13060" width="20.5" style="130" customWidth="1"/>
    <col min="13061" max="13062" width="2.875" style="130" customWidth="1"/>
    <col min="13063" max="13063" width="2.625" style="130" customWidth="1"/>
    <col min="13064" max="13075" width="2.875" style="130" customWidth="1"/>
    <col min="13076" max="13312" width="9" style="130"/>
    <col min="13313" max="13313" width="10.5" style="130" customWidth="1"/>
    <col min="13314" max="13314" width="13.375" style="130" customWidth="1"/>
    <col min="13315" max="13315" width="15.375" style="130" customWidth="1"/>
    <col min="13316" max="13316" width="20.5" style="130" customWidth="1"/>
    <col min="13317" max="13318" width="2.875" style="130" customWidth="1"/>
    <col min="13319" max="13319" width="2.625" style="130" customWidth="1"/>
    <col min="13320" max="13331" width="2.875" style="130" customWidth="1"/>
    <col min="13332" max="13568" width="9" style="130"/>
    <col min="13569" max="13569" width="10.5" style="130" customWidth="1"/>
    <col min="13570" max="13570" width="13.375" style="130" customWidth="1"/>
    <col min="13571" max="13571" width="15.375" style="130" customWidth="1"/>
    <col min="13572" max="13572" width="20.5" style="130" customWidth="1"/>
    <col min="13573" max="13574" width="2.875" style="130" customWidth="1"/>
    <col min="13575" max="13575" width="2.625" style="130" customWidth="1"/>
    <col min="13576" max="13587" width="2.875" style="130" customWidth="1"/>
    <col min="13588" max="13824" width="9" style="130"/>
    <col min="13825" max="13825" width="10.5" style="130" customWidth="1"/>
    <col min="13826" max="13826" width="13.375" style="130" customWidth="1"/>
    <col min="13827" max="13827" width="15.375" style="130" customWidth="1"/>
    <col min="13828" max="13828" width="20.5" style="130" customWidth="1"/>
    <col min="13829" max="13830" width="2.875" style="130" customWidth="1"/>
    <col min="13831" max="13831" width="2.625" style="130" customWidth="1"/>
    <col min="13832" max="13843" width="2.875" style="130" customWidth="1"/>
    <col min="13844" max="14080" width="9" style="130"/>
    <col min="14081" max="14081" width="10.5" style="130" customWidth="1"/>
    <col min="14082" max="14082" width="13.375" style="130" customWidth="1"/>
    <col min="14083" max="14083" width="15.375" style="130" customWidth="1"/>
    <col min="14084" max="14084" width="20.5" style="130" customWidth="1"/>
    <col min="14085" max="14086" width="2.875" style="130" customWidth="1"/>
    <col min="14087" max="14087" width="2.625" style="130" customWidth="1"/>
    <col min="14088" max="14099" width="2.875" style="130" customWidth="1"/>
    <col min="14100" max="14336" width="9" style="130"/>
    <col min="14337" max="14337" width="10.5" style="130" customWidth="1"/>
    <col min="14338" max="14338" width="13.375" style="130" customWidth="1"/>
    <col min="14339" max="14339" width="15.375" style="130" customWidth="1"/>
    <col min="14340" max="14340" width="20.5" style="130" customWidth="1"/>
    <col min="14341" max="14342" width="2.875" style="130" customWidth="1"/>
    <col min="14343" max="14343" width="2.625" style="130" customWidth="1"/>
    <col min="14344" max="14355" width="2.875" style="130" customWidth="1"/>
    <col min="14356" max="14592" width="9" style="130"/>
    <col min="14593" max="14593" width="10.5" style="130" customWidth="1"/>
    <col min="14594" max="14594" width="13.375" style="130" customWidth="1"/>
    <col min="14595" max="14595" width="15.375" style="130" customWidth="1"/>
    <col min="14596" max="14596" width="20.5" style="130" customWidth="1"/>
    <col min="14597" max="14598" width="2.875" style="130" customWidth="1"/>
    <col min="14599" max="14599" width="2.625" style="130" customWidth="1"/>
    <col min="14600" max="14611" width="2.875" style="130" customWidth="1"/>
    <col min="14612" max="14848" width="9" style="130"/>
    <col min="14849" max="14849" width="10.5" style="130" customWidth="1"/>
    <col min="14850" max="14850" width="13.375" style="130" customWidth="1"/>
    <col min="14851" max="14851" width="15.375" style="130" customWidth="1"/>
    <col min="14852" max="14852" width="20.5" style="130" customWidth="1"/>
    <col min="14853" max="14854" width="2.875" style="130" customWidth="1"/>
    <col min="14855" max="14855" width="2.625" style="130" customWidth="1"/>
    <col min="14856" max="14867" width="2.875" style="130" customWidth="1"/>
    <col min="14868" max="15104" width="9" style="130"/>
    <col min="15105" max="15105" width="10.5" style="130" customWidth="1"/>
    <col min="15106" max="15106" width="13.375" style="130" customWidth="1"/>
    <col min="15107" max="15107" width="15.375" style="130" customWidth="1"/>
    <col min="15108" max="15108" width="20.5" style="130" customWidth="1"/>
    <col min="15109" max="15110" width="2.875" style="130" customWidth="1"/>
    <col min="15111" max="15111" width="2.625" style="130" customWidth="1"/>
    <col min="15112" max="15123" width="2.875" style="130" customWidth="1"/>
    <col min="15124" max="15360" width="9" style="130"/>
    <col min="15361" max="15361" width="10.5" style="130" customWidth="1"/>
    <col min="15362" max="15362" width="13.375" style="130" customWidth="1"/>
    <col min="15363" max="15363" width="15.375" style="130" customWidth="1"/>
    <col min="15364" max="15364" width="20.5" style="130" customWidth="1"/>
    <col min="15365" max="15366" width="2.875" style="130" customWidth="1"/>
    <col min="15367" max="15367" width="2.625" style="130" customWidth="1"/>
    <col min="15368" max="15379" width="2.875" style="130" customWidth="1"/>
    <col min="15380" max="15616" width="9" style="130"/>
    <col min="15617" max="15617" width="10.5" style="130" customWidth="1"/>
    <col min="15618" max="15618" width="13.375" style="130" customWidth="1"/>
    <col min="15619" max="15619" width="15.375" style="130" customWidth="1"/>
    <col min="15620" max="15620" width="20.5" style="130" customWidth="1"/>
    <col min="15621" max="15622" width="2.875" style="130" customWidth="1"/>
    <col min="15623" max="15623" width="2.625" style="130" customWidth="1"/>
    <col min="15624" max="15635" width="2.875" style="130" customWidth="1"/>
    <col min="15636" max="15872" width="9" style="130"/>
    <col min="15873" max="15873" width="10.5" style="130" customWidth="1"/>
    <col min="15874" max="15874" width="13.375" style="130" customWidth="1"/>
    <col min="15875" max="15875" width="15.375" style="130" customWidth="1"/>
    <col min="15876" max="15876" width="20.5" style="130" customWidth="1"/>
    <col min="15877" max="15878" width="2.875" style="130" customWidth="1"/>
    <col min="15879" max="15879" width="2.625" style="130" customWidth="1"/>
    <col min="15880" max="15891" width="2.875" style="130" customWidth="1"/>
    <col min="15892" max="16128" width="9" style="130"/>
    <col min="16129" max="16129" width="10.5" style="130" customWidth="1"/>
    <col min="16130" max="16130" width="13.375" style="130" customWidth="1"/>
    <col min="16131" max="16131" width="15.375" style="130" customWidth="1"/>
    <col min="16132" max="16132" width="20.5" style="130" customWidth="1"/>
    <col min="16133" max="16134" width="2.875" style="130" customWidth="1"/>
    <col min="16135" max="16135" width="2.625" style="130" customWidth="1"/>
    <col min="16136" max="16147" width="2.875" style="130" customWidth="1"/>
    <col min="16148" max="16384" width="9" style="130"/>
  </cols>
  <sheetData>
    <row r="1" spans="1:20" ht="13.5" customHeight="1" thickBot="1">
      <c r="A1" s="70"/>
      <c r="B1" s="71"/>
    </row>
    <row r="2" spans="1:20" ht="13.5" customHeight="1">
      <c r="A2" s="199" t="s">
        <v>45</v>
      </c>
      <c r="B2" s="200"/>
      <c r="C2" s="201" t="s">
        <v>115</v>
      </c>
      <c r="D2" s="202"/>
      <c r="E2" s="203" t="s">
        <v>14</v>
      </c>
      <c r="F2" s="204"/>
      <c r="G2" s="204"/>
      <c r="H2" s="205"/>
      <c r="I2" s="206" t="str">
        <f>C2</f>
        <v>AddNewUser</v>
      </c>
      <c r="J2" s="207"/>
      <c r="K2" s="207"/>
      <c r="L2" s="207"/>
      <c r="M2" s="207"/>
      <c r="N2" s="207"/>
      <c r="O2" s="207"/>
      <c r="P2" s="207"/>
      <c r="Q2" s="207"/>
      <c r="R2" s="208"/>
      <c r="T2" s="74"/>
    </row>
    <row r="3" spans="1:20" ht="30" customHeight="1">
      <c r="A3" s="209" t="s">
        <v>46</v>
      </c>
      <c r="B3" s="210"/>
      <c r="C3" s="211" t="str">
        <f>Cover!F4</f>
        <v>TuanhaSE03108</v>
      </c>
      <c r="D3" s="212"/>
      <c r="E3" s="213" t="s">
        <v>47</v>
      </c>
      <c r="F3" s="214"/>
      <c r="G3" s="214"/>
      <c r="H3" s="215"/>
      <c r="I3" s="216" t="str">
        <f>C3</f>
        <v>TuanhaSE03108</v>
      </c>
      <c r="J3" s="217"/>
      <c r="K3" s="217"/>
      <c r="L3" s="217"/>
      <c r="M3" s="217"/>
      <c r="N3" s="217"/>
      <c r="O3" s="217"/>
      <c r="P3" s="217"/>
      <c r="Q3" s="217"/>
      <c r="R3" s="218"/>
    </row>
    <row r="4" spans="1:20" ht="13.5" customHeight="1">
      <c r="A4" s="209" t="s">
        <v>48</v>
      </c>
      <c r="B4" s="210"/>
      <c r="C4" s="223"/>
      <c r="D4" s="223"/>
      <c r="E4" s="224"/>
      <c r="F4" s="224"/>
      <c r="G4" s="224"/>
      <c r="H4" s="224"/>
      <c r="I4" s="223"/>
      <c r="J4" s="223"/>
      <c r="K4" s="223"/>
      <c r="L4" s="223"/>
      <c r="M4" s="223"/>
      <c r="N4" s="223"/>
      <c r="O4" s="223"/>
      <c r="P4" s="223"/>
      <c r="Q4" s="223"/>
      <c r="R4" s="225"/>
    </row>
    <row r="5" spans="1:20" ht="13.5" customHeight="1">
      <c r="A5" s="226" t="s">
        <v>20</v>
      </c>
      <c r="B5" s="227"/>
      <c r="C5" s="228" t="s">
        <v>21</v>
      </c>
      <c r="D5" s="229"/>
      <c r="E5" s="230" t="s">
        <v>22</v>
      </c>
      <c r="F5" s="229"/>
      <c r="G5" s="229"/>
      <c r="H5" s="231"/>
      <c r="I5" s="229" t="s">
        <v>49</v>
      </c>
      <c r="J5" s="229"/>
      <c r="K5" s="229"/>
      <c r="L5" s="230" t="s">
        <v>23</v>
      </c>
      <c r="M5" s="229"/>
      <c r="N5" s="229"/>
      <c r="O5" s="229"/>
      <c r="P5" s="229"/>
      <c r="Q5" s="229"/>
      <c r="R5" s="232"/>
      <c r="T5" s="74"/>
    </row>
    <row r="6" spans="1:20" ht="13.5" customHeight="1" thickBot="1">
      <c r="A6" s="242">
        <f>COUNTIF(E20:HM20,"P")</f>
        <v>2</v>
      </c>
      <c r="B6" s="243"/>
      <c r="C6" s="244">
        <f>COUNTIF(E20:HO20,"F")</f>
        <v>0</v>
      </c>
      <c r="D6" s="220"/>
      <c r="E6" s="219">
        <f>SUM(L6,- A6,- C6)</f>
        <v>0</v>
      </c>
      <c r="F6" s="220"/>
      <c r="G6" s="220"/>
      <c r="H6" s="221"/>
      <c r="I6" s="119">
        <f>COUNTIF(E19:HM19,"N")</f>
        <v>0</v>
      </c>
      <c r="J6" s="119">
        <f>COUNTIF(E19:HM19,"A")</f>
        <v>2</v>
      </c>
      <c r="K6" s="119">
        <f>COUNTIF(E19:HM19,"B")</f>
        <v>0</v>
      </c>
      <c r="L6" s="219">
        <f>COUNTA(E8:P8)</f>
        <v>2</v>
      </c>
      <c r="M6" s="220"/>
      <c r="N6" s="220"/>
      <c r="O6" s="220"/>
      <c r="P6" s="220"/>
      <c r="Q6" s="220"/>
      <c r="R6" s="222"/>
      <c r="S6" s="120"/>
    </row>
    <row r="7" spans="1:20" ht="11.25" thickBot="1"/>
    <row r="8" spans="1:20" ht="46.5" customHeight="1" thickTop="1" thickBot="1">
      <c r="A8" s="150"/>
      <c r="B8" s="146"/>
      <c r="C8" s="147"/>
      <c r="D8" s="148"/>
      <c r="E8" s="149" t="s">
        <v>31</v>
      </c>
      <c r="F8" s="149" t="s">
        <v>122</v>
      </c>
      <c r="G8" s="149"/>
      <c r="H8" s="149"/>
      <c r="I8" s="149"/>
      <c r="J8" s="149"/>
      <c r="K8" s="149"/>
      <c r="L8" s="149"/>
      <c r="M8" s="149"/>
      <c r="N8" s="149"/>
      <c r="O8" s="149"/>
      <c r="P8" s="149"/>
      <c r="Q8" s="149"/>
      <c r="R8" s="162"/>
      <c r="S8" s="120"/>
    </row>
    <row r="9" spans="1:20" ht="13.5" customHeight="1">
      <c r="A9" s="139" t="s">
        <v>104</v>
      </c>
      <c r="B9" s="143" t="s">
        <v>152</v>
      </c>
      <c r="C9" s="144"/>
      <c r="D9" s="145"/>
      <c r="E9" s="138" t="s">
        <v>68</v>
      </c>
      <c r="F9" s="138" t="s">
        <v>68</v>
      </c>
      <c r="G9" s="138"/>
      <c r="H9" s="151"/>
      <c r="I9" s="151"/>
      <c r="J9" s="151"/>
      <c r="K9" s="151"/>
      <c r="L9" s="151"/>
      <c r="M9" s="153"/>
      <c r="N9" s="153"/>
      <c r="O9" s="153"/>
      <c r="P9" s="153"/>
      <c r="Q9" s="153"/>
      <c r="R9" s="151"/>
    </row>
    <row r="10" spans="1:20" ht="13.5" customHeight="1" thickBot="1">
      <c r="A10" s="139"/>
      <c r="B10" s="143" t="s">
        <v>154</v>
      </c>
      <c r="C10" s="144"/>
      <c r="D10" s="145"/>
      <c r="E10" s="152" t="s">
        <v>68</v>
      </c>
      <c r="F10" s="152" t="s">
        <v>68</v>
      </c>
      <c r="G10" s="152"/>
      <c r="H10" s="151"/>
      <c r="I10" s="151"/>
      <c r="J10" s="151"/>
      <c r="K10" s="151"/>
      <c r="L10" s="151"/>
      <c r="M10" s="153"/>
      <c r="N10" s="153"/>
      <c r="O10" s="153"/>
      <c r="P10" s="153"/>
      <c r="Q10" s="153"/>
      <c r="R10" s="151"/>
    </row>
    <row r="11" spans="1:20" ht="13.5" customHeight="1">
      <c r="A11" s="142" t="s">
        <v>50</v>
      </c>
      <c r="B11" s="143" t="s">
        <v>137</v>
      </c>
      <c r="C11" s="144"/>
      <c r="D11" s="145"/>
      <c r="E11" s="151"/>
      <c r="F11" s="151"/>
      <c r="G11" s="151"/>
      <c r="H11" s="151"/>
      <c r="I11" s="151"/>
      <c r="J11" s="151"/>
      <c r="K11" s="151"/>
      <c r="L11" s="151"/>
      <c r="M11" s="153"/>
      <c r="N11" s="153"/>
      <c r="O11" s="153"/>
      <c r="P11" s="153"/>
      <c r="Q11" s="153"/>
      <c r="R11" s="151"/>
    </row>
    <row r="12" spans="1:20" ht="13.5" customHeight="1">
      <c r="A12" s="139"/>
      <c r="B12" s="143"/>
      <c r="C12" s="144"/>
      <c r="D12" s="145" t="s">
        <v>132</v>
      </c>
      <c r="E12" s="152" t="s">
        <v>68</v>
      </c>
      <c r="F12" s="152"/>
      <c r="G12" s="151"/>
      <c r="H12" s="151"/>
      <c r="I12" s="151"/>
      <c r="J12" s="151"/>
      <c r="K12" s="151"/>
      <c r="L12" s="151"/>
      <c r="M12" s="153"/>
      <c r="N12" s="153"/>
      <c r="O12" s="153"/>
      <c r="P12" s="153"/>
      <c r="Q12" s="153"/>
      <c r="R12" s="151"/>
    </row>
    <row r="13" spans="1:20" ht="14.25" customHeight="1">
      <c r="A13" s="139"/>
      <c r="B13" s="143"/>
      <c r="C13" s="144"/>
      <c r="D13" s="145" t="s">
        <v>153</v>
      </c>
      <c r="E13" s="152"/>
      <c r="F13" s="152" t="s">
        <v>68</v>
      </c>
      <c r="H13" s="151"/>
      <c r="I13" s="151"/>
      <c r="J13" s="151"/>
      <c r="K13" s="151"/>
      <c r="L13" s="151"/>
      <c r="M13" s="153"/>
      <c r="N13" s="153"/>
      <c r="O13" s="153"/>
      <c r="P13" s="153"/>
      <c r="Q13" s="153"/>
      <c r="R13" s="151"/>
    </row>
    <row r="14" spans="1:20" ht="13.5" customHeight="1" thickBot="1">
      <c r="A14" s="139"/>
      <c r="B14" s="165"/>
      <c r="C14" s="166"/>
      <c r="D14" s="167"/>
      <c r="E14" s="168"/>
      <c r="F14" s="168"/>
      <c r="G14" s="168"/>
      <c r="H14" s="168"/>
      <c r="I14" s="168"/>
      <c r="J14" s="168"/>
      <c r="K14" s="168"/>
      <c r="L14" s="168"/>
      <c r="M14" s="169"/>
      <c r="N14" s="169"/>
      <c r="O14" s="169"/>
      <c r="P14" s="169"/>
      <c r="Q14" s="169"/>
      <c r="R14" s="168"/>
    </row>
    <row r="15" spans="1:20" ht="13.5" customHeight="1" thickTop="1">
      <c r="A15" s="141" t="s">
        <v>51</v>
      </c>
      <c r="B15" s="131"/>
      <c r="C15" s="132"/>
      <c r="D15" s="133"/>
      <c r="E15" s="152"/>
      <c r="F15" s="152"/>
      <c r="G15" s="152"/>
      <c r="H15" s="152"/>
      <c r="I15" s="152"/>
      <c r="J15" s="152"/>
      <c r="K15" s="152"/>
      <c r="L15" s="152"/>
      <c r="M15" s="155"/>
      <c r="N15" s="155"/>
      <c r="O15" s="155"/>
      <c r="P15" s="155"/>
      <c r="Q15" s="155"/>
      <c r="R15" s="152"/>
    </row>
    <row r="16" spans="1:20" ht="13.5" customHeight="1">
      <c r="A16" s="140"/>
      <c r="B16" s="134" t="s">
        <v>150</v>
      </c>
      <c r="C16" s="135"/>
      <c r="D16" s="136"/>
      <c r="E16" s="152" t="s">
        <v>68</v>
      </c>
      <c r="F16" s="138"/>
      <c r="G16" s="138"/>
      <c r="H16" s="138"/>
      <c r="I16" s="138"/>
      <c r="J16" s="138"/>
      <c r="K16" s="138"/>
      <c r="L16" s="138"/>
      <c r="M16" s="154"/>
      <c r="N16" s="154"/>
      <c r="O16" s="154"/>
      <c r="P16" s="154"/>
      <c r="Q16" s="154"/>
      <c r="R16" s="138"/>
    </row>
    <row r="17" spans="1:18" ht="13.5" customHeight="1">
      <c r="A17" s="140"/>
      <c r="B17" s="134" t="s">
        <v>151</v>
      </c>
      <c r="C17" s="135"/>
      <c r="D17" s="136"/>
      <c r="E17" s="138"/>
      <c r="F17" s="152" t="s">
        <v>68</v>
      </c>
      <c r="G17" s="138"/>
      <c r="H17" s="138"/>
      <c r="I17" s="138"/>
      <c r="J17" s="138"/>
      <c r="K17" s="138"/>
      <c r="L17" s="138"/>
      <c r="M17" s="154"/>
      <c r="N17" s="154"/>
      <c r="O17" s="154"/>
      <c r="P17" s="154"/>
      <c r="Q17" s="154"/>
      <c r="R17" s="138"/>
    </row>
    <row r="18" spans="1:18" ht="13.5" customHeight="1" thickBot="1">
      <c r="A18" s="140"/>
      <c r="B18" s="131"/>
      <c r="C18" s="170"/>
      <c r="D18" s="171"/>
      <c r="E18" s="156"/>
      <c r="F18" s="156"/>
      <c r="G18" s="156"/>
      <c r="H18" s="156"/>
      <c r="I18" s="156"/>
      <c r="J18" s="156"/>
      <c r="K18" s="156"/>
      <c r="L18" s="156"/>
      <c r="M18" s="159"/>
      <c r="N18" s="159"/>
      <c r="O18" s="159"/>
      <c r="P18" s="159"/>
      <c r="Q18" s="159"/>
      <c r="R18" s="160"/>
    </row>
    <row r="19" spans="1:18" ht="13.5" customHeight="1" thickTop="1">
      <c r="A19" s="141" t="s">
        <v>32</v>
      </c>
      <c r="B19" s="245" t="s">
        <v>33</v>
      </c>
      <c r="C19" s="246"/>
      <c r="D19" s="247"/>
      <c r="E19" s="161" t="s">
        <v>36</v>
      </c>
      <c r="F19" s="161" t="s">
        <v>36</v>
      </c>
      <c r="G19" s="161"/>
      <c r="H19" s="161"/>
      <c r="I19" s="161"/>
      <c r="J19" s="161"/>
      <c r="K19" s="161"/>
      <c r="L19" s="161"/>
      <c r="M19" s="161"/>
      <c r="N19" s="161"/>
      <c r="O19" s="161"/>
      <c r="P19" s="161"/>
      <c r="Q19" s="161"/>
      <c r="R19" s="161"/>
    </row>
    <row r="20" spans="1:18" ht="13.5" customHeight="1">
      <c r="A20" s="140"/>
      <c r="B20" s="239" t="s">
        <v>37</v>
      </c>
      <c r="C20" s="240"/>
      <c r="D20" s="241"/>
      <c r="E20" s="138" t="s">
        <v>38</v>
      </c>
      <c r="F20" s="138" t="s">
        <v>38</v>
      </c>
      <c r="G20" s="138"/>
      <c r="H20" s="138"/>
      <c r="I20" s="138"/>
      <c r="J20" s="138"/>
      <c r="K20" s="138"/>
      <c r="L20" s="138"/>
      <c r="M20" s="138"/>
      <c r="N20" s="138"/>
      <c r="O20" s="138"/>
      <c r="P20" s="138"/>
      <c r="Q20" s="138"/>
      <c r="R20" s="138"/>
    </row>
    <row r="21" spans="1:18" ht="64.5" customHeight="1">
      <c r="A21" s="140"/>
      <c r="B21" s="233" t="s">
        <v>39</v>
      </c>
      <c r="C21" s="234"/>
      <c r="D21" s="235"/>
      <c r="E21" s="137">
        <v>42502</v>
      </c>
      <c r="F21" s="137">
        <v>42502</v>
      </c>
      <c r="G21" s="137"/>
      <c r="H21" s="137"/>
      <c r="I21" s="137"/>
      <c r="J21" s="137"/>
      <c r="K21" s="137"/>
      <c r="L21" s="137"/>
      <c r="M21" s="137"/>
      <c r="N21" s="137"/>
      <c r="O21" s="137"/>
      <c r="P21" s="137"/>
      <c r="Q21" s="137"/>
      <c r="R21" s="137"/>
    </row>
    <row r="22" spans="1:18" ht="13.5" customHeight="1">
      <c r="A22" s="98"/>
    </row>
    <row r="23" spans="1:18" ht="13.5" customHeight="1"/>
    <row r="24" spans="1:18" ht="13.5" customHeight="1"/>
    <row r="25" spans="1:18" ht="13.5" customHeight="1"/>
    <row r="26" spans="1:18" ht="13.5" customHeight="1"/>
    <row r="27" spans="1:18" ht="13.5" customHeight="1"/>
    <row r="28" spans="1:18" ht="13.5" customHeight="1"/>
    <row r="29" spans="1:18" ht="13.5" customHeight="1"/>
    <row r="30" spans="1:18" ht="13.5" customHeight="1"/>
    <row r="31" spans="1:18" ht="13.5" customHeight="1"/>
    <row r="32" spans="1:18" ht="13.5" customHeight="1"/>
    <row r="33" s="130" customFormat="1" ht="13.5" customHeight="1"/>
    <row r="34" s="130" customFormat="1" ht="13.5" customHeight="1"/>
    <row r="35" s="130" customFormat="1" ht="13.5" customHeight="1"/>
    <row r="36" s="130" customFormat="1" ht="13.5" customHeight="1"/>
    <row r="37" s="130" customFormat="1" ht="13.5" customHeight="1"/>
    <row r="38" s="130" customFormat="1" ht="13.5" customHeight="1"/>
    <row r="39" s="130" customFormat="1" ht="24" customHeight="1"/>
    <row r="40" s="130" customFormat="1" ht="39" customHeight="1"/>
    <row r="41" s="130" customFormat="1" ht="13.5" customHeight="1"/>
    <row r="42" s="130" customFormat="1" ht="13.5" customHeight="1"/>
    <row r="43" s="130" customFormat="1" ht="13.5" customHeight="1"/>
    <row r="44" s="130" customFormat="1" ht="13.5" customHeight="1"/>
    <row r="45" s="130" customFormat="1" ht="13.5" customHeight="1"/>
    <row r="46" s="130" customFormat="1" ht="13.5" customHeight="1"/>
    <row r="47" s="130" customFormat="1" ht="13.5" customHeight="1"/>
    <row r="48" s="130" customFormat="1" ht="13.5" customHeight="1"/>
    <row r="49" s="130" customFormat="1" ht="13.5" customHeight="1"/>
    <row r="50" s="130" customFormat="1" ht="13.5" customHeight="1"/>
    <row r="51" s="130" customFormat="1" ht="13.5" customHeight="1"/>
    <row r="52" s="130" customFormat="1" ht="57" customHeight="1"/>
  </sheetData>
  <mergeCells count="22">
    <mergeCell ref="B21:D21"/>
    <mergeCell ref="A6:B6"/>
    <mergeCell ref="C6:D6"/>
    <mergeCell ref="E6:H6"/>
    <mergeCell ref="L6:R6"/>
    <mergeCell ref="B19:D19"/>
    <mergeCell ref="B20:D20"/>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E20:R2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WVM983060:WVZ983060">
      <formula1>"P,F, "</formula1>
    </dataValidation>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"N,A,B, "</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E9:G10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E13:E17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C6" sqref="C6:D6"/>
    </sheetView>
  </sheetViews>
  <sheetFormatPr defaultRowHeight="10.5"/>
  <cols>
    <col min="1" max="1" width="10.5" style="130" customWidth="1"/>
    <col min="2" max="2" width="13.375" style="75" customWidth="1"/>
    <col min="3" max="3" width="15.375" style="130" customWidth="1"/>
    <col min="4" max="4" width="20.5" style="73" customWidth="1"/>
    <col min="5" max="6" width="2.875" style="130" customWidth="1"/>
    <col min="7" max="7" width="2.625" style="130" customWidth="1"/>
    <col min="8" max="19" width="2.875" style="130" customWidth="1"/>
    <col min="20" max="256" width="9" style="130"/>
    <col min="257" max="257" width="10.5" style="130" customWidth="1"/>
    <col min="258" max="258" width="13.375" style="130" customWidth="1"/>
    <col min="259" max="259" width="15.375" style="130" customWidth="1"/>
    <col min="260" max="260" width="20.5" style="130" customWidth="1"/>
    <col min="261" max="262" width="2.875" style="130" customWidth="1"/>
    <col min="263" max="263" width="2.625" style="130" customWidth="1"/>
    <col min="264" max="275" width="2.875" style="130" customWidth="1"/>
    <col min="276" max="512" width="9" style="130"/>
    <col min="513" max="513" width="10.5" style="130" customWidth="1"/>
    <col min="514" max="514" width="13.375" style="130" customWidth="1"/>
    <col min="515" max="515" width="15.375" style="130" customWidth="1"/>
    <col min="516" max="516" width="20.5" style="130" customWidth="1"/>
    <col min="517" max="518" width="2.875" style="130" customWidth="1"/>
    <col min="519" max="519" width="2.625" style="130" customWidth="1"/>
    <col min="520" max="531" width="2.875" style="130" customWidth="1"/>
    <col min="532" max="768" width="9" style="130"/>
    <col min="769" max="769" width="10.5" style="130" customWidth="1"/>
    <col min="770" max="770" width="13.375" style="130" customWidth="1"/>
    <col min="771" max="771" width="15.375" style="130" customWidth="1"/>
    <col min="772" max="772" width="20.5" style="130" customWidth="1"/>
    <col min="773" max="774" width="2.875" style="130" customWidth="1"/>
    <col min="775" max="775" width="2.625" style="130" customWidth="1"/>
    <col min="776" max="787" width="2.875" style="130" customWidth="1"/>
    <col min="788" max="1024" width="9" style="130"/>
    <col min="1025" max="1025" width="10.5" style="130" customWidth="1"/>
    <col min="1026" max="1026" width="13.375" style="130" customWidth="1"/>
    <col min="1027" max="1027" width="15.375" style="130" customWidth="1"/>
    <col min="1028" max="1028" width="20.5" style="130" customWidth="1"/>
    <col min="1029" max="1030" width="2.875" style="130" customWidth="1"/>
    <col min="1031" max="1031" width="2.625" style="130" customWidth="1"/>
    <col min="1032" max="1043" width="2.875" style="130" customWidth="1"/>
    <col min="1044" max="1280" width="9" style="130"/>
    <col min="1281" max="1281" width="10.5" style="130" customWidth="1"/>
    <col min="1282" max="1282" width="13.375" style="130" customWidth="1"/>
    <col min="1283" max="1283" width="15.375" style="130" customWidth="1"/>
    <col min="1284" max="1284" width="20.5" style="130" customWidth="1"/>
    <col min="1285" max="1286" width="2.875" style="130" customWidth="1"/>
    <col min="1287" max="1287" width="2.625" style="130" customWidth="1"/>
    <col min="1288" max="1299" width="2.875" style="130" customWidth="1"/>
    <col min="1300" max="1536" width="9" style="130"/>
    <col min="1537" max="1537" width="10.5" style="130" customWidth="1"/>
    <col min="1538" max="1538" width="13.375" style="130" customWidth="1"/>
    <col min="1539" max="1539" width="15.375" style="130" customWidth="1"/>
    <col min="1540" max="1540" width="20.5" style="130" customWidth="1"/>
    <col min="1541" max="1542" width="2.875" style="130" customWidth="1"/>
    <col min="1543" max="1543" width="2.625" style="130" customWidth="1"/>
    <col min="1544" max="1555" width="2.875" style="130" customWidth="1"/>
    <col min="1556" max="1792" width="9" style="130"/>
    <col min="1793" max="1793" width="10.5" style="130" customWidth="1"/>
    <col min="1794" max="1794" width="13.375" style="130" customWidth="1"/>
    <col min="1795" max="1795" width="15.375" style="130" customWidth="1"/>
    <col min="1796" max="1796" width="20.5" style="130" customWidth="1"/>
    <col min="1797" max="1798" width="2.875" style="130" customWidth="1"/>
    <col min="1799" max="1799" width="2.625" style="130" customWidth="1"/>
    <col min="1800" max="1811" width="2.875" style="130" customWidth="1"/>
    <col min="1812" max="2048" width="9" style="130"/>
    <col min="2049" max="2049" width="10.5" style="130" customWidth="1"/>
    <col min="2050" max="2050" width="13.375" style="130" customWidth="1"/>
    <col min="2051" max="2051" width="15.375" style="130" customWidth="1"/>
    <col min="2052" max="2052" width="20.5" style="130" customWidth="1"/>
    <col min="2053" max="2054" width="2.875" style="130" customWidth="1"/>
    <col min="2055" max="2055" width="2.625" style="130" customWidth="1"/>
    <col min="2056" max="2067" width="2.875" style="130" customWidth="1"/>
    <col min="2068" max="2304" width="9" style="130"/>
    <col min="2305" max="2305" width="10.5" style="130" customWidth="1"/>
    <col min="2306" max="2306" width="13.375" style="130" customWidth="1"/>
    <col min="2307" max="2307" width="15.375" style="130" customWidth="1"/>
    <col min="2308" max="2308" width="20.5" style="130" customWidth="1"/>
    <col min="2309" max="2310" width="2.875" style="130" customWidth="1"/>
    <col min="2311" max="2311" width="2.625" style="130" customWidth="1"/>
    <col min="2312" max="2323" width="2.875" style="130" customWidth="1"/>
    <col min="2324" max="2560" width="9" style="130"/>
    <col min="2561" max="2561" width="10.5" style="130" customWidth="1"/>
    <col min="2562" max="2562" width="13.375" style="130" customWidth="1"/>
    <col min="2563" max="2563" width="15.375" style="130" customWidth="1"/>
    <col min="2564" max="2564" width="20.5" style="130" customWidth="1"/>
    <col min="2565" max="2566" width="2.875" style="130" customWidth="1"/>
    <col min="2567" max="2567" width="2.625" style="130" customWidth="1"/>
    <col min="2568" max="2579" width="2.875" style="130" customWidth="1"/>
    <col min="2580" max="2816" width="9" style="130"/>
    <col min="2817" max="2817" width="10.5" style="130" customWidth="1"/>
    <col min="2818" max="2818" width="13.375" style="130" customWidth="1"/>
    <col min="2819" max="2819" width="15.375" style="130" customWidth="1"/>
    <col min="2820" max="2820" width="20.5" style="130" customWidth="1"/>
    <col min="2821" max="2822" width="2.875" style="130" customWidth="1"/>
    <col min="2823" max="2823" width="2.625" style="130" customWidth="1"/>
    <col min="2824" max="2835" width="2.875" style="130" customWidth="1"/>
    <col min="2836" max="3072" width="9" style="130"/>
    <col min="3073" max="3073" width="10.5" style="130" customWidth="1"/>
    <col min="3074" max="3074" width="13.375" style="130" customWidth="1"/>
    <col min="3075" max="3075" width="15.375" style="130" customWidth="1"/>
    <col min="3076" max="3076" width="20.5" style="130" customWidth="1"/>
    <col min="3077" max="3078" width="2.875" style="130" customWidth="1"/>
    <col min="3079" max="3079" width="2.625" style="130" customWidth="1"/>
    <col min="3080" max="3091" width="2.875" style="130" customWidth="1"/>
    <col min="3092" max="3328" width="9" style="130"/>
    <col min="3329" max="3329" width="10.5" style="130" customWidth="1"/>
    <col min="3330" max="3330" width="13.375" style="130" customWidth="1"/>
    <col min="3331" max="3331" width="15.375" style="130" customWidth="1"/>
    <col min="3332" max="3332" width="20.5" style="130" customWidth="1"/>
    <col min="3333" max="3334" width="2.875" style="130" customWidth="1"/>
    <col min="3335" max="3335" width="2.625" style="130" customWidth="1"/>
    <col min="3336" max="3347" width="2.875" style="130" customWidth="1"/>
    <col min="3348" max="3584" width="9" style="130"/>
    <col min="3585" max="3585" width="10.5" style="130" customWidth="1"/>
    <col min="3586" max="3586" width="13.375" style="130" customWidth="1"/>
    <col min="3587" max="3587" width="15.375" style="130" customWidth="1"/>
    <col min="3588" max="3588" width="20.5" style="130" customWidth="1"/>
    <col min="3589" max="3590" width="2.875" style="130" customWidth="1"/>
    <col min="3591" max="3591" width="2.625" style="130" customWidth="1"/>
    <col min="3592" max="3603" width="2.875" style="130" customWidth="1"/>
    <col min="3604" max="3840" width="9" style="130"/>
    <col min="3841" max="3841" width="10.5" style="130" customWidth="1"/>
    <col min="3842" max="3842" width="13.375" style="130" customWidth="1"/>
    <col min="3843" max="3843" width="15.375" style="130" customWidth="1"/>
    <col min="3844" max="3844" width="20.5" style="130" customWidth="1"/>
    <col min="3845" max="3846" width="2.875" style="130" customWidth="1"/>
    <col min="3847" max="3847" width="2.625" style="130" customWidth="1"/>
    <col min="3848" max="3859" width="2.875" style="130" customWidth="1"/>
    <col min="3860" max="4096" width="9" style="130"/>
    <col min="4097" max="4097" width="10.5" style="130" customWidth="1"/>
    <col min="4098" max="4098" width="13.375" style="130" customWidth="1"/>
    <col min="4099" max="4099" width="15.375" style="130" customWidth="1"/>
    <col min="4100" max="4100" width="20.5" style="130" customWidth="1"/>
    <col min="4101" max="4102" width="2.875" style="130" customWidth="1"/>
    <col min="4103" max="4103" width="2.625" style="130" customWidth="1"/>
    <col min="4104" max="4115" width="2.875" style="130" customWidth="1"/>
    <col min="4116" max="4352" width="9" style="130"/>
    <col min="4353" max="4353" width="10.5" style="130" customWidth="1"/>
    <col min="4354" max="4354" width="13.375" style="130" customWidth="1"/>
    <col min="4355" max="4355" width="15.375" style="130" customWidth="1"/>
    <col min="4356" max="4356" width="20.5" style="130" customWidth="1"/>
    <col min="4357" max="4358" width="2.875" style="130" customWidth="1"/>
    <col min="4359" max="4359" width="2.625" style="130" customWidth="1"/>
    <col min="4360" max="4371" width="2.875" style="130" customWidth="1"/>
    <col min="4372" max="4608" width="9" style="130"/>
    <col min="4609" max="4609" width="10.5" style="130" customWidth="1"/>
    <col min="4610" max="4610" width="13.375" style="130" customWidth="1"/>
    <col min="4611" max="4611" width="15.375" style="130" customWidth="1"/>
    <col min="4612" max="4612" width="20.5" style="130" customWidth="1"/>
    <col min="4613" max="4614" width="2.875" style="130" customWidth="1"/>
    <col min="4615" max="4615" width="2.625" style="130" customWidth="1"/>
    <col min="4616" max="4627" width="2.875" style="130" customWidth="1"/>
    <col min="4628" max="4864" width="9" style="130"/>
    <col min="4865" max="4865" width="10.5" style="130" customWidth="1"/>
    <col min="4866" max="4866" width="13.375" style="130" customWidth="1"/>
    <col min="4867" max="4867" width="15.375" style="130" customWidth="1"/>
    <col min="4868" max="4868" width="20.5" style="130" customWidth="1"/>
    <col min="4869" max="4870" width="2.875" style="130" customWidth="1"/>
    <col min="4871" max="4871" width="2.625" style="130" customWidth="1"/>
    <col min="4872" max="4883" width="2.875" style="130" customWidth="1"/>
    <col min="4884" max="5120" width="9" style="130"/>
    <col min="5121" max="5121" width="10.5" style="130" customWidth="1"/>
    <col min="5122" max="5122" width="13.375" style="130" customWidth="1"/>
    <col min="5123" max="5123" width="15.375" style="130" customWidth="1"/>
    <col min="5124" max="5124" width="20.5" style="130" customWidth="1"/>
    <col min="5125" max="5126" width="2.875" style="130" customWidth="1"/>
    <col min="5127" max="5127" width="2.625" style="130" customWidth="1"/>
    <col min="5128" max="5139" width="2.875" style="130" customWidth="1"/>
    <col min="5140" max="5376" width="9" style="130"/>
    <col min="5377" max="5377" width="10.5" style="130" customWidth="1"/>
    <col min="5378" max="5378" width="13.375" style="130" customWidth="1"/>
    <col min="5379" max="5379" width="15.375" style="130" customWidth="1"/>
    <col min="5380" max="5380" width="20.5" style="130" customWidth="1"/>
    <col min="5381" max="5382" width="2.875" style="130" customWidth="1"/>
    <col min="5383" max="5383" width="2.625" style="130" customWidth="1"/>
    <col min="5384" max="5395" width="2.875" style="130" customWidth="1"/>
    <col min="5396" max="5632" width="9" style="130"/>
    <col min="5633" max="5633" width="10.5" style="130" customWidth="1"/>
    <col min="5634" max="5634" width="13.375" style="130" customWidth="1"/>
    <col min="5635" max="5635" width="15.375" style="130" customWidth="1"/>
    <col min="5636" max="5636" width="20.5" style="130" customWidth="1"/>
    <col min="5637" max="5638" width="2.875" style="130" customWidth="1"/>
    <col min="5639" max="5639" width="2.625" style="130" customWidth="1"/>
    <col min="5640" max="5651" width="2.875" style="130" customWidth="1"/>
    <col min="5652" max="5888" width="9" style="130"/>
    <col min="5889" max="5889" width="10.5" style="130" customWidth="1"/>
    <col min="5890" max="5890" width="13.375" style="130" customWidth="1"/>
    <col min="5891" max="5891" width="15.375" style="130" customWidth="1"/>
    <col min="5892" max="5892" width="20.5" style="130" customWidth="1"/>
    <col min="5893" max="5894" width="2.875" style="130" customWidth="1"/>
    <col min="5895" max="5895" width="2.625" style="130" customWidth="1"/>
    <col min="5896" max="5907" width="2.875" style="130" customWidth="1"/>
    <col min="5908" max="6144" width="9" style="130"/>
    <col min="6145" max="6145" width="10.5" style="130" customWidth="1"/>
    <col min="6146" max="6146" width="13.375" style="130" customWidth="1"/>
    <col min="6147" max="6147" width="15.375" style="130" customWidth="1"/>
    <col min="6148" max="6148" width="20.5" style="130" customWidth="1"/>
    <col min="6149" max="6150" width="2.875" style="130" customWidth="1"/>
    <col min="6151" max="6151" width="2.625" style="130" customWidth="1"/>
    <col min="6152" max="6163" width="2.875" style="130" customWidth="1"/>
    <col min="6164" max="6400" width="9" style="130"/>
    <col min="6401" max="6401" width="10.5" style="130" customWidth="1"/>
    <col min="6402" max="6402" width="13.375" style="130" customWidth="1"/>
    <col min="6403" max="6403" width="15.375" style="130" customWidth="1"/>
    <col min="6404" max="6404" width="20.5" style="130" customWidth="1"/>
    <col min="6405" max="6406" width="2.875" style="130" customWidth="1"/>
    <col min="6407" max="6407" width="2.625" style="130" customWidth="1"/>
    <col min="6408" max="6419" width="2.875" style="130" customWidth="1"/>
    <col min="6420" max="6656" width="9" style="130"/>
    <col min="6657" max="6657" width="10.5" style="130" customWidth="1"/>
    <col min="6658" max="6658" width="13.375" style="130" customWidth="1"/>
    <col min="6659" max="6659" width="15.375" style="130" customWidth="1"/>
    <col min="6660" max="6660" width="20.5" style="130" customWidth="1"/>
    <col min="6661" max="6662" width="2.875" style="130" customWidth="1"/>
    <col min="6663" max="6663" width="2.625" style="130" customWidth="1"/>
    <col min="6664" max="6675" width="2.875" style="130" customWidth="1"/>
    <col min="6676" max="6912" width="9" style="130"/>
    <col min="6913" max="6913" width="10.5" style="130" customWidth="1"/>
    <col min="6914" max="6914" width="13.375" style="130" customWidth="1"/>
    <col min="6915" max="6915" width="15.375" style="130" customWidth="1"/>
    <col min="6916" max="6916" width="20.5" style="130" customWidth="1"/>
    <col min="6917" max="6918" width="2.875" style="130" customWidth="1"/>
    <col min="6919" max="6919" width="2.625" style="130" customWidth="1"/>
    <col min="6920" max="6931" width="2.875" style="130" customWidth="1"/>
    <col min="6932" max="7168" width="9" style="130"/>
    <col min="7169" max="7169" width="10.5" style="130" customWidth="1"/>
    <col min="7170" max="7170" width="13.375" style="130" customWidth="1"/>
    <col min="7171" max="7171" width="15.375" style="130" customWidth="1"/>
    <col min="7172" max="7172" width="20.5" style="130" customWidth="1"/>
    <col min="7173" max="7174" width="2.875" style="130" customWidth="1"/>
    <col min="7175" max="7175" width="2.625" style="130" customWidth="1"/>
    <col min="7176" max="7187" width="2.875" style="130" customWidth="1"/>
    <col min="7188" max="7424" width="9" style="130"/>
    <col min="7425" max="7425" width="10.5" style="130" customWidth="1"/>
    <col min="7426" max="7426" width="13.375" style="130" customWidth="1"/>
    <col min="7427" max="7427" width="15.375" style="130" customWidth="1"/>
    <col min="7428" max="7428" width="20.5" style="130" customWidth="1"/>
    <col min="7429" max="7430" width="2.875" style="130" customWidth="1"/>
    <col min="7431" max="7431" width="2.625" style="130" customWidth="1"/>
    <col min="7432" max="7443" width="2.875" style="130" customWidth="1"/>
    <col min="7444" max="7680" width="9" style="130"/>
    <col min="7681" max="7681" width="10.5" style="130" customWidth="1"/>
    <col min="7682" max="7682" width="13.375" style="130" customWidth="1"/>
    <col min="7683" max="7683" width="15.375" style="130" customWidth="1"/>
    <col min="7684" max="7684" width="20.5" style="130" customWidth="1"/>
    <col min="7685" max="7686" width="2.875" style="130" customWidth="1"/>
    <col min="7687" max="7687" width="2.625" style="130" customWidth="1"/>
    <col min="7688" max="7699" width="2.875" style="130" customWidth="1"/>
    <col min="7700" max="7936" width="9" style="130"/>
    <col min="7937" max="7937" width="10.5" style="130" customWidth="1"/>
    <col min="7938" max="7938" width="13.375" style="130" customWidth="1"/>
    <col min="7939" max="7939" width="15.375" style="130" customWidth="1"/>
    <col min="7940" max="7940" width="20.5" style="130" customWidth="1"/>
    <col min="7941" max="7942" width="2.875" style="130" customWidth="1"/>
    <col min="7943" max="7943" width="2.625" style="130" customWidth="1"/>
    <col min="7944" max="7955" width="2.875" style="130" customWidth="1"/>
    <col min="7956" max="8192" width="9" style="130"/>
    <col min="8193" max="8193" width="10.5" style="130" customWidth="1"/>
    <col min="8194" max="8194" width="13.375" style="130" customWidth="1"/>
    <col min="8195" max="8195" width="15.375" style="130" customWidth="1"/>
    <col min="8196" max="8196" width="20.5" style="130" customWidth="1"/>
    <col min="8197" max="8198" width="2.875" style="130" customWidth="1"/>
    <col min="8199" max="8199" width="2.625" style="130" customWidth="1"/>
    <col min="8200" max="8211" width="2.875" style="130" customWidth="1"/>
    <col min="8212" max="8448" width="9" style="130"/>
    <col min="8449" max="8449" width="10.5" style="130" customWidth="1"/>
    <col min="8450" max="8450" width="13.375" style="130" customWidth="1"/>
    <col min="8451" max="8451" width="15.375" style="130" customWidth="1"/>
    <col min="8452" max="8452" width="20.5" style="130" customWidth="1"/>
    <col min="8453" max="8454" width="2.875" style="130" customWidth="1"/>
    <col min="8455" max="8455" width="2.625" style="130" customWidth="1"/>
    <col min="8456" max="8467" width="2.875" style="130" customWidth="1"/>
    <col min="8468" max="8704" width="9" style="130"/>
    <col min="8705" max="8705" width="10.5" style="130" customWidth="1"/>
    <col min="8706" max="8706" width="13.375" style="130" customWidth="1"/>
    <col min="8707" max="8707" width="15.375" style="130" customWidth="1"/>
    <col min="8708" max="8708" width="20.5" style="130" customWidth="1"/>
    <col min="8709" max="8710" width="2.875" style="130" customWidth="1"/>
    <col min="8711" max="8711" width="2.625" style="130" customWidth="1"/>
    <col min="8712" max="8723" width="2.875" style="130" customWidth="1"/>
    <col min="8724" max="8960" width="9" style="130"/>
    <col min="8961" max="8961" width="10.5" style="130" customWidth="1"/>
    <col min="8962" max="8962" width="13.375" style="130" customWidth="1"/>
    <col min="8963" max="8963" width="15.375" style="130" customWidth="1"/>
    <col min="8964" max="8964" width="20.5" style="130" customWidth="1"/>
    <col min="8965" max="8966" width="2.875" style="130" customWidth="1"/>
    <col min="8967" max="8967" width="2.625" style="130" customWidth="1"/>
    <col min="8968" max="8979" width="2.875" style="130" customWidth="1"/>
    <col min="8980" max="9216" width="9" style="130"/>
    <col min="9217" max="9217" width="10.5" style="130" customWidth="1"/>
    <col min="9218" max="9218" width="13.375" style="130" customWidth="1"/>
    <col min="9219" max="9219" width="15.375" style="130" customWidth="1"/>
    <col min="9220" max="9220" width="20.5" style="130" customWidth="1"/>
    <col min="9221" max="9222" width="2.875" style="130" customWidth="1"/>
    <col min="9223" max="9223" width="2.625" style="130" customWidth="1"/>
    <col min="9224" max="9235" width="2.875" style="130" customWidth="1"/>
    <col min="9236" max="9472" width="9" style="130"/>
    <col min="9473" max="9473" width="10.5" style="130" customWidth="1"/>
    <col min="9474" max="9474" width="13.375" style="130" customWidth="1"/>
    <col min="9475" max="9475" width="15.375" style="130" customWidth="1"/>
    <col min="9476" max="9476" width="20.5" style="130" customWidth="1"/>
    <col min="9477" max="9478" width="2.875" style="130" customWidth="1"/>
    <col min="9479" max="9479" width="2.625" style="130" customWidth="1"/>
    <col min="9480" max="9491" width="2.875" style="130" customWidth="1"/>
    <col min="9492" max="9728" width="9" style="130"/>
    <col min="9729" max="9729" width="10.5" style="130" customWidth="1"/>
    <col min="9730" max="9730" width="13.375" style="130" customWidth="1"/>
    <col min="9731" max="9731" width="15.375" style="130" customWidth="1"/>
    <col min="9732" max="9732" width="20.5" style="130" customWidth="1"/>
    <col min="9733" max="9734" width="2.875" style="130" customWidth="1"/>
    <col min="9735" max="9735" width="2.625" style="130" customWidth="1"/>
    <col min="9736" max="9747" width="2.875" style="130" customWidth="1"/>
    <col min="9748" max="9984" width="9" style="130"/>
    <col min="9985" max="9985" width="10.5" style="130" customWidth="1"/>
    <col min="9986" max="9986" width="13.375" style="130" customWidth="1"/>
    <col min="9987" max="9987" width="15.375" style="130" customWidth="1"/>
    <col min="9988" max="9988" width="20.5" style="130" customWidth="1"/>
    <col min="9989" max="9990" width="2.875" style="130" customWidth="1"/>
    <col min="9991" max="9991" width="2.625" style="130" customWidth="1"/>
    <col min="9992" max="10003" width="2.875" style="130" customWidth="1"/>
    <col min="10004" max="10240" width="9" style="130"/>
    <col min="10241" max="10241" width="10.5" style="130" customWidth="1"/>
    <col min="10242" max="10242" width="13.375" style="130" customWidth="1"/>
    <col min="10243" max="10243" width="15.375" style="130" customWidth="1"/>
    <col min="10244" max="10244" width="20.5" style="130" customWidth="1"/>
    <col min="10245" max="10246" width="2.875" style="130" customWidth="1"/>
    <col min="10247" max="10247" width="2.625" style="130" customWidth="1"/>
    <col min="10248" max="10259" width="2.875" style="130" customWidth="1"/>
    <col min="10260" max="10496" width="9" style="130"/>
    <col min="10497" max="10497" width="10.5" style="130" customWidth="1"/>
    <col min="10498" max="10498" width="13.375" style="130" customWidth="1"/>
    <col min="10499" max="10499" width="15.375" style="130" customWidth="1"/>
    <col min="10500" max="10500" width="20.5" style="130" customWidth="1"/>
    <col min="10501" max="10502" width="2.875" style="130" customWidth="1"/>
    <col min="10503" max="10503" width="2.625" style="130" customWidth="1"/>
    <col min="10504" max="10515" width="2.875" style="130" customWidth="1"/>
    <col min="10516" max="10752" width="9" style="130"/>
    <col min="10753" max="10753" width="10.5" style="130" customWidth="1"/>
    <col min="10754" max="10754" width="13.375" style="130" customWidth="1"/>
    <col min="10755" max="10755" width="15.375" style="130" customWidth="1"/>
    <col min="10756" max="10756" width="20.5" style="130" customWidth="1"/>
    <col min="10757" max="10758" width="2.875" style="130" customWidth="1"/>
    <col min="10759" max="10759" width="2.625" style="130" customWidth="1"/>
    <col min="10760" max="10771" width="2.875" style="130" customWidth="1"/>
    <col min="10772" max="11008" width="9" style="130"/>
    <col min="11009" max="11009" width="10.5" style="130" customWidth="1"/>
    <col min="11010" max="11010" width="13.375" style="130" customWidth="1"/>
    <col min="11011" max="11011" width="15.375" style="130" customWidth="1"/>
    <col min="11012" max="11012" width="20.5" style="130" customWidth="1"/>
    <col min="11013" max="11014" width="2.875" style="130" customWidth="1"/>
    <col min="11015" max="11015" width="2.625" style="130" customWidth="1"/>
    <col min="11016" max="11027" width="2.875" style="130" customWidth="1"/>
    <col min="11028" max="11264" width="9" style="130"/>
    <col min="11265" max="11265" width="10.5" style="130" customWidth="1"/>
    <col min="11266" max="11266" width="13.375" style="130" customWidth="1"/>
    <col min="11267" max="11267" width="15.375" style="130" customWidth="1"/>
    <col min="11268" max="11268" width="20.5" style="130" customWidth="1"/>
    <col min="11269" max="11270" width="2.875" style="130" customWidth="1"/>
    <col min="11271" max="11271" width="2.625" style="130" customWidth="1"/>
    <col min="11272" max="11283" width="2.875" style="130" customWidth="1"/>
    <col min="11284" max="11520" width="9" style="130"/>
    <col min="11521" max="11521" width="10.5" style="130" customWidth="1"/>
    <col min="11522" max="11522" width="13.375" style="130" customWidth="1"/>
    <col min="11523" max="11523" width="15.375" style="130" customWidth="1"/>
    <col min="11524" max="11524" width="20.5" style="130" customWidth="1"/>
    <col min="11525" max="11526" width="2.875" style="130" customWidth="1"/>
    <col min="11527" max="11527" width="2.625" style="130" customWidth="1"/>
    <col min="11528" max="11539" width="2.875" style="130" customWidth="1"/>
    <col min="11540" max="11776" width="9" style="130"/>
    <col min="11777" max="11777" width="10.5" style="130" customWidth="1"/>
    <col min="11778" max="11778" width="13.375" style="130" customWidth="1"/>
    <col min="11779" max="11779" width="15.375" style="130" customWidth="1"/>
    <col min="11780" max="11780" width="20.5" style="130" customWidth="1"/>
    <col min="11781" max="11782" width="2.875" style="130" customWidth="1"/>
    <col min="11783" max="11783" width="2.625" style="130" customWidth="1"/>
    <col min="11784" max="11795" width="2.875" style="130" customWidth="1"/>
    <col min="11796" max="12032" width="9" style="130"/>
    <col min="12033" max="12033" width="10.5" style="130" customWidth="1"/>
    <col min="12034" max="12034" width="13.375" style="130" customWidth="1"/>
    <col min="12035" max="12035" width="15.375" style="130" customWidth="1"/>
    <col min="12036" max="12036" width="20.5" style="130" customWidth="1"/>
    <col min="12037" max="12038" width="2.875" style="130" customWidth="1"/>
    <col min="12039" max="12039" width="2.625" style="130" customWidth="1"/>
    <col min="12040" max="12051" width="2.875" style="130" customWidth="1"/>
    <col min="12052" max="12288" width="9" style="130"/>
    <col min="12289" max="12289" width="10.5" style="130" customWidth="1"/>
    <col min="12290" max="12290" width="13.375" style="130" customWidth="1"/>
    <col min="12291" max="12291" width="15.375" style="130" customWidth="1"/>
    <col min="12292" max="12292" width="20.5" style="130" customWidth="1"/>
    <col min="12293" max="12294" width="2.875" style="130" customWidth="1"/>
    <col min="12295" max="12295" width="2.625" style="130" customWidth="1"/>
    <col min="12296" max="12307" width="2.875" style="130" customWidth="1"/>
    <col min="12308" max="12544" width="9" style="130"/>
    <col min="12545" max="12545" width="10.5" style="130" customWidth="1"/>
    <col min="12546" max="12546" width="13.375" style="130" customWidth="1"/>
    <col min="12547" max="12547" width="15.375" style="130" customWidth="1"/>
    <col min="12548" max="12548" width="20.5" style="130" customWidth="1"/>
    <col min="12549" max="12550" width="2.875" style="130" customWidth="1"/>
    <col min="12551" max="12551" width="2.625" style="130" customWidth="1"/>
    <col min="12552" max="12563" width="2.875" style="130" customWidth="1"/>
    <col min="12564" max="12800" width="9" style="130"/>
    <col min="12801" max="12801" width="10.5" style="130" customWidth="1"/>
    <col min="12802" max="12802" width="13.375" style="130" customWidth="1"/>
    <col min="12803" max="12803" width="15.375" style="130" customWidth="1"/>
    <col min="12804" max="12804" width="20.5" style="130" customWidth="1"/>
    <col min="12805" max="12806" width="2.875" style="130" customWidth="1"/>
    <col min="12807" max="12807" width="2.625" style="130" customWidth="1"/>
    <col min="12808" max="12819" width="2.875" style="130" customWidth="1"/>
    <col min="12820" max="13056" width="9" style="130"/>
    <col min="13057" max="13057" width="10.5" style="130" customWidth="1"/>
    <col min="13058" max="13058" width="13.375" style="130" customWidth="1"/>
    <col min="13059" max="13059" width="15.375" style="130" customWidth="1"/>
    <col min="13060" max="13060" width="20.5" style="130" customWidth="1"/>
    <col min="13061" max="13062" width="2.875" style="130" customWidth="1"/>
    <col min="13063" max="13063" width="2.625" style="130" customWidth="1"/>
    <col min="13064" max="13075" width="2.875" style="130" customWidth="1"/>
    <col min="13076" max="13312" width="9" style="130"/>
    <col min="13313" max="13313" width="10.5" style="130" customWidth="1"/>
    <col min="13314" max="13314" width="13.375" style="130" customWidth="1"/>
    <col min="13315" max="13315" width="15.375" style="130" customWidth="1"/>
    <col min="13316" max="13316" width="20.5" style="130" customWidth="1"/>
    <col min="13317" max="13318" width="2.875" style="130" customWidth="1"/>
    <col min="13319" max="13319" width="2.625" style="130" customWidth="1"/>
    <col min="13320" max="13331" width="2.875" style="130" customWidth="1"/>
    <col min="13332" max="13568" width="9" style="130"/>
    <col min="13569" max="13569" width="10.5" style="130" customWidth="1"/>
    <col min="13570" max="13570" width="13.375" style="130" customWidth="1"/>
    <col min="13571" max="13571" width="15.375" style="130" customWidth="1"/>
    <col min="13572" max="13572" width="20.5" style="130" customWidth="1"/>
    <col min="13573" max="13574" width="2.875" style="130" customWidth="1"/>
    <col min="13575" max="13575" width="2.625" style="130" customWidth="1"/>
    <col min="13576" max="13587" width="2.875" style="130" customWidth="1"/>
    <col min="13588" max="13824" width="9" style="130"/>
    <col min="13825" max="13825" width="10.5" style="130" customWidth="1"/>
    <col min="13826" max="13826" width="13.375" style="130" customWidth="1"/>
    <col min="13827" max="13827" width="15.375" style="130" customWidth="1"/>
    <col min="13828" max="13828" width="20.5" style="130" customWidth="1"/>
    <col min="13829" max="13830" width="2.875" style="130" customWidth="1"/>
    <col min="13831" max="13831" width="2.625" style="130" customWidth="1"/>
    <col min="13832" max="13843" width="2.875" style="130" customWidth="1"/>
    <col min="13844" max="14080" width="9" style="130"/>
    <col min="14081" max="14081" width="10.5" style="130" customWidth="1"/>
    <col min="14082" max="14082" width="13.375" style="130" customWidth="1"/>
    <col min="14083" max="14083" width="15.375" style="130" customWidth="1"/>
    <col min="14084" max="14084" width="20.5" style="130" customWidth="1"/>
    <col min="14085" max="14086" width="2.875" style="130" customWidth="1"/>
    <col min="14087" max="14087" width="2.625" style="130" customWidth="1"/>
    <col min="14088" max="14099" width="2.875" style="130" customWidth="1"/>
    <col min="14100" max="14336" width="9" style="130"/>
    <col min="14337" max="14337" width="10.5" style="130" customWidth="1"/>
    <col min="14338" max="14338" width="13.375" style="130" customWidth="1"/>
    <col min="14339" max="14339" width="15.375" style="130" customWidth="1"/>
    <col min="14340" max="14340" width="20.5" style="130" customWidth="1"/>
    <col min="14341" max="14342" width="2.875" style="130" customWidth="1"/>
    <col min="14343" max="14343" width="2.625" style="130" customWidth="1"/>
    <col min="14344" max="14355" width="2.875" style="130" customWidth="1"/>
    <col min="14356" max="14592" width="9" style="130"/>
    <col min="14593" max="14593" width="10.5" style="130" customWidth="1"/>
    <col min="14594" max="14594" width="13.375" style="130" customWidth="1"/>
    <col min="14595" max="14595" width="15.375" style="130" customWidth="1"/>
    <col min="14596" max="14596" width="20.5" style="130" customWidth="1"/>
    <col min="14597" max="14598" width="2.875" style="130" customWidth="1"/>
    <col min="14599" max="14599" width="2.625" style="130" customWidth="1"/>
    <col min="14600" max="14611" width="2.875" style="130" customWidth="1"/>
    <col min="14612" max="14848" width="9" style="130"/>
    <col min="14849" max="14849" width="10.5" style="130" customWidth="1"/>
    <col min="14850" max="14850" width="13.375" style="130" customWidth="1"/>
    <col min="14851" max="14851" width="15.375" style="130" customWidth="1"/>
    <col min="14852" max="14852" width="20.5" style="130" customWidth="1"/>
    <col min="14853" max="14854" width="2.875" style="130" customWidth="1"/>
    <col min="14855" max="14855" width="2.625" style="130" customWidth="1"/>
    <col min="14856" max="14867" width="2.875" style="130" customWidth="1"/>
    <col min="14868" max="15104" width="9" style="130"/>
    <col min="15105" max="15105" width="10.5" style="130" customWidth="1"/>
    <col min="15106" max="15106" width="13.375" style="130" customWidth="1"/>
    <col min="15107" max="15107" width="15.375" style="130" customWidth="1"/>
    <col min="15108" max="15108" width="20.5" style="130" customWidth="1"/>
    <col min="15109" max="15110" width="2.875" style="130" customWidth="1"/>
    <col min="15111" max="15111" width="2.625" style="130" customWidth="1"/>
    <col min="15112" max="15123" width="2.875" style="130" customWidth="1"/>
    <col min="15124" max="15360" width="9" style="130"/>
    <col min="15361" max="15361" width="10.5" style="130" customWidth="1"/>
    <col min="15362" max="15362" width="13.375" style="130" customWidth="1"/>
    <col min="15363" max="15363" width="15.375" style="130" customWidth="1"/>
    <col min="15364" max="15364" width="20.5" style="130" customWidth="1"/>
    <col min="15365" max="15366" width="2.875" style="130" customWidth="1"/>
    <col min="15367" max="15367" width="2.625" style="130" customWidth="1"/>
    <col min="15368" max="15379" width="2.875" style="130" customWidth="1"/>
    <col min="15380" max="15616" width="9" style="130"/>
    <col min="15617" max="15617" width="10.5" style="130" customWidth="1"/>
    <col min="15618" max="15618" width="13.375" style="130" customWidth="1"/>
    <col min="15619" max="15619" width="15.375" style="130" customWidth="1"/>
    <col min="15620" max="15620" width="20.5" style="130" customWidth="1"/>
    <col min="15621" max="15622" width="2.875" style="130" customWidth="1"/>
    <col min="15623" max="15623" width="2.625" style="130" customWidth="1"/>
    <col min="15624" max="15635" width="2.875" style="130" customWidth="1"/>
    <col min="15636" max="15872" width="9" style="130"/>
    <col min="15873" max="15873" width="10.5" style="130" customWidth="1"/>
    <col min="15874" max="15874" width="13.375" style="130" customWidth="1"/>
    <col min="15875" max="15875" width="15.375" style="130" customWidth="1"/>
    <col min="15876" max="15876" width="20.5" style="130" customWidth="1"/>
    <col min="15877" max="15878" width="2.875" style="130" customWidth="1"/>
    <col min="15879" max="15879" width="2.625" style="130" customWidth="1"/>
    <col min="15880" max="15891" width="2.875" style="130" customWidth="1"/>
    <col min="15892" max="16128" width="9" style="130"/>
    <col min="16129" max="16129" width="10.5" style="130" customWidth="1"/>
    <col min="16130" max="16130" width="13.375" style="130" customWidth="1"/>
    <col min="16131" max="16131" width="15.375" style="130" customWidth="1"/>
    <col min="16132" max="16132" width="20.5" style="130" customWidth="1"/>
    <col min="16133" max="16134" width="2.875" style="130" customWidth="1"/>
    <col min="16135" max="16135" width="2.625" style="130" customWidth="1"/>
    <col min="16136" max="16147" width="2.875" style="130" customWidth="1"/>
    <col min="16148" max="16384" width="9" style="130"/>
  </cols>
  <sheetData>
    <row r="1" spans="1:20" ht="13.5" customHeight="1" thickBot="1">
      <c r="A1" s="70"/>
      <c r="B1" s="71"/>
    </row>
    <row r="2" spans="1:20" ht="13.5" customHeight="1">
      <c r="A2" s="199" t="s">
        <v>45</v>
      </c>
      <c r="B2" s="200"/>
      <c r="C2" s="201" t="s">
        <v>116</v>
      </c>
      <c r="D2" s="202"/>
      <c r="E2" s="203" t="s">
        <v>14</v>
      </c>
      <c r="F2" s="204"/>
      <c r="G2" s="204"/>
      <c r="H2" s="205"/>
      <c r="I2" s="206" t="str">
        <f>C2</f>
        <v>UpdateUser</v>
      </c>
      <c r="J2" s="207"/>
      <c r="K2" s="207"/>
      <c r="L2" s="207"/>
      <c r="M2" s="207"/>
      <c r="N2" s="207"/>
      <c r="O2" s="207"/>
      <c r="P2" s="207"/>
      <c r="Q2" s="207"/>
      <c r="R2" s="208"/>
      <c r="T2" s="74"/>
    </row>
    <row r="3" spans="1:20" ht="30" customHeight="1">
      <c r="A3" s="209" t="s">
        <v>46</v>
      </c>
      <c r="B3" s="210"/>
      <c r="C3" s="211" t="str">
        <f>Cover!F4</f>
        <v>TuanhaSE03108</v>
      </c>
      <c r="D3" s="212"/>
      <c r="E3" s="213" t="s">
        <v>47</v>
      </c>
      <c r="F3" s="214"/>
      <c r="G3" s="214"/>
      <c r="H3" s="215"/>
      <c r="I3" s="216" t="str">
        <f>C3</f>
        <v>TuanhaSE03108</v>
      </c>
      <c r="J3" s="217"/>
      <c r="K3" s="217"/>
      <c r="L3" s="217"/>
      <c r="M3" s="217"/>
      <c r="N3" s="217"/>
      <c r="O3" s="217"/>
      <c r="P3" s="217"/>
      <c r="Q3" s="217"/>
      <c r="R3" s="218"/>
    </row>
    <row r="4" spans="1:20" ht="13.5" customHeight="1">
      <c r="A4" s="209" t="s">
        <v>48</v>
      </c>
      <c r="B4" s="210"/>
      <c r="C4" s="223"/>
      <c r="D4" s="223"/>
      <c r="E4" s="224"/>
      <c r="F4" s="224"/>
      <c r="G4" s="224"/>
      <c r="H4" s="224"/>
      <c r="I4" s="223"/>
      <c r="J4" s="223"/>
      <c r="K4" s="223"/>
      <c r="L4" s="223"/>
      <c r="M4" s="223"/>
      <c r="N4" s="223"/>
      <c r="O4" s="223"/>
      <c r="P4" s="223"/>
      <c r="Q4" s="223"/>
      <c r="R4" s="225"/>
    </row>
    <row r="5" spans="1:20" ht="13.5" customHeight="1">
      <c r="A5" s="226" t="s">
        <v>20</v>
      </c>
      <c r="B5" s="227"/>
      <c r="C5" s="228" t="s">
        <v>21</v>
      </c>
      <c r="D5" s="229"/>
      <c r="E5" s="230" t="s">
        <v>22</v>
      </c>
      <c r="F5" s="229"/>
      <c r="G5" s="229"/>
      <c r="H5" s="231"/>
      <c r="I5" s="229" t="s">
        <v>49</v>
      </c>
      <c r="J5" s="229"/>
      <c r="K5" s="229"/>
      <c r="L5" s="230" t="s">
        <v>23</v>
      </c>
      <c r="M5" s="229"/>
      <c r="N5" s="229"/>
      <c r="O5" s="229"/>
      <c r="P5" s="229"/>
      <c r="Q5" s="229"/>
      <c r="R5" s="232"/>
      <c r="T5" s="74"/>
    </row>
    <row r="6" spans="1:20" ht="13.5" customHeight="1" thickBot="1">
      <c r="A6" s="242">
        <f>COUNTIF(E20:HM20,"P")</f>
        <v>2</v>
      </c>
      <c r="B6" s="243"/>
      <c r="C6" s="244">
        <f>COUNTIF(E20:HO20,"F")</f>
        <v>0</v>
      </c>
      <c r="D6" s="220"/>
      <c r="E6" s="219">
        <f>SUM(L6,- A6,- C6)</f>
        <v>0</v>
      </c>
      <c r="F6" s="220"/>
      <c r="G6" s="220"/>
      <c r="H6" s="221"/>
      <c r="I6" s="119">
        <f>COUNTIF(E19:HM19,"N")</f>
        <v>0</v>
      </c>
      <c r="J6" s="119">
        <f>COUNTIF(E19:HM19,"A")</f>
        <v>2</v>
      </c>
      <c r="K6" s="119">
        <f>COUNTIF(E19:HM19,"B")</f>
        <v>0</v>
      </c>
      <c r="L6" s="219">
        <f>COUNTA(E8:P8)</f>
        <v>2</v>
      </c>
      <c r="M6" s="220"/>
      <c r="N6" s="220"/>
      <c r="O6" s="220"/>
      <c r="P6" s="220"/>
      <c r="Q6" s="220"/>
      <c r="R6" s="222"/>
      <c r="S6" s="120"/>
    </row>
    <row r="7" spans="1:20" ht="11.25" thickBot="1"/>
    <row r="8" spans="1:20" ht="46.5" customHeight="1" thickTop="1" thickBot="1">
      <c r="A8" s="150"/>
      <c r="B8" s="146"/>
      <c r="C8" s="147"/>
      <c r="D8" s="148"/>
      <c r="E8" s="149" t="s">
        <v>31</v>
      </c>
      <c r="F8" s="149" t="s">
        <v>122</v>
      </c>
      <c r="G8" s="149"/>
      <c r="H8" s="149"/>
      <c r="I8" s="149"/>
      <c r="J8" s="149"/>
      <c r="K8" s="149"/>
      <c r="L8" s="149"/>
      <c r="M8" s="149"/>
      <c r="N8" s="149"/>
      <c r="O8" s="149"/>
      <c r="P8" s="149"/>
      <c r="Q8" s="149"/>
      <c r="R8" s="162"/>
      <c r="S8" s="120"/>
    </row>
    <row r="9" spans="1:20" ht="13.5" customHeight="1">
      <c r="A9" s="139" t="s">
        <v>104</v>
      </c>
      <c r="B9" s="143" t="s">
        <v>152</v>
      </c>
      <c r="C9" s="144"/>
      <c r="D9" s="145"/>
      <c r="E9" s="138" t="s">
        <v>68</v>
      </c>
      <c r="F9" s="138" t="s">
        <v>68</v>
      </c>
      <c r="G9" s="138"/>
      <c r="H9" s="151"/>
      <c r="I9" s="151"/>
      <c r="J9" s="151"/>
      <c r="K9" s="151"/>
      <c r="L9" s="151"/>
      <c r="M9" s="153"/>
      <c r="N9" s="153"/>
      <c r="O9" s="153"/>
      <c r="P9" s="153"/>
      <c r="Q9" s="153"/>
      <c r="R9" s="151"/>
    </row>
    <row r="10" spans="1:20" ht="13.5" customHeight="1" thickBot="1">
      <c r="A10" s="139"/>
      <c r="B10" s="143" t="s">
        <v>154</v>
      </c>
      <c r="C10" s="144"/>
      <c r="D10" s="145"/>
      <c r="E10" s="152" t="s">
        <v>68</v>
      </c>
      <c r="F10" s="152" t="s">
        <v>68</v>
      </c>
      <c r="G10" s="152"/>
      <c r="H10" s="151"/>
      <c r="I10" s="151"/>
      <c r="J10" s="151"/>
      <c r="K10" s="151"/>
      <c r="L10" s="151"/>
      <c r="M10" s="153"/>
      <c r="N10" s="153"/>
      <c r="O10" s="153"/>
      <c r="P10" s="153"/>
      <c r="Q10" s="153"/>
      <c r="R10" s="151"/>
    </row>
    <row r="11" spans="1:20" ht="13.5" customHeight="1">
      <c r="A11" s="142" t="s">
        <v>50</v>
      </c>
      <c r="B11" s="143" t="s">
        <v>137</v>
      </c>
      <c r="C11" s="144"/>
      <c r="D11" s="145"/>
      <c r="E11" s="151"/>
      <c r="F11" s="151"/>
      <c r="G11" s="151"/>
      <c r="H11" s="151"/>
      <c r="I11" s="151"/>
      <c r="J11" s="151"/>
      <c r="K11" s="151"/>
      <c r="L11" s="151"/>
      <c r="M11" s="153"/>
      <c r="N11" s="153"/>
      <c r="O11" s="153"/>
      <c r="P11" s="153"/>
      <c r="Q11" s="153"/>
      <c r="R11" s="151"/>
    </row>
    <row r="12" spans="1:20" ht="13.5" customHeight="1">
      <c r="A12" s="139"/>
      <c r="B12" s="143"/>
      <c r="C12" s="144"/>
      <c r="D12" s="145" t="s">
        <v>132</v>
      </c>
      <c r="E12" s="152" t="s">
        <v>68</v>
      </c>
      <c r="F12" s="152"/>
      <c r="G12" s="151"/>
      <c r="H12" s="151"/>
      <c r="I12" s="151"/>
      <c r="J12" s="151"/>
      <c r="K12" s="151"/>
      <c r="L12" s="151"/>
      <c r="M12" s="153"/>
      <c r="N12" s="153"/>
      <c r="O12" s="153"/>
      <c r="P12" s="153"/>
      <c r="Q12" s="153"/>
      <c r="R12" s="151"/>
    </row>
    <row r="13" spans="1:20" ht="14.25" customHeight="1">
      <c r="A13" s="139"/>
      <c r="B13" s="143"/>
      <c r="C13" s="144"/>
      <c r="D13" s="145" t="s">
        <v>153</v>
      </c>
      <c r="E13" s="152"/>
      <c r="F13" s="152" t="s">
        <v>68</v>
      </c>
      <c r="H13" s="151"/>
      <c r="I13" s="151"/>
      <c r="J13" s="151"/>
      <c r="K13" s="151"/>
      <c r="L13" s="151"/>
      <c r="M13" s="153"/>
      <c r="N13" s="153"/>
      <c r="O13" s="153"/>
      <c r="P13" s="153"/>
      <c r="Q13" s="153"/>
      <c r="R13" s="151"/>
    </row>
    <row r="14" spans="1:20" ht="13.5" customHeight="1" thickBot="1">
      <c r="A14" s="139"/>
      <c r="B14" s="165"/>
      <c r="C14" s="166"/>
      <c r="D14" s="167"/>
      <c r="E14" s="168"/>
      <c r="F14" s="168"/>
      <c r="G14" s="168"/>
      <c r="H14" s="168"/>
      <c r="I14" s="168"/>
      <c r="J14" s="168"/>
      <c r="K14" s="168"/>
      <c r="L14" s="168"/>
      <c r="M14" s="169"/>
      <c r="N14" s="169"/>
      <c r="O14" s="169"/>
      <c r="P14" s="169"/>
      <c r="Q14" s="169"/>
      <c r="R14" s="168"/>
    </row>
    <row r="15" spans="1:20" ht="13.5" customHeight="1" thickTop="1">
      <c r="A15" s="141" t="s">
        <v>51</v>
      </c>
      <c r="B15" s="131"/>
      <c r="C15" s="132"/>
      <c r="D15" s="133"/>
      <c r="E15" s="152"/>
      <c r="F15" s="152"/>
      <c r="G15" s="152"/>
      <c r="H15" s="152"/>
      <c r="I15" s="152"/>
      <c r="J15" s="152"/>
      <c r="K15" s="152"/>
      <c r="L15" s="152"/>
      <c r="M15" s="155"/>
      <c r="N15" s="155"/>
      <c r="O15" s="155"/>
      <c r="P15" s="155"/>
      <c r="Q15" s="155"/>
      <c r="R15" s="152"/>
    </row>
    <row r="16" spans="1:20" ht="13.5" customHeight="1">
      <c r="A16" s="140"/>
      <c r="B16" s="134" t="s">
        <v>138</v>
      </c>
      <c r="C16" s="135"/>
      <c r="D16" s="136"/>
      <c r="E16" s="152"/>
      <c r="F16" s="152" t="s">
        <v>68</v>
      </c>
      <c r="G16" s="138"/>
      <c r="H16" s="138"/>
      <c r="I16" s="138"/>
      <c r="J16" s="138"/>
      <c r="K16" s="138"/>
      <c r="L16" s="138"/>
      <c r="M16" s="154"/>
      <c r="N16" s="154"/>
      <c r="O16" s="154"/>
      <c r="P16" s="154"/>
      <c r="Q16" s="154"/>
      <c r="R16" s="138"/>
    </row>
    <row r="17" spans="1:18">
      <c r="A17" s="140"/>
      <c r="B17" s="134" t="s">
        <v>155</v>
      </c>
      <c r="C17" s="135"/>
      <c r="D17" s="136"/>
      <c r="E17" s="152" t="s">
        <v>68</v>
      </c>
      <c r="F17" s="152"/>
      <c r="G17" s="138"/>
      <c r="H17" s="138"/>
      <c r="I17" s="138"/>
      <c r="J17" s="138"/>
      <c r="K17" s="138"/>
      <c r="L17" s="138"/>
      <c r="M17" s="154"/>
      <c r="N17" s="154"/>
      <c r="O17" s="154"/>
      <c r="P17" s="154"/>
      <c r="Q17" s="154"/>
      <c r="R17" s="138"/>
    </row>
    <row r="18" spans="1:18" ht="11.25" thickBot="1">
      <c r="A18" s="140"/>
      <c r="B18" s="131"/>
      <c r="C18" s="170"/>
      <c r="D18" s="171"/>
      <c r="E18" s="156"/>
      <c r="F18" s="156"/>
      <c r="G18" s="156"/>
      <c r="H18" s="156"/>
      <c r="I18" s="156"/>
      <c r="J18" s="156"/>
      <c r="K18" s="156"/>
      <c r="L18" s="156"/>
      <c r="M18" s="159"/>
      <c r="N18" s="159"/>
      <c r="O18" s="159"/>
      <c r="P18" s="159"/>
      <c r="Q18" s="159"/>
      <c r="R18" s="160"/>
    </row>
    <row r="19" spans="1:18" ht="11.25" thickTop="1">
      <c r="A19" s="141" t="s">
        <v>32</v>
      </c>
      <c r="B19" s="245" t="s">
        <v>33</v>
      </c>
      <c r="C19" s="246"/>
      <c r="D19" s="247"/>
      <c r="E19" s="161" t="s">
        <v>36</v>
      </c>
      <c r="F19" s="161" t="s">
        <v>36</v>
      </c>
      <c r="G19" s="161"/>
      <c r="H19" s="161"/>
      <c r="I19" s="161"/>
      <c r="J19" s="161"/>
      <c r="K19" s="161"/>
      <c r="L19" s="161"/>
      <c r="M19" s="161"/>
      <c r="N19" s="161"/>
      <c r="O19" s="161"/>
      <c r="P19" s="161"/>
      <c r="Q19" s="161"/>
      <c r="R19" s="161"/>
    </row>
    <row r="20" spans="1:18">
      <c r="A20" s="140"/>
      <c r="B20" s="239" t="s">
        <v>37</v>
      </c>
      <c r="C20" s="240"/>
      <c r="D20" s="241"/>
      <c r="E20" s="138" t="s">
        <v>38</v>
      </c>
      <c r="F20" s="138" t="s">
        <v>38</v>
      </c>
      <c r="G20" s="138"/>
      <c r="H20" s="138"/>
      <c r="I20" s="138"/>
      <c r="J20" s="138"/>
      <c r="K20" s="138"/>
      <c r="L20" s="138"/>
      <c r="M20" s="138"/>
      <c r="N20" s="138"/>
      <c r="O20" s="138"/>
      <c r="P20" s="138"/>
      <c r="Q20" s="138"/>
      <c r="R20" s="138"/>
    </row>
    <row r="21" spans="1:18" ht="54">
      <c r="A21" s="140"/>
      <c r="B21" s="233" t="s">
        <v>39</v>
      </c>
      <c r="C21" s="234"/>
      <c r="D21" s="235"/>
      <c r="E21" s="137">
        <v>42502</v>
      </c>
      <c r="F21" s="137">
        <v>42502</v>
      </c>
      <c r="G21" s="137"/>
      <c r="H21" s="137"/>
      <c r="I21" s="137"/>
      <c r="J21" s="137"/>
      <c r="K21" s="137"/>
      <c r="L21" s="137"/>
      <c r="M21" s="137"/>
      <c r="N21" s="137"/>
      <c r="O21" s="137"/>
      <c r="P21" s="137"/>
      <c r="Q21" s="137"/>
      <c r="R21" s="137"/>
    </row>
    <row r="22" spans="1:18">
      <c r="A22" s="98"/>
    </row>
    <row r="33" s="130" customFormat="1"/>
    <row r="34" s="130" customFormat="1"/>
    <row r="35" s="130" customFormat="1"/>
    <row r="36" s="130" customFormat="1"/>
    <row r="37" s="130" customFormat="1"/>
    <row r="38" s="130" customFormat="1"/>
    <row r="39" s="130" customFormat="1"/>
    <row r="40" s="130" customFormat="1"/>
    <row r="41" s="130" customFormat="1"/>
    <row r="42" s="130" customFormat="1"/>
    <row r="43" s="130" customFormat="1"/>
    <row r="44" s="130" customFormat="1"/>
    <row r="45" s="130" customFormat="1"/>
    <row r="46" s="130" customFormat="1"/>
    <row r="47" s="130" customFormat="1"/>
    <row r="48" s="130" customFormat="1"/>
    <row r="49" s="130" customFormat="1"/>
    <row r="50" s="130" customFormat="1"/>
    <row r="51" s="130" customFormat="1"/>
    <row r="52" s="130" customFormat="1"/>
  </sheetData>
  <mergeCells count="22">
    <mergeCell ref="B21:D21"/>
    <mergeCell ref="A6:B6"/>
    <mergeCell ref="C6:D6"/>
    <mergeCell ref="E6:H6"/>
    <mergeCell ref="L6:R6"/>
    <mergeCell ref="B19:D19"/>
    <mergeCell ref="B20:D20"/>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"N,A,B, "</formula1>
    </dataValidation>
    <dataValidation type="list" allowBlank="1" showInputMessage="1" showErrorMessage="1" sqref="E20:R2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WVM983060:WVZ983060">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E9:G10 JA9:JC10 SW9:SY10 ACS9:ACU10 AMO9:AMQ10 AWK9:AWM10 BGG9:BGI10 BQC9:BQE10 BZY9:CAA10 CJU9:CJW10 CTQ9:CTS10 DDM9:DDO10 DNI9:DNK10 DXE9:DXG10 EHA9:EHC10 EQW9:EQY10 FAS9:FAU10 FKO9:FKQ10 FUK9:FUM10 GEG9:GEI10 GOC9:GOE10 GXY9:GYA10 HHU9:HHW10 HRQ9:HRS10 IBM9:IBO10 ILI9:ILK10 IVE9:IVG10 JFA9:JFC10 JOW9:JOY10 JYS9:JYU10 KIO9:KIQ10 KSK9:KSM10 LCG9:LCI10 LMC9:LME10 LVY9:LWA10 MFU9:MFW10 MPQ9:MPS10 MZM9:MZO10 NJI9:NJK10 NTE9:NTG10 ODA9:ODC10 OMW9:OMY10 OWS9:OWU10 PGO9:PGQ10 PQK9:PQM10 QAG9:QAI10 QKC9:QKE10 QTY9:QUA10 RDU9:RDW10 RNQ9:RNS10 RXM9:RXO10 SHI9:SHK10 SRE9:SRG10 TBA9:TBC10 TKW9:TKY10 TUS9:TUU10 UEO9:UEQ10 UOK9:UOM10 UYG9:UYI10 VIC9:VIE10 VRY9:VSA10 WBU9:WBW10 WLQ9:WLS10 WVM9:WVO10 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E11:R12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H13:R13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F13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E18:R18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E13:E17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SW17:TJ18 F14:R17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vt:i4>
      </vt:variant>
    </vt:vector>
  </HeadingPairs>
  <TitlesOfParts>
    <vt:vector size="20" baseType="lpstr">
      <vt:lpstr>Guidleline</vt:lpstr>
      <vt:lpstr>FunctionList</vt:lpstr>
      <vt:lpstr>Cover</vt:lpstr>
      <vt:lpstr>Test Report</vt:lpstr>
      <vt:lpstr>GetUserByUserNameOrEmail</vt:lpstr>
      <vt:lpstr>RegisterFacebook</vt:lpstr>
      <vt:lpstr>GetUserByUserNameAndPassword</vt:lpstr>
      <vt:lpstr>AddNewUser</vt:lpstr>
      <vt:lpstr>UpdateUser</vt:lpstr>
      <vt:lpstr>GetUserByUserNameAndEmail</vt:lpstr>
      <vt:lpstr>GetUserInfoUsingUserNameOrEmail</vt:lpstr>
      <vt:lpstr>GetUserById</vt:lpstr>
      <vt:lpstr>GetAllUser</vt:lpstr>
      <vt:lpstr>CountTotalUser</vt:lpstr>
      <vt:lpstr>CountNewUser</vt:lpstr>
      <vt:lpstr>FunctionList!Print_Area</vt:lpstr>
      <vt:lpstr>GetUserByUserNameOrEmail!Print_Area</vt:lpstr>
      <vt:lpstr>Guidleline!Print_Area</vt:lpstr>
      <vt:lpstr>RegisterFacebook!Print_Area</vt:lpstr>
      <vt:lpstr>'Test Report'!Print_Area</vt:lpstr>
    </vt:vector>
  </TitlesOfParts>
  <Company>FPT-Software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Tuấn Gato</dc:creator>
  <cp:lastModifiedBy>Anh Tuấn Gato</cp:lastModifiedBy>
  <cp:lastPrinted>2010-10-05T08:35:56Z</cp:lastPrinted>
  <dcterms:created xsi:type="dcterms:W3CDTF">2007-10-09T09:39:48Z</dcterms:created>
  <dcterms:modified xsi:type="dcterms:W3CDTF">2016-12-07T15:20:22Z</dcterms:modified>
</cp:coreProperties>
</file>