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GAULUOI\Desktop\"/>
    </mc:Choice>
  </mc:AlternateContent>
  <bookViews>
    <workbookView xWindow="0" yWindow="0" windowWidth="12735" windowHeight="3975" tabRatio="821"/>
  </bookViews>
  <sheets>
    <sheet name="Cover" sheetId="1" r:id="rId1"/>
    <sheet name="Test case List" sheetId="2" r:id="rId2"/>
    <sheet name="Test Report" sheetId="5" r:id="rId3"/>
    <sheet name="Integration Test Cases" sheetId="10" r:id="rId4"/>
  </sheets>
  <definedNames>
    <definedName name="ACTION">#REF!</definedName>
  </definedNames>
  <calcPr calcId="162913"/>
</workbook>
</file>

<file path=xl/calcChain.xml><?xml version="1.0" encoding="utf-8"?>
<calcChain xmlns="http://schemas.openxmlformats.org/spreadsheetml/2006/main">
  <c r="E11" i="5" l="1"/>
  <c r="F11" i="5"/>
  <c r="G11" i="5"/>
  <c r="H11" i="5"/>
  <c r="A65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39" i="10"/>
  <c r="A28" i="10"/>
  <c r="A29" i="10"/>
  <c r="A30" i="10"/>
  <c r="A31" i="10"/>
  <c r="A32" i="10"/>
  <c r="A33" i="10"/>
  <c r="A34" i="10"/>
  <c r="A35" i="10"/>
  <c r="A36" i="10"/>
  <c r="A27" i="10"/>
  <c r="A19" i="10"/>
  <c r="A20" i="10"/>
  <c r="A21" i="10"/>
  <c r="A22" i="10"/>
  <c r="A23" i="10"/>
  <c r="A24" i="10"/>
  <c r="A25" i="10"/>
  <c r="A18" i="10"/>
  <c r="A15" i="10"/>
  <c r="A16" i="10"/>
  <c r="A14" i="10"/>
  <c r="E12" i="5"/>
  <c r="F12" i="5"/>
  <c r="G12" i="5"/>
  <c r="H12" i="5"/>
  <c r="A12" i="10" l="1"/>
  <c r="A11" i="10"/>
  <c r="D6" i="10"/>
  <c r="B6" i="10"/>
  <c r="A6" i="10"/>
  <c r="D11" i="5" s="1"/>
  <c r="D12" i="5" s="1"/>
  <c r="E6" i="10" l="1"/>
  <c r="C6" i="10" s="1"/>
  <c r="C6" i="1"/>
  <c r="C3" i="5"/>
  <c r="C4" i="5"/>
  <c r="C5" i="5" s="1"/>
  <c r="D3" i="2"/>
  <c r="D4" i="2"/>
  <c r="E14" i="5" l="1"/>
  <c r="E15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<sst xmlns="http://schemas.openxmlformats.org/spreadsheetml/2006/main" count="289" uniqueCount="201">
  <si>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</si>
  <si>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</si>
  <si>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</si>
  <si>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</si>
  <si>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</si>
  <si>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</si>
  <si>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</si>
  <si>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</si>
  <si>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</si>
  <si>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</si>
  <si>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</si>
  <si>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</si>
  <si>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</si>
  <si>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</si>
  <si>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</si>
  <si>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</si>
  <si>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</si>
  <si>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</si>
  <si>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</si>
  <si>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</si>
  <si>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</si>
  <si>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</si>
  <si>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</si>
  <si>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</si>
  <si>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</si>
  <si>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</si>
  <si>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</si>
  <si>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</si>
  <si>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</si>
  <si>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</si>
  <si>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</si>
  <si>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</si>
  <si>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</si>
  <si>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</si>
  <si>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</si>
  <si>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</si>
  <si>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</si>
  <si>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</si>
  <si>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</si>
  <si>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</si>
  <si>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</si>
  <si>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</si>
  <si>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</si>
  <si>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</si>
  <si>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</si>
  <si>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</si>
  <si>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MinhPTSE02300</t>
  </si>
  <si>
    <t>1.0</t>
  </si>
  <si>
    <t>A</t>
  </si>
  <si>
    <t>Integrate Login with Homepage</t>
  </si>
  <si>
    <t>Check "Homepage" feature</t>
  </si>
  <si>
    <t>Integrate Register with Log in</t>
  </si>
  <si>
    <t>When user register account then login system</t>
  </si>
  <si>
    <t>When user forgot password and want to get back</t>
  </si>
  <si>
    <t>Back to Test Report</t>
  </si>
  <si>
    <t>User function</t>
  </si>
  <si>
    <t>This test cases were created to test integration between login with all functions and all functions together</t>
  </si>
  <si>
    <t>Integrate Forgot password with Log in</t>
  </si>
  <si>
    <t>When user forgot password and want to get new password</t>
  </si>
  <si>
    <t>When user use new password to login</t>
  </si>
  <si>
    <t>When user login with registered account</t>
  </si>
  <si>
    <t xml:space="preserve">1. Enter the website
2. Input information
3. Click "Đăng nhập" button
</t>
  </si>
  <si>
    <t>Add new</t>
  </si>
  <si>
    <t>25/7/2014</t>
  </si>
  <si>
    <t>TuanNNSE02189</t>
  </si>
  <si>
    <t>Bookaholic Social Network</t>
  </si>
  <si>
    <t>BSN</t>
  </si>
  <si>
    <t>HaiCMSE03143</t>
  </si>
  <si>
    <t>HuyenPTSE03416</t>
  </si>
  <si>
    <t>List enviroment requires in this system
1. Server:
2. Database server:
3. Web Browser: Google Chrome 50
4. Operation System: Window 7 Ultimate 64 bit</t>
  </si>
  <si>
    <t>Integrate Functions</t>
  </si>
  <si>
    <t>User</t>
  </si>
  <si>
    <t>1. Enter the website
2. Input full information with:
Username "Haicm"
Email "Haicmse03143@fpt.edu.vn"
Password "123456789"
Verify password "123456789"
3. Click "Đăng ký" button</t>
  </si>
  <si>
    <t>1. Enter the website
2. Input:
Email "Haicmse03143@fpt.edu.vn"
Password "123456789"
3. Click "Đăng nhập" button</t>
  </si>
  <si>
    <t xml:space="preserve">1. Enter the website
2. Click "Bạn không đăng nhập được?" link
</t>
  </si>
  <si>
    <t xml:space="preserve">1. Enter the website
2. Click "Bạn không đăng nhập được?" link
3. Input registered email address
4. Click "Đồng ý" button
</t>
  </si>
  <si>
    <t>1. Enter the website
2. Input:
Email "Haicmse03143@fpt.edu.vn"
Password "123456789"
3. Click username link</t>
  </si>
  <si>
    <t>1. Enter the website
2. Input:
Email "Haicmse03143@fpt.edu.vn"
Password "123456789"
3. Click bookname link</t>
  </si>
  <si>
    <t>1. Enter the website
2. Input:
Email "Haicmse03143@fpt.edu.vn"
Password "123456789"
3. Click authorname link</t>
  </si>
  <si>
    <t>1. Enter the website
2. Input:
Email "Haicmse03143@fpt.edu.vn"
Password "123456789"
3. Click groupname link</t>
  </si>
  <si>
    <t>1. Enter the website
2. Input:
Email "Haicmse03143@fpt.edu.vn"
Password "123456789"
3. Click edit profile link</t>
  </si>
  <si>
    <t>1. Enter the website
2. Input:
Email "Haicmse03143@fpt.edu.vn"
Password "123456789"
3. Click creat group link</t>
  </si>
  <si>
    <t>1. Enter the website
2. Input:
Email "Haicmse03143@fpt.edu.vn"
Password "123456789"
3. Click request add book link</t>
  </si>
  <si>
    <t>Integrate Login with Group features</t>
  </si>
  <si>
    <t>Check "Group" feature</t>
  </si>
  <si>
    <t>1. Enter the website
2. Input:
Email "Haicmse03143@fpt.edu.vn"
Password "123456789"
3. Click create group link and fill all information
4. Click create button</t>
  </si>
  <si>
    <t>1.The Homepage is displayed 
2. Logged in successfully
3. Display new group</t>
  </si>
  <si>
    <t>1. Enter the website
2. Input:
Email "Haicmse03143@fpt.edu.vn"
Password "123456789"
3. Click another username link</t>
  </si>
  <si>
    <t>1. Enter the group
2. Click post area, enter some recommendation
3. Click "Đăng" button</t>
  </si>
  <si>
    <t>1.The Grouppage is displayed 
2. Display new post</t>
  </si>
  <si>
    <t>1. Enter the group
2. Click "Thành viên" tab</t>
  </si>
  <si>
    <t>1.The Grouppage is displayed 
2. Display "Thành viên" tab</t>
  </si>
  <si>
    <t>1. Enter the group
2. Click "Thành viên" tab
3. Click "Quản trị viên" tab</t>
  </si>
  <si>
    <t>1.The Grouppage is displayed 
2. Display "Thành viên" tab
3. Display "Quản trị viên" tab</t>
  </si>
  <si>
    <t>1. Enter the group
2. Click "Cài đặt" button</t>
  </si>
  <si>
    <t>1.The Grouppage is displayed 
2. Display "Cài đặt" page</t>
  </si>
  <si>
    <t>1. Enter the group
2. Click report button</t>
  </si>
  <si>
    <t>1.The Grouppage is displayed 
2. Display report popup</t>
  </si>
  <si>
    <t>1. Enter the group
2. Click report button
3. Choose a reason and click send</t>
  </si>
  <si>
    <t>1.The Grouppage is displayed 
2. Display report popup
3. Display send report success</t>
  </si>
  <si>
    <t>1. Enter the group
2. Click another username link</t>
  </si>
  <si>
    <t>1.The Grouppage is displayed 
2. Display another userpage</t>
  </si>
  <si>
    <t>1. Enter the group
2. Click "Tham gia" button</t>
  </si>
  <si>
    <t>1.The Grouppage is displayed 
2. Display message "Vui lòng chờ quản trị viên duyệt đơn"</t>
  </si>
  <si>
    <t>1. Enter the group
2. Click "Tham gia" button
3. Admin has accepted request</t>
  </si>
  <si>
    <t>1.The Grouppage is displayed 
2. Display message "Vui lòng chờ quản trị viên duyệt đơn"
3. Display "Tham gia" button change to "Đã tham gia" button</t>
  </si>
  <si>
    <t>Integrate Login with  function</t>
  </si>
  <si>
    <t>Admin</t>
  </si>
  <si>
    <t>1. Enter the website
2. Input:
Email "Haicmse03143@fpt.edu.vn"
Password "123456788"
3. Click "Đăng nhập" button</t>
  </si>
  <si>
    <t>Check Ban/Unban user function in User Management page</t>
  </si>
  <si>
    <t>1. Enter the website
2. Input:
Email "Haicmse03143@fpt.edu.vn"
Password "123456788"
3. Click "Đăng nhập" button
4. Click Ban button</t>
  </si>
  <si>
    <t>When admin logged in successfully then user use User Management</t>
  </si>
  <si>
    <t>When admin logged in successfully then user use Author Management</t>
  </si>
  <si>
    <t>1. Enter the website
2. Input:
Email "Haicmse03143@fpt.edu.vn"
Password "123456788"
3. Click "Đăng nhập" button
4. Click Author Management link</t>
  </si>
  <si>
    <t>When admin logged in successfully then user use Book Management</t>
  </si>
  <si>
    <t>1. Enter the website
2. Input:
Email "Haicmse03143@fpt.edu.vn"
Password "123456788"
3. Click "Đăng nhập" button
4. Click Book Management link</t>
  </si>
  <si>
    <t>When admin logged in successfully then user use Slider Management</t>
  </si>
  <si>
    <t>1. Enter the website
2. Input:
Email "Haicmse03143@fpt.edu.vn"
Password "123456788"
3. Click "Đăng nhập" button
4. Click Slider Management link</t>
  </si>
  <si>
    <t>1. Enter the website
2. Input:
Email "Haicmse03143@fpt.edu.vn"
Password "123456788"
3. Click "Đăng nhập" button
4. Click Publisher Management link</t>
  </si>
  <si>
    <t>1. Enter the website
2. Input:
Email "Haicmse03143@fpt.edu.vn"
Password "123456788"
3. Click "Đăng nhập" button
4. Click Group Management link</t>
  </si>
  <si>
    <t>1. Enter the website
2. Input:
Email "Haicmse03143@fpt.edu.vn"
Password "123456788"
3. Click "Đăng nhập" button
4. Click Report Management link</t>
  </si>
  <si>
    <t>When admin logged in successfully then user use Report Management</t>
  </si>
  <si>
    <t>When admin logged in successfully then user use Group Management</t>
  </si>
  <si>
    <t>When admin logged in successfully then user use Publisher Management</t>
  </si>
  <si>
    <t>Check accept author function</t>
  </si>
  <si>
    <t>1. Enter the website
2. Logged and click Author Management link
3. Click accept button</t>
  </si>
  <si>
    <t>1.The Login-register page is displayed 
2. Display message "Bạn đã đăng ký thành công!"</t>
  </si>
  <si>
    <t xml:space="preserve">1.The Login-register page is displayed 
2. 
3. Logged in successfully
</t>
  </si>
  <si>
    <t xml:space="preserve">1.The Login-register page is displayed 
2. Display forgot password page
</t>
  </si>
  <si>
    <t>1.The Login-register page is displayed 
2. Display forgot password page
3. Display message "Mật khẩu mới đã được gửi đến email của bạn!"</t>
  </si>
  <si>
    <t xml:space="preserve">1.The Login-register page is displayed 
2. Logged in successfully
</t>
  </si>
  <si>
    <t>1.The Login-register page is displayed 
2. Logged in successfully
3. Display user page</t>
  </si>
  <si>
    <t>1.The Login-register page is displayed 
2. Logged in successfully
3. Display book page</t>
  </si>
  <si>
    <t>1.The Login-register page is displayed 
2. Logged in successfully
3. Display author page</t>
  </si>
  <si>
    <t>1.The Login-register page is displayed 
2. Logged in successfully
3. Display group page</t>
  </si>
  <si>
    <t>1.The Login-register page is displayed 
2. Logged in successfully
3. Display edit profile page</t>
  </si>
  <si>
    <t>1.The Login-register page is displayed 
2. Logged in successfully
3. Display create group popup</t>
  </si>
  <si>
    <t>1.The Login-register page is displayed 
2. Logged in successfully
3. Display request add book popup</t>
  </si>
  <si>
    <t>1.The Login-register page is displayed 
2. Logged in successfully
3. Display User Management page</t>
  </si>
  <si>
    <t>1.The Login-register page is displayed 
2. Logged in successfully
3. Display User Management page
4. Chosen user has been banned</t>
  </si>
  <si>
    <t>1.The Login-register page is displayed 
2. Logged in successfully
3. Display User Management page
4. Display Author Management page</t>
  </si>
  <si>
    <t>1.The Login-register page is displayed 
2. Logged in successfully
3. Display User Management page
4. Display Book Management page</t>
  </si>
  <si>
    <t>1.The Login-register page is displayed 
2. Logged in successfully
3. Display User Management page
4. Display Slider Management page</t>
  </si>
  <si>
    <t>1.The Login-register page is displayed 
2. Logged in successfully
3. Display User Management page
4. Display Publisher Management page</t>
  </si>
  <si>
    <t>1.The Login-register page is displayed 
2. Logged in successfully
3. Display User Management page
4. Display Group Management page</t>
  </si>
  <si>
    <t>1.The Login-register page is displayed 
2. Logged in successfully
3. Display User Management page
4. Display Report Management page</t>
  </si>
  <si>
    <t>1.The Login-register page is displayed 
2. Logged in successfully
3. Display Author Management 
4. Display "Đã xác nhận" status</t>
  </si>
  <si>
    <t>Check denied author function</t>
  </si>
  <si>
    <t>1. Enter the website
2. Logged and click Author Management link
3. Click denied button</t>
  </si>
  <si>
    <t>1.The Login-register page is displayed 
2. Logged in successfully
3. Display Author Management 
4. Display "Đã từ chối" status</t>
  </si>
  <si>
    <t>Check add book function</t>
  </si>
  <si>
    <t>1. Enter the website
2. Logged and click Book Management link
3. Click add book link</t>
  </si>
  <si>
    <t>1.The Login-register page is displayed 
2. Logged in successfully
3. Display add book page</t>
  </si>
  <si>
    <t>Check add book page</t>
  </si>
  <si>
    <t>1. Enter the website
2. Logged and click Book Management link
3. Click add book link
4. Fill all information and click add button</t>
  </si>
  <si>
    <t>1.The Login-register page is displayed 
2. Logged in successfully
3. Display add book page
4. New book has added</t>
  </si>
  <si>
    <t>Check add book request page</t>
  </si>
  <si>
    <t>1. Enter the website
2. Logged and click Book Management link
3. Click add book request link</t>
  </si>
  <si>
    <t>1.The Login-register page is displayed 
2. Logged in successfully
3. Display add book request page</t>
  </si>
  <si>
    <t>Check add book request function</t>
  </si>
  <si>
    <t>1. Enter the website
2. Logged and click Book Management link
3. Click add book request link
4. Click accept button</t>
  </si>
  <si>
    <t>1.The Login-register page is displayed 
2. Logged in successfully
3. Display add book page
4. Redirect to add book page</t>
  </si>
  <si>
    <t>Check add slider</t>
  </si>
  <si>
    <t>1. Enter the website
2. Logged and click Slider Management link
3. Click add slider button
4. Choose new slide</t>
  </si>
  <si>
    <t>1.The Login-register page is displayed 
2. Logged in successfully
3. Display add slide page
4. Upload new slide</t>
  </si>
  <si>
    <t>Check report user management</t>
  </si>
  <si>
    <t>1. Enter the website
2. Logged and click Report Management link
3. Click Xử lí button</t>
  </si>
  <si>
    <t>1. The Login-register page is displayed 
2. Display User tab in Report Management
3. Redirect to User Management page</t>
  </si>
  <si>
    <t>Check report group management</t>
  </si>
  <si>
    <t>1. The Login-register page is displayed 
2. Display Group  tab in Report Management
3. Redirect to Group Management page</t>
  </si>
  <si>
    <t>1. Enter the website
2. Logged and click Group tab in Report Management link
3. Click Xử lí button</t>
  </si>
  <si>
    <t>1. Enter the website
2. Logged and click Group Management link
3. Click ban button</t>
  </si>
  <si>
    <t>1.The Login-register page is displayed 
2. Logged in successfully
3. Display Group Management page
4. Chosen group has been banned</t>
  </si>
  <si>
    <t>Check Ban Group function in Group Management page</t>
  </si>
  <si>
    <t>Check Unban Group function in Group Management page</t>
  </si>
  <si>
    <t>1. Enter the website
2. Logged and click Group Management link
3. Click unban button</t>
  </si>
  <si>
    <t>1.The Login-register page is displayed 
2. Logged in successfully
3. Display Group Management page
4. Chosen group has been unbanned</t>
  </si>
  <si>
    <t>Check add new category function</t>
  </si>
  <si>
    <t>1. Enter the website
2. Logged and click Add book  link
3. Click Add new category</t>
  </si>
  <si>
    <t>1.The Login-register page is displayed 
2. Logged in successfully
3. Display add new category popup</t>
  </si>
  <si>
    <t>Check add new category popup</t>
  </si>
  <si>
    <t>1. Enter the website
2. Logged and click Add book  link
3. Click Add new category
4. Fill information and click add</t>
  </si>
  <si>
    <t>1.The Login-register page is displayed 
2. Logged in successfully
3. Display add new category popup
4. New category has added</t>
  </si>
  <si>
    <t>Check edit slide function</t>
  </si>
  <si>
    <t>1. Enter the website
2. Logged and click Edit slide button</t>
  </si>
  <si>
    <t>1.The Login-register page is displayed 
2. Display edit slide popup</t>
  </si>
  <si>
    <t>Check add publisher popup</t>
  </si>
  <si>
    <t>1. Enter the website
2. Logged and click Edit slide button
3. Edit slide's information</t>
  </si>
  <si>
    <t>1.The Login-register page is displayed 
2. Display edit slide popup
3. Update new information</t>
  </si>
  <si>
    <t>1.The Login-register page is displayed 
2. Logged in successfully
3. Display add new publisher popup</t>
  </si>
  <si>
    <t>Check add publisher function</t>
  </si>
  <si>
    <t>1. Enter the website
2. Logged and click Add publisher link
3. Click Add new publisher</t>
  </si>
  <si>
    <t>1. Enter the website
2. Logged and click Add publisher link
3. Click Add new publisher
4. Fill information and click add</t>
  </si>
  <si>
    <t>1.The Login-register page is displayed 
2. Logged in successfully
3. Display add new publisher popup
4. New publisher has added</t>
  </si>
  <si>
    <t>Check delete publisher</t>
  </si>
  <si>
    <t>1.The Login-register page is displayed 
2. Logged in successfully
3. Publisher has deleted</t>
  </si>
  <si>
    <t>Integration Test Cases</t>
  </si>
  <si>
    <t>Check delete category</t>
  </si>
  <si>
    <t>1. Enter the website
2. Logged and click publisher management link
3. Click delete publisher</t>
  </si>
  <si>
    <t>1. Enter the website
2. Logged and click category management link
3. Click delete category</t>
  </si>
  <si>
    <t>1.The Login-register page is displayed 
2. Logged in successfully
3. Category has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</si>
</sst>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5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1" fillId="0" borderId="0"/>
  </cellStyleXfs>
  <cellXfs count="1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2" fillId="0" borderId="0" xfId="0" applyFont="1" applyBorder="1" applyAlignment="1"/>
    <xf numFmtId="0" fontId="7" fillId="0" borderId="0" xfId="0" applyFont="1" applyBorder="1" applyAlignment="1">
      <alignment horizontal="left" indent="1"/>
    </xf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13" fillId="2" borderId="15" xfId="4" applyFont="1" applyFill="1" applyBorder="1" applyAlignment="1">
      <alignment horizontal="left" wrapText="1"/>
    </xf>
    <xf numFmtId="0" fontId="13" fillId="2" borderId="16" xfId="4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center" wrapText="1"/>
    </xf>
    <xf numFmtId="0" fontId="8" fillId="3" borderId="2" xfId="4" applyFont="1" applyFill="1" applyBorder="1" applyAlignment="1">
      <alignment horizontal="center" vertical="center" wrapText="1"/>
    </xf>
    <xf numFmtId="0" fontId="8" fillId="3" borderId="19" xfId="4" applyFont="1" applyFill="1" applyBorder="1" applyAlignment="1">
      <alignment horizontal="center" vertical="center" wrapText="1"/>
    </xf>
    <xf numFmtId="0" fontId="12" fillId="2" borderId="0" xfId="4" applyFont="1" applyFill="1" applyBorder="1" applyAlignment="1">
      <alignment horizontal="center" vertical="center" wrapText="1"/>
    </xf>
    <xf numFmtId="0" fontId="13" fillId="5" borderId="1" xfId="4" applyFont="1" applyFill="1" applyBorder="1" applyAlignment="1">
      <alignment horizontal="left" vertical="center"/>
    </xf>
    <xf numFmtId="0" fontId="13" fillId="5" borderId="20" xfId="4" applyFont="1" applyFill="1" applyBorder="1" applyAlignment="1">
      <alignment horizontal="left" vertical="center"/>
    </xf>
    <xf numFmtId="0" fontId="13" fillId="5" borderId="3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left" vertical="center"/>
    </xf>
    <xf numFmtId="0" fontId="2" fillId="2" borderId="2" xfId="4" applyFont="1" applyFill="1" applyBorder="1" applyAlignment="1">
      <alignment vertical="top" wrapText="1"/>
    </xf>
    <xf numFmtId="0" fontId="13" fillId="2" borderId="0" xfId="3" applyFont="1" applyFill="1" applyBorder="1"/>
    <xf numFmtId="0" fontId="2" fillId="2" borderId="0" xfId="3" applyFont="1" applyFill="1" applyBorder="1"/>
    <xf numFmtId="164" fontId="2" fillId="2" borderId="0" xfId="3" applyNumberFormat="1" applyFont="1" applyFill="1" applyBorder="1"/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3" applyFont="1" applyFill="1" applyBorder="1"/>
    <xf numFmtId="0" fontId="2" fillId="2" borderId="0" xfId="0" applyFont="1" applyFill="1" applyBorder="1"/>
    <xf numFmtId="0" fontId="2" fillId="2" borderId="21" xfId="0" applyFont="1" applyFill="1" applyBorder="1" applyAlignment="1"/>
    <xf numFmtId="0" fontId="8" fillId="3" borderId="22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3" xfId="0" applyNumberFormat="1" applyFont="1" applyFill="1" applyBorder="1" applyAlignment="1">
      <alignment horizontal="center" wrapText="1"/>
    </xf>
    <xf numFmtId="0" fontId="2" fillId="2" borderId="21" xfId="0" applyFont="1" applyFill="1" applyBorder="1"/>
    <xf numFmtId="0" fontId="2" fillId="2" borderId="24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19" fillId="3" borderId="25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5" fillId="2" borderId="7" xfId="1" applyNumberFormat="1" applyFill="1" applyBorder="1" applyAlignment="1" applyProtection="1">
      <alignment horizontal="left" vertical="center"/>
    </xf>
    <xf numFmtId="0" fontId="2" fillId="6" borderId="2" xfId="4" applyFont="1" applyFill="1" applyBorder="1" applyAlignment="1">
      <alignment vertical="top" wrapText="1"/>
    </xf>
    <xf numFmtId="0" fontId="17" fillId="2" borderId="14" xfId="2" applyFont="1" applyFill="1" applyBorder="1" applyAlignment="1">
      <alignment wrapText="1"/>
    </xf>
    <xf numFmtId="0" fontId="2" fillId="2" borderId="14" xfId="2" applyFont="1" applyFill="1" applyBorder="1" applyAlignment="1">
      <alignment wrapText="1"/>
    </xf>
    <xf numFmtId="0" fontId="13" fillId="2" borderId="0" xfId="2" applyFont="1" applyFill="1" applyAlignment="1" applyProtection="1">
      <alignment wrapText="1"/>
    </xf>
    <xf numFmtId="0" fontId="2" fillId="2" borderId="0" xfId="2" applyFont="1" applyFill="1" applyAlignment="1">
      <alignment wrapText="1"/>
    </xf>
    <xf numFmtId="0" fontId="16" fillId="2" borderId="0" xfId="2" applyFont="1" applyFill="1" applyAlignment="1">
      <alignment wrapText="1"/>
    </xf>
    <xf numFmtId="0" fontId="17" fillId="2" borderId="0" xfId="2" applyFont="1" applyFill="1" applyAlignment="1"/>
    <xf numFmtId="0" fontId="2" fillId="2" borderId="0" xfId="2" applyFont="1" applyFill="1" applyAlignment="1" applyProtection="1">
      <alignment wrapText="1"/>
    </xf>
    <xf numFmtId="0" fontId="11" fillId="2" borderId="0" xfId="2" applyFont="1" applyFill="1" applyAlignment="1"/>
    <xf numFmtId="0" fontId="11" fillId="2" borderId="16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wrapText="1"/>
    </xf>
    <xf numFmtId="0" fontId="16" fillId="2" borderId="0" xfId="2" applyFont="1" applyFill="1" applyBorder="1" applyAlignment="1">
      <alignment horizontal="center" wrapText="1"/>
    </xf>
    <xf numFmtId="0" fontId="17" fillId="2" borderId="26" xfId="2" applyFont="1" applyFill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vertical="center"/>
    </xf>
    <xf numFmtId="0" fontId="17" fillId="2" borderId="0" xfId="2" applyFont="1" applyFill="1" applyBorder="1" applyAlignment="1">
      <alignment horizontal="center" wrapText="1"/>
    </xf>
    <xf numFmtId="0" fontId="17" fillId="2" borderId="2" xfId="2" applyFont="1" applyFill="1" applyBorder="1" applyAlignment="1">
      <alignment horizontal="left" vertical="top" wrapText="1"/>
    </xf>
    <xf numFmtId="0" fontId="2" fillId="2" borderId="2" xfId="2" applyFont="1" applyFill="1" applyBorder="1" applyAlignment="1">
      <alignment vertical="top" wrapText="1"/>
    </xf>
    <xf numFmtId="0" fontId="16" fillId="2" borderId="0" xfId="2" applyFont="1" applyFill="1" applyBorder="1" applyAlignment="1">
      <alignment vertical="top" wrapText="1"/>
    </xf>
    <xf numFmtId="0" fontId="2" fillId="2" borderId="0" xfId="2" applyFont="1" applyFill="1"/>
    <xf numFmtId="0" fontId="24" fillId="2" borderId="2" xfId="4" applyFont="1" applyFill="1" applyBorder="1" applyAlignment="1">
      <alignment vertical="top" wrapText="1"/>
    </xf>
    <xf numFmtId="0" fontId="2" fillId="6" borderId="2" xfId="2" applyFont="1" applyFill="1" applyBorder="1" applyAlignment="1">
      <alignment vertical="top" wrapText="1"/>
    </xf>
    <xf numFmtId="0" fontId="16" fillId="6" borderId="0" xfId="2" applyFont="1" applyFill="1" applyBorder="1" applyAlignment="1">
      <alignment vertical="top" wrapText="1"/>
    </xf>
    <xf numFmtId="0" fontId="2" fillId="6" borderId="0" xfId="2" applyFont="1" applyFill="1"/>
    <xf numFmtId="0" fontId="2" fillId="6" borderId="2" xfId="2" applyFont="1" applyFill="1" applyBorder="1"/>
    <xf numFmtId="0" fontId="16" fillId="6" borderId="0" xfId="2" applyFont="1" applyFill="1" applyBorder="1"/>
    <xf numFmtId="0" fontId="16" fillId="6" borderId="0" xfId="2" applyFont="1" applyFill="1"/>
    <xf numFmtId="0" fontId="2" fillId="2" borderId="0" xfId="2" applyFont="1" applyFill="1" applyAlignment="1"/>
    <xf numFmtId="0" fontId="15" fillId="2" borderId="7" xfId="1" applyFill="1" applyBorder="1" applyAlignment="1">
      <alignment horizontal="left" vertical="center"/>
    </xf>
    <xf numFmtId="14" fontId="2" fillId="6" borderId="2" xfId="4" applyNumberFormat="1" applyFont="1" applyFill="1" applyBorder="1" applyAlignment="1">
      <alignment vertical="top" wrapText="1"/>
    </xf>
    <xf numFmtId="0" fontId="23" fillId="2" borderId="14" xfId="1" applyFont="1" applyFill="1" applyBorder="1" applyAlignment="1"/>
    <xf numFmtId="0" fontId="2" fillId="2" borderId="8" xfId="0" applyFont="1" applyFill="1" applyBorder="1" applyAlignment="1">
      <alignment horizontal="left" vertical="center" wrapText="1"/>
    </xf>
    <xf numFmtId="0" fontId="2" fillId="2" borderId="7" xfId="1" applyNumberFormat="1" applyFont="1" applyFill="1" applyBorder="1" applyAlignment="1" applyProtection="1">
      <alignment horizontal="left" vertical="center" wrapText="1"/>
    </xf>
    <xf numFmtId="14" fontId="6" fillId="2" borderId="3" xfId="0" applyNumberFormat="1" applyFont="1" applyFill="1" applyBorder="1" applyAlignment="1">
      <alignment horizontal="left"/>
    </xf>
    <xf numFmtId="15" fontId="2" fillId="0" borderId="7" xfId="0" applyNumberFormat="1" applyFont="1" applyBorder="1" applyAlignment="1">
      <alignment vertical="center"/>
    </xf>
    <xf numFmtId="0" fontId="14" fillId="0" borderId="0" xfId="1" applyFont="1"/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3" applyFont="1" applyFill="1" applyBorder="1" applyAlignment="1">
      <alignment vertical="top"/>
    </xf>
    <xf numFmtId="0" fontId="5" fillId="2" borderId="0" xfId="3" applyFont="1" applyFill="1" applyBorder="1" applyAlignment="1">
      <alignment horizontal="center"/>
    </xf>
    <xf numFmtId="0" fontId="7" fillId="2" borderId="27" xfId="4" applyFont="1" applyFill="1" applyBorder="1" applyAlignment="1">
      <alignment horizontal="left" wrapText="1"/>
    </xf>
    <xf numFmtId="0" fontId="7" fillId="2" borderId="28" xfId="4" applyFont="1" applyFill="1" applyBorder="1" applyAlignment="1">
      <alignment horizontal="left" wrapText="1"/>
    </xf>
    <xf numFmtId="0" fontId="11" fillId="2" borderId="27" xfId="2" applyFont="1" applyFill="1" applyBorder="1" applyAlignment="1">
      <alignment horizontal="center" vertical="center" wrapText="1"/>
    </xf>
    <xf numFmtId="0" fontId="17" fillId="2" borderId="29" xfId="2" applyFont="1" applyFill="1" applyBorder="1" applyAlignment="1">
      <alignment horizontal="center" vertical="center" wrapText="1"/>
    </xf>
    <xf numFmtId="0" fontId="15" fillId="0" borderId="0" xfId="1"/>
  </cellXfs>
  <cellStyles count="6">
    <cellStyle name="Hyperlink" xfId="1" builtinId="8"/>
    <cellStyle name="Normal" xfId="0" builtinId="0"/>
    <cellStyle name="Normal 2" xfId="2"/>
    <cellStyle name="Normal_Functional Test Case v1.0" xfId="3"/>
    <cellStyle name="Normal_Sheet1" xfId="4"/>
    <cellStyle name="標準_結合試験(AllOvertheWorld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855" name="Picture 2">
          <a:extLst>
            <a:ext uri="{FF2B5EF4-FFF2-40B4-BE49-F238E27FC236}">
              <a16:creationId xmlns:a16="http://schemas.microsoft.com/office/drawing/2014/main" id="{34E19A85-E3F3-41D9-8822-726A21DC6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/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28.87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36" t="s">
        <v>0</v>
      </c>
      <c r="D2" s="136"/>
      <c r="E2" s="136"/>
      <c r="F2" s="136"/>
      <c r="G2" s="136"/>
    </row>
    <row r="3" spans="1:7">
      <c r="B3" s="6"/>
      <c r="C3" s="7"/>
      <c r="F3" s="8"/>
    </row>
    <row r="4" spans="1:7" ht="14.25" customHeight="1">
      <c r="B4" s="9" t="s">
        <v>1</v>
      </c>
      <c r="C4" s="137" t="s">
        <v>65</v>
      </c>
      <c r="D4" s="137"/>
      <c r="E4" s="137"/>
      <c r="F4" s="9" t="s">
        <v>2</v>
      </c>
      <c r="G4" s="10" t="s">
        <v>67</v>
      </c>
    </row>
    <row r="5" spans="1:7" ht="14.25" customHeight="1">
      <c r="B5" s="9" t="s">
        <v>3</v>
      </c>
      <c r="C5" s="137" t="s">
        <v>66</v>
      </c>
      <c r="D5" s="137"/>
      <c r="E5" s="137"/>
      <c r="F5" s="9" t="s">
        <v>4</v>
      </c>
      <c r="G5" s="10" t="s">
        <v>68</v>
      </c>
    </row>
    <row r="6" spans="1:7" ht="15.75" customHeight="1">
      <c r="B6" s="138" t="s">
        <v>5</v>
      </c>
      <c r="C6" s="139" t="str">
        <f>C5&amp;"_"&amp;"Integration Test Case"&amp;"_"&amp;"v1.0"</f>
        <v>BSN_Integration Test Case_v1.0</v>
      </c>
      <c r="D6" s="139"/>
      <c r="E6" s="139"/>
      <c r="F6" s="9" t="s">
        <v>6</v>
      </c>
      <c r="G6" s="93">
        <v>42709</v>
      </c>
    </row>
    <row r="7" spans="1:7" ht="13.5" customHeight="1">
      <c r="B7" s="138"/>
      <c r="C7" s="139"/>
      <c r="D7" s="139"/>
      <c r="E7" s="139"/>
      <c r="F7" s="9" t="s">
        <v>7</v>
      </c>
      <c r="G7" s="12" t="s">
        <v>47</v>
      </c>
    </row>
    <row r="8" spans="1:7">
      <c r="A8" s="13"/>
      <c r="B8" s="13"/>
      <c r="C8" s="13"/>
      <c r="D8" s="13"/>
      <c r="E8" s="13"/>
      <c r="F8" s="13"/>
      <c r="G8" s="14"/>
    </row>
    <row r="9" spans="1:7">
      <c r="B9" s="1"/>
    </row>
    <row r="10" spans="1:7">
      <c r="B10" s="15" t="s">
        <v>8</v>
      </c>
    </row>
    <row r="11" spans="1:7" s="16" customFormat="1">
      <c r="B11" s="17" t="s">
        <v>9</v>
      </c>
      <c r="C11" s="18" t="s">
        <v>7</v>
      </c>
      <c r="D11" s="18" t="s">
        <v>10</v>
      </c>
      <c r="E11" s="18" t="s">
        <v>11</v>
      </c>
      <c r="F11" s="18" t="s">
        <v>12</v>
      </c>
      <c r="G11" s="19" t="s">
        <v>13</v>
      </c>
    </row>
    <row r="12" spans="1:7" s="20" customFormat="1">
      <c r="B12" s="94">
        <v>42709</v>
      </c>
      <c r="C12" s="95" t="s">
        <v>47</v>
      </c>
      <c r="D12" s="96"/>
      <c r="E12" s="96" t="s">
        <v>48</v>
      </c>
      <c r="F12" s="134" t="s">
        <v>62</v>
      </c>
      <c r="G12" s="23"/>
    </row>
    <row r="13" spans="1:7" s="20" customFormat="1" ht="21.75" customHeight="1">
      <c r="B13" s="94"/>
      <c r="C13" s="95"/>
      <c r="D13" s="22"/>
      <c r="E13" s="96"/>
      <c r="F13" s="22"/>
      <c r="G13" s="25"/>
    </row>
    <row r="14" spans="1:7" s="20" customFormat="1" ht="19.5" customHeight="1">
      <c r="B14" s="94"/>
      <c r="C14" s="95"/>
      <c r="D14" s="22"/>
      <c r="E14" s="96"/>
      <c r="F14" s="22"/>
      <c r="G14" s="25"/>
    </row>
    <row r="15" spans="1:7" s="20" customFormat="1" ht="21.75" customHeight="1">
      <c r="B15" s="24"/>
      <c r="C15" s="21"/>
      <c r="D15" s="22"/>
      <c r="E15" s="22"/>
      <c r="F15" s="22"/>
      <c r="G15" s="25"/>
    </row>
    <row r="16" spans="1:7" s="20" customFormat="1" ht="19.5" customHeight="1">
      <c r="B16" s="24"/>
      <c r="C16" s="21"/>
      <c r="D16" s="22"/>
      <c r="E16" s="22"/>
      <c r="F16" s="22"/>
      <c r="G16" s="25"/>
    </row>
    <row r="17" spans="2:7" s="20" customFormat="1" ht="21.75" customHeight="1">
      <c r="B17" s="24"/>
      <c r="C17" s="21"/>
      <c r="D17" s="22"/>
      <c r="E17" s="22"/>
      <c r="F17" s="22"/>
      <c r="G17" s="25"/>
    </row>
    <row r="18" spans="2:7" s="20" customFormat="1" ht="19.5" customHeight="1">
      <c r="B18" s="26"/>
      <c r="C18" s="27"/>
      <c r="D18" s="28"/>
      <c r="E18" s="28"/>
      <c r="F18" s="28"/>
      <c r="G18" s="29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/>
  </sheetViews>
  <sheetFormatPr defaultRowHeight="12.75"/>
  <cols>
    <col min="1" max="1" width="1.375" style="8" customWidth="1"/>
    <col min="2" max="2" width="11.75" style="30" customWidth="1"/>
    <col min="3" max="3" width="26.5" style="31" customWidth="1"/>
    <col min="4" max="4" width="18.75" style="31" customWidth="1"/>
    <col min="5" max="5" width="28.125" style="31" customWidth="1"/>
    <col min="6" max="6" width="30.625" style="31" customWidth="1"/>
    <col min="7" max="16384" width="9" style="8"/>
  </cols>
  <sheetData>
    <row r="1" spans="2:6" ht="25.5">
      <c r="B1" s="32"/>
      <c r="D1" s="33" t="s">
        <v>14</v>
      </c>
      <c r="E1" s="34"/>
    </row>
    <row r="2" spans="2:6" ht="13.5" customHeight="1">
      <c r="B2" s="32"/>
      <c r="D2" s="35"/>
      <c r="E2" s="35"/>
    </row>
    <row r="3" spans="2:6">
      <c r="B3" s="142" t="s">
        <v>1</v>
      </c>
      <c r="C3" s="142"/>
      <c r="D3" s="143" t="str">
        <f>Cover!C4</f>
        <v>Bookaholic Social Network</v>
      </c>
      <c r="E3" s="143"/>
      <c r="F3" s="143"/>
    </row>
    <row r="4" spans="2:6">
      <c r="B4" s="142" t="s">
        <v>3</v>
      </c>
      <c r="C4" s="142"/>
      <c r="D4" s="143" t="str">
        <f>Cover!C5</f>
        <v>BSN</v>
      </c>
      <c r="E4" s="143"/>
      <c r="F4" s="143"/>
    </row>
    <row r="5" spans="2:6" s="36" customFormat="1" ht="72" customHeight="1">
      <c r="B5" s="140" t="s">
        <v>15</v>
      </c>
      <c r="C5" s="140"/>
      <c r="D5" s="141" t="s">
        <v>69</v>
      </c>
      <c r="E5" s="141"/>
      <c r="F5" s="141"/>
    </row>
    <row r="6" spans="2:6">
      <c r="B6" s="37"/>
      <c r="C6" s="38"/>
      <c r="D6" s="38"/>
      <c r="E6" s="38"/>
      <c r="F6" s="38"/>
    </row>
    <row r="7" spans="2:6" s="39" customFormat="1">
      <c r="B7" s="40"/>
      <c r="C7" s="41"/>
      <c r="D7" s="41"/>
      <c r="E7" s="41"/>
      <c r="F7" s="41"/>
    </row>
    <row r="8" spans="2:6" s="42" customFormat="1" ht="21" customHeight="1">
      <c r="B8" s="43" t="s">
        <v>16</v>
      </c>
      <c r="C8" s="44" t="s">
        <v>17</v>
      </c>
      <c r="D8" s="44" t="s">
        <v>18</v>
      </c>
      <c r="E8" s="45" t="s">
        <v>19</v>
      </c>
      <c r="F8" s="46" t="s">
        <v>20</v>
      </c>
    </row>
    <row r="9" spans="2:6" ht="14.25">
      <c r="B9" s="47">
        <v>1</v>
      </c>
      <c r="C9" s="48" t="s">
        <v>55</v>
      </c>
      <c r="D9" s="151" t="s">
        <v>196</v>
      </c>
      <c r="E9" s="132"/>
      <c r="F9" s="131"/>
    </row>
    <row r="10" spans="2:6">
      <c r="B10" s="47"/>
      <c r="C10" s="48"/>
      <c r="D10" s="135"/>
      <c r="E10" s="132"/>
      <c r="F10" s="131"/>
    </row>
    <row r="11" spans="2:6" ht="13.5">
      <c r="B11" s="47"/>
      <c r="C11" s="48"/>
      <c r="D11" s="97"/>
      <c r="E11" s="49"/>
      <c r="F11" s="50"/>
    </row>
    <row r="12" spans="2:6" ht="13.5">
      <c r="B12" s="47"/>
      <c r="C12" s="48"/>
      <c r="D12" s="97"/>
      <c r="E12" s="49"/>
      <c r="F12" s="50"/>
    </row>
    <row r="13" spans="2:6" ht="13.5">
      <c r="B13" s="47"/>
      <c r="C13" s="48"/>
      <c r="D13" s="97"/>
      <c r="E13" s="49"/>
      <c r="F13" s="50"/>
    </row>
    <row r="14" spans="2:6" ht="13.5">
      <c r="B14" s="47"/>
      <c r="C14" s="48"/>
      <c r="D14" s="128"/>
      <c r="E14" s="51"/>
      <c r="F14" s="50"/>
    </row>
    <row r="15" spans="2:6">
      <c r="B15" s="47"/>
      <c r="C15" s="48"/>
      <c r="D15" s="51"/>
      <c r="E15" s="51"/>
      <c r="F15" s="50"/>
    </row>
    <row r="16" spans="2:6">
      <c r="B16" s="47"/>
      <c r="C16" s="48"/>
      <c r="D16" s="51"/>
      <c r="E16" s="51"/>
      <c r="F16" s="50"/>
    </row>
    <row r="17" spans="2:6">
      <c r="B17" s="47"/>
      <c r="C17" s="48"/>
      <c r="D17" s="51"/>
      <c r="E17" s="51"/>
      <c r="F17" s="50"/>
    </row>
    <row r="18" spans="2:6">
      <c r="B18" s="47"/>
      <c r="C18" s="48"/>
      <c r="D18" s="51"/>
      <c r="E18" s="51"/>
      <c r="F18" s="50"/>
    </row>
    <row r="19" spans="2:6">
      <c r="B19" s="47"/>
      <c r="C19" s="48"/>
      <c r="D19" s="51"/>
      <c r="E19" s="51"/>
      <c r="F19" s="50"/>
    </row>
    <row r="20" spans="2:6">
      <c r="B20" s="47"/>
      <c r="C20" s="48"/>
      <c r="D20" s="51"/>
      <c r="E20" s="51"/>
      <c r="F20" s="50"/>
    </row>
    <row r="21" spans="2:6">
      <c r="B21" s="52"/>
      <c r="C21" s="53"/>
      <c r="D21" s="54"/>
      <c r="E21" s="54"/>
      <c r="F21" s="55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Integration Test Cases'!A1" display="Integration Test Cases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2.75"/>
  <cols>
    <col min="1" max="1" width="9" style="8"/>
    <col min="2" max="2" width="13.5" style="8" customWidth="1"/>
    <col min="3" max="3" width="23.2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146" t="s">
        <v>38</v>
      </c>
      <c r="C1" s="146"/>
      <c r="D1" s="146"/>
      <c r="E1" s="146"/>
      <c r="F1" s="146"/>
      <c r="G1" s="146"/>
      <c r="H1" s="146"/>
    </row>
    <row r="2" spans="1:8" ht="14.25" customHeight="1">
      <c r="A2" s="67"/>
      <c r="B2" s="67"/>
      <c r="C2" s="68"/>
      <c r="D2" s="68"/>
      <c r="E2" s="68"/>
      <c r="F2" s="68"/>
      <c r="G2" s="68"/>
      <c r="H2" s="69"/>
    </row>
    <row r="3" spans="1:8" ht="12" customHeight="1">
      <c r="B3" s="11" t="s">
        <v>1</v>
      </c>
      <c r="C3" s="143" t="str">
        <f>Cover!C4</f>
        <v>Bookaholic Social Network</v>
      </c>
      <c r="D3" s="143"/>
      <c r="E3" s="144" t="s">
        <v>2</v>
      </c>
      <c r="F3" s="144"/>
      <c r="G3" s="10" t="s">
        <v>46</v>
      </c>
      <c r="H3" s="70"/>
    </row>
    <row r="4" spans="1:8" ht="12" customHeight="1">
      <c r="B4" s="11" t="s">
        <v>3</v>
      </c>
      <c r="C4" s="143" t="str">
        <f>Cover!C5</f>
        <v>BSN</v>
      </c>
      <c r="D4" s="143"/>
      <c r="E4" s="144" t="s">
        <v>4</v>
      </c>
      <c r="F4" s="144"/>
      <c r="G4" s="10" t="s">
        <v>46</v>
      </c>
      <c r="H4" s="70"/>
    </row>
    <row r="5" spans="1:8" ht="12" customHeight="1">
      <c r="B5" s="71" t="s">
        <v>5</v>
      </c>
      <c r="C5" s="143" t="str">
        <f>C4&amp;"_"&amp;"Integration Test Report"&amp;"_"&amp;"v1.0"</f>
        <v>BSN_Integration Test Report_v1.0</v>
      </c>
      <c r="D5" s="143"/>
      <c r="E5" s="144" t="s">
        <v>6</v>
      </c>
      <c r="F5" s="144"/>
      <c r="G5" s="133" t="s">
        <v>63</v>
      </c>
      <c r="H5" s="72"/>
    </row>
    <row r="6" spans="1:8" ht="21.75" customHeight="1">
      <c r="A6" s="67"/>
      <c r="B6" s="71" t="s">
        <v>39</v>
      </c>
      <c r="C6" s="145"/>
      <c r="D6" s="145"/>
      <c r="E6" s="145"/>
      <c r="F6" s="145"/>
      <c r="G6" s="145"/>
      <c r="H6" s="145"/>
    </row>
    <row r="7" spans="1:8" ht="14.25" customHeight="1">
      <c r="A7" s="67"/>
      <c r="B7" s="73"/>
      <c r="C7" s="74"/>
      <c r="D7" s="68"/>
      <c r="E7" s="68"/>
      <c r="F7" s="68"/>
      <c r="G7" s="68"/>
      <c r="H7" s="69"/>
    </row>
    <row r="8" spans="1:8">
      <c r="B8" s="73"/>
      <c r="C8" s="74"/>
      <c r="D8" s="68"/>
      <c r="E8" s="68"/>
      <c r="F8" s="68"/>
      <c r="G8" s="68"/>
      <c r="H8" s="69"/>
    </row>
    <row r="9" spans="1:8">
      <c r="A9" s="75"/>
      <c r="B9" s="75"/>
      <c r="C9" s="75"/>
      <c r="D9" s="75"/>
      <c r="E9" s="75"/>
      <c r="F9" s="75"/>
      <c r="G9" s="75"/>
      <c r="H9" s="75"/>
    </row>
    <row r="10" spans="1:8">
      <c r="A10" s="76"/>
      <c r="B10" s="77" t="s">
        <v>16</v>
      </c>
      <c r="C10" s="78" t="s">
        <v>40</v>
      </c>
      <c r="D10" s="79" t="s">
        <v>22</v>
      </c>
      <c r="E10" s="78" t="s">
        <v>24</v>
      </c>
      <c r="F10" s="78" t="s">
        <v>26</v>
      </c>
      <c r="G10" s="80" t="s">
        <v>27</v>
      </c>
      <c r="H10" s="81" t="s">
        <v>41</v>
      </c>
    </row>
    <row r="11" spans="1:8" ht="14.25">
      <c r="A11" s="76"/>
      <c r="B11" s="83">
        <v>1</v>
      </c>
      <c r="C11" s="151" t="s">
        <v>196</v>
      </c>
      <c r="D11" s="84">
        <f>'Integration Test Cases'!A6</f>
        <v>50</v>
      </c>
      <c r="E11" s="84">
        <f>'Integration Test Cases'!B6</f>
        <v>0</v>
      </c>
      <c r="F11" s="84">
        <f>'Integration Test Cases'!C6</f>
        <v>0</v>
      </c>
      <c r="G11" s="84">
        <f>'Integration Test Cases'!D6</f>
        <v>0</v>
      </c>
      <c r="H11" s="84">
        <f>'Integration Test Cases'!E6</f>
        <v>50</v>
      </c>
    </row>
    <row r="12" spans="1:8">
      <c r="A12" s="82"/>
      <c r="B12" s="85"/>
      <c r="C12" s="86" t="s">
        <v>42</v>
      </c>
      <c r="D12" s="87">
        <f>D11</f>
        <v>50</v>
      </c>
      <c r="E12" s="87">
        <f t="shared" ref="E12:H12" si="0">E11</f>
        <v>0</v>
      </c>
      <c r="F12" s="87">
        <f t="shared" si="0"/>
        <v>0</v>
      </c>
      <c r="G12" s="87">
        <f t="shared" si="0"/>
        <v>0</v>
      </c>
      <c r="H12" s="87">
        <f t="shared" si="0"/>
        <v>50</v>
      </c>
    </row>
    <row r="13" spans="1:8">
      <c r="A13" s="75"/>
      <c r="B13" s="88"/>
      <c r="C13" s="75"/>
      <c r="D13" s="89"/>
      <c r="E13" s="90"/>
      <c r="F13" s="90"/>
      <c r="G13" s="90"/>
      <c r="H13" s="90"/>
    </row>
    <row r="14" spans="1:8">
      <c r="A14" s="75"/>
      <c r="B14" s="75"/>
      <c r="C14" s="91" t="s">
        <v>43</v>
      </c>
      <c r="D14" s="75"/>
      <c r="E14" s="92">
        <f>(D12+E12)*100/(H12-G12)</f>
        <v>100</v>
      </c>
      <c r="F14" s="75" t="s">
        <v>44</v>
      </c>
      <c r="G14" s="75"/>
      <c r="H14" s="58"/>
    </row>
    <row r="15" spans="1:8">
      <c r="A15" s="75"/>
      <c r="B15" s="75"/>
      <c r="C15" s="91" t="s">
        <v>45</v>
      </c>
      <c r="D15" s="75"/>
      <c r="E15" s="92">
        <f>D12*100/(H12-G12)</f>
        <v>100</v>
      </c>
      <c r="F15" s="75" t="s">
        <v>44</v>
      </c>
      <c r="G15" s="75"/>
      <c r="H15" s="58"/>
    </row>
    <row r="16" spans="1:8">
      <c r="C16" s="75"/>
      <c r="D16" s="75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1" location="'Integration Test Cases'!A1" display="Integration Test Cases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65"/>
  <sheetViews>
    <sheetView workbookViewId="0"/>
  </sheetViews>
  <sheetFormatPr defaultRowHeight="12.75"/>
  <cols>
    <col min="1" max="1" width="13.25" style="119" customWidth="1"/>
    <col min="2" max="2" width="18.375" style="119" customWidth="1"/>
    <col min="3" max="3" width="23.125" style="119" customWidth="1"/>
    <col min="4" max="4" width="27.25" style="119" customWidth="1"/>
    <col min="5" max="5" width="16.5" style="119" customWidth="1"/>
    <col min="6" max="6" width="8.125" style="119" customWidth="1"/>
    <col min="7" max="7" width="9" style="127"/>
    <col min="8" max="8" width="16.25" style="119" customWidth="1"/>
    <col min="9" max="9" width="9.375" style="126" customWidth="1"/>
    <col min="10" max="10" width="0" style="119" hidden="1" customWidth="1"/>
    <col min="11" max="16384" width="9" style="119"/>
  </cols>
  <sheetData>
    <row r="1" spans="1:256" ht="15" customHeight="1" thickBot="1">
      <c r="A1" s="130" t="s">
        <v>54</v>
      </c>
      <c r="B1" s="99"/>
      <c r="C1" s="99"/>
      <c r="D1" s="99"/>
      <c r="E1" s="99"/>
      <c r="F1" s="100"/>
      <c r="G1" s="101"/>
      <c r="H1" s="102"/>
      <c r="I1" s="103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104"/>
      <c r="HD1" s="104"/>
      <c r="HE1" s="104"/>
      <c r="HF1" s="104"/>
      <c r="HG1" s="104"/>
      <c r="HH1" s="104"/>
      <c r="HI1" s="104"/>
      <c r="HJ1" s="104"/>
      <c r="HK1" s="104"/>
      <c r="HL1" s="104"/>
      <c r="HM1" s="104"/>
      <c r="HN1" s="104"/>
      <c r="HO1" s="104"/>
      <c r="HP1" s="104"/>
      <c r="HQ1" s="104"/>
      <c r="HR1" s="104"/>
      <c r="HS1" s="104"/>
      <c r="HT1" s="104"/>
      <c r="HU1" s="104"/>
      <c r="HV1" s="104"/>
      <c r="HW1" s="104"/>
      <c r="HX1" s="104"/>
      <c r="HY1" s="104"/>
      <c r="HZ1" s="104"/>
      <c r="IA1" s="104"/>
      <c r="IB1" s="104"/>
      <c r="IC1" s="104"/>
      <c r="ID1" s="104"/>
      <c r="IE1" s="104"/>
      <c r="IF1" s="104"/>
      <c r="IG1" s="104"/>
      <c r="IH1" s="104"/>
      <c r="II1" s="104"/>
      <c r="IJ1" s="104"/>
      <c r="IK1" s="104"/>
      <c r="IL1" s="104"/>
      <c r="IM1" s="104"/>
      <c r="IN1" s="104"/>
      <c r="IO1" s="104"/>
      <c r="IP1" s="104"/>
      <c r="IQ1" s="104"/>
      <c r="IR1" s="104"/>
      <c r="IS1" s="104"/>
      <c r="IT1" s="104"/>
      <c r="IU1" s="104"/>
      <c r="IV1" s="104"/>
    </row>
    <row r="2" spans="1:256" ht="15" customHeight="1">
      <c r="A2" s="56" t="s">
        <v>21</v>
      </c>
      <c r="B2" s="147" t="s">
        <v>70</v>
      </c>
      <c r="C2" s="147"/>
      <c r="D2" s="147"/>
      <c r="E2" s="147"/>
      <c r="F2" s="147"/>
      <c r="G2" s="105"/>
      <c r="H2" s="102"/>
      <c r="I2" s="103"/>
      <c r="J2" s="104" t="s">
        <v>22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  <c r="FK2" s="104"/>
      <c r="FL2" s="104"/>
      <c r="FM2" s="104"/>
      <c r="FN2" s="104"/>
      <c r="FO2" s="104"/>
      <c r="FP2" s="104"/>
      <c r="FQ2" s="104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  <c r="GN2" s="104"/>
      <c r="GO2" s="104"/>
      <c r="GP2" s="104"/>
      <c r="GQ2" s="104"/>
      <c r="GR2" s="104"/>
      <c r="GS2" s="104"/>
      <c r="GT2" s="104"/>
      <c r="GU2" s="104"/>
      <c r="GV2" s="104"/>
      <c r="GW2" s="104"/>
      <c r="GX2" s="104"/>
      <c r="GY2" s="104"/>
      <c r="GZ2" s="104"/>
      <c r="HA2" s="104"/>
      <c r="HB2" s="104"/>
      <c r="HC2" s="104"/>
      <c r="HD2" s="104"/>
      <c r="HE2" s="104"/>
      <c r="HF2" s="104"/>
      <c r="HG2" s="104"/>
      <c r="HH2" s="104"/>
      <c r="HI2" s="104"/>
      <c r="HJ2" s="104"/>
      <c r="HK2" s="104"/>
      <c r="HL2" s="104"/>
      <c r="HM2" s="104"/>
      <c r="HN2" s="104"/>
      <c r="HO2" s="104"/>
      <c r="HP2" s="104"/>
      <c r="HQ2" s="104"/>
      <c r="HR2" s="104"/>
      <c r="HS2" s="104"/>
      <c r="HT2" s="104"/>
      <c r="HU2" s="104"/>
      <c r="HV2" s="104"/>
      <c r="HW2" s="104"/>
      <c r="HX2" s="104"/>
      <c r="HY2" s="104"/>
      <c r="HZ2" s="104"/>
      <c r="IA2" s="104"/>
      <c r="IB2" s="104"/>
      <c r="IC2" s="104"/>
      <c r="ID2" s="104"/>
      <c r="IE2" s="104"/>
      <c r="IF2" s="104"/>
      <c r="IG2" s="104"/>
      <c r="IH2" s="104"/>
      <c r="II2" s="104"/>
      <c r="IJ2" s="104"/>
      <c r="IK2" s="104"/>
      <c r="IL2" s="104"/>
      <c r="IM2" s="104"/>
      <c r="IN2" s="104"/>
      <c r="IO2" s="104"/>
      <c r="IP2" s="104"/>
      <c r="IQ2" s="104"/>
      <c r="IR2" s="104"/>
      <c r="IS2" s="104"/>
      <c r="IT2" s="104"/>
      <c r="IU2" s="104"/>
      <c r="IV2" s="104"/>
    </row>
    <row r="3" spans="1:256" ht="15" customHeight="1">
      <c r="A3" s="57" t="s">
        <v>23</v>
      </c>
      <c r="B3" s="147" t="s">
        <v>56</v>
      </c>
      <c r="C3" s="147"/>
      <c r="D3" s="147"/>
      <c r="E3" s="147"/>
      <c r="F3" s="147"/>
      <c r="G3" s="105"/>
      <c r="H3" s="102"/>
      <c r="I3" s="103"/>
      <c r="J3" s="104" t="s">
        <v>24</v>
      </c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  <c r="EG3" s="104"/>
      <c r="EH3" s="104"/>
      <c r="EI3" s="104"/>
      <c r="EJ3" s="104"/>
      <c r="EK3" s="104"/>
      <c r="EL3" s="104"/>
      <c r="EM3" s="104"/>
      <c r="EN3" s="104"/>
      <c r="EO3" s="104"/>
      <c r="EP3" s="104"/>
      <c r="EQ3" s="104"/>
      <c r="ER3" s="104"/>
      <c r="ES3" s="104"/>
      <c r="ET3" s="104"/>
      <c r="EU3" s="104"/>
      <c r="EV3" s="104"/>
      <c r="EW3" s="104"/>
      <c r="EX3" s="104"/>
      <c r="EY3" s="104"/>
      <c r="EZ3" s="104"/>
      <c r="FA3" s="104"/>
      <c r="FB3" s="104"/>
      <c r="FC3" s="104"/>
      <c r="FD3" s="104"/>
      <c r="FE3" s="104"/>
      <c r="FF3" s="104"/>
      <c r="FG3" s="104"/>
      <c r="FH3" s="104"/>
      <c r="FI3" s="104"/>
      <c r="FJ3" s="104"/>
      <c r="FK3" s="104"/>
      <c r="FL3" s="104"/>
      <c r="FM3" s="104"/>
      <c r="FN3" s="104"/>
      <c r="FO3" s="104"/>
      <c r="FP3" s="104"/>
      <c r="FQ3" s="104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  <c r="GC3" s="104"/>
      <c r="GD3" s="104"/>
      <c r="GE3" s="104"/>
      <c r="GF3" s="104"/>
      <c r="GG3" s="104"/>
      <c r="GH3" s="104"/>
      <c r="GI3" s="104"/>
      <c r="GJ3" s="104"/>
      <c r="GK3" s="104"/>
      <c r="GL3" s="104"/>
      <c r="GM3" s="104"/>
      <c r="GN3" s="104"/>
      <c r="GO3" s="104"/>
      <c r="GP3" s="104"/>
      <c r="GQ3" s="104"/>
      <c r="GR3" s="104"/>
      <c r="GS3" s="104"/>
      <c r="GT3" s="104"/>
      <c r="GU3" s="104"/>
      <c r="GV3" s="104"/>
      <c r="GW3" s="104"/>
      <c r="GX3" s="104"/>
      <c r="GY3" s="104"/>
      <c r="GZ3" s="104"/>
      <c r="HA3" s="104"/>
      <c r="HB3" s="104"/>
      <c r="HC3" s="104"/>
      <c r="HD3" s="104"/>
      <c r="HE3" s="104"/>
      <c r="HF3" s="104"/>
      <c r="HG3" s="104"/>
      <c r="HH3" s="104"/>
      <c r="HI3" s="104"/>
      <c r="HJ3" s="104"/>
      <c r="HK3" s="104"/>
      <c r="HL3" s="104"/>
      <c r="HM3" s="104"/>
      <c r="HN3" s="104"/>
      <c r="HO3" s="104"/>
      <c r="HP3" s="104"/>
      <c r="HQ3" s="104"/>
      <c r="HR3" s="104"/>
      <c r="HS3" s="104"/>
      <c r="HT3" s="104"/>
      <c r="HU3" s="104"/>
      <c r="HV3" s="104"/>
      <c r="HW3" s="104"/>
      <c r="HX3" s="104"/>
      <c r="HY3" s="104"/>
      <c r="HZ3" s="104"/>
      <c r="IA3" s="104"/>
      <c r="IB3" s="104"/>
      <c r="IC3" s="104"/>
      <c r="ID3" s="104"/>
      <c r="IE3" s="104"/>
      <c r="IF3" s="104"/>
      <c r="IG3" s="104"/>
      <c r="IH3" s="104"/>
      <c r="II3" s="104"/>
      <c r="IJ3" s="104"/>
      <c r="IK3" s="104"/>
      <c r="IL3" s="104"/>
      <c r="IM3" s="104"/>
      <c r="IN3" s="104"/>
      <c r="IO3" s="104"/>
      <c r="IP3" s="104"/>
      <c r="IQ3" s="104"/>
      <c r="IR3" s="104"/>
      <c r="IS3" s="104"/>
      <c r="IT3" s="104"/>
      <c r="IU3" s="104"/>
      <c r="IV3" s="104"/>
    </row>
    <row r="4" spans="1:256" ht="15" customHeight="1">
      <c r="A4" s="56" t="s">
        <v>25</v>
      </c>
      <c r="B4" s="148" t="s">
        <v>64</v>
      </c>
      <c r="C4" s="148"/>
      <c r="D4" s="148"/>
      <c r="E4" s="148"/>
      <c r="F4" s="148"/>
      <c r="G4" s="105"/>
      <c r="H4" s="102"/>
      <c r="I4" s="103"/>
      <c r="J4" s="106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104"/>
      <c r="EG4" s="104"/>
      <c r="EH4" s="104"/>
      <c r="EI4" s="104"/>
      <c r="EJ4" s="104"/>
      <c r="EK4" s="104"/>
      <c r="EL4" s="104"/>
      <c r="EM4" s="104"/>
      <c r="EN4" s="104"/>
      <c r="EO4" s="104"/>
      <c r="EP4" s="104"/>
      <c r="EQ4" s="104"/>
      <c r="ER4" s="104"/>
      <c r="ES4" s="104"/>
      <c r="ET4" s="104"/>
      <c r="EU4" s="104"/>
      <c r="EV4" s="104"/>
      <c r="EW4" s="104"/>
      <c r="EX4" s="104"/>
      <c r="EY4" s="104"/>
      <c r="EZ4" s="104"/>
      <c r="FA4" s="104"/>
      <c r="FB4" s="104"/>
      <c r="FC4" s="104"/>
      <c r="FD4" s="104"/>
      <c r="FE4" s="104"/>
      <c r="FF4" s="104"/>
      <c r="FG4" s="104"/>
      <c r="FH4" s="104"/>
      <c r="FI4" s="104"/>
      <c r="FJ4" s="104"/>
      <c r="FK4" s="104"/>
      <c r="FL4" s="104"/>
      <c r="FM4" s="104"/>
      <c r="FN4" s="104"/>
      <c r="FO4" s="104"/>
      <c r="FP4" s="104"/>
      <c r="FQ4" s="104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4"/>
      <c r="GC4" s="104"/>
      <c r="GD4" s="104"/>
      <c r="GE4" s="104"/>
      <c r="GF4" s="104"/>
      <c r="GG4" s="104"/>
      <c r="GH4" s="104"/>
      <c r="GI4" s="104"/>
      <c r="GJ4" s="104"/>
      <c r="GK4" s="104"/>
      <c r="GL4" s="104"/>
      <c r="GM4" s="104"/>
      <c r="GN4" s="104"/>
      <c r="GO4" s="104"/>
      <c r="GP4" s="104"/>
      <c r="GQ4" s="104"/>
      <c r="GR4" s="104"/>
      <c r="GS4" s="104"/>
      <c r="GT4" s="104"/>
      <c r="GU4" s="104"/>
      <c r="GV4" s="104"/>
      <c r="GW4" s="104"/>
      <c r="GX4" s="104"/>
      <c r="GY4" s="104"/>
      <c r="GZ4" s="104"/>
      <c r="HA4" s="104"/>
      <c r="HB4" s="104"/>
      <c r="HC4" s="104"/>
      <c r="HD4" s="104"/>
      <c r="HE4" s="104"/>
      <c r="HF4" s="104"/>
      <c r="HG4" s="104"/>
      <c r="HH4" s="104"/>
      <c r="HI4" s="104"/>
      <c r="HJ4" s="104"/>
      <c r="HK4" s="104"/>
      <c r="HL4" s="104"/>
      <c r="HM4" s="104"/>
      <c r="HN4" s="104"/>
      <c r="HO4" s="104"/>
      <c r="HP4" s="104"/>
      <c r="HQ4" s="104"/>
      <c r="HR4" s="104"/>
      <c r="HS4" s="104"/>
      <c r="HT4" s="104"/>
      <c r="HU4" s="104"/>
      <c r="HV4" s="104"/>
      <c r="HW4" s="104"/>
      <c r="HX4" s="104"/>
      <c r="HY4" s="104"/>
      <c r="HZ4" s="104"/>
      <c r="IA4" s="104"/>
      <c r="IB4" s="104"/>
      <c r="IC4" s="104"/>
      <c r="ID4" s="104"/>
      <c r="IE4" s="104"/>
      <c r="IF4" s="104"/>
      <c r="IG4" s="104"/>
      <c r="IH4" s="104"/>
      <c r="II4" s="104"/>
      <c r="IJ4" s="104"/>
      <c r="IK4" s="104"/>
      <c r="IL4" s="104"/>
      <c r="IM4" s="104"/>
      <c r="IN4" s="104"/>
      <c r="IO4" s="104"/>
      <c r="IP4" s="104"/>
      <c r="IQ4" s="104"/>
      <c r="IR4" s="104"/>
      <c r="IS4" s="104"/>
      <c r="IT4" s="104"/>
      <c r="IU4" s="104"/>
      <c r="IV4" s="104"/>
    </row>
    <row r="5" spans="1:256" ht="15" customHeight="1">
      <c r="A5" s="107" t="s">
        <v>22</v>
      </c>
      <c r="B5" s="108" t="s">
        <v>24</v>
      </c>
      <c r="C5" s="108" t="s">
        <v>26</v>
      </c>
      <c r="D5" s="109" t="s">
        <v>27</v>
      </c>
      <c r="E5" s="149" t="s">
        <v>28</v>
      </c>
      <c r="F5" s="149"/>
      <c r="G5" s="110"/>
      <c r="H5" s="110"/>
      <c r="I5" s="111"/>
      <c r="J5" s="104" t="s">
        <v>29</v>
      </c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04"/>
      <c r="DN5" s="104"/>
      <c r="DO5" s="104"/>
      <c r="DP5" s="104"/>
      <c r="DQ5" s="104"/>
      <c r="DR5" s="104"/>
      <c r="DS5" s="104"/>
      <c r="DT5" s="104"/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104"/>
      <c r="EG5" s="104"/>
      <c r="EH5" s="104"/>
      <c r="EI5" s="104"/>
      <c r="EJ5" s="104"/>
      <c r="EK5" s="104"/>
      <c r="EL5" s="104"/>
      <c r="EM5" s="104"/>
      <c r="EN5" s="104"/>
      <c r="EO5" s="104"/>
      <c r="EP5" s="104"/>
      <c r="EQ5" s="104"/>
      <c r="ER5" s="104"/>
      <c r="ES5" s="104"/>
      <c r="ET5" s="104"/>
      <c r="EU5" s="104"/>
      <c r="EV5" s="104"/>
      <c r="EW5" s="104"/>
      <c r="EX5" s="104"/>
      <c r="EY5" s="104"/>
      <c r="EZ5" s="104"/>
      <c r="FA5" s="104"/>
      <c r="FB5" s="104"/>
      <c r="FC5" s="104"/>
      <c r="FD5" s="104"/>
      <c r="FE5" s="104"/>
      <c r="FF5" s="104"/>
      <c r="FG5" s="104"/>
      <c r="FH5" s="104"/>
      <c r="FI5" s="104"/>
      <c r="FJ5" s="104"/>
      <c r="FK5" s="104"/>
      <c r="FL5" s="104"/>
      <c r="FM5" s="104"/>
      <c r="FN5" s="104"/>
      <c r="FO5" s="104"/>
      <c r="FP5" s="104"/>
      <c r="FQ5" s="104"/>
      <c r="FR5" s="104"/>
      <c r="FS5" s="104"/>
      <c r="FT5" s="104"/>
      <c r="FU5" s="104"/>
      <c r="FV5" s="104"/>
      <c r="FW5" s="104"/>
      <c r="FX5" s="104"/>
      <c r="FY5" s="104"/>
      <c r="FZ5" s="104"/>
      <c r="GA5" s="104"/>
      <c r="GB5" s="104"/>
      <c r="GC5" s="104"/>
      <c r="GD5" s="104"/>
      <c r="GE5" s="104"/>
      <c r="GF5" s="104"/>
      <c r="GG5" s="104"/>
      <c r="GH5" s="104"/>
      <c r="GI5" s="104"/>
      <c r="GJ5" s="104"/>
      <c r="GK5" s="104"/>
      <c r="GL5" s="104"/>
      <c r="GM5" s="104"/>
      <c r="GN5" s="104"/>
      <c r="GO5" s="104"/>
      <c r="GP5" s="104"/>
      <c r="GQ5" s="104"/>
      <c r="GR5" s="104"/>
      <c r="GS5" s="104"/>
      <c r="GT5" s="104"/>
      <c r="GU5" s="104"/>
      <c r="GV5" s="104"/>
      <c r="GW5" s="104"/>
      <c r="GX5" s="104"/>
      <c r="GY5" s="104"/>
      <c r="GZ5" s="104"/>
      <c r="HA5" s="104"/>
      <c r="HB5" s="104"/>
      <c r="HC5" s="104"/>
      <c r="HD5" s="104"/>
      <c r="HE5" s="104"/>
      <c r="HF5" s="104"/>
      <c r="HG5" s="104"/>
      <c r="HH5" s="104"/>
      <c r="HI5" s="104"/>
      <c r="HJ5" s="104"/>
      <c r="HK5" s="104"/>
      <c r="HL5" s="104"/>
      <c r="HM5" s="104"/>
      <c r="HN5" s="104"/>
      <c r="HO5" s="104"/>
      <c r="HP5" s="104"/>
      <c r="HQ5" s="104"/>
      <c r="HR5" s="104"/>
      <c r="HS5" s="104"/>
      <c r="HT5" s="104"/>
      <c r="HU5" s="104"/>
      <c r="HV5" s="104"/>
      <c r="HW5" s="104"/>
      <c r="HX5" s="104"/>
      <c r="HY5" s="104"/>
      <c r="HZ5" s="104"/>
      <c r="IA5" s="104"/>
      <c r="IB5" s="104"/>
      <c r="IC5" s="104"/>
      <c r="ID5" s="104"/>
      <c r="IE5" s="104"/>
      <c r="IF5" s="104"/>
      <c r="IG5" s="104"/>
      <c r="IH5" s="104"/>
      <c r="II5" s="104"/>
      <c r="IJ5" s="104"/>
      <c r="IK5" s="104"/>
      <c r="IL5" s="104"/>
      <c r="IM5" s="104"/>
      <c r="IN5" s="104"/>
      <c r="IO5" s="104"/>
      <c r="IP5" s="104"/>
      <c r="IQ5" s="104"/>
      <c r="IR5" s="104"/>
      <c r="IS5" s="104"/>
      <c r="IT5" s="104"/>
      <c r="IU5" s="104"/>
      <c r="IV5" s="104"/>
    </row>
    <row r="6" spans="1:256" ht="15" customHeight="1" thickBot="1">
      <c r="A6" s="112">
        <f>COUNTIF(F11:F372,"Pass")</f>
        <v>50</v>
      </c>
      <c r="B6" s="113">
        <f>COUNTIF(F11:F819,"Fail")</f>
        <v>0</v>
      </c>
      <c r="C6" s="113">
        <f>E6-D6-B6-A6</f>
        <v>0</v>
      </c>
      <c r="D6" s="114">
        <f>COUNTIF(F$11:F$819,"N/A")</f>
        <v>0</v>
      </c>
      <c r="E6" s="150">
        <f>COUNTA(A11:A167)</f>
        <v>50</v>
      </c>
      <c r="F6" s="150"/>
      <c r="G6" s="110"/>
      <c r="H6" s="110"/>
      <c r="I6" s="111"/>
      <c r="J6" s="104" t="s">
        <v>27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104"/>
      <c r="DQ6" s="104"/>
      <c r="DR6" s="104"/>
      <c r="DS6" s="104"/>
      <c r="DT6" s="104"/>
      <c r="DU6" s="104"/>
      <c r="DV6" s="104"/>
      <c r="DW6" s="104"/>
      <c r="DX6" s="104"/>
      <c r="DY6" s="104"/>
      <c r="DZ6" s="104"/>
      <c r="EA6" s="104"/>
      <c r="EB6" s="104"/>
      <c r="EC6" s="104"/>
      <c r="ED6" s="104"/>
      <c r="EE6" s="104"/>
      <c r="EF6" s="104"/>
      <c r="EG6" s="104"/>
      <c r="EH6" s="104"/>
      <c r="EI6" s="104"/>
      <c r="EJ6" s="104"/>
      <c r="EK6" s="104"/>
      <c r="EL6" s="104"/>
      <c r="EM6" s="104"/>
      <c r="EN6" s="104"/>
      <c r="EO6" s="104"/>
      <c r="EP6" s="104"/>
      <c r="EQ6" s="104"/>
      <c r="ER6" s="104"/>
      <c r="ES6" s="104"/>
      <c r="ET6" s="104"/>
      <c r="EU6" s="104"/>
      <c r="EV6" s="104"/>
      <c r="EW6" s="104"/>
      <c r="EX6" s="104"/>
      <c r="EY6" s="104"/>
      <c r="EZ6" s="104"/>
      <c r="FA6" s="104"/>
      <c r="FB6" s="104"/>
      <c r="FC6" s="104"/>
      <c r="FD6" s="104"/>
      <c r="FE6" s="104"/>
      <c r="FF6" s="104"/>
      <c r="FG6" s="104"/>
      <c r="FH6" s="104"/>
      <c r="FI6" s="104"/>
      <c r="FJ6" s="104"/>
      <c r="FK6" s="104"/>
      <c r="FL6" s="104"/>
      <c r="FM6" s="104"/>
      <c r="FN6" s="104"/>
      <c r="FO6" s="104"/>
      <c r="FP6" s="104"/>
      <c r="FQ6" s="104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  <c r="GC6" s="104"/>
      <c r="GD6" s="104"/>
      <c r="GE6" s="104"/>
      <c r="GF6" s="104"/>
      <c r="GG6" s="104"/>
      <c r="GH6" s="104"/>
      <c r="GI6" s="104"/>
      <c r="GJ6" s="104"/>
      <c r="GK6" s="104"/>
      <c r="GL6" s="104"/>
      <c r="GM6" s="104"/>
      <c r="GN6" s="104"/>
      <c r="GO6" s="104"/>
      <c r="GP6" s="104"/>
      <c r="GQ6" s="104"/>
      <c r="GR6" s="104"/>
      <c r="GS6" s="104"/>
      <c r="GT6" s="104"/>
      <c r="GU6" s="104"/>
      <c r="GV6" s="104"/>
      <c r="GW6" s="104"/>
      <c r="GX6" s="104"/>
      <c r="GY6" s="104"/>
      <c r="GZ6" s="104"/>
      <c r="HA6" s="104"/>
      <c r="HB6" s="104"/>
      <c r="HC6" s="104"/>
      <c r="HD6" s="104"/>
      <c r="HE6" s="104"/>
      <c r="HF6" s="104"/>
      <c r="HG6" s="104"/>
      <c r="HH6" s="104"/>
      <c r="HI6" s="104"/>
      <c r="HJ6" s="104"/>
      <c r="HK6" s="104"/>
      <c r="HL6" s="104"/>
      <c r="HM6" s="104"/>
      <c r="HN6" s="104"/>
      <c r="HO6" s="104"/>
      <c r="HP6" s="104"/>
      <c r="HQ6" s="104"/>
      <c r="HR6" s="104"/>
      <c r="HS6" s="104"/>
      <c r="HT6" s="104"/>
      <c r="HU6" s="104"/>
      <c r="HV6" s="104"/>
      <c r="HW6" s="104"/>
      <c r="HX6" s="104"/>
      <c r="HY6" s="104"/>
      <c r="HZ6" s="104"/>
      <c r="IA6" s="104"/>
      <c r="IB6" s="104"/>
      <c r="IC6" s="104"/>
      <c r="ID6" s="104"/>
      <c r="IE6" s="104"/>
      <c r="IF6" s="104"/>
      <c r="IG6" s="104"/>
      <c r="IH6" s="104"/>
      <c r="II6" s="104"/>
      <c r="IJ6" s="104"/>
      <c r="IK6" s="104"/>
      <c r="IL6" s="104"/>
      <c r="IM6" s="104"/>
      <c r="IN6" s="104"/>
      <c r="IO6" s="104"/>
      <c r="IP6" s="104"/>
      <c r="IQ6" s="104"/>
      <c r="IR6" s="104"/>
      <c r="IS6" s="104"/>
      <c r="IT6" s="104"/>
      <c r="IU6" s="104"/>
      <c r="IV6" s="104"/>
    </row>
    <row r="7" spans="1:256" ht="15" customHeight="1">
      <c r="A7" s="104"/>
      <c r="B7" s="104"/>
      <c r="C7" s="104"/>
      <c r="D7" s="115"/>
      <c r="E7" s="115"/>
      <c r="F7" s="110"/>
      <c r="G7" s="110"/>
      <c r="H7" s="110"/>
      <c r="I7" s="111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4"/>
      <c r="CU7" s="104"/>
      <c r="CV7" s="104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104"/>
      <c r="DM7" s="104"/>
      <c r="DN7" s="104"/>
      <c r="DO7" s="104"/>
      <c r="DP7" s="104"/>
      <c r="DQ7" s="104"/>
      <c r="DR7" s="104"/>
      <c r="DS7" s="104"/>
      <c r="DT7" s="104"/>
      <c r="DU7" s="104"/>
      <c r="DV7" s="104"/>
      <c r="DW7" s="104"/>
      <c r="DX7" s="104"/>
      <c r="DY7" s="104"/>
      <c r="DZ7" s="104"/>
      <c r="EA7" s="104"/>
      <c r="EB7" s="104"/>
      <c r="EC7" s="104"/>
      <c r="ED7" s="104"/>
      <c r="EE7" s="104"/>
      <c r="EF7" s="104"/>
      <c r="EG7" s="104"/>
      <c r="EH7" s="104"/>
      <c r="EI7" s="104"/>
      <c r="EJ7" s="104"/>
      <c r="EK7" s="104"/>
      <c r="EL7" s="104"/>
      <c r="EM7" s="104"/>
      <c r="EN7" s="104"/>
      <c r="EO7" s="104"/>
      <c r="EP7" s="104"/>
      <c r="EQ7" s="104"/>
      <c r="ER7" s="104"/>
      <c r="ES7" s="104"/>
      <c r="ET7" s="104"/>
      <c r="EU7" s="104"/>
      <c r="EV7" s="104"/>
      <c r="EW7" s="104"/>
      <c r="EX7" s="104"/>
      <c r="EY7" s="104"/>
      <c r="EZ7" s="104"/>
      <c r="FA7" s="104"/>
      <c r="FB7" s="104"/>
      <c r="FC7" s="104"/>
      <c r="FD7" s="104"/>
      <c r="FE7" s="104"/>
      <c r="FF7" s="104"/>
      <c r="FG7" s="104"/>
      <c r="FH7" s="104"/>
      <c r="FI7" s="104"/>
      <c r="FJ7" s="104"/>
      <c r="FK7" s="104"/>
      <c r="FL7" s="104"/>
      <c r="FM7" s="104"/>
      <c r="FN7" s="104"/>
      <c r="FO7" s="104"/>
      <c r="FP7" s="104"/>
      <c r="FQ7" s="104"/>
      <c r="FR7" s="104"/>
      <c r="FS7" s="104"/>
      <c r="FT7" s="104"/>
      <c r="FU7" s="104"/>
      <c r="FV7" s="104"/>
      <c r="FW7" s="104"/>
      <c r="FX7" s="104"/>
      <c r="FY7" s="104"/>
      <c r="FZ7" s="104"/>
      <c r="GA7" s="104"/>
      <c r="GB7" s="104"/>
      <c r="GC7" s="104"/>
      <c r="GD7" s="104"/>
      <c r="GE7" s="104"/>
      <c r="GF7" s="104"/>
      <c r="GG7" s="104"/>
      <c r="GH7" s="104"/>
      <c r="GI7" s="104"/>
      <c r="GJ7" s="104"/>
      <c r="GK7" s="104"/>
      <c r="GL7" s="104"/>
      <c r="GM7" s="104"/>
      <c r="GN7" s="104"/>
      <c r="GO7" s="104"/>
      <c r="GP7" s="104"/>
      <c r="GQ7" s="104"/>
      <c r="GR7" s="104"/>
      <c r="GS7" s="104"/>
      <c r="GT7" s="104"/>
      <c r="GU7" s="104"/>
      <c r="GV7" s="104"/>
      <c r="GW7" s="104"/>
      <c r="GX7" s="104"/>
      <c r="GY7" s="104"/>
      <c r="GZ7" s="104"/>
      <c r="HA7" s="104"/>
      <c r="HB7" s="104"/>
      <c r="HC7" s="104"/>
      <c r="HD7" s="104"/>
      <c r="HE7" s="104"/>
      <c r="HF7" s="104"/>
      <c r="HG7" s="104"/>
      <c r="HH7" s="104"/>
      <c r="HI7" s="104"/>
      <c r="HJ7" s="104"/>
      <c r="HK7" s="104"/>
      <c r="HL7" s="104"/>
      <c r="HM7" s="104"/>
      <c r="HN7" s="104"/>
      <c r="HO7" s="104"/>
      <c r="HP7" s="104"/>
      <c r="HQ7" s="104"/>
      <c r="HR7" s="104"/>
      <c r="HS7" s="104"/>
      <c r="HT7" s="104"/>
      <c r="HU7" s="104"/>
      <c r="HV7" s="104"/>
      <c r="HW7" s="104"/>
      <c r="HX7" s="104"/>
      <c r="HY7" s="104"/>
      <c r="HZ7" s="104"/>
      <c r="IA7" s="104"/>
      <c r="IB7" s="104"/>
      <c r="IC7" s="104"/>
      <c r="ID7" s="104"/>
      <c r="IE7" s="104"/>
      <c r="IF7" s="104"/>
      <c r="IG7" s="104"/>
      <c r="IH7" s="104"/>
      <c r="II7" s="104"/>
      <c r="IJ7" s="104"/>
      <c r="IK7" s="104"/>
      <c r="IL7" s="104"/>
      <c r="IM7" s="104"/>
      <c r="IN7" s="104"/>
      <c r="IO7" s="104"/>
      <c r="IP7" s="104"/>
      <c r="IQ7" s="104"/>
      <c r="IR7" s="104"/>
      <c r="IS7" s="104"/>
      <c r="IT7" s="104"/>
      <c r="IU7" s="104"/>
      <c r="IV7" s="104"/>
    </row>
    <row r="8" spans="1:256" ht="28.5" customHeight="1">
      <c r="A8" s="59" t="s">
        <v>30</v>
      </c>
      <c r="B8" s="59" t="s">
        <v>31</v>
      </c>
      <c r="C8" s="59" t="s">
        <v>32</v>
      </c>
      <c r="D8" s="59" t="s">
        <v>33</v>
      </c>
      <c r="E8" s="60" t="s">
        <v>34</v>
      </c>
      <c r="F8" s="60" t="s">
        <v>35</v>
      </c>
      <c r="G8" s="60" t="s">
        <v>36</v>
      </c>
      <c r="H8" s="59" t="s">
        <v>37</v>
      </c>
      <c r="I8" s="61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4"/>
      <c r="CE8" s="104"/>
      <c r="CF8" s="104"/>
      <c r="CG8" s="104"/>
      <c r="CH8" s="104"/>
      <c r="CI8" s="104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4"/>
      <c r="CU8" s="104"/>
      <c r="CV8" s="104"/>
      <c r="CW8" s="104"/>
      <c r="CX8" s="104"/>
      <c r="CY8" s="104"/>
      <c r="CZ8" s="104"/>
      <c r="DA8" s="104"/>
      <c r="DB8" s="104"/>
      <c r="DC8" s="104"/>
      <c r="DD8" s="104"/>
      <c r="DE8" s="104"/>
      <c r="DF8" s="104"/>
      <c r="DG8" s="104"/>
      <c r="DH8" s="104"/>
      <c r="DI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  <c r="DV8" s="104"/>
      <c r="DW8" s="104"/>
      <c r="DX8" s="104"/>
      <c r="DY8" s="104"/>
      <c r="DZ8" s="104"/>
      <c r="EA8" s="104"/>
      <c r="EB8" s="104"/>
      <c r="EC8" s="104"/>
      <c r="ED8" s="104"/>
      <c r="EE8" s="104"/>
      <c r="EF8" s="104"/>
      <c r="EG8" s="104"/>
      <c r="EH8" s="104"/>
      <c r="EI8" s="104"/>
      <c r="EJ8" s="104"/>
      <c r="EK8" s="104"/>
      <c r="EL8" s="104"/>
      <c r="EM8" s="104"/>
      <c r="EN8" s="104"/>
      <c r="EO8" s="104"/>
      <c r="EP8" s="104"/>
      <c r="EQ8" s="104"/>
      <c r="ER8" s="104"/>
      <c r="ES8" s="104"/>
      <c r="ET8" s="104"/>
      <c r="EU8" s="104"/>
      <c r="EV8" s="104"/>
      <c r="EW8" s="104"/>
      <c r="EX8" s="104"/>
      <c r="EY8" s="104"/>
      <c r="EZ8" s="104"/>
      <c r="FA8" s="104"/>
      <c r="FB8" s="104"/>
      <c r="FC8" s="104"/>
      <c r="FD8" s="104"/>
      <c r="FE8" s="104"/>
      <c r="FF8" s="104"/>
      <c r="FG8" s="104"/>
      <c r="FH8" s="104"/>
      <c r="FI8" s="104"/>
      <c r="FJ8" s="104"/>
      <c r="FK8" s="104"/>
      <c r="FL8" s="104"/>
      <c r="FM8" s="104"/>
      <c r="FN8" s="104"/>
      <c r="FO8" s="104"/>
      <c r="FP8" s="104"/>
      <c r="FQ8" s="104"/>
      <c r="FR8" s="104"/>
      <c r="FS8" s="104"/>
      <c r="FT8" s="104"/>
      <c r="FU8" s="104"/>
      <c r="FV8" s="104"/>
      <c r="FW8" s="104"/>
      <c r="FX8" s="104"/>
      <c r="FY8" s="104"/>
      <c r="FZ8" s="104"/>
      <c r="GA8" s="104"/>
      <c r="GB8" s="104"/>
      <c r="GC8" s="104"/>
      <c r="GD8" s="104"/>
      <c r="GE8" s="104"/>
      <c r="GF8" s="104"/>
      <c r="GG8" s="104"/>
      <c r="GH8" s="104"/>
      <c r="GI8" s="104"/>
      <c r="GJ8" s="104"/>
      <c r="GK8" s="104"/>
      <c r="GL8" s="104"/>
      <c r="GM8" s="104"/>
      <c r="GN8" s="104"/>
      <c r="GO8" s="104"/>
      <c r="GP8" s="104"/>
      <c r="GQ8" s="104"/>
      <c r="GR8" s="104"/>
      <c r="GS8" s="104"/>
      <c r="GT8" s="104"/>
      <c r="GU8" s="104"/>
      <c r="GV8" s="104"/>
      <c r="GW8" s="104"/>
      <c r="GX8" s="104"/>
      <c r="GY8" s="104"/>
      <c r="GZ8" s="104"/>
      <c r="HA8" s="104"/>
      <c r="HB8" s="104"/>
      <c r="HC8" s="104"/>
      <c r="HD8" s="104"/>
      <c r="HE8" s="104"/>
      <c r="HF8" s="104"/>
      <c r="HG8" s="104"/>
      <c r="HH8" s="104"/>
      <c r="HI8" s="104"/>
      <c r="HJ8" s="104"/>
      <c r="HK8" s="104"/>
      <c r="HL8" s="104"/>
      <c r="HM8" s="104"/>
      <c r="HN8" s="104"/>
      <c r="HO8" s="104"/>
      <c r="HP8" s="104"/>
      <c r="HQ8" s="104"/>
      <c r="HR8" s="104"/>
      <c r="HS8" s="104"/>
      <c r="HT8" s="104"/>
      <c r="HU8" s="104"/>
      <c r="HV8" s="104"/>
      <c r="HW8" s="104"/>
      <c r="HX8" s="104"/>
      <c r="HY8" s="104"/>
      <c r="HZ8" s="104"/>
      <c r="IA8" s="104"/>
      <c r="IB8" s="104"/>
      <c r="IC8" s="104"/>
      <c r="ID8" s="104"/>
      <c r="IE8" s="104"/>
      <c r="IF8" s="104"/>
      <c r="IG8" s="104"/>
      <c r="IH8" s="104"/>
      <c r="II8" s="104"/>
      <c r="IJ8" s="104"/>
      <c r="IK8" s="104"/>
      <c r="IL8" s="104"/>
      <c r="IM8" s="104"/>
      <c r="IN8" s="104"/>
      <c r="IO8" s="104"/>
      <c r="IP8" s="104"/>
      <c r="IQ8" s="104"/>
      <c r="IR8" s="104"/>
      <c r="IS8" s="104"/>
      <c r="IT8" s="104"/>
      <c r="IU8" s="104"/>
      <c r="IV8" s="104"/>
    </row>
    <row r="9" spans="1:256" ht="15" customHeight="1">
      <c r="A9" s="62"/>
      <c r="B9" s="63" t="s">
        <v>71</v>
      </c>
      <c r="C9" s="63"/>
      <c r="D9" s="63"/>
      <c r="E9" s="63"/>
      <c r="F9" s="63"/>
      <c r="G9" s="63"/>
      <c r="H9" s="64"/>
      <c r="I9" s="65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4"/>
      <c r="CE9" s="104"/>
      <c r="CF9" s="104"/>
      <c r="CG9" s="104"/>
      <c r="CH9" s="104"/>
      <c r="CI9" s="104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4"/>
      <c r="CU9" s="104"/>
      <c r="CV9" s="104"/>
      <c r="CW9" s="104"/>
      <c r="CX9" s="104"/>
      <c r="CY9" s="104"/>
      <c r="CZ9" s="104"/>
      <c r="DA9" s="104"/>
      <c r="DB9" s="104"/>
      <c r="DC9" s="104"/>
      <c r="DD9" s="104"/>
      <c r="DE9" s="104"/>
      <c r="DF9" s="104"/>
      <c r="DG9" s="104"/>
      <c r="DH9" s="104"/>
      <c r="DI9" s="104"/>
      <c r="DJ9" s="104"/>
      <c r="DK9" s="104"/>
      <c r="DL9" s="104"/>
      <c r="DM9" s="104"/>
      <c r="DN9" s="104"/>
      <c r="DO9" s="104"/>
      <c r="DP9" s="104"/>
      <c r="DQ9" s="104"/>
      <c r="DR9" s="104"/>
      <c r="DS9" s="104"/>
      <c r="DT9" s="104"/>
      <c r="DU9" s="104"/>
      <c r="DV9" s="104"/>
      <c r="DW9" s="104"/>
      <c r="DX9" s="104"/>
      <c r="DY9" s="104"/>
      <c r="DZ9" s="104"/>
      <c r="EA9" s="104"/>
      <c r="EB9" s="104"/>
      <c r="EC9" s="104"/>
      <c r="ED9" s="104"/>
      <c r="EE9" s="104"/>
      <c r="EF9" s="104"/>
      <c r="EG9" s="104"/>
      <c r="EH9" s="104"/>
      <c r="EI9" s="104"/>
      <c r="EJ9" s="104"/>
      <c r="EK9" s="104"/>
      <c r="EL9" s="104"/>
      <c r="EM9" s="104"/>
      <c r="EN9" s="104"/>
      <c r="EO9" s="104"/>
      <c r="EP9" s="104"/>
      <c r="EQ9" s="104"/>
      <c r="ER9" s="104"/>
      <c r="ES9" s="104"/>
      <c r="ET9" s="104"/>
      <c r="EU9" s="104"/>
      <c r="EV9" s="104"/>
      <c r="EW9" s="104"/>
      <c r="EX9" s="104"/>
      <c r="EY9" s="104"/>
      <c r="EZ9" s="104"/>
      <c r="FA9" s="104"/>
      <c r="FB9" s="104"/>
      <c r="FC9" s="104"/>
      <c r="FD9" s="104"/>
      <c r="FE9" s="104"/>
      <c r="FF9" s="104"/>
      <c r="FG9" s="104"/>
      <c r="FH9" s="104"/>
      <c r="FI9" s="104"/>
      <c r="FJ9" s="104"/>
      <c r="FK9" s="104"/>
      <c r="FL9" s="104"/>
      <c r="FM9" s="104"/>
      <c r="FN9" s="104"/>
      <c r="FO9" s="104"/>
      <c r="FP9" s="104"/>
      <c r="FQ9" s="104"/>
      <c r="FR9" s="104"/>
      <c r="FS9" s="104"/>
      <c r="FT9" s="104"/>
      <c r="FU9" s="104"/>
      <c r="FV9" s="104"/>
      <c r="FW9" s="104"/>
      <c r="FX9" s="104"/>
      <c r="FY9" s="104"/>
      <c r="FZ9" s="104"/>
      <c r="GA9" s="104"/>
      <c r="GB9" s="104"/>
      <c r="GC9" s="104"/>
      <c r="GD9" s="104"/>
      <c r="GE9" s="104"/>
      <c r="GF9" s="104"/>
      <c r="GG9" s="104"/>
      <c r="GH9" s="104"/>
      <c r="GI9" s="104"/>
      <c r="GJ9" s="104"/>
      <c r="GK9" s="104"/>
      <c r="GL9" s="104"/>
      <c r="GM9" s="104"/>
      <c r="GN9" s="104"/>
      <c r="GO9" s="104"/>
      <c r="GP9" s="104"/>
      <c r="GQ9" s="104"/>
      <c r="GR9" s="104"/>
      <c r="GS9" s="104"/>
      <c r="GT9" s="104"/>
      <c r="GU9" s="104"/>
      <c r="GV9" s="104"/>
      <c r="GW9" s="104"/>
      <c r="GX9" s="104"/>
      <c r="GY9" s="104"/>
      <c r="GZ9" s="104"/>
      <c r="HA9" s="104"/>
      <c r="HB9" s="104"/>
      <c r="HC9" s="104"/>
      <c r="HD9" s="104"/>
      <c r="HE9" s="104"/>
      <c r="HF9" s="104"/>
      <c r="HG9" s="104"/>
      <c r="HH9" s="104"/>
      <c r="HI9" s="104"/>
      <c r="HJ9" s="104"/>
      <c r="HK9" s="104"/>
      <c r="HL9" s="104"/>
      <c r="HM9" s="104"/>
      <c r="HN9" s="104"/>
      <c r="HO9" s="104"/>
      <c r="HP9" s="104"/>
      <c r="HQ9" s="104"/>
      <c r="HR9" s="104"/>
      <c r="HS9" s="104"/>
      <c r="HT9" s="104"/>
      <c r="HU9" s="104"/>
      <c r="HV9" s="104"/>
      <c r="HW9" s="104"/>
      <c r="HX9" s="104"/>
      <c r="HY9" s="104"/>
      <c r="HZ9" s="104"/>
      <c r="IA9" s="104"/>
      <c r="IB9" s="104"/>
      <c r="IC9" s="104"/>
      <c r="ID9" s="104"/>
      <c r="IE9" s="104"/>
      <c r="IF9" s="104"/>
      <c r="IG9" s="104"/>
      <c r="IH9" s="104"/>
      <c r="II9" s="104"/>
      <c r="IJ9" s="104"/>
      <c r="IK9" s="104"/>
      <c r="IL9" s="104"/>
      <c r="IM9" s="104"/>
      <c r="IN9" s="104"/>
      <c r="IO9" s="104"/>
      <c r="IP9" s="104"/>
      <c r="IQ9" s="104"/>
      <c r="IR9" s="104"/>
      <c r="IS9" s="104"/>
      <c r="IT9" s="104"/>
      <c r="IU9" s="104"/>
      <c r="IV9" s="104"/>
    </row>
    <row r="10" spans="1:256" ht="15" customHeight="1">
      <c r="A10" s="62"/>
      <c r="B10" s="62" t="s">
        <v>51</v>
      </c>
      <c r="C10" s="63"/>
      <c r="D10" s="63"/>
      <c r="E10" s="63"/>
      <c r="F10" s="63"/>
      <c r="G10" s="63"/>
      <c r="H10" s="64"/>
      <c r="I10" s="65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4"/>
      <c r="CG10" s="104"/>
      <c r="CH10" s="104"/>
      <c r="CI10" s="104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104"/>
      <c r="CU10" s="104"/>
      <c r="CV10" s="104"/>
      <c r="CW10" s="104"/>
      <c r="CX10" s="104"/>
      <c r="CY10" s="104"/>
      <c r="CZ10" s="104"/>
      <c r="DA10" s="104"/>
      <c r="DB10" s="104"/>
      <c r="DC10" s="104"/>
      <c r="DD10" s="104"/>
      <c r="DE10" s="104"/>
      <c r="DF10" s="104"/>
      <c r="DG10" s="104"/>
      <c r="DH10" s="104"/>
      <c r="DI10" s="104"/>
      <c r="DJ10" s="104"/>
      <c r="DK10" s="104"/>
      <c r="DL10" s="104"/>
      <c r="DM10" s="104"/>
      <c r="DN10" s="104"/>
      <c r="DO10" s="104"/>
      <c r="DP10" s="104"/>
      <c r="DQ10" s="104"/>
      <c r="DR10" s="104"/>
      <c r="DS10" s="104"/>
      <c r="DT10" s="104"/>
      <c r="DU10" s="104"/>
      <c r="DV10" s="104"/>
      <c r="DW10" s="104"/>
      <c r="DX10" s="104"/>
      <c r="DY10" s="104"/>
      <c r="DZ10" s="104"/>
      <c r="EA10" s="104"/>
      <c r="EB10" s="104"/>
      <c r="EC10" s="104"/>
      <c r="ED10" s="104"/>
      <c r="EE10" s="104"/>
      <c r="EF10" s="104"/>
      <c r="EG10" s="104"/>
      <c r="EH10" s="104"/>
      <c r="EI10" s="104"/>
      <c r="EJ10" s="104"/>
      <c r="EK10" s="104"/>
      <c r="EL10" s="104"/>
      <c r="EM10" s="104"/>
      <c r="EN10" s="104"/>
      <c r="EO10" s="104"/>
      <c r="EP10" s="104"/>
      <c r="EQ10" s="104"/>
      <c r="ER10" s="104"/>
      <c r="ES10" s="104"/>
      <c r="ET10" s="104"/>
      <c r="EU10" s="104"/>
      <c r="EV10" s="104"/>
      <c r="EW10" s="104"/>
      <c r="EX10" s="104"/>
      <c r="EY10" s="104"/>
      <c r="EZ10" s="104"/>
      <c r="FA10" s="104"/>
      <c r="FB10" s="104"/>
      <c r="FC10" s="104"/>
      <c r="FD10" s="104"/>
      <c r="FE10" s="104"/>
      <c r="FF10" s="104"/>
      <c r="FG10" s="104"/>
      <c r="FH10" s="104"/>
      <c r="FI10" s="104"/>
      <c r="FJ10" s="104"/>
      <c r="FK10" s="104"/>
      <c r="FL10" s="104"/>
      <c r="FM10" s="104"/>
      <c r="FN10" s="104"/>
      <c r="FO10" s="104"/>
      <c r="FP10" s="104"/>
      <c r="FQ10" s="104"/>
      <c r="FR10" s="104"/>
      <c r="FS10" s="104"/>
      <c r="FT10" s="104"/>
      <c r="FU10" s="104"/>
      <c r="FV10" s="104"/>
      <c r="FW10" s="104"/>
      <c r="FX10" s="104"/>
      <c r="FY10" s="104"/>
      <c r="FZ10" s="104"/>
      <c r="GA10" s="104"/>
      <c r="GB10" s="104"/>
      <c r="GC10" s="104"/>
      <c r="GD10" s="104"/>
      <c r="GE10" s="104"/>
      <c r="GF10" s="104"/>
      <c r="GG10" s="104"/>
      <c r="GH10" s="104"/>
      <c r="GI10" s="104"/>
      <c r="GJ10" s="104"/>
      <c r="GK10" s="104"/>
      <c r="GL10" s="104"/>
      <c r="GM10" s="104"/>
      <c r="GN10" s="104"/>
      <c r="GO10" s="104"/>
      <c r="GP10" s="104"/>
      <c r="GQ10" s="104"/>
      <c r="GR10" s="104"/>
      <c r="GS10" s="104"/>
      <c r="GT10" s="104"/>
      <c r="GU10" s="104"/>
      <c r="GV10" s="104"/>
      <c r="GW10" s="104"/>
      <c r="GX10" s="104"/>
      <c r="GY10" s="104"/>
      <c r="GZ10" s="104"/>
      <c r="HA10" s="104"/>
      <c r="HB10" s="104"/>
      <c r="HC10" s="104"/>
      <c r="HD10" s="104"/>
      <c r="HE10" s="104"/>
      <c r="HF10" s="104"/>
      <c r="HG10" s="104"/>
      <c r="HH10" s="104"/>
      <c r="HI10" s="104"/>
      <c r="HJ10" s="104"/>
      <c r="HK10" s="104"/>
      <c r="HL10" s="104"/>
      <c r="HM10" s="104"/>
      <c r="HN10" s="104"/>
      <c r="HO10" s="104"/>
      <c r="HP10" s="104"/>
      <c r="HQ10" s="104"/>
      <c r="HR10" s="104"/>
      <c r="HS10" s="104"/>
      <c r="HT10" s="104"/>
      <c r="HU10" s="104"/>
      <c r="HV10" s="104"/>
      <c r="HW10" s="104"/>
      <c r="HX10" s="104"/>
      <c r="HY10" s="104"/>
      <c r="HZ10" s="104"/>
      <c r="IA10" s="104"/>
      <c r="IB10" s="104"/>
      <c r="IC10" s="104"/>
      <c r="ID10" s="104"/>
      <c r="IE10" s="104"/>
      <c r="IF10" s="104"/>
      <c r="IG10" s="104"/>
      <c r="IH10" s="104"/>
      <c r="II10" s="104"/>
      <c r="IJ10" s="104"/>
      <c r="IK10" s="104"/>
      <c r="IL10" s="104"/>
      <c r="IM10" s="104"/>
      <c r="IN10" s="104"/>
      <c r="IO10" s="104"/>
      <c r="IP10" s="104"/>
      <c r="IQ10" s="104"/>
      <c r="IR10" s="104"/>
      <c r="IS10" s="104"/>
      <c r="IT10" s="104"/>
      <c r="IU10" s="104"/>
      <c r="IV10" s="104"/>
    </row>
    <row r="11" spans="1:256" ht="102">
      <c r="A11" s="66" t="str">
        <f>IF(OR(B11&lt;&gt;"",D11&lt;&gt;""),"["&amp;TEXT($B$2,"##")&amp;"-"&amp;TEXT(ROW()-10,"##")&amp;"]","")</f>
        <v>[Integrate Functions-1]</v>
      </c>
      <c r="B11" s="98" t="s">
        <v>52</v>
      </c>
      <c r="C11" s="98" t="s">
        <v>72</v>
      </c>
      <c r="D11" s="98" t="s">
        <v>126</v>
      </c>
      <c r="E11" s="116"/>
      <c r="F11" s="66" t="s">
        <v>22</v>
      </c>
      <c r="G11" s="129"/>
      <c r="H11" s="117"/>
      <c r="I11" s="65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4"/>
      <c r="CG11" s="104"/>
      <c r="CH11" s="104"/>
      <c r="CI11" s="104"/>
      <c r="CJ11" s="104"/>
      <c r="CK11" s="104"/>
      <c r="CL11" s="104"/>
      <c r="CM11" s="104"/>
      <c r="CN11" s="104"/>
      <c r="CO11" s="104"/>
      <c r="CP11" s="104"/>
      <c r="CQ11" s="104"/>
      <c r="CR11" s="104"/>
      <c r="CS11" s="104"/>
      <c r="CT11" s="104"/>
      <c r="CU11" s="104"/>
      <c r="CV11" s="104"/>
      <c r="CW11" s="104"/>
      <c r="CX11" s="104"/>
      <c r="CY11" s="104"/>
      <c r="CZ11" s="104"/>
      <c r="DA11" s="104"/>
      <c r="DB11" s="104"/>
      <c r="DC11" s="104"/>
      <c r="DD11" s="104"/>
      <c r="DE11" s="104"/>
      <c r="DF11" s="104"/>
      <c r="DG11" s="104"/>
      <c r="DH11" s="104"/>
      <c r="DI11" s="104"/>
      <c r="DJ11" s="104"/>
      <c r="DK11" s="104"/>
      <c r="DL11" s="104"/>
      <c r="DM11" s="104"/>
      <c r="DN11" s="104"/>
      <c r="DO11" s="104"/>
      <c r="DP11" s="104"/>
      <c r="DQ11" s="104"/>
      <c r="DR11" s="104"/>
      <c r="DS11" s="104"/>
      <c r="DT11" s="104"/>
      <c r="DU11" s="104"/>
      <c r="DV11" s="104"/>
      <c r="DW11" s="104"/>
      <c r="DX11" s="104"/>
      <c r="DY11" s="104"/>
      <c r="DZ11" s="104"/>
      <c r="EA11" s="104"/>
      <c r="EB11" s="104"/>
      <c r="EC11" s="104"/>
      <c r="ED11" s="104"/>
      <c r="EE11" s="104"/>
      <c r="EF11" s="104"/>
      <c r="EG11" s="104"/>
      <c r="EH11" s="104"/>
      <c r="EI11" s="104"/>
      <c r="EJ11" s="104"/>
      <c r="EK11" s="104"/>
      <c r="EL11" s="104"/>
      <c r="EM11" s="104"/>
      <c r="EN11" s="104"/>
      <c r="EO11" s="104"/>
      <c r="EP11" s="104"/>
      <c r="EQ11" s="104"/>
      <c r="ER11" s="104"/>
      <c r="ES11" s="104"/>
      <c r="ET11" s="104"/>
      <c r="EU11" s="104"/>
      <c r="EV11" s="104"/>
      <c r="EW11" s="104"/>
      <c r="EX11" s="104"/>
      <c r="EY11" s="104"/>
      <c r="EZ11" s="104"/>
      <c r="FA11" s="104"/>
      <c r="FB11" s="104"/>
      <c r="FC11" s="104"/>
      <c r="FD11" s="104"/>
      <c r="FE11" s="104"/>
      <c r="FF11" s="104"/>
      <c r="FG11" s="104"/>
      <c r="FH11" s="104"/>
      <c r="FI11" s="104"/>
      <c r="FJ11" s="104"/>
      <c r="FK11" s="104"/>
      <c r="FL11" s="104"/>
      <c r="FM11" s="104"/>
      <c r="FN11" s="104"/>
      <c r="FO11" s="104"/>
      <c r="FP11" s="104"/>
      <c r="FQ11" s="104"/>
      <c r="FR11" s="104"/>
      <c r="FS11" s="104"/>
      <c r="FT11" s="104"/>
      <c r="FU11" s="104"/>
      <c r="FV11" s="104"/>
      <c r="FW11" s="104"/>
      <c r="FX11" s="104"/>
      <c r="FY11" s="104"/>
      <c r="FZ11" s="104"/>
      <c r="GA11" s="104"/>
      <c r="GB11" s="104"/>
      <c r="GC11" s="104"/>
      <c r="GD11" s="104"/>
      <c r="GE11" s="104"/>
      <c r="GF11" s="104"/>
      <c r="GG11" s="104"/>
      <c r="GH11" s="104"/>
      <c r="GI11" s="104"/>
      <c r="GJ11" s="104"/>
      <c r="GK11" s="104"/>
      <c r="GL11" s="104"/>
      <c r="GM11" s="104"/>
      <c r="GN11" s="104"/>
      <c r="GO11" s="104"/>
      <c r="GP11" s="104"/>
      <c r="GQ11" s="104"/>
      <c r="GR11" s="104"/>
      <c r="GS11" s="104"/>
      <c r="GT11" s="104"/>
      <c r="GU11" s="104"/>
      <c r="GV11" s="104"/>
      <c r="GW11" s="104"/>
      <c r="GX11" s="104"/>
      <c r="GY11" s="104"/>
      <c r="GZ11" s="104"/>
      <c r="HA11" s="104"/>
      <c r="HB11" s="104"/>
      <c r="HC11" s="104"/>
      <c r="HD11" s="104"/>
      <c r="HE11" s="104"/>
      <c r="HF11" s="104"/>
      <c r="HG11" s="104"/>
      <c r="HH11" s="104"/>
      <c r="HI11" s="104"/>
      <c r="HJ11" s="104"/>
      <c r="HK11" s="104"/>
      <c r="HL11" s="104"/>
      <c r="HM11" s="104"/>
      <c r="HN11" s="104"/>
      <c r="HO11" s="104"/>
      <c r="HP11" s="104"/>
      <c r="HQ11" s="104"/>
      <c r="HR11" s="104"/>
      <c r="HS11" s="104"/>
      <c r="HT11" s="104"/>
      <c r="HU11" s="104"/>
      <c r="HV11" s="104"/>
      <c r="HW11" s="104"/>
      <c r="HX11" s="104"/>
      <c r="HY11" s="104"/>
      <c r="HZ11" s="104"/>
      <c r="IA11" s="104"/>
      <c r="IB11" s="104"/>
      <c r="IC11" s="104"/>
      <c r="ID11" s="104"/>
      <c r="IE11" s="104"/>
      <c r="IF11" s="104"/>
      <c r="IG11" s="104"/>
      <c r="IH11" s="104"/>
      <c r="II11" s="104"/>
      <c r="IJ11" s="104"/>
      <c r="IK11" s="104"/>
      <c r="IL11" s="104"/>
      <c r="IM11" s="104"/>
      <c r="IN11" s="104"/>
      <c r="IO11" s="104"/>
      <c r="IP11" s="104"/>
      <c r="IQ11" s="104"/>
      <c r="IR11" s="104"/>
      <c r="IS11" s="104"/>
      <c r="IT11" s="104"/>
      <c r="IU11" s="104"/>
      <c r="IV11" s="104"/>
    </row>
    <row r="12" spans="1:256" ht="76.5">
      <c r="A12" s="66" t="str">
        <f>IF(OR(B12&lt;&gt;"",D12&lt;&gt;""),"["&amp;TEXT($B$2,"##")&amp;"-"&amp;TEXT(ROW()-10,"##")&amp;"]","")</f>
        <v>[Integrate Functions-2]</v>
      </c>
      <c r="B12" s="98" t="s">
        <v>60</v>
      </c>
      <c r="C12" s="120" t="s">
        <v>73</v>
      </c>
      <c r="D12" s="116" t="s">
        <v>127</v>
      </c>
      <c r="E12" s="116"/>
      <c r="F12" s="66" t="s">
        <v>22</v>
      </c>
      <c r="G12" s="129"/>
      <c r="H12" s="117"/>
      <c r="I12" s="65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4"/>
      <c r="CE12" s="104"/>
      <c r="CF12" s="104"/>
      <c r="CG12" s="104"/>
      <c r="CH12" s="104"/>
      <c r="CI12" s="104"/>
      <c r="CJ12" s="104"/>
      <c r="CK12" s="104"/>
      <c r="CL12" s="104"/>
      <c r="CM12" s="104"/>
      <c r="CN12" s="104"/>
      <c r="CO12" s="104"/>
      <c r="CP12" s="104"/>
      <c r="CQ12" s="104"/>
      <c r="CR12" s="104"/>
      <c r="CS12" s="104"/>
      <c r="CT12" s="104"/>
      <c r="CU12" s="104"/>
      <c r="CV12" s="104"/>
      <c r="CW12" s="104"/>
      <c r="CX12" s="104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4"/>
      <c r="DN12" s="104"/>
      <c r="DO12" s="104"/>
      <c r="DP12" s="104"/>
      <c r="DQ12" s="104"/>
      <c r="DR12" s="104"/>
      <c r="DS12" s="104"/>
      <c r="DT12" s="104"/>
      <c r="DU12" s="104"/>
      <c r="DV12" s="104"/>
      <c r="DW12" s="104"/>
      <c r="DX12" s="104"/>
      <c r="DY12" s="104"/>
      <c r="DZ12" s="104"/>
      <c r="EA12" s="104"/>
      <c r="EB12" s="104"/>
      <c r="EC12" s="104"/>
      <c r="ED12" s="104"/>
      <c r="EE12" s="104"/>
      <c r="EF12" s="104"/>
      <c r="EG12" s="104"/>
      <c r="EH12" s="104"/>
      <c r="EI12" s="104"/>
      <c r="EJ12" s="104"/>
      <c r="EK12" s="104"/>
      <c r="EL12" s="104"/>
      <c r="EM12" s="104"/>
      <c r="EN12" s="104"/>
      <c r="EO12" s="104"/>
      <c r="EP12" s="104"/>
      <c r="EQ12" s="104"/>
      <c r="ER12" s="104"/>
      <c r="ES12" s="104"/>
      <c r="ET12" s="104"/>
      <c r="EU12" s="104"/>
      <c r="EV12" s="104"/>
      <c r="EW12" s="104"/>
      <c r="EX12" s="104"/>
      <c r="EY12" s="104"/>
      <c r="EZ12" s="104"/>
      <c r="FA12" s="104"/>
      <c r="FB12" s="104"/>
      <c r="FC12" s="104"/>
      <c r="FD12" s="104"/>
      <c r="FE12" s="104"/>
      <c r="FF12" s="104"/>
      <c r="FG12" s="104"/>
      <c r="FH12" s="104"/>
      <c r="FI12" s="104"/>
      <c r="FJ12" s="104"/>
      <c r="FK12" s="104"/>
      <c r="FL12" s="104"/>
      <c r="FM12" s="104"/>
      <c r="FN12" s="104"/>
      <c r="FO12" s="104"/>
      <c r="FP12" s="104"/>
      <c r="FQ12" s="104"/>
      <c r="FR12" s="104"/>
      <c r="FS12" s="104"/>
      <c r="FT12" s="104"/>
      <c r="FU12" s="104"/>
      <c r="FV12" s="104"/>
      <c r="FW12" s="104"/>
      <c r="FX12" s="104"/>
      <c r="FY12" s="104"/>
      <c r="FZ12" s="104"/>
      <c r="GA12" s="104"/>
      <c r="GB12" s="104"/>
      <c r="GC12" s="104"/>
      <c r="GD12" s="104"/>
      <c r="GE12" s="104"/>
      <c r="GF12" s="104"/>
      <c r="GG12" s="104"/>
      <c r="GH12" s="104"/>
      <c r="GI12" s="104"/>
      <c r="GJ12" s="104"/>
      <c r="GK12" s="104"/>
      <c r="GL12" s="104"/>
      <c r="GM12" s="104"/>
      <c r="GN12" s="104"/>
      <c r="GO12" s="104"/>
      <c r="GP12" s="104"/>
      <c r="GQ12" s="104"/>
      <c r="GR12" s="104"/>
      <c r="GS12" s="104"/>
      <c r="GT12" s="104"/>
      <c r="GU12" s="104"/>
      <c r="GV12" s="104"/>
      <c r="GW12" s="104"/>
      <c r="GX12" s="104"/>
      <c r="GY12" s="104"/>
      <c r="GZ12" s="104"/>
      <c r="HA12" s="104"/>
      <c r="HB12" s="104"/>
      <c r="HC12" s="104"/>
      <c r="HD12" s="104"/>
      <c r="HE12" s="104"/>
      <c r="HF12" s="104"/>
      <c r="HG12" s="104"/>
      <c r="HH12" s="104"/>
      <c r="HI12" s="104"/>
      <c r="HJ12" s="104"/>
      <c r="HK12" s="104"/>
      <c r="HL12" s="104"/>
      <c r="HM12" s="104"/>
      <c r="HN12" s="104"/>
      <c r="HO12" s="104"/>
      <c r="HP12" s="104"/>
      <c r="HQ12" s="104"/>
      <c r="HR12" s="104"/>
      <c r="HS12" s="104"/>
      <c r="HT12" s="104"/>
      <c r="HU12" s="104"/>
      <c r="HV12" s="104"/>
      <c r="HW12" s="104"/>
      <c r="HX12" s="104"/>
      <c r="HY12" s="104"/>
      <c r="HZ12" s="104"/>
      <c r="IA12" s="104"/>
      <c r="IB12" s="104"/>
      <c r="IC12" s="104"/>
      <c r="ID12" s="104"/>
      <c r="IE12" s="104"/>
      <c r="IF12" s="104"/>
      <c r="IG12" s="104"/>
      <c r="IH12" s="104"/>
      <c r="II12" s="104"/>
      <c r="IJ12" s="104"/>
      <c r="IK12" s="104"/>
      <c r="IL12" s="104"/>
      <c r="IM12" s="104"/>
      <c r="IN12" s="104"/>
      <c r="IO12" s="104"/>
      <c r="IP12" s="104"/>
      <c r="IQ12" s="104"/>
      <c r="IR12" s="104"/>
      <c r="IS12" s="104"/>
      <c r="IT12" s="104"/>
      <c r="IU12" s="104"/>
      <c r="IV12" s="104"/>
    </row>
    <row r="13" spans="1:256" ht="15" customHeight="1">
      <c r="A13" s="62"/>
      <c r="B13" s="62" t="s">
        <v>57</v>
      </c>
      <c r="C13" s="63"/>
      <c r="D13" s="63"/>
      <c r="E13" s="63"/>
      <c r="F13" s="63"/>
      <c r="G13" s="63"/>
      <c r="H13" s="64"/>
      <c r="I13" s="65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104"/>
      <c r="CY13" s="104"/>
      <c r="CZ13" s="104"/>
      <c r="DA13" s="104"/>
      <c r="DB13" s="104"/>
      <c r="DC13" s="104"/>
      <c r="DD13" s="104"/>
      <c r="DE13" s="104"/>
      <c r="DF13" s="104"/>
      <c r="DG13" s="104"/>
      <c r="DH13" s="104"/>
      <c r="DI13" s="104"/>
      <c r="DJ13" s="104"/>
      <c r="DK13" s="104"/>
      <c r="DL13" s="104"/>
      <c r="DM13" s="104"/>
      <c r="DN13" s="104"/>
      <c r="DO13" s="104"/>
      <c r="DP13" s="104"/>
      <c r="DQ13" s="104"/>
      <c r="DR13" s="104"/>
      <c r="DS13" s="104"/>
      <c r="DT13" s="104"/>
      <c r="DU13" s="104"/>
      <c r="DV13" s="104"/>
      <c r="DW13" s="104"/>
      <c r="DX13" s="104"/>
      <c r="DY13" s="104"/>
      <c r="DZ13" s="104"/>
      <c r="EA13" s="104"/>
      <c r="EB13" s="104"/>
      <c r="EC13" s="104"/>
      <c r="ED13" s="104"/>
      <c r="EE13" s="104"/>
      <c r="EF13" s="104"/>
      <c r="EG13" s="104"/>
      <c r="EH13" s="104"/>
      <c r="EI13" s="104"/>
      <c r="EJ13" s="104"/>
      <c r="EK13" s="104"/>
      <c r="EL13" s="104"/>
      <c r="EM13" s="104"/>
      <c r="EN13" s="104"/>
      <c r="EO13" s="104"/>
      <c r="EP13" s="104"/>
      <c r="EQ13" s="104"/>
      <c r="ER13" s="104"/>
      <c r="ES13" s="104"/>
      <c r="ET13" s="104"/>
      <c r="EU13" s="104"/>
      <c r="EV13" s="104"/>
      <c r="EW13" s="104"/>
      <c r="EX13" s="104"/>
      <c r="EY13" s="104"/>
      <c r="EZ13" s="104"/>
      <c r="FA13" s="104"/>
      <c r="FB13" s="104"/>
      <c r="FC13" s="104"/>
      <c r="FD13" s="104"/>
      <c r="FE13" s="104"/>
      <c r="FF13" s="104"/>
      <c r="FG13" s="104"/>
      <c r="FH13" s="104"/>
      <c r="FI13" s="104"/>
      <c r="FJ13" s="104"/>
      <c r="FK13" s="104"/>
      <c r="FL13" s="104"/>
      <c r="FM13" s="104"/>
      <c r="FN13" s="104"/>
      <c r="FO13" s="104"/>
      <c r="FP13" s="104"/>
      <c r="FQ13" s="104"/>
      <c r="FR13" s="104"/>
      <c r="FS13" s="104"/>
      <c r="FT13" s="104"/>
      <c r="FU13" s="104"/>
      <c r="FV13" s="104"/>
      <c r="FW13" s="104"/>
      <c r="FX13" s="104"/>
      <c r="FY13" s="104"/>
      <c r="FZ13" s="104"/>
      <c r="GA13" s="104"/>
      <c r="GB13" s="104"/>
      <c r="GC13" s="104"/>
      <c r="GD13" s="104"/>
      <c r="GE13" s="104"/>
      <c r="GF13" s="104"/>
      <c r="GG13" s="104"/>
      <c r="GH13" s="104"/>
      <c r="GI13" s="104"/>
      <c r="GJ13" s="104"/>
      <c r="GK13" s="104"/>
      <c r="GL13" s="104"/>
      <c r="GM13" s="104"/>
      <c r="GN13" s="104"/>
      <c r="GO13" s="104"/>
      <c r="GP13" s="104"/>
      <c r="GQ13" s="104"/>
      <c r="GR13" s="104"/>
      <c r="GS13" s="104"/>
      <c r="GT13" s="104"/>
      <c r="GU13" s="104"/>
      <c r="GV13" s="104"/>
      <c r="GW13" s="104"/>
      <c r="GX13" s="104"/>
      <c r="GY13" s="104"/>
      <c r="GZ13" s="104"/>
      <c r="HA13" s="104"/>
      <c r="HB13" s="104"/>
      <c r="HC13" s="104"/>
      <c r="HD13" s="104"/>
      <c r="HE13" s="104"/>
      <c r="HF13" s="104"/>
      <c r="HG13" s="104"/>
      <c r="HH13" s="104"/>
      <c r="HI13" s="104"/>
      <c r="HJ13" s="104"/>
      <c r="HK13" s="104"/>
      <c r="HL13" s="104"/>
      <c r="HM13" s="104"/>
      <c r="HN13" s="104"/>
      <c r="HO13" s="104"/>
      <c r="HP13" s="104"/>
      <c r="HQ13" s="104"/>
      <c r="HR13" s="104"/>
      <c r="HS13" s="104"/>
      <c r="HT13" s="104"/>
      <c r="HU13" s="104"/>
      <c r="HV13" s="104"/>
      <c r="HW13" s="104"/>
      <c r="HX13" s="104"/>
      <c r="HY13" s="104"/>
      <c r="HZ13" s="104"/>
      <c r="IA13" s="104"/>
      <c r="IB13" s="104"/>
      <c r="IC13" s="104"/>
      <c r="ID13" s="104"/>
      <c r="IE13" s="104"/>
      <c r="IF13" s="104"/>
      <c r="IG13" s="104"/>
      <c r="IH13" s="104"/>
      <c r="II13" s="104"/>
      <c r="IJ13" s="104"/>
      <c r="IK13" s="104"/>
      <c r="IL13" s="104"/>
      <c r="IM13" s="104"/>
      <c r="IN13" s="104"/>
      <c r="IO13" s="104"/>
      <c r="IP13" s="104"/>
      <c r="IQ13" s="104"/>
      <c r="IR13" s="104"/>
      <c r="IS13" s="104"/>
      <c r="IT13" s="104"/>
      <c r="IU13" s="104"/>
      <c r="IV13" s="104"/>
    </row>
    <row r="14" spans="1:256" ht="51">
      <c r="A14" s="66" t="str">
        <f>IF(OR(B14&lt;&gt;"",D14&lt;&gt;""),"["&amp;TEXT($B$2,"##")&amp;"-"&amp;TEXT(ROW()-11,"##")&amp;"]","")</f>
        <v>[Integrate Functions-3]</v>
      </c>
      <c r="B14" s="98" t="s">
        <v>58</v>
      </c>
      <c r="C14" s="98" t="s">
        <v>74</v>
      </c>
      <c r="D14" s="116" t="s">
        <v>128</v>
      </c>
      <c r="E14" s="116"/>
      <c r="F14" s="66" t="s">
        <v>22</v>
      </c>
      <c r="G14" s="129"/>
      <c r="H14" s="117"/>
      <c r="I14" s="65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  <c r="GI14" s="104"/>
      <c r="GJ14" s="104"/>
      <c r="GK14" s="104"/>
      <c r="GL14" s="104"/>
      <c r="GM14" s="104"/>
      <c r="GN14" s="104"/>
      <c r="GO14" s="104"/>
      <c r="GP14" s="104"/>
      <c r="GQ14" s="104"/>
      <c r="GR14" s="104"/>
      <c r="GS14" s="104"/>
      <c r="GT14" s="104"/>
      <c r="GU14" s="104"/>
      <c r="GV14" s="104"/>
      <c r="GW14" s="104"/>
      <c r="GX14" s="104"/>
      <c r="GY14" s="104"/>
      <c r="GZ14" s="104"/>
      <c r="HA14" s="104"/>
      <c r="HB14" s="104"/>
      <c r="HC14" s="104"/>
      <c r="HD14" s="104"/>
      <c r="HE14" s="104"/>
      <c r="HF14" s="104"/>
      <c r="HG14" s="104"/>
      <c r="HH14" s="104"/>
      <c r="HI14" s="104"/>
      <c r="HJ14" s="104"/>
      <c r="HK14" s="104"/>
      <c r="HL14" s="104"/>
      <c r="HM14" s="104"/>
      <c r="HN14" s="104"/>
      <c r="HO14" s="104"/>
      <c r="HP14" s="104"/>
      <c r="HQ14" s="104"/>
      <c r="HR14" s="104"/>
      <c r="HS14" s="104"/>
      <c r="HT14" s="104"/>
      <c r="HU14" s="104"/>
      <c r="HV14" s="104"/>
      <c r="HW14" s="104"/>
      <c r="HX14" s="104"/>
      <c r="HY14" s="104"/>
      <c r="HZ14" s="104"/>
      <c r="IA14" s="104"/>
      <c r="IB14" s="104"/>
      <c r="IC14" s="104"/>
      <c r="ID14" s="104"/>
      <c r="IE14" s="104"/>
      <c r="IF14" s="104"/>
      <c r="IG14" s="104"/>
      <c r="IH14" s="104"/>
      <c r="II14" s="104"/>
      <c r="IJ14" s="104"/>
      <c r="IK14" s="104"/>
      <c r="IL14" s="104"/>
      <c r="IM14" s="104"/>
      <c r="IN14" s="104"/>
      <c r="IO14" s="104"/>
      <c r="IP14" s="104"/>
      <c r="IQ14" s="104"/>
      <c r="IR14" s="104"/>
      <c r="IS14" s="104"/>
      <c r="IT14" s="104"/>
      <c r="IU14" s="104"/>
      <c r="IV14" s="104"/>
    </row>
    <row r="15" spans="1:256" ht="89.25">
      <c r="A15" s="66" t="str">
        <f t="shared" ref="A15:A16" si="0">IF(OR(B15&lt;&gt;"",D15&lt;&gt;""),"["&amp;TEXT($B$2,"##")&amp;"-"&amp;TEXT(ROW()-11,"##")&amp;"]","")</f>
        <v>[Integrate Functions-4]</v>
      </c>
      <c r="B15" s="98" t="s">
        <v>53</v>
      </c>
      <c r="C15" s="98" t="s">
        <v>75</v>
      </c>
      <c r="D15" s="116" t="s">
        <v>129</v>
      </c>
      <c r="E15" s="116"/>
      <c r="F15" s="66" t="s">
        <v>22</v>
      </c>
      <c r="G15" s="129"/>
      <c r="H15" s="117"/>
      <c r="I15" s="65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04"/>
      <c r="CG15" s="104"/>
      <c r="CH15" s="104"/>
      <c r="CI15" s="104"/>
      <c r="CJ15" s="104"/>
      <c r="CK15" s="104"/>
      <c r="CL15" s="104"/>
      <c r="CM15" s="104"/>
      <c r="CN15" s="104"/>
      <c r="CO15" s="104"/>
      <c r="CP15" s="104"/>
      <c r="CQ15" s="104"/>
      <c r="CR15" s="104"/>
      <c r="CS15" s="104"/>
      <c r="CT15" s="104"/>
      <c r="CU15" s="104"/>
      <c r="CV15" s="104"/>
      <c r="CW15" s="104"/>
      <c r="CX15" s="104"/>
      <c r="CY15" s="104"/>
      <c r="CZ15" s="104"/>
      <c r="DA15" s="104"/>
      <c r="DB15" s="104"/>
      <c r="DC15" s="104"/>
      <c r="DD15" s="104"/>
      <c r="DE15" s="104"/>
      <c r="DF15" s="104"/>
      <c r="DG15" s="104"/>
      <c r="DH15" s="104"/>
      <c r="DI15" s="104"/>
      <c r="DJ15" s="104"/>
      <c r="DK15" s="104"/>
      <c r="DL15" s="104"/>
      <c r="DM15" s="104"/>
      <c r="DN15" s="104"/>
      <c r="DO15" s="104"/>
      <c r="DP15" s="104"/>
      <c r="DQ15" s="104"/>
      <c r="DR15" s="104"/>
      <c r="DS15" s="104"/>
      <c r="DT15" s="104"/>
      <c r="DU15" s="104"/>
      <c r="DV15" s="104"/>
      <c r="DW15" s="104"/>
      <c r="DX15" s="104"/>
      <c r="DY15" s="104"/>
      <c r="DZ15" s="104"/>
      <c r="EA15" s="104"/>
      <c r="EB15" s="104"/>
      <c r="EC15" s="104"/>
      <c r="ED15" s="104"/>
      <c r="EE15" s="104"/>
      <c r="EF15" s="104"/>
      <c r="EG15" s="104"/>
      <c r="EH15" s="104"/>
      <c r="EI15" s="104"/>
      <c r="EJ15" s="104"/>
      <c r="EK15" s="104"/>
      <c r="EL15" s="104"/>
      <c r="EM15" s="104"/>
      <c r="EN15" s="104"/>
      <c r="EO15" s="104"/>
      <c r="EP15" s="104"/>
      <c r="EQ15" s="104"/>
      <c r="ER15" s="104"/>
      <c r="ES15" s="104"/>
      <c r="ET15" s="104"/>
      <c r="EU15" s="104"/>
      <c r="EV15" s="104"/>
      <c r="EW15" s="104"/>
      <c r="EX15" s="104"/>
      <c r="EY15" s="104"/>
      <c r="EZ15" s="104"/>
      <c r="FA15" s="104"/>
      <c r="FB15" s="104"/>
      <c r="FC15" s="104"/>
      <c r="FD15" s="104"/>
      <c r="FE15" s="104"/>
      <c r="FF15" s="104"/>
      <c r="FG15" s="104"/>
      <c r="FH15" s="104"/>
      <c r="FI15" s="104"/>
      <c r="FJ15" s="104"/>
      <c r="FK15" s="104"/>
      <c r="FL15" s="104"/>
      <c r="FM15" s="104"/>
      <c r="FN15" s="104"/>
      <c r="FO15" s="104"/>
      <c r="FP15" s="104"/>
      <c r="FQ15" s="104"/>
      <c r="FR15" s="104"/>
      <c r="FS15" s="104"/>
      <c r="FT15" s="104"/>
      <c r="FU15" s="104"/>
      <c r="FV15" s="104"/>
      <c r="FW15" s="104"/>
      <c r="FX15" s="104"/>
      <c r="FY15" s="104"/>
      <c r="FZ15" s="104"/>
      <c r="GA15" s="104"/>
      <c r="GB15" s="104"/>
      <c r="GC15" s="104"/>
      <c r="GD15" s="104"/>
      <c r="GE15" s="104"/>
      <c r="GF15" s="104"/>
      <c r="GG15" s="104"/>
      <c r="GH15" s="104"/>
      <c r="GI15" s="104"/>
      <c r="GJ15" s="104"/>
      <c r="GK15" s="104"/>
      <c r="GL15" s="104"/>
      <c r="GM15" s="104"/>
      <c r="GN15" s="104"/>
      <c r="GO15" s="104"/>
      <c r="GP15" s="104"/>
      <c r="GQ15" s="104"/>
      <c r="GR15" s="104"/>
      <c r="GS15" s="104"/>
      <c r="GT15" s="104"/>
      <c r="GU15" s="104"/>
      <c r="GV15" s="104"/>
      <c r="GW15" s="104"/>
      <c r="GX15" s="104"/>
      <c r="GY15" s="104"/>
      <c r="GZ15" s="104"/>
      <c r="HA15" s="104"/>
      <c r="HB15" s="104"/>
      <c r="HC15" s="104"/>
      <c r="HD15" s="104"/>
      <c r="HE15" s="104"/>
      <c r="HF15" s="104"/>
      <c r="HG15" s="104"/>
      <c r="HH15" s="104"/>
      <c r="HI15" s="104"/>
      <c r="HJ15" s="104"/>
      <c r="HK15" s="104"/>
      <c r="HL15" s="104"/>
      <c r="HM15" s="104"/>
      <c r="HN15" s="104"/>
      <c r="HO15" s="104"/>
      <c r="HP15" s="104"/>
      <c r="HQ15" s="104"/>
      <c r="HR15" s="104"/>
      <c r="HS15" s="104"/>
      <c r="HT15" s="104"/>
      <c r="HU15" s="104"/>
      <c r="HV15" s="104"/>
      <c r="HW15" s="104"/>
      <c r="HX15" s="104"/>
      <c r="HY15" s="104"/>
      <c r="HZ15" s="104"/>
      <c r="IA15" s="104"/>
      <c r="IB15" s="104"/>
      <c r="IC15" s="104"/>
      <c r="ID15" s="104"/>
      <c r="IE15" s="104"/>
      <c r="IF15" s="104"/>
      <c r="IG15" s="104"/>
      <c r="IH15" s="104"/>
      <c r="II15" s="104"/>
      <c r="IJ15" s="104"/>
      <c r="IK15" s="104"/>
      <c r="IL15" s="104"/>
      <c r="IM15" s="104"/>
      <c r="IN15" s="104"/>
      <c r="IO15" s="104"/>
      <c r="IP15" s="104"/>
      <c r="IQ15" s="104"/>
      <c r="IR15" s="104"/>
      <c r="IS15" s="104"/>
      <c r="IT15" s="104"/>
      <c r="IU15" s="104"/>
      <c r="IV15" s="104"/>
    </row>
    <row r="16" spans="1:256" ht="63.75">
      <c r="A16" s="66" t="str">
        <f t="shared" si="0"/>
        <v>[Integrate Functions-5]</v>
      </c>
      <c r="B16" s="98" t="s">
        <v>59</v>
      </c>
      <c r="C16" s="98" t="s">
        <v>61</v>
      </c>
      <c r="D16" s="116" t="s">
        <v>130</v>
      </c>
      <c r="E16" s="116"/>
      <c r="F16" s="66" t="s">
        <v>22</v>
      </c>
      <c r="G16" s="129"/>
      <c r="H16" s="117"/>
      <c r="I16" s="65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4"/>
      <c r="CG16" s="104"/>
      <c r="CH16" s="104"/>
      <c r="CI16" s="104"/>
      <c r="CJ16" s="104"/>
      <c r="CK16" s="104"/>
      <c r="CL16" s="104"/>
      <c r="CM16" s="104"/>
      <c r="CN16" s="104"/>
      <c r="CO16" s="104"/>
      <c r="CP16" s="104"/>
      <c r="CQ16" s="104"/>
      <c r="CR16" s="104"/>
      <c r="CS16" s="104"/>
      <c r="CT16" s="104"/>
      <c r="CU16" s="104"/>
      <c r="CV16" s="104"/>
      <c r="CW16" s="104"/>
      <c r="CX16" s="104"/>
      <c r="CY16" s="104"/>
      <c r="CZ16" s="104"/>
      <c r="DA16" s="104"/>
      <c r="DB16" s="104"/>
      <c r="DC16" s="104"/>
      <c r="DD16" s="104"/>
      <c r="DE16" s="104"/>
      <c r="DF16" s="104"/>
      <c r="DG16" s="104"/>
      <c r="DH16" s="104"/>
      <c r="DI16" s="104"/>
      <c r="DJ16" s="104"/>
      <c r="DK16" s="104"/>
      <c r="DL16" s="104"/>
      <c r="DM16" s="104"/>
      <c r="DN16" s="104"/>
      <c r="DO16" s="104"/>
      <c r="DP16" s="104"/>
      <c r="DQ16" s="104"/>
      <c r="DR16" s="104"/>
      <c r="DS16" s="104"/>
      <c r="DT16" s="104"/>
      <c r="DU16" s="104"/>
      <c r="DV16" s="104"/>
      <c r="DW16" s="104"/>
      <c r="DX16" s="104"/>
      <c r="DY16" s="104"/>
      <c r="DZ16" s="104"/>
      <c r="EA16" s="104"/>
      <c r="EB16" s="104"/>
      <c r="EC16" s="104"/>
      <c r="ED16" s="104"/>
      <c r="EE16" s="104"/>
      <c r="EF16" s="104"/>
      <c r="EG16" s="104"/>
      <c r="EH16" s="104"/>
      <c r="EI16" s="104"/>
      <c r="EJ16" s="104"/>
      <c r="EK16" s="104"/>
      <c r="EL16" s="104"/>
      <c r="EM16" s="104"/>
      <c r="EN16" s="104"/>
      <c r="EO16" s="104"/>
      <c r="EP16" s="104"/>
      <c r="EQ16" s="104"/>
      <c r="ER16" s="104"/>
      <c r="ES16" s="104"/>
      <c r="ET16" s="104"/>
      <c r="EU16" s="104"/>
      <c r="EV16" s="104"/>
      <c r="EW16" s="104"/>
      <c r="EX16" s="104"/>
      <c r="EY16" s="104"/>
      <c r="EZ16" s="104"/>
      <c r="FA16" s="104"/>
      <c r="FB16" s="104"/>
      <c r="FC16" s="104"/>
      <c r="FD16" s="104"/>
      <c r="FE16" s="104"/>
      <c r="FF16" s="104"/>
      <c r="FG16" s="104"/>
      <c r="FH16" s="104"/>
      <c r="FI16" s="104"/>
      <c r="FJ16" s="104"/>
      <c r="FK16" s="104"/>
      <c r="FL16" s="104"/>
      <c r="FM16" s="104"/>
      <c r="FN16" s="104"/>
      <c r="FO16" s="104"/>
      <c r="FP16" s="104"/>
      <c r="FQ16" s="104"/>
      <c r="FR16" s="104"/>
      <c r="FS16" s="104"/>
      <c r="FT16" s="104"/>
      <c r="FU16" s="104"/>
      <c r="FV16" s="104"/>
      <c r="FW16" s="104"/>
      <c r="FX16" s="104"/>
      <c r="FY16" s="104"/>
      <c r="FZ16" s="104"/>
      <c r="GA16" s="104"/>
      <c r="GB16" s="104"/>
      <c r="GC16" s="104"/>
      <c r="GD16" s="104"/>
      <c r="GE16" s="104"/>
      <c r="GF16" s="104"/>
      <c r="GG16" s="104"/>
      <c r="GH16" s="104"/>
      <c r="GI16" s="104"/>
      <c r="GJ16" s="104"/>
      <c r="GK16" s="104"/>
      <c r="GL16" s="104"/>
      <c r="GM16" s="104"/>
      <c r="GN16" s="104"/>
      <c r="GO16" s="104"/>
      <c r="GP16" s="104"/>
      <c r="GQ16" s="104"/>
      <c r="GR16" s="104"/>
      <c r="GS16" s="104"/>
      <c r="GT16" s="104"/>
      <c r="GU16" s="104"/>
      <c r="GV16" s="104"/>
      <c r="GW16" s="104"/>
      <c r="GX16" s="104"/>
      <c r="GY16" s="104"/>
      <c r="GZ16" s="104"/>
      <c r="HA16" s="104"/>
      <c r="HB16" s="104"/>
      <c r="HC16" s="104"/>
      <c r="HD16" s="104"/>
      <c r="HE16" s="104"/>
      <c r="HF16" s="104"/>
      <c r="HG16" s="104"/>
      <c r="HH16" s="104"/>
      <c r="HI16" s="104"/>
      <c r="HJ16" s="104"/>
      <c r="HK16" s="104"/>
      <c r="HL16" s="104"/>
      <c r="HM16" s="104"/>
      <c r="HN16" s="104"/>
      <c r="HO16" s="104"/>
      <c r="HP16" s="104"/>
      <c r="HQ16" s="104"/>
      <c r="HR16" s="104"/>
      <c r="HS16" s="104"/>
      <c r="HT16" s="104"/>
      <c r="HU16" s="104"/>
      <c r="HV16" s="104"/>
      <c r="HW16" s="104"/>
      <c r="HX16" s="104"/>
      <c r="HY16" s="104"/>
      <c r="HZ16" s="104"/>
      <c r="IA16" s="104"/>
      <c r="IB16" s="104"/>
      <c r="IC16" s="104"/>
      <c r="ID16" s="104"/>
      <c r="IE16" s="104"/>
      <c r="IF16" s="104"/>
      <c r="IG16" s="104"/>
      <c r="IH16" s="104"/>
      <c r="II16" s="104"/>
      <c r="IJ16" s="104"/>
      <c r="IK16" s="104"/>
      <c r="IL16" s="104"/>
      <c r="IM16" s="104"/>
      <c r="IN16" s="104"/>
      <c r="IO16" s="104"/>
      <c r="IP16" s="104"/>
      <c r="IQ16" s="104"/>
      <c r="IR16" s="104"/>
      <c r="IS16" s="104"/>
      <c r="IT16" s="104"/>
      <c r="IU16" s="104"/>
      <c r="IV16" s="104"/>
    </row>
    <row r="17" spans="1:256" ht="15" customHeight="1">
      <c r="A17" s="63"/>
      <c r="B17" s="62" t="s">
        <v>49</v>
      </c>
      <c r="C17" s="63"/>
      <c r="D17" s="63"/>
      <c r="E17" s="63"/>
      <c r="F17" s="63"/>
      <c r="G17" s="63"/>
      <c r="H17" s="64"/>
      <c r="I17" s="65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4"/>
      <c r="CE17" s="104"/>
      <c r="CF17" s="104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04"/>
      <c r="CR17" s="104"/>
      <c r="CS17" s="104"/>
      <c r="CT17" s="104"/>
      <c r="CU17" s="104"/>
      <c r="CV17" s="104"/>
      <c r="CW17" s="104"/>
      <c r="CX17" s="104"/>
      <c r="CY17" s="104"/>
      <c r="CZ17" s="104"/>
      <c r="DA17" s="104"/>
      <c r="DB17" s="104"/>
      <c r="DC17" s="104"/>
      <c r="DD17" s="104"/>
      <c r="DE17" s="104"/>
      <c r="DF17" s="104"/>
      <c r="DG17" s="104"/>
      <c r="DH17" s="104"/>
      <c r="DI17" s="104"/>
      <c r="DJ17" s="104"/>
      <c r="DK17" s="104"/>
      <c r="DL17" s="104"/>
      <c r="DM17" s="104"/>
      <c r="DN17" s="104"/>
      <c r="DO17" s="104"/>
      <c r="DP17" s="104"/>
      <c r="DQ17" s="104"/>
      <c r="DR17" s="104"/>
      <c r="DS17" s="104"/>
      <c r="DT17" s="104"/>
      <c r="DU17" s="104"/>
      <c r="DV17" s="104"/>
      <c r="DW17" s="104"/>
      <c r="DX17" s="104"/>
      <c r="DY17" s="104"/>
      <c r="DZ17" s="104"/>
      <c r="EA17" s="104"/>
      <c r="EB17" s="104"/>
      <c r="EC17" s="104"/>
      <c r="ED17" s="104"/>
      <c r="EE17" s="104"/>
      <c r="EF17" s="104"/>
      <c r="EG17" s="104"/>
      <c r="EH17" s="104"/>
      <c r="EI17" s="104"/>
      <c r="EJ17" s="104"/>
      <c r="EK17" s="104"/>
      <c r="EL17" s="104"/>
      <c r="EM17" s="104"/>
      <c r="EN17" s="104"/>
      <c r="EO17" s="104"/>
      <c r="EP17" s="104"/>
      <c r="EQ17" s="104"/>
      <c r="ER17" s="104"/>
      <c r="ES17" s="104"/>
      <c r="ET17" s="104"/>
      <c r="EU17" s="104"/>
      <c r="EV17" s="104"/>
      <c r="EW17" s="104"/>
      <c r="EX17" s="104"/>
      <c r="EY17" s="104"/>
      <c r="EZ17" s="104"/>
      <c r="FA17" s="104"/>
      <c r="FB17" s="104"/>
      <c r="FC17" s="104"/>
      <c r="FD17" s="104"/>
      <c r="FE17" s="104"/>
      <c r="FF17" s="104"/>
      <c r="FG17" s="104"/>
      <c r="FH17" s="104"/>
      <c r="FI17" s="104"/>
      <c r="FJ17" s="104"/>
      <c r="FK17" s="104"/>
      <c r="FL17" s="104"/>
      <c r="FM17" s="104"/>
      <c r="FN17" s="104"/>
      <c r="FO17" s="104"/>
      <c r="FP17" s="104"/>
      <c r="FQ17" s="104"/>
      <c r="FR17" s="104"/>
      <c r="FS17" s="104"/>
      <c r="FT17" s="104"/>
      <c r="FU17" s="104"/>
      <c r="FV17" s="104"/>
      <c r="FW17" s="104"/>
      <c r="FX17" s="104"/>
      <c r="FY17" s="104"/>
      <c r="FZ17" s="104"/>
      <c r="GA17" s="104"/>
      <c r="GB17" s="104"/>
      <c r="GC17" s="104"/>
      <c r="GD17" s="104"/>
      <c r="GE17" s="104"/>
      <c r="GF17" s="104"/>
      <c r="GG17" s="104"/>
      <c r="GH17" s="104"/>
      <c r="GI17" s="104"/>
      <c r="GJ17" s="104"/>
      <c r="GK17" s="104"/>
      <c r="GL17" s="104"/>
      <c r="GM17" s="104"/>
      <c r="GN17" s="104"/>
      <c r="GO17" s="104"/>
      <c r="GP17" s="104"/>
      <c r="GQ17" s="104"/>
      <c r="GR17" s="104"/>
      <c r="GS17" s="104"/>
      <c r="GT17" s="104"/>
      <c r="GU17" s="104"/>
      <c r="GV17" s="104"/>
      <c r="GW17" s="104"/>
      <c r="GX17" s="104"/>
      <c r="GY17" s="104"/>
      <c r="GZ17" s="104"/>
      <c r="HA17" s="104"/>
      <c r="HB17" s="104"/>
      <c r="HC17" s="104"/>
      <c r="HD17" s="104"/>
      <c r="HE17" s="104"/>
      <c r="HF17" s="104"/>
      <c r="HG17" s="104"/>
      <c r="HH17" s="104"/>
      <c r="HI17" s="104"/>
      <c r="HJ17" s="104"/>
      <c r="HK17" s="104"/>
      <c r="HL17" s="104"/>
      <c r="HM17" s="104"/>
      <c r="HN17" s="104"/>
      <c r="HO17" s="104"/>
      <c r="HP17" s="104"/>
      <c r="HQ17" s="104"/>
      <c r="HR17" s="104"/>
      <c r="HS17" s="104"/>
      <c r="HT17" s="104"/>
      <c r="HU17" s="104"/>
      <c r="HV17" s="104"/>
      <c r="HW17" s="104"/>
      <c r="HX17" s="104"/>
      <c r="HY17" s="104"/>
      <c r="HZ17" s="104"/>
      <c r="IA17" s="104"/>
      <c r="IB17" s="104"/>
      <c r="IC17" s="104"/>
      <c r="ID17" s="104"/>
      <c r="IE17" s="104"/>
      <c r="IF17" s="104"/>
      <c r="IG17" s="104"/>
      <c r="IH17" s="104"/>
      <c r="II17" s="104"/>
      <c r="IJ17" s="104"/>
      <c r="IK17" s="104"/>
      <c r="IL17" s="104"/>
      <c r="IM17" s="104"/>
      <c r="IN17" s="104"/>
      <c r="IO17" s="104"/>
      <c r="IP17" s="104"/>
      <c r="IQ17" s="104"/>
      <c r="IR17" s="104"/>
      <c r="IS17" s="104"/>
      <c r="IT17" s="104"/>
      <c r="IU17" s="104"/>
      <c r="IV17" s="104"/>
    </row>
    <row r="18" spans="1:256" ht="76.5">
      <c r="A18" s="66" t="str">
        <f>IF(OR(B18&lt;&gt;"",D18&lt;&gt;""),"["&amp;TEXT($B$2,"##")&amp;"-"&amp;TEXT(ROW()-12,"##")&amp;"]","")</f>
        <v>[Integrate Functions-6]</v>
      </c>
      <c r="B18" s="98" t="s">
        <v>50</v>
      </c>
      <c r="C18" s="120" t="s">
        <v>76</v>
      </c>
      <c r="D18" s="116" t="s">
        <v>131</v>
      </c>
      <c r="E18" s="116"/>
      <c r="F18" s="66" t="s">
        <v>22</v>
      </c>
      <c r="G18" s="129"/>
      <c r="H18" s="117"/>
      <c r="I18" s="118"/>
    </row>
    <row r="19" spans="1:256" ht="76.5">
      <c r="A19" s="66" t="str">
        <f t="shared" ref="A19:A25" si="1">IF(OR(B19&lt;&gt;"",D19&lt;&gt;""),"["&amp;TEXT($B$2,"##")&amp;"-"&amp;TEXT(ROW()-12,"##")&amp;"]","")</f>
        <v>[Integrate Functions-7]</v>
      </c>
      <c r="B19" s="98" t="s">
        <v>50</v>
      </c>
      <c r="C19" s="120" t="s">
        <v>77</v>
      </c>
      <c r="D19" s="116" t="s">
        <v>132</v>
      </c>
      <c r="E19" s="116"/>
      <c r="F19" s="66" t="s">
        <v>22</v>
      </c>
      <c r="G19" s="129"/>
      <c r="H19" s="117"/>
      <c r="I19" s="118"/>
    </row>
    <row r="20" spans="1:256" ht="76.5">
      <c r="A20" s="66" t="str">
        <f t="shared" si="1"/>
        <v>[Integrate Functions-8]</v>
      </c>
      <c r="B20" s="98" t="s">
        <v>50</v>
      </c>
      <c r="C20" s="120" t="s">
        <v>78</v>
      </c>
      <c r="D20" s="116" t="s">
        <v>133</v>
      </c>
      <c r="E20" s="116"/>
      <c r="F20" s="66" t="s">
        <v>22</v>
      </c>
      <c r="G20" s="129"/>
      <c r="H20" s="117"/>
      <c r="I20" s="118"/>
    </row>
    <row r="21" spans="1:256" ht="76.5">
      <c r="A21" s="66" t="str">
        <f t="shared" si="1"/>
        <v>[Integrate Functions-9]</v>
      </c>
      <c r="B21" s="98" t="s">
        <v>50</v>
      </c>
      <c r="C21" s="120" t="s">
        <v>79</v>
      </c>
      <c r="D21" s="116" t="s">
        <v>134</v>
      </c>
      <c r="E21" s="116"/>
      <c r="F21" s="66" t="s">
        <v>22</v>
      </c>
      <c r="G21" s="129"/>
      <c r="H21" s="117"/>
      <c r="I21" s="118"/>
    </row>
    <row r="22" spans="1:256" ht="76.5">
      <c r="A22" s="66" t="str">
        <f t="shared" si="1"/>
        <v>[Integrate Functions-10]</v>
      </c>
      <c r="B22" s="98" t="s">
        <v>50</v>
      </c>
      <c r="C22" s="120" t="s">
        <v>80</v>
      </c>
      <c r="D22" s="116" t="s">
        <v>135</v>
      </c>
      <c r="E22" s="116"/>
      <c r="F22" s="66" t="s">
        <v>22</v>
      </c>
      <c r="G22" s="129"/>
      <c r="H22" s="117"/>
      <c r="I22" s="118"/>
    </row>
    <row r="23" spans="1:256" ht="76.5">
      <c r="A23" s="66" t="str">
        <f t="shared" si="1"/>
        <v>[Integrate Functions-11]</v>
      </c>
      <c r="B23" s="98" t="s">
        <v>50</v>
      </c>
      <c r="C23" s="120" t="s">
        <v>81</v>
      </c>
      <c r="D23" s="116" t="s">
        <v>136</v>
      </c>
      <c r="E23" s="116"/>
      <c r="F23" s="66" t="s">
        <v>22</v>
      </c>
      <c r="G23" s="129"/>
      <c r="H23" s="117"/>
      <c r="I23" s="118"/>
    </row>
    <row r="24" spans="1:256" ht="76.5">
      <c r="A24" s="66" t="str">
        <f t="shared" si="1"/>
        <v>[Integrate Functions-12]</v>
      </c>
      <c r="B24" s="98" t="s">
        <v>50</v>
      </c>
      <c r="C24" s="120" t="s">
        <v>87</v>
      </c>
      <c r="D24" s="116"/>
      <c r="E24" s="116"/>
      <c r="F24" s="66" t="s">
        <v>22</v>
      </c>
      <c r="G24" s="129"/>
      <c r="H24" s="117"/>
      <c r="I24" s="118"/>
    </row>
    <row r="25" spans="1:256" ht="76.5">
      <c r="A25" s="66" t="str">
        <f t="shared" si="1"/>
        <v>[Integrate Functions-13]</v>
      </c>
      <c r="B25" s="98" t="s">
        <v>50</v>
      </c>
      <c r="C25" s="120" t="s">
        <v>82</v>
      </c>
      <c r="D25" s="116" t="s">
        <v>137</v>
      </c>
      <c r="E25" s="116"/>
      <c r="F25" s="66" t="s">
        <v>22</v>
      </c>
      <c r="G25" s="129"/>
      <c r="H25" s="117"/>
      <c r="I25" s="118"/>
    </row>
    <row r="26" spans="1:256" ht="15" customHeight="1">
      <c r="A26" s="63"/>
      <c r="B26" s="62" t="s">
        <v>83</v>
      </c>
      <c r="C26" s="63"/>
      <c r="D26" s="63"/>
      <c r="E26" s="63"/>
      <c r="F26" s="63"/>
      <c r="G26" s="63"/>
      <c r="H26" s="64"/>
      <c r="I26" s="65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4"/>
      <c r="CF26" s="104"/>
      <c r="CG26" s="104"/>
      <c r="CH26" s="104"/>
      <c r="CI26" s="104"/>
      <c r="CJ26" s="104"/>
      <c r="CK26" s="104"/>
      <c r="CL26" s="104"/>
      <c r="CM26" s="104"/>
      <c r="CN26" s="104"/>
      <c r="CO26" s="104"/>
      <c r="CP26" s="104"/>
      <c r="CQ26" s="104"/>
      <c r="CR26" s="104"/>
      <c r="CS26" s="104"/>
      <c r="CT26" s="104"/>
      <c r="CU26" s="104"/>
      <c r="CV26" s="104"/>
      <c r="CW26" s="104"/>
      <c r="CX26" s="104"/>
      <c r="CY26" s="104"/>
      <c r="CZ26" s="104"/>
      <c r="DA26" s="104"/>
      <c r="DB26" s="104"/>
      <c r="DC26" s="104"/>
      <c r="DD26" s="104"/>
      <c r="DE26" s="104"/>
      <c r="DF26" s="104"/>
      <c r="DG26" s="104"/>
      <c r="DH26" s="104"/>
      <c r="DI26" s="104"/>
      <c r="DJ26" s="104"/>
      <c r="DK26" s="104"/>
      <c r="DL26" s="104"/>
      <c r="DM26" s="104"/>
      <c r="DN26" s="104"/>
      <c r="DO26" s="104"/>
      <c r="DP26" s="104"/>
      <c r="DQ26" s="104"/>
      <c r="DR26" s="104"/>
      <c r="DS26" s="104"/>
      <c r="DT26" s="104"/>
      <c r="DU26" s="104"/>
      <c r="DV26" s="104"/>
      <c r="DW26" s="104"/>
      <c r="DX26" s="104"/>
      <c r="DY26" s="104"/>
      <c r="DZ26" s="104"/>
      <c r="EA26" s="104"/>
      <c r="EB26" s="104"/>
      <c r="EC26" s="104"/>
      <c r="ED26" s="104"/>
      <c r="EE26" s="104"/>
      <c r="EF26" s="104"/>
      <c r="EG26" s="104"/>
      <c r="EH26" s="104"/>
      <c r="EI26" s="104"/>
      <c r="EJ26" s="104"/>
      <c r="EK26" s="104"/>
      <c r="EL26" s="104"/>
      <c r="EM26" s="104"/>
      <c r="EN26" s="104"/>
      <c r="EO26" s="104"/>
      <c r="EP26" s="104"/>
      <c r="EQ26" s="104"/>
      <c r="ER26" s="104"/>
      <c r="ES26" s="104"/>
      <c r="ET26" s="104"/>
      <c r="EU26" s="104"/>
      <c r="EV26" s="104"/>
      <c r="EW26" s="104"/>
      <c r="EX26" s="104"/>
      <c r="EY26" s="104"/>
      <c r="EZ26" s="104"/>
      <c r="FA26" s="104"/>
      <c r="FB26" s="104"/>
      <c r="FC26" s="104"/>
      <c r="FD26" s="104"/>
      <c r="FE26" s="104"/>
      <c r="FF26" s="104"/>
      <c r="FG26" s="104"/>
      <c r="FH26" s="104"/>
      <c r="FI26" s="104"/>
      <c r="FJ26" s="104"/>
      <c r="FK26" s="104"/>
      <c r="FL26" s="104"/>
      <c r="FM26" s="104"/>
      <c r="FN26" s="104"/>
      <c r="FO26" s="104"/>
      <c r="FP26" s="104"/>
      <c r="FQ26" s="104"/>
      <c r="FR26" s="104"/>
      <c r="FS26" s="104"/>
      <c r="FT26" s="104"/>
      <c r="FU26" s="104"/>
      <c r="FV26" s="104"/>
      <c r="FW26" s="104"/>
      <c r="FX26" s="104"/>
      <c r="FY26" s="104"/>
      <c r="FZ26" s="104"/>
      <c r="GA26" s="104"/>
      <c r="GB26" s="104"/>
      <c r="GC26" s="104"/>
      <c r="GD26" s="104"/>
      <c r="GE26" s="104"/>
      <c r="GF26" s="104"/>
      <c r="GG26" s="104"/>
      <c r="GH26" s="104"/>
      <c r="GI26" s="104"/>
      <c r="GJ26" s="104"/>
      <c r="GK26" s="104"/>
      <c r="GL26" s="104"/>
      <c r="GM26" s="104"/>
      <c r="GN26" s="104"/>
      <c r="GO26" s="104"/>
      <c r="GP26" s="104"/>
      <c r="GQ26" s="104"/>
      <c r="GR26" s="104"/>
      <c r="GS26" s="104"/>
      <c r="GT26" s="104"/>
      <c r="GU26" s="104"/>
      <c r="GV26" s="104"/>
      <c r="GW26" s="104"/>
      <c r="GX26" s="104"/>
      <c r="GY26" s="104"/>
      <c r="GZ26" s="104"/>
      <c r="HA26" s="104"/>
      <c r="HB26" s="104"/>
      <c r="HC26" s="104"/>
      <c r="HD26" s="104"/>
      <c r="HE26" s="104"/>
      <c r="HF26" s="104"/>
      <c r="HG26" s="104"/>
      <c r="HH26" s="104"/>
      <c r="HI26" s="104"/>
      <c r="HJ26" s="104"/>
      <c r="HK26" s="104"/>
      <c r="HL26" s="104"/>
      <c r="HM26" s="104"/>
      <c r="HN26" s="104"/>
      <c r="HO26" s="104"/>
      <c r="HP26" s="104"/>
      <c r="HQ26" s="104"/>
      <c r="HR26" s="104"/>
      <c r="HS26" s="104"/>
      <c r="HT26" s="104"/>
      <c r="HU26" s="104"/>
      <c r="HV26" s="104"/>
      <c r="HW26" s="104"/>
      <c r="HX26" s="104"/>
      <c r="HY26" s="104"/>
      <c r="HZ26" s="104"/>
      <c r="IA26" s="104"/>
      <c r="IB26" s="104"/>
      <c r="IC26" s="104"/>
      <c r="ID26" s="104"/>
      <c r="IE26" s="104"/>
      <c r="IF26" s="104"/>
      <c r="IG26" s="104"/>
      <c r="IH26" s="104"/>
      <c r="II26" s="104"/>
      <c r="IJ26" s="104"/>
      <c r="IK26" s="104"/>
      <c r="IL26" s="104"/>
      <c r="IM26" s="104"/>
      <c r="IN26" s="104"/>
      <c r="IO26" s="104"/>
      <c r="IP26" s="104"/>
      <c r="IQ26" s="104"/>
      <c r="IR26" s="104"/>
      <c r="IS26" s="104"/>
      <c r="IT26" s="104"/>
      <c r="IU26" s="104"/>
      <c r="IV26" s="104"/>
    </row>
    <row r="27" spans="1:256" ht="102">
      <c r="A27" s="66" t="str">
        <f>IF(OR(B27&lt;&gt;"",D27&lt;&gt;""),"["&amp;TEXT($B$2,"##")&amp;"-"&amp;TEXT(ROW()-13,"##")&amp;"]","")</f>
        <v>[Integrate Functions-14]</v>
      </c>
      <c r="B27" s="98" t="s">
        <v>84</v>
      </c>
      <c r="C27" s="120" t="s">
        <v>85</v>
      </c>
      <c r="D27" s="116" t="s">
        <v>86</v>
      </c>
      <c r="E27" s="116"/>
      <c r="F27" s="66" t="s">
        <v>22</v>
      </c>
      <c r="G27" s="129"/>
      <c r="H27" s="121"/>
      <c r="I27" s="122"/>
      <c r="J27" s="123"/>
      <c r="K27" s="123"/>
    </row>
    <row r="28" spans="1:256" ht="51">
      <c r="A28" s="66" t="str">
        <f t="shared" ref="A28:A36" si="2">IF(OR(B28&lt;&gt;"",D28&lt;&gt;""),"["&amp;TEXT($B$2,"##")&amp;"-"&amp;TEXT(ROW()-13,"##")&amp;"]","")</f>
        <v>[Integrate Functions-15]</v>
      </c>
      <c r="B28" s="98" t="s">
        <v>84</v>
      </c>
      <c r="C28" s="66" t="s">
        <v>88</v>
      </c>
      <c r="D28" s="116" t="s">
        <v>89</v>
      </c>
      <c r="E28" s="116"/>
      <c r="F28" s="66" t="s">
        <v>22</v>
      </c>
      <c r="G28" s="129"/>
      <c r="H28" s="121"/>
      <c r="I28" s="122"/>
      <c r="J28" s="123"/>
      <c r="K28" s="123"/>
    </row>
    <row r="29" spans="1:256" ht="25.5">
      <c r="A29" s="66" t="str">
        <f t="shared" si="2"/>
        <v>[Integrate Functions-16]</v>
      </c>
      <c r="B29" s="98" t="s">
        <v>84</v>
      </c>
      <c r="C29" s="66" t="s">
        <v>90</v>
      </c>
      <c r="D29" s="116" t="s">
        <v>91</v>
      </c>
      <c r="E29" s="116"/>
      <c r="F29" s="66" t="s">
        <v>22</v>
      </c>
      <c r="G29" s="129"/>
      <c r="H29" s="121"/>
      <c r="I29" s="122"/>
      <c r="J29" s="123"/>
      <c r="K29" s="123"/>
    </row>
    <row r="30" spans="1:256" ht="38.25">
      <c r="A30" s="66" t="str">
        <f t="shared" si="2"/>
        <v>[Integrate Functions-17]</v>
      </c>
      <c r="B30" s="98" t="s">
        <v>84</v>
      </c>
      <c r="C30" s="66" t="s">
        <v>92</v>
      </c>
      <c r="D30" s="116" t="s">
        <v>93</v>
      </c>
      <c r="E30" s="116"/>
      <c r="F30" s="66" t="s">
        <v>22</v>
      </c>
      <c r="G30" s="129"/>
      <c r="H30" s="121"/>
      <c r="I30" s="122"/>
      <c r="J30" s="123"/>
      <c r="K30" s="123"/>
    </row>
    <row r="31" spans="1:256" ht="25.5">
      <c r="A31" s="66" t="str">
        <f t="shared" si="2"/>
        <v>[Integrate Functions-18]</v>
      </c>
      <c r="B31" s="98" t="s">
        <v>84</v>
      </c>
      <c r="C31" s="66" t="s">
        <v>94</v>
      </c>
      <c r="D31" s="116" t="s">
        <v>95</v>
      </c>
      <c r="E31" s="116"/>
      <c r="F31" s="66" t="s">
        <v>22</v>
      </c>
      <c r="G31" s="129"/>
      <c r="H31" s="121"/>
      <c r="I31" s="122"/>
      <c r="J31" s="123"/>
      <c r="K31" s="123"/>
    </row>
    <row r="32" spans="1:256" ht="25.5">
      <c r="A32" s="66" t="str">
        <f t="shared" si="2"/>
        <v>[Integrate Functions-19]</v>
      </c>
      <c r="B32" s="98" t="s">
        <v>84</v>
      </c>
      <c r="C32" s="66" t="s">
        <v>96</v>
      </c>
      <c r="D32" s="116" t="s">
        <v>97</v>
      </c>
      <c r="E32" s="116"/>
      <c r="F32" s="66" t="s">
        <v>22</v>
      </c>
      <c r="G32" s="129"/>
      <c r="H32" s="121"/>
      <c r="I32" s="122"/>
      <c r="J32" s="123"/>
      <c r="K32" s="123"/>
    </row>
    <row r="33" spans="1:256" ht="51">
      <c r="A33" s="66" t="str">
        <f t="shared" si="2"/>
        <v>[Integrate Functions-20]</v>
      </c>
      <c r="B33" s="98" t="s">
        <v>84</v>
      </c>
      <c r="C33" s="66" t="s">
        <v>98</v>
      </c>
      <c r="D33" s="116" t="s">
        <v>99</v>
      </c>
      <c r="E33" s="116"/>
      <c r="F33" s="66" t="s">
        <v>22</v>
      </c>
      <c r="G33" s="129"/>
      <c r="H33" s="121"/>
      <c r="I33" s="122"/>
      <c r="J33" s="123"/>
      <c r="K33" s="123"/>
    </row>
    <row r="34" spans="1:256" ht="25.5">
      <c r="A34" s="66" t="str">
        <f t="shared" si="2"/>
        <v>[Integrate Functions-21]</v>
      </c>
      <c r="B34" s="98" t="s">
        <v>84</v>
      </c>
      <c r="C34" s="66" t="s">
        <v>100</v>
      </c>
      <c r="D34" s="116" t="s">
        <v>101</v>
      </c>
      <c r="E34" s="116"/>
      <c r="F34" s="66" t="s">
        <v>22</v>
      </c>
      <c r="G34" s="129"/>
      <c r="H34" s="121"/>
      <c r="I34" s="122"/>
      <c r="J34" s="123"/>
      <c r="K34" s="123"/>
    </row>
    <row r="35" spans="1:256" ht="38.25">
      <c r="A35" s="66" t="str">
        <f t="shared" si="2"/>
        <v>[Integrate Functions-22]</v>
      </c>
      <c r="B35" s="98" t="s">
        <v>84</v>
      </c>
      <c r="C35" s="66" t="s">
        <v>102</v>
      </c>
      <c r="D35" s="116" t="s">
        <v>103</v>
      </c>
      <c r="E35" s="116"/>
      <c r="F35" s="66" t="s">
        <v>22</v>
      </c>
      <c r="G35" s="129"/>
      <c r="H35" s="121"/>
      <c r="I35" s="122"/>
      <c r="J35" s="123"/>
      <c r="K35" s="123"/>
    </row>
    <row r="36" spans="1:256" ht="63.75">
      <c r="A36" s="66" t="str">
        <f t="shared" si="2"/>
        <v>[Integrate Functions-23]</v>
      </c>
      <c r="B36" s="98" t="s">
        <v>84</v>
      </c>
      <c r="C36" s="66" t="s">
        <v>104</v>
      </c>
      <c r="D36" s="116" t="s">
        <v>105</v>
      </c>
      <c r="E36" s="116"/>
      <c r="F36" s="66" t="s">
        <v>22</v>
      </c>
      <c r="G36" s="129"/>
      <c r="H36" s="121"/>
      <c r="I36" s="122"/>
      <c r="J36" s="123"/>
      <c r="K36" s="123"/>
    </row>
    <row r="37" spans="1:256" ht="15" customHeight="1">
      <c r="A37" s="62"/>
      <c r="B37" s="62" t="s">
        <v>107</v>
      </c>
      <c r="C37" s="63"/>
      <c r="D37" s="63"/>
      <c r="E37" s="63"/>
      <c r="F37" s="63"/>
      <c r="G37" s="63"/>
      <c r="H37" s="64"/>
      <c r="I37" s="65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4"/>
      <c r="CF37" s="104"/>
      <c r="CG37" s="104"/>
      <c r="CH37" s="104"/>
      <c r="CI37" s="104"/>
      <c r="CJ37" s="104"/>
      <c r="CK37" s="104"/>
      <c r="CL37" s="104"/>
      <c r="CM37" s="104"/>
      <c r="CN37" s="104"/>
      <c r="CO37" s="104"/>
      <c r="CP37" s="104"/>
      <c r="CQ37" s="104"/>
      <c r="CR37" s="104"/>
      <c r="CS37" s="104"/>
      <c r="CT37" s="104"/>
      <c r="CU37" s="104"/>
      <c r="CV37" s="104"/>
      <c r="CW37" s="104"/>
      <c r="CX37" s="104"/>
      <c r="CY37" s="104"/>
      <c r="CZ37" s="104"/>
      <c r="DA37" s="104"/>
      <c r="DB37" s="104"/>
      <c r="DC37" s="104"/>
      <c r="DD37" s="104"/>
      <c r="DE37" s="104"/>
      <c r="DF37" s="104"/>
      <c r="DG37" s="104"/>
      <c r="DH37" s="104"/>
      <c r="DI37" s="104"/>
      <c r="DJ37" s="104"/>
      <c r="DK37" s="104"/>
      <c r="DL37" s="104"/>
      <c r="DM37" s="104"/>
      <c r="DN37" s="104"/>
      <c r="DO37" s="104"/>
      <c r="DP37" s="104"/>
      <c r="DQ37" s="104"/>
      <c r="DR37" s="104"/>
      <c r="DS37" s="104"/>
      <c r="DT37" s="104"/>
      <c r="DU37" s="104"/>
      <c r="DV37" s="104"/>
      <c r="DW37" s="104"/>
      <c r="DX37" s="104"/>
      <c r="DY37" s="104"/>
      <c r="DZ37" s="104"/>
      <c r="EA37" s="104"/>
      <c r="EB37" s="104"/>
      <c r="EC37" s="104"/>
      <c r="ED37" s="104"/>
      <c r="EE37" s="104"/>
      <c r="EF37" s="104"/>
      <c r="EG37" s="104"/>
      <c r="EH37" s="104"/>
      <c r="EI37" s="104"/>
      <c r="EJ37" s="104"/>
      <c r="EK37" s="104"/>
      <c r="EL37" s="104"/>
      <c r="EM37" s="104"/>
      <c r="EN37" s="104"/>
      <c r="EO37" s="104"/>
      <c r="EP37" s="104"/>
      <c r="EQ37" s="104"/>
      <c r="ER37" s="104"/>
      <c r="ES37" s="104"/>
      <c r="ET37" s="104"/>
      <c r="EU37" s="104"/>
      <c r="EV37" s="104"/>
      <c r="EW37" s="104"/>
      <c r="EX37" s="104"/>
      <c r="EY37" s="104"/>
      <c r="EZ37" s="104"/>
      <c r="FA37" s="104"/>
      <c r="FB37" s="104"/>
      <c r="FC37" s="104"/>
      <c r="FD37" s="104"/>
      <c r="FE37" s="104"/>
      <c r="FF37" s="104"/>
      <c r="FG37" s="104"/>
      <c r="FH37" s="104"/>
      <c r="FI37" s="104"/>
      <c r="FJ37" s="104"/>
      <c r="FK37" s="104"/>
      <c r="FL37" s="104"/>
      <c r="FM37" s="104"/>
      <c r="FN37" s="104"/>
      <c r="FO37" s="104"/>
      <c r="FP37" s="104"/>
      <c r="FQ37" s="104"/>
      <c r="FR37" s="104"/>
      <c r="FS37" s="104"/>
      <c r="FT37" s="104"/>
      <c r="FU37" s="104"/>
      <c r="FV37" s="104"/>
      <c r="FW37" s="104"/>
      <c r="FX37" s="104"/>
      <c r="FY37" s="104"/>
      <c r="FZ37" s="104"/>
      <c r="GA37" s="104"/>
      <c r="GB37" s="104"/>
      <c r="GC37" s="104"/>
      <c r="GD37" s="104"/>
      <c r="GE37" s="104"/>
      <c r="GF37" s="104"/>
      <c r="GG37" s="104"/>
      <c r="GH37" s="104"/>
      <c r="GI37" s="104"/>
      <c r="GJ37" s="104"/>
      <c r="GK37" s="104"/>
      <c r="GL37" s="104"/>
      <c r="GM37" s="104"/>
      <c r="GN37" s="104"/>
      <c r="GO37" s="104"/>
      <c r="GP37" s="104"/>
      <c r="GQ37" s="104"/>
      <c r="GR37" s="104"/>
      <c r="GS37" s="104"/>
      <c r="GT37" s="104"/>
      <c r="GU37" s="104"/>
      <c r="GV37" s="104"/>
      <c r="GW37" s="104"/>
      <c r="GX37" s="104"/>
      <c r="GY37" s="104"/>
      <c r="GZ37" s="104"/>
      <c r="HA37" s="104"/>
      <c r="HB37" s="104"/>
      <c r="HC37" s="104"/>
      <c r="HD37" s="104"/>
      <c r="HE37" s="104"/>
      <c r="HF37" s="104"/>
      <c r="HG37" s="104"/>
      <c r="HH37" s="104"/>
      <c r="HI37" s="104"/>
      <c r="HJ37" s="104"/>
      <c r="HK37" s="104"/>
      <c r="HL37" s="104"/>
      <c r="HM37" s="104"/>
      <c r="HN37" s="104"/>
      <c r="HO37" s="104"/>
      <c r="HP37" s="104"/>
      <c r="HQ37" s="104"/>
      <c r="HR37" s="104"/>
      <c r="HS37" s="104"/>
      <c r="HT37" s="104"/>
      <c r="HU37" s="104"/>
      <c r="HV37" s="104"/>
      <c r="HW37" s="104"/>
      <c r="HX37" s="104"/>
      <c r="HY37" s="104"/>
      <c r="HZ37" s="104"/>
      <c r="IA37" s="104"/>
      <c r="IB37" s="104"/>
      <c r="IC37" s="104"/>
      <c r="ID37" s="104"/>
      <c r="IE37" s="104"/>
      <c r="IF37" s="104"/>
      <c r="IG37" s="104"/>
      <c r="IH37" s="104"/>
      <c r="II37" s="104"/>
      <c r="IJ37" s="104"/>
      <c r="IK37" s="104"/>
      <c r="IL37" s="104"/>
      <c r="IM37" s="104"/>
      <c r="IN37" s="104"/>
      <c r="IO37" s="104"/>
      <c r="IP37" s="104"/>
      <c r="IQ37" s="104"/>
      <c r="IR37" s="104"/>
      <c r="IS37" s="104"/>
      <c r="IT37" s="104"/>
      <c r="IU37" s="104"/>
      <c r="IV37" s="104"/>
    </row>
    <row r="38" spans="1:256" ht="15" customHeight="1">
      <c r="A38" s="62"/>
      <c r="B38" s="62" t="s">
        <v>106</v>
      </c>
      <c r="C38" s="63"/>
      <c r="D38" s="63"/>
      <c r="E38" s="63"/>
      <c r="F38" s="63"/>
      <c r="G38" s="63"/>
      <c r="H38" s="64"/>
      <c r="I38" s="65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04"/>
      <c r="CQ38" s="104"/>
      <c r="CR38" s="104"/>
      <c r="CS38" s="104"/>
      <c r="CT38" s="104"/>
      <c r="CU38" s="104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  <c r="DF38" s="104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104"/>
      <c r="EA38" s="104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  <c r="EM38" s="104"/>
      <c r="EN38" s="104"/>
      <c r="EO38" s="104"/>
      <c r="EP38" s="104"/>
      <c r="EQ38" s="104"/>
      <c r="ER38" s="104"/>
      <c r="ES38" s="104"/>
      <c r="ET38" s="104"/>
      <c r="EU38" s="104"/>
      <c r="EV38" s="104"/>
      <c r="EW38" s="104"/>
      <c r="EX38" s="104"/>
      <c r="EY38" s="104"/>
      <c r="EZ38" s="104"/>
      <c r="FA38" s="104"/>
      <c r="FB38" s="104"/>
      <c r="FC38" s="104"/>
      <c r="FD38" s="104"/>
      <c r="FE38" s="104"/>
      <c r="FF38" s="104"/>
      <c r="FG38" s="104"/>
      <c r="FH38" s="104"/>
      <c r="FI38" s="104"/>
      <c r="FJ38" s="104"/>
      <c r="FK38" s="104"/>
      <c r="FL38" s="104"/>
      <c r="FM38" s="104"/>
      <c r="FN38" s="104"/>
      <c r="FO38" s="104"/>
      <c r="FP38" s="104"/>
      <c r="FQ38" s="104"/>
      <c r="FR38" s="104"/>
      <c r="FS38" s="104"/>
      <c r="FT38" s="104"/>
      <c r="FU38" s="104"/>
      <c r="FV38" s="104"/>
      <c r="FW38" s="104"/>
      <c r="FX38" s="104"/>
      <c r="FY38" s="104"/>
      <c r="FZ38" s="104"/>
      <c r="GA38" s="104"/>
      <c r="GB38" s="104"/>
      <c r="GC38" s="104"/>
      <c r="GD38" s="104"/>
      <c r="GE38" s="104"/>
      <c r="GF38" s="104"/>
      <c r="GG38" s="104"/>
      <c r="GH38" s="104"/>
      <c r="GI38" s="104"/>
      <c r="GJ38" s="104"/>
      <c r="GK38" s="104"/>
      <c r="GL38" s="104"/>
      <c r="GM38" s="104"/>
      <c r="GN38" s="104"/>
      <c r="GO38" s="104"/>
      <c r="GP38" s="104"/>
      <c r="GQ38" s="104"/>
      <c r="GR38" s="104"/>
      <c r="GS38" s="104"/>
      <c r="GT38" s="104"/>
      <c r="GU38" s="104"/>
      <c r="GV38" s="104"/>
      <c r="GW38" s="104"/>
      <c r="GX38" s="104"/>
      <c r="GY38" s="104"/>
      <c r="GZ38" s="104"/>
      <c r="HA38" s="104"/>
      <c r="HB38" s="104"/>
      <c r="HC38" s="104"/>
      <c r="HD38" s="104"/>
      <c r="HE38" s="104"/>
      <c r="HF38" s="104"/>
      <c r="HG38" s="104"/>
      <c r="HH38" s="104"/>
      <c r="HI38" s="104"/>
      <c r="HJ38" s="104"/>
      <c r="HK38" s="104"/>
      <c r="HL38" s="104"/>
      <c r="HM38" s="104"/>
      <c r="HN38" s="104"/>
      <c r="HO38" s="104"/>
      <c r="HP38" s="104"/>
      <c r="HQ38" s="104"/>
      <c r="HR38" s="104"/>
      <c r="HS38" s="104"/>
      <c r="HT38" s="104"/>
      <c r="HU38" s="104"/>
      <c r="HV38" s="104"/>
      <c r="HW38" s="104"/>
      <c r="HX38" s="104"/>
      <c r="HY38" s="104"/>
      <c r="HZ38" s="104"/>
      <c r="IA38" s="104"/>
      <c r="IB38" s="104"/>
      <c r="IC38" s="104"/>
      <c r="ID38" s="104"/>
      <c r="IE38" s="104"/>
      <c r="IF38" s="104"/>
      <c r="IG38" s="104"/>
      <c r="IH38" s="104"/>
      <c r="II38" s="104"/>
      <c r="IJ38" s="104"/>
      <c r="IK38" s="104"/>
      <c r="IL38" s="104"/>
      <c r="IM38" s="104"/>
      <c r="IN38" s="104"/>
      <c r="IO38" s="104"/>
      <c r="IP38" s="104"/>
      <c r="IQ38" s="104"/>
      <c r="IR38" s="104"/>
      <c r="IS38" s="104"/>
      <c r="IT38" s="104"/>
      <c r="IU38" s="104"/>
      <c r="IV38" s="104"/>
    </row>
    <row r="39" spans="1:256" ht="76.5">
      <c r="A39" s="66" t="str">
        <f>IF(OR(B39&lt;&gt;"",D39&lt;&gt;""),"["&amp;TEXT($B$2,"##")&amp;"-"&amp;TEXT(ROW()-15,"##")&amp;"]","")</f>
        <v>[Integrate Functions-24]</v>
      </c>
      <c r="B39" s="98" t="s">
        <v>111</v>
      </c>
      <c r="C39" s="98" t="s">
        <v>108</v>
      </c>
      <c r="D39" s="116" t="s">
        <v>138</v>
      </c>
      <c r="E39" s="116"/>
      <c r="F39" s="66" t="s">
        <v>22</v>
      </c>
      <c r="G39" s="129"/>
      <c r="H39" s="121"/>
      <c r="I39" s="122"/>
      <c r="J39" s="123"/>
      <c r="K39" s="123"/>
    </row>
    <row r="40" spans="1:256" ht="89.25">
      <c r="A40" s="66" t="str">
        <f t="shared" ref="A40:A64" si="3">IF(OR(B40&lt;&gt;"",D40&lt;&gt;""),"["&amp;TEXT($B$2,"##")&amp;"-"&amp;TEXT(ROW()-15,"##")&amp;"]","")</f>
        <v>[Integrate Functions-25]</v>
      </c>
      <c r="B40" s="98" t="s">
        <v>109</v>
      </c>
      <c r="C40" s="98" t="s">
        <v>110</v>
      </c>
      <c r="D40" s="116" t="s">
        <v>139</v>
      </c>
      <c r="E40" s="116"/>
      <c r="F40" s="66" t="s">
        <v>22</v>
      </c>
      <c r="G40" s="129"/>
      <c r="H40" s="121"/>
      <c r="I40" s="122"/>
      <c r="J40" s="123"/>
      <c r="K40" s="123"/>
    </row>
    <row r="41" spans="1:256" ht="102">
      <c r="A41" s="66" t="str">
        <f t="shared" si="3"/>
        <v>[Integrate Functions-26]</v>
      </c>
      <c r="B41" s="98" t="s">
        <v>112</v>
      </c>
      <c r="C41" s="98" t="s">
        <v>113</v>
      </c>
      <c r="D41" s="116" t="s">
        <v>140</v>
      </c>
      <c r="E41" s="116"/>
      <c r="F41" s="66" t="s">
        <v>22</v>
      </c>
      <c r="G41" s="129"/>
      <c r="H41" s="121"/>
      <c r="I41" s="122"/>
      <c r="J41" s="123"/>
      <c r="K41" s="123"/>
    </row>
    <row r="42" spans="1:256" ht="89.25">
      <c r="A42" s="66" t="str">
        <f t="shared" si="3"/>
        <v>[Integrate Functions-27]</v>
      </c>
      <c r="B42" s="98" t="s">
        <v>114</v>
      </c>
      <c r="C42" s="98" t="s">
        <v>115</v>
      </c>
      <c r="D42" s="116" t="s">
        <v>141</v>
      </c>
      <c r="E42" s="116"/>
      <c r="F42" s="66" t="s">
        <v>22</v>
      </c>
      <c r="G42" s="129"/>
      <c r="H42" s="124"/>
      <c r="I42" s="125"/>
      <c r="J42" s="123"/>
      <c r="K42" s="123"/>
    </row>
    <row r="43" spans="1:256" ht="102">
      <c r="A43" s="66" t="str">
        <f t="shared" si="3"/>
        <v>[Integrate Functions-28]</v>
      </c>
      <c r="B43" s="98" t="s">
        <v>116</v>
      </c>
      <c r="C43" s="98" t="s">
        <v>117</v>
      </c>
      <c r="D43" s="116" t="s">
        <v>142</v>
      </c>
      <c r="E43" s="116"/>
      <c r="F43" s="66" t="s">
        <v>22</v>
      </c>
      <c r="G43" s="129"/>
      <c r="H43" s="121"/>
      <c r="I43" s="122"/>
      <c r="J43" s="123"/>
      <c r="K43" s="123"/>
    </row>
    <row r="44" spans="1:256" ht="102">
      <c r="A44" s="66" t="str">
        <f t="shared" si="3"/>
        <v>[Integrate Functions-29]</v>
      </c>
      <c r="B44" s="98" t="s">
        <v>123</v>
      </c>
      <c r="C44" s="98" t="s">
        <v>118</v>
      </c>
      <c r="D44" s="116" t="s">
        <v>143</v>
      </c>
      <c r="E44" s="116"/>
      <c r="F44" s="66" t="s">
        <v>22</v>
      </c>
      <c r="G44" s="129"/>
      <c r="H44" s="124"/>
      <c r="I44" s="125"/>
      <c r="J44" s="123"/>
      <c r="K44" s="123"/>
    </row>
    <row r="45" spans="1:256" ht="102">
      <c r="A45" s="66" t="str">
        <f t="shared" si="3"/>
        <v>[Integrate Functions-30]</v>
      </c>
      <c r="B45" s="98" t="s">
        <v>122</v>
      </c>
      <c r="C45" s="98" t="s">
        <v>119</v>
      </c>
      <c r="D45" s="116" t="s">
        <v>144</v>
      </c>
      <c r="E45" s="116"/>
      <c r="F45" s="66" t="s">
        <v>22</v>
      </c>
      <c r="G45" s="129"/>
      <c r="H45" s="124"/>
      <c r="I45" s="125"/>
      <c r="J45" s="123"/>
      <c r="K45" s="123"/>
    </row>
    <row r="46" spans="1:256" ht="102">
      <c r="A46" s="66" t="str">
        <f t="shared" si="3"/>
        <v>[Integrate Functions-31]</v>
      </c>
      <c r="B46" s="98" t="s">
        <v>121</v>
      </c>
      <c r="C46" s="98" t="s">
        <v>120</v>
      </c>
      <c r="D46" s="116" t="s">
        <v>145</v>
      </c>
      <c r="E46" s="116"/>
      <c r="F46" s="66" t="s">
        <v>22</v>
      </c>
      <c r="G46" s="129"/>
      <c r="H46" s="121"/>
      <c r="I46" s="122"/>
      <c r="J46" s="123"/>
      <c r="K46" s="123"/>
    </row>
    <row r="47" spans="1:256" ht="63.75">
      <c r="A47" s="66" t="str">
        <f t="shared" si="3"/>
        <v>[Integrate Functions-32]</v>
      </c>
      <c r="B47" s="98" t="s">
        <v>124</v>
      </c>
      <c r="C47" s="98" t="s">
        <v>125</v>
      </c>
      <c r="D47" s="116" t="s">
        <v>146</v>
      </c>
      <c r="E47" s="116"/>
      <c r="F47" s="66" t="s">
        <v>22</v>
      </c>
      <c r="G47" s="129"/>
      <c r="H47" s="124"/>
      <c r="I47" s="125"/>
      <c r="J47" s="123"/>
      <c r="K47" s="123"/>
    </row>
    <row r="48" spans="1:256" ht="63.75">
      <c r="A48" s="66" t="str">
        <f t="shared" si="3"/>
        <v>[Integrate Functions-33]</v>
      </c>
      <c r="B48" s="98" t="s">
        <v>147</v>
      </c>
      <c r="C48" s="98" t="s">
        <v>148</v>
      </c>
      <c r="D48" s="116" t="s">
        <v>149</v>
      </c>
      <c r="E48" s="116"/>
      <c r="F48" s="66" t="s">
        <v>22</v>
      </c>
      <c r="G48" s="129"/>
      <c r="H48" s="124"/>
      <c r="I48" s="125"/>
      <c r="J48" s="123"/>
      <c r="K48" s="123"/>
    </row>
    <row r="49" spans="1:11" ht="51">
      <c r="A49" s="66" t="str">
        <f t="shared" si="3"/>
        <v>[Integrate Functions-34]</v>
      </c>
      <c r="B49" s="98" t="s">
        <v>153</v>
      </c>
      <c r="C49" s="98" t="s">
        <v>151</v>
      </c>
      <c r="D49" s="116" t="s">
        <v>152</v>
      </c>
      <c r="E49" s="116"/>
      <c r="F49" s="66" t="s">
        <v>22</v>
      </c>
      <c r="G49" s="129"/>
      <c r="H49" s="121"/>
      <c r="I49" s="122"/>
      <c r="J49" s="123"/>
      <c r="K49" s="123"/>
    </row>
    <row r="50" spans="1:11" ht="76.5">
      <c r="A50" s="66" t="str">
        <f t="shared" si="3"/>
        <v>[Integrate Functions-35]</v>
      </c>
      <c r="B50" s="98" t="s">
        <v>150</v>
      </c>
      <c r="C50" s="98" t="s">
        <v>154</v>
      </c>
      <c r="D50" s="116" t="s">
        <v>155</v>
      </c>
      <c r="E50" s="116"/>
      <c r="F50" s="66" t="s">
        <v>22</v>
      </c>
      <c r="G50" s="129"/>
      <c r="H50" s="121"/>
      <c r="I50" s="122"/>
      <c r="J50" s="123"/>
      <c r="K50" s="123"/>
    </row>
    <row r="51" spans="1:11" ht="51">
      <c r="A51" s="66" t="str">
        <f t="shared" si="3"/>
        <v>[Integrate Functions-36]</v>
      </c>
      <c r="B51" s="98" t="s">
        <v>156</v>
      </c>
      <c r="C51" s="98" t="s">
        <v>157</v>
      </c>
      <c r="D51" s="116" t="s">
        <v>158</v>
      </c>
      <c r="E51" s="116"/>
      <c r="F51" s="66" t="s">
        <v>22</v>
      </c>
      <c r="G51" s="129"/>
      <c r="H51" s="121"/>
      <c r="J51" s="123"/>
      <c r="K51" s="123"/>
    </row>
    <row r="52" spans="1:11" ht="63.75">
      <c r="A52" s="66" t="str">
        <f t="shared" si="3"/>
        <v>[Integrate Functions-37]</v>
      </c>
      <c r="B52" s="98" t="s">
        <v>159</v>
      </c>
      <c r="C52" s="98" t="s">
        <v>160</v>
      </c>
      <c r="D52" s="116" t="s">
        <v>161</v>
      </c>
      <c r="E52" s="116"/>
      <c r="F52" s="66" t="s">
        <v>22</v>
      </c>
      <c r="G52" s="129"/>
      <c r="H52" s="121"/>
      <c r="J52" s="123"/>
      <c r="K52" s="123"/>
    </row>
    <row r="53" spans="1:11" ht="63.75">
      <c r="A53" s="66" t="str">
        <f t="shared" si="3"/>
        <v>[Integrate Functions-38]</v>
      </c>
      <c r="B53" s="98" t="s">
        <v>162</v>
      </c>
      <c r="C53" s="98" t="s">
        <v>163</v>
      </c>
      <c r="D53" s="116" t="s">
        <v>164</v>
      </c>
      <c r="E53" s="116"/>
      <c r="F53" s="66" t="s">
        <v>22</v>
      </c>
      <c r="G53" s="129"/>
      <c r="H53" s="121"/>
      <c r="J53" s="123"/>
      <c r="K53" s="123"/>
    </row>
    <row r="54" spans="1:11" ht="76.5">
      <c r="A54" s="66" t="str">
        <f t="shared" si="3"/>
        <v>[Integrate Functions-39]</v>
      </c>
      <c r="B54" s="98" t="s">
        <v>165</v>
      </c>
      <c r="C54" s="98" t="s">
        <v>166</v>
      </c>
      <c r="D54" s="116" t="s">
        <v>167</v>
      </c>
      <c r="E54" s="116"/>
      <c r="F54" s="66" t="s">
        <v>22</v>
      </c>
      <c r="G54" s="129"/>
      <c r="H54" s="121"/>
    </row>
    <row r="55" spans="1:11" ht="76.5">
      <c r="A55" s="66" t="str">
        <f t="shared" si="3"/>
        <v>[Integrate Functions-40]</v>
      </c>
      <c r="B55" s="98" t="s">
        <v>168</v>
      </c>
      <c r="C55" s="98" t="s">
        <v>170</v>
      </c>
      <c r="D55" s="116" t="s">
        <v>169</v>
      </c>
      <c r="E55" s="116"/>
      <c r="F55" s="66" t="s">
        <v>22</v>
      </c>
      <c r="G55" s="129"/>
      <c r="H55" s="121"/>
    </row>
    <row r="56" spans="1:11" ht="63.75">
      <c r="A56" s="66" t="str">
        <f t="shared" si="3"/>
        <v>[Integrate Functions-41]</v>
      </c>
      <c r="B56" s="98" t="s">
        <v>173</v>
      </c>
      <c r="C56" s="98" t="s">
        <v>171</v>
      </c>
      <c r="D56" s="116" t="s">
        <v>172</v>
      </c>
      <c r="E56" s="116"/>
      <c r="F56" s="66" t="s">
        <v>22</v>
      </c>
      <c r="G56" s="129"/>
      <c r="H56" s="121"/>
    </row>
    <row r="57" spans="1:11" ht="76.5">
      <c r="A57" s="66" t="str">
        <f t="shared" si="3"/>
        <v>[Integrate Functions-42]</v>
      </c>
      <c r="B57" s="98" t="s">
        <v>174</v>
      </c>
      <c r="C57" s="98" t="s">
        <v>175</v>
      </c>
      <c r="D57" s="116" t="s">
        <v>176</v>
      </c>
      <c r="E57" s="116"/>
      <c r="F57" s="66" t="s">
        <v>22</v>
      </c>
      <c r="G57" s="129"/>
      <c r="H57" s="121"/>
    </row>
    <row r="58" spans="1:11" ht="51">
      <c r="A58" s="66" t="str">
        <f t="shared" si="3"/>
        <v>[Integrate Functions-43]</v>
      </c>
      <c r="B58" s="98" t="s">
        <v>180</v>
      </c>
      <c r="C58" s="98" t="s">
        <v>178</v>
      </c>
      <c r="D58" s="116" t="s">
        <v>179</v>
      </c>
      <c r="E58" s="116"/>
      <c r="F58" s="66" t="s">
        <v>22</v>
      </c>
      <c r="G58" s="129"/>
      <c r="H58" s="121"/>
    </row>
    <row r="59" spans="1:11" ht="76.5">
      <c r="A59" s="66" t="str">
        <f t="shared" si="3"/>
        <v>[Integrate Functions-44]</v>
      </c>
      <c r="B59" s="98" t="s">
        <v>177</v>
      </c>
      <c r="C59" s="98" t="s">
        <v>181</v>
      </c>
      <c r="D59" s="116" t="s">
        <v>182</v>
      </c>
      <c r="E59" s="116"/>
      <c r="F59" s="66" t="s">
        <v>22</v>
      </c>
      <c r="G59" s="129"/>
      <c r="H59" s="121"/>
    </row>
    <row r="60" spans="1:11" ht="38.25">
      <c r="A60" s="66" t="str">
        <f t="shared" si="3"/>
        <v>[Integrate Functions-45]</v>
      </c>
      <c r="B60" s="98" t="s">
        <v>183</v>
      </c>
      <c r="C60" s="98" t="s">
        <v>184</v>
      </c>
      <c r="D60" s="116" t="s">
        <v>185</v>
      </c>
      <c r="E60" s="116"/>
      <c r="F60" s="66" t="s">
        <v>22</v>
      </c>
      <c r="G60" s="129"/>
      <c r="H60" s="121"/>
    </row>
    <row r="61" spans="1:11" ht="51">
      <c r="A61" s="66" t="str">
        <f t="shared" si="3"/>
        <v>[Integrate Functions-46]</v>
      </c>
      <c r="B61" s="98" t="s">
        <v>183</v>
      </c>
      <c r="C61" s="98" t="s">
        <v>187</v>
      </c>
      <c r="D61" s="116" t="s">
        <v>188</v>
      </c>
      <c r="E61" s="116"/>
      <c r="F61" s="66" t="s">
        <v>22</v>
      </c>
      <c r="G61" s="129"/>
      <c r="H61" s="121"/>
      <c r="J61" s="123"/>
      <c r="K61" s="123"/>
    </row>
    <row r="62" spans="1:11" ht="51">
      <c r="A62" s="66" t="str">
        <f t="shared" si="3"/>
        <v>[Integrate Functions-47]</v>
      </c>
      <c r="B62" s="98" t="s">
        <v>186</v>
      </c>
      <c r="C62" s="98" t="s">
        <v>191</v>
      </c>
      <c r="D62" s="116" t="s">
        <v>189</v>
      </c>
      <c r="E62" s="116"/>
      <c r="F62" s="66" t="s">
        <v>22</v>
      </c>
      <c r="G62" s="129"/>
      <c r="H62" s="121"/>
    </row>
    <row r="63" spans="1:11" ht="76.5">
      <c r="A63" s="66" t="str">
        <f t="shared" si="3"/>
        <v>[Integrate Functions-48]</v>
      </c>
      <c r="B63" s="98" t="s">
        <v>190</v>
      </c>
      <c r="C63" s="98" t="s">
        <v>192</v>
      </c>
      <c r="D63" s="116" t="s">
        <v>193</v>
      </c>
      <c r="E63" s="116"/>
      <c r="F63" s="66" t="s">
        <v>22</v>
      </c>
      <c r="G63" s="129"/>
      <c r="H63" s="121"/>
    </row>
    <row r="64" spans="1:11" ht="51">
      <c r="A64" s="66" t="str">
        <f t="shared" si="3"/>
        <v>[Integrate Functions-49]</v>
      </c>
      <c r="B64" s="66" t="s">
        <v>194</v>
      </c>
      <c r="C64" s="98" t="s">
        <v>198</v>
      </c>
      <c r="D64" s="116" t="s">
        <v>195</v>
      </c>
      <c r="E64" s="116"/>
      <c r="F64" s="66" t="s">
        <v>22</v>
      </c>
      <c r="G64" s="129"/>
      <c r="H64" s="121"/>
    </row>
    <row r="65" spans="1:8" ht="51">
      <c r="A65" s="66" t="str">
        <f t="shared" ref="A65" si="4">IF(OR(B65&lt;&gt;"",D65&lt;&gt;""),"["&amp;TEXT($B$2,"##")&amp;"-"&amp;TEXT(ROW()-15,"##")&amp;"]","")</f>
        <v>[Integrate Functions-50]</v>
      </c>
      <c r="B65" s="66" t="s">
        <v>197</v>
      </c>
      <c r="C65" s="98" t="s">
        <v>199</v>
      </c>
      <c r="D65" s="116" t="s">
        <v>200</v>
      </c>
      <c r="E65" s="116"/>
      <c r="F65" s="66" t="s">
        <v>22</v>
      </c>
      <c r="G65" s="129"/>
      <c r="H65" s="12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14:F16 F18:F25 F7:F12 F27:F36 F39:F65">
      <formula1>$J$2:$J$6</formula1>
      <formula2>0</formula2>
    </dataValidation>
  </dataValidations>
  <hyperlinks>
    <hyperlink ref="A1" location="'Test Report'!A1" display="Back to Test Repor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case List</vt:lpstr>
      <vt:lpstr>Test Report</vt:lpstr>
      <vt:lpstr>Integration Test Cases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Hải Chu Minh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Hải Chu Minh</cp:lastModifiedBy>
  <dcterms:created xsi:type="dcterms:W3CDTF">2014-07-15T10:13:31Z</dcterms:created>
  <dcterms:modified xsi:type="dcterms:W3CDTF">2016-12-22T19:59:12Z</dcterms:modified>
  <cp:category>BM</cp:category>
</cp:coreProperties>
</file>