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1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'CODE-TC-SRS'!$F$5:$M$73</definedName>
  </definedNames>
  <calcPr calcId="145621" refMode="R1C1"/>
</workbook>
</file>

<file path=xl/calcChain.xml><?xml version="1.0" encoding="utf-8"?>
<calcChain xmlns="http://schemas.openxmlformats.org/spreadsheetml/2006/main">
  <c r="K12" i="7" l="1"/>
  <c r="K11" i="7"/>
  <c r="K10" i="7"/>
  <c r="K13" i="7" l="1"/>
  <c r="K7" i="7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<sst xmlns="http://schemas.openxmlformats.org/spreadsheetml/2006/main" count="788" uniqueCount="291">
  <si>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</si>
  <si>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</si>
  <si>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</si>
  <si>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</si>
  <si>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</si>
  <si>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</si>
  <si>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</si>
  <si>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</si>
  <si>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</si>
  <si>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</si>
  <si>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</si>
  <si>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</si>
  <si>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</si>
  <si>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</si>
  <si>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</si>
  <si>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</si>
  <si>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</si>
  <si>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</si>
  <si>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</si>
  <si>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</si>
  <si>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</si>
  <si>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</si>
  <si>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</si>
  <si>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</si>
  <si>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</si>
  <si>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</si>
  <si>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</si>
  <si>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</si>
  <si>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</si>
  <si>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</si>
  <si>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</si>
  <si>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</si>
  <si>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</si>
  <si>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</si>
  <si>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</si>
  <si>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</si>
  <si>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</si>
  <si>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</si>
  <si>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</si>
  <si>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</si>
  <si>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</si>
  <si>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</si>
  <si>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</si>
  <si>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</si>
  <si>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</si>
  <si>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</si>
  <si>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</si>
  <si>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</si>
  <si>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</si>
  <si>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</si>
  <si>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</si>
  <si>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</si>
  <si>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</si>
  <si>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</si>
  <si>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</si>
  <si>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</si>
  <si>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</si>
  <si>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</si>
  <si>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</si>
  <si>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</si>
  <si>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</si>
  <si>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</si>
  <si>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</si>
  <si>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</si>
  <si>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</si>
  <si>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</si>
  <si>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</si>
  <si>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</si>
  <si>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</si>
  <si>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</si>
  <si>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</si>
  <si>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</si>
  <si>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</si>
  <si>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</si>
  <si>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</si>
  <si>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</si>
  <si>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</si>
  <si>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</si>
  <si>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</si>
  <si>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</si>
  <si>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</si>
  <si>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</si>
  <si>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</si>
  <si>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</si>
  <si>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</si>
  <si>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</si>
  <si>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</si>
  <si>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</si>
  <si>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</si>
  <si>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</si>
  <si>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</si>
  <si>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</si>
  <si>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</si>
  <si>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</si>
  <si>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</si>
  <si>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</si>
  <si>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</si>
  <si>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</si>
  <si>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</si>
  <si>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</si>
  <si>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</si>
  <si>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</si>
  <si>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</si>
  <si>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</si>
  <si>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</si>
  <si>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</si>
  <si>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</si>
  <si>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</si>
  <si>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</si>
  <si>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</si>
  <si>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</si>
  <si>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</si>
  <si>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</si>
  <si>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</si>
  <si>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</si>
  <si>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</si>
  <si>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</si>
  <si>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</si>
  <si>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</si>
  <si>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</si>
  <si>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</si>
  <si>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</si>
  <si>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</si>
  <si>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</si>
  <si>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</si>
  <si>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</si>
  <si>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</si>
  <si>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</si>
  <si>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</si>
  <si>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</si>
  <si>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</si>
  <si>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</si>
  <si>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</si>
  <si>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</si>
  <si>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</si>
  <si>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</si>
  <si>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</si>
  <si>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</si>
  <si>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</si>
  <si>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</si>
  <si>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</si>
  <si>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</si>
  <si>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</si>
  <si>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</si>
  <si>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</si>
  <si>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</si>
  <si>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</si>
  <si>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</si>
  <si>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</si>
  <si>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</si>
  <si>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</si>
  <si>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</si>
  <si>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</si>
  <si>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</si>
  <si>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</si>
  <si>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</si>
  <si>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</si>
  <si>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</si>
  <si>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</si>
  <si>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</si>
  <si>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</si>
  <si>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</si>
  <si>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</si>
  <si>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</si>
  <si>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</si>
  <si>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</si>
  <si>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</si>
  <si>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</si>
  <si>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</si>
  <si>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</si>
  <si>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</si>
  <si>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</si>
  <si>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</si>
  <si>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</si>
  <si>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</si>
  <si>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</si>
  <si>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</si>
  <si>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</si>
  <si>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</si>
  <si>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</si>
  <si>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</si>
  <si>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</si>
  <si>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</si>
  <si>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</si>
  <si>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</si>
  <si>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</si>
  <si>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</si>
  <si>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</si>
  <si>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</si>
  <si>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</si>
  <si>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</si>
  <si>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</si>
  <si>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</si>
  <si>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</si>
  <si>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</si>
  <si>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</si>
  <si>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</si>
  <si>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</si>
  <si>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</si>
  <si>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</si>
  <si>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</si>
  <si>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</si>
  <si>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</si>
  <si>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</si>
  <si>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</si>
  <si>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</si>
  <si>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</si>
  <si>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</si>
  <si>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</si>
  <si>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</si>
  <si>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</si>
  <si>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</si>
  <si>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</si>
  <si>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</si>
  <si>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</si>
  <si>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</si>
  <si>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</si>
  <si>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</si>
  <si>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</si>
  <si>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</si>
  <si>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</si>
  <si>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</si>
  <si>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</si>
  <si>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</si>
  <si>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</si>
  <si>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</si>
  <si>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</si>
  <si>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</si>
  <si>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</si>
  <si>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</si>
  <si>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</si>
  <si>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</si>
  <si>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</si>
  <si>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</si>
  <si>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</si>
  <si>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</si>
  <si>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</si>
  <si>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</si>
  <si>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</si>
  <si>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</si>
  <si>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</si>
  <si>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</si>
  <si>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</si>
  <si>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</si>
  <si>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</si>
  <si>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</si>
  <si>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</si>
  <si>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</si>
  <si>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</si>
  <si>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</si>
  <si>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</si>
  <si>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</si>
  <si>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</si>
  <si>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</si>
  <si>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</si>
  <si>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</si>
  <si>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</si>
  <si>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</si>
  <si>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</si>
  <si>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</si>
  <si>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</si>
  <si>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</si>
  <si>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</si>
  <si>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</si>
  <si>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</si>
  <si>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</si>
  <si>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</si>
  <si>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</si>
  <si>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</si>
  <si>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</si>
  <si>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</si>
  <si>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</si>
  <si>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</si>
  <si>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</si>
  <si>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</si>
  <si>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</si>
  <si>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</si>
  <si>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</si>
  <si>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</si>
  <si>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</si>
  <si>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</si>
  <si>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</si>
  <si>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</si>
  <si>
    <t>Yen</t>
  </si>
  <si>
    <t>Tested</t>
  </si>
  <si>
    <t>done</t>
  </si>
  <si>
    <t>TEST ROUND 1:</t>
  </si>
  <si>
    <t>Hai</t>
  </si>
  <si>
    <t>chưa thấy Yến commit</t>
  </si>
  <si>
    <t>còn integration TC</t>
  </si>
  <si>
    <t>test result đang bị lỗi công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</si>
</sst>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6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left"/>
    </xf>
    <xf numFmtId="0" fontId="7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3" fillId="10" borderId="1" xfId="3" applyFill="1" applyBorder="1"/>
    <xf numFmtId="0" fontId="2" fillId="10" borderId="1" xfId="2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3"/>
  <sheetViews>
    <sheetView zoomScale="85" zoomScaleNormal="85" workbookViewId="0"/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4.42578125" style="1" customWidth="1"/>
    <col min="13" max="13" width="15.85546875" customWidth="1"/>
  </cols>
  <sheetData>
    <row r="3" spans="2:13" hidden="1" x14ac:dyDescent="0.25">
      <c r="C3" t="s">
        <v>26</v>
      </c>
      <c r="D3" t="s">
        <v>27</v>
      </c>
      <c r="E3" t="s">
        <v>28</v>
      </c>
    </row>
    <row r="5" spans="2:13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3" t="s">
        <v>284</v>
      </c>
      <c r="M5" s="10" t="s">
        <v>46</v>
      </c>
    </row>
    <row r="6" spans="2:13" x14ac:dyDescent="0.25">
      <c r="B6" s="57" t="s">
        <v>114</v>
      </c>
      <c r="C6" s="57"/>
      <c r="D6" s="57"/>
      <c r="E6" s="57"/>
      <c r="F6" s="6"/>
      <c r="G6" s="6"/>
      <c r="H6" s="6"/>
      <c r="I6" s="2"/>
      <c r="J6" s="11"/>
      <c r="K6" s="2"/>
      <c r="L6" s="2"/>
      <c r="M6" s="11"/>
    </row>
    <row r="7" spans="2:13" x14ac:dyDescent="0.25">
      <c r="B7" s="23" t="s">
        <v>60</v>
      </c>
      <c r="C7" s="58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4"/>
      <c r="M7" s="12" t="s">
        <v>26</v>
      </c>
    </row>
    <row r="8" spans="2:13" ht="45" x14ac:dyDescent="0.25">
      <c r="B8" s="23" t="s">
        <v>61</v>
      </c>
      <c r="C8" s="58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4"/>
      <c r="M8" s="12" t="s">
        <v>26</v>
      </c>
    </row>
    <row r="9" spans="2:13" x14ac:dyDescent="0.25">
      <c r="B9" s="57" t="s">
        <v>4</v>
      </c>
      <c r="C9" s="57"/>
      <c r="D9" s="57"/>
      <c r="E9" s="57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23" t="s">
        <v>62</v>
      </c>
      <c r="C10" s="58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4" t="s">
        <v>26</v>
      </c>
      <c r="M10" s="12" t="s">
        <v>26</v>
      </c>
    </row>
    <row r="11" spans="2:13" x14ac:dyDescent="0.25">
      <c r="B11" s="23" t="s">
        <v>63</v>
      </c>
      <c r="C11" s="58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4" t="s">
        <v>26</v>
      </c>
      <c r="M11" s="12" t="s">
        <v>26</v>
      </c>
    </row>
    <row r="12" spans="2:13" ht="30" x14ac:dyDescent="0.25">
      <c r="B12" s="23" t="s">
        <v>64</v>
      </c>
      <c r="C12" s="58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4" t="s">
        <v>26</v>
      </c>
      <c r="M12" s="18" t="s">
        <v>28</v>
      </c>
    </row>
    <row r="13" spans="2:13" x14ac:dyDescent="0.25">
      <c r="B13" s="23" t="s">
        <v>65</v>
      </c>
      <c r="C13" s="58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4" t="s">
        <v>26</v>
      </c>
      <c r="M13" s="18" t="s">
        <v>28</v>
      </c>
    </row>
    <row r="14" spans="2:13" x14ac:dyDescent="0.25">
      <c r="B14" s="23" t="s">
        <v>66</v>
      </c>
      <c r="C14" s="58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4" t="s">
        <v>26</v>
      </c>
      <c r="M14" s="12" t="s">
        <v>26</v>
      </c>
    </row>
    <row r="15" spans="2:13" ht="45" x14ac:dyDescent="0.25">
      <c r="B15" s="23" t="s">
        <v>67</v>
      </c>
      <c r="C15" s="58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4" t="s">
        <v>26</v>
      </c>
      <c r="M15" s="12" t="s">
        <v>26</v>
      </c>
    </row>
    <row r="16" spans="2:13" x14ac:dyDescent="0.25">
      <c r="B16" s="23" t="s">
        <v>68</v>
      </c>
      <c r="C16" s="58"/>
      <c r="D16" s="25" t="s">
        <v>130</v>
      </c>
      <c r="E16" s="25" t="s">
        <v>131</v>
      </c>
      <c r="F16" s="7" t="s">
        <v>29</v>
      </c>
      <c r="G16" s="16"/>
      <c r="H16" s="21"/>
      <c r="I16" s="4" t="s">
        <v>26</v>
      </c>
      <c r="J16" s="12" t="s">
        <v>26</v>
      </c>
      <c r="K16" s="4" t="s">
        <v>26</v>
      </c>
      <c r="L16" s="4" t="s">
        <v>26</v>
      </c>
      <c r="M16" s="12" t="s">
        <v>26</v>
      </c>
    </row>
    <row r="17" spans="2:13" x14ac:dyDescent="0.25">
      <c r="B17" s="23" t="s">
        <v>69</v>
      </c>
      <c r="C17" s="58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4" t="s">
        <v>26</v>
      </c>
      <c r="M17" s="12" t="s">
        <v>26</v>
      </c>
    </row>
    <row r="18" spans="2:13" x14ac:dyDescent="0.25">
      <c r="B18" s="23" t="s">
        <v>70</v>
      </c>
      <c r="C18" s="58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4" t="s">
        <v>26</v>
      </c>
      <c r="M18" s="12" t="s">
        <v>26</v>
      </c>
    </row>
    <row r="19" spans="2:13" x14ac:dyDescent="0.25">
      <c r="B19" s="23" t="s">
        <v>71</v>
      </c>
      <c r="C19" s="58"/>
      <c r="D19" s="24" t="s">
        <v>48</v>
      </c>
      <c r="E19" s="24" t="s">
        <v>136</v>
      </c>
      <c r="F19" s="7" t="s">
        <v>29</v>
      </c>
      <c r="G19" s="8"/>
      <c r="H19" s="7"/>
      <c r="I19" s="4" t="s">
        <v>26</v>
      </c>
      <c r="J19" s="4" t="s">
        <v>26</v>
      </c>
      <c r="K19" s="4" t="s">
        <v>26</v>
      </c>
      <c r="L19" s="4" t="s">
        <v>26</v>
      </c>
      <c r="M19" s="12" t="s">
        <v>26</v>
      </c>
    </row>
    <row r="20" spans="2:13" x14ac:dyDescent="0.25">
      <c r="B20" s="23" t="s">
        <v>72</v>
      </c>
      <c r="C20" s="58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4" t="s">
        <v>26</v>
      </c>
      <c r="M20" s="12" t="s">
        <v>26</v>
      </c>
    </row>
    <row r="21" spans="2:13" x14ac:dyDescent="0.25">
      <c r="B21" s="23" t="s">
        <v>73</v>
      </c>
      <c r="C21" s="58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4" t="s">
        <v>26</v>
      </c>
      <c r="M21" s="12" t="s">
        <v>26</v>
      </c>
    </row>
    <row r="22" spans="2:13" ht="30" x14ac:dyDescent="0.25">
      <c r="B22" s="23" t="s">
        <v>74</v>
      </c>
      <c r="C22" s="58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4" t="s">
        <v>26</v>
      </c>
      <c r="L22" s="4" t="s">
        <v>26</v>
      </c>
      <c r="M22" s="18" t="s">
        <v>28</v>
      </c>
    </row>
    <row r="23" spans="2:13" x14ac:dyDescent="0.25">
      <c r="B23" s="23" t="s">
        <v>75</v>
      </c>
      <c r="C23" s="58"/>
      <c r="D23" s="52" t="s">
        <v>142</v>
      </c>
      <c r="E23" s="52" t="s">
        <v>143</v>
      </c>
      <c r="F23" s="53" t="s">
        <v>30</v>
      </c>
      <c r="G23" s="54"/>
      <c r="H23" s="53"/>
      <c r="I23" s="55" t="s">
        <v>27</v>
      </c>
      <c r="J23" s="55" t="s">
        <v>27</v>
      </c>
      <c r="K23" s="55" t="s">
        <v>27</v>
      </c>
      <c r="L23" s="55" t="s">
        <v>27</v>
      </c>
      <c r="M23" s="56" t="s">
        <v>28</v>
      </c>
    </row>
    <row r="24" spans="2:13" x14ac:dyDescent="0.25">
      <c r="B24" s="23" t="s">
        <v>76</v>
      </c>
      <c r="C24" s="58"/>
      <c r="D24" s="24" t="s">
        <v>144</v>
      </c>
      <c r="E24" s="24" t="s">
        <v>145</v>
      </c>
      <c r="F24" s="7" t="s">
        <v>30</v>
      </c>
      <c r="G24" s="7"/>
      <c r="H24" s="7"/>
      <c r="I24" s="4" t="s">
        <v>26</v>
      </c>
      <c r="J24" s="4" t="s">
        <v>26</v>
      </c>
      <c r="K24" s="4" t="s">
        <v>26</v>
      </c>
      <c r="L24" s="4" t="s">
        <v>26</v>
      </c>
      <c r="M24" s="18" t="s">
        <v>28</v>
      </c>
    </row>
    <row r="25" spans="2:13" ht="45" x14ac:dyDescent="0.25">
      <c r="B25" s="23" t="s">
        <v>77</v>
      </c>
      <c r="C25" s="58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4" t="s">
        <v>26</v>
      </c>
      <c r="L25" s="4" t="s">
        <v>27</v>
      </c>
      <c r="M25" s="18" t="s">
        <v>28</v>
      </c>
    </row>
    <row r="26" spans="2:13" x14ac:dyDescent="0.25">
      <c r="B26" s="23" t="s">
        <v>78</v>
      </c>
      <c r="C26" s="58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4" t="s">
        <v>26</v>
      </c>
      <c r="L26" s="4" t="s">
        <v>26</v>
      </c>
      <c r="M26" s="18" t="s">
        <v>28</v>
      </c>
    </row>
    <row r="27" spans="2:13" x14ac:dyDescent="0.25">
      <c r="B27" s="23" t="s">
        <v>79</v>
      </c>
      <c r="C27" s="58"/>
      <c r="D27" s="24" t="s">
        <v>11</v>
      </c>
      <c r="E27" s="24" t="s">
        <v>149</v>
      </c>
      <c r="F27" s="7" t="s">
        <v>30</v>
      </c>
      <c r="G27" s="7"/>
      <c r="H27" s="7"/>
      <c r="I27" s="4" t="s">
        <v>26</v>
      </c>
      <c r="J27" s="4" t="s">
        <v>26</v>
      </c>
      <c r="K27" s="4" t="s">
        <v>26</v>
      </c>
      <c r="L27" s="4" t="s">
        <v>26</v>
      </c>
      <c r="M27" s="18" t="s">
        <v>28</v>
      </c>
    </row>
    <row r="28" spans="2:13" ht="60" x14ac:dyDescent="0.25">
      <c r="B28" s="23" t="s">
        <v>80</v>
      </c>
      <c r="C28" s="58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5" t="s">
        <v>27</v>
      </c>
      <c r="L28" s="4" t="s">
        <v>27</v>
      </c>
      <c r="M28" s="3" t="s">
        <v>28</v>
      </c>
    </row>
    <row r="29" spans="2:13" ht="30" x14ac:dyDescent="0.25">
      <c r="B29" s="23" t="s">
        <v>81</v>
      </c>
      <c r="C29" s="59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4" t="s">
        <v>26</v>
      </c>
      <c r="M29" s="12" t="s">
        <v>26</v>
      </c>
    </row>
    <row r="30" spans="2:13" x14ac:dyDescent="0.25">
      <c r="B30" s="23" t="s">
        <v>82</v>
      </c>
      <c r="C30" s="60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4" t="s">
        <v>26</v>
      </c>
      <c r="M30" s="12" t="s">
        <v>26</v>
      </c>
    </row>
    <row r="31" spans="2:13" ht="30" x14ac:dyDescent="0.25">
      <c r="B31" s="23" t="s">
        <v>83</v>
      </c>
      <c r="C31" s="60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4" t="s">
        <v>26</v>
      </c>
      <c r="M31" s="12" t="s">
        <v>26</v>
      </c>
    </row>
    <row r="32" spans="2:13" x14ac:dyDescent="0.25">
      <c r="B32" s="23" t="s">
        <v>84</v>
      </c>
      <c r="C32" s="60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4" t="s">
        <v>26</v>
      </c>
      <c r="M32" s="12" t="s">
        <v>26</v>
      </c>
    </row>
    <row r="33" spans="2:13" ht="30" x14ac:dyDescent="0.25">
      <c r="B33" s="23" t="s">
        <v>85</v>
      </c>
      <c r="C33" s="60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4" t="s">
        <v>26</v>
      </c>
      <c r="M33" s="12" t="s">
        <v>26</v>
      </c>
    </row>
    <row r="34" spans="2:13" x14ac:dyDescent="0.25">
      <c r="B34" s="23" t="s">
        <v>86</v>
      </c>
      <c r="C34" s="60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4" t="s">
        <v>26</v>
      </c>
      <c r="M34" s="12" t="s">
        <v>26</v>
      </c>
    </row>
    <row r="35" spans="2:13" ht="30" x14ac:dyDescent="0.25">
      <c r="B35" s="23" t="s">
        <v>87</v>
      </c>
      <c r="C35" s="60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4" t="s">
        <v>26</v>
      </c>
      <c r="M35" s="12" t="s">
        <v>26</v>
      </c>
    </row>
    <row r="36" spans="2:13" ht="30" x14ac:dyDescent="0.25">
      <c r="B36" s="23" t="s">
        <v>88</v>
      </c>
      <c r="C36" s="60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4" t="s">
        <v>26</v>
      </c>
      <c r="M36" s="12" t="s">
        <v>26</v>
      </c>
    </row>
    <row r="37" spans="2:13" x14ac:dyDescent="0.25">
      <c r="B37" s="23" t="s">
        <v>89</v>
      </c>
      <c r="C37" s="60"/>
      <c r="D37" s="25" t="s">
        <v>166</v>
      </c>
      <c r="E37" s="25"/>
      <c r="F37" s="7" t="s">
        <v>29</v>
      </c>
      <c r="G37" s="7"/>
      <c r="H37" s="7"/>
      <c r="I37" s="5" t="s">
        <v>27</v>
      </c>
      <c r="J37" s="12" t="s">
        <v>26</v>
      </c>
      <c r="K37" s="12" t="s">
        <v>26</v>
      </c>
      <c r="L37" s="4" t="s">
        <v>26</v>
      </c>
      <c r="M37" s="12" t="s">
        <v>26</v>
      </c>
    </row>
    <row r="38" spans="2:13" x14ac:dyDescent="0.25">
      <c r="B38" s="23" t="s">
        <v>90</v>
      </c>
      <c r="C38" s="60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12" t="s">
        <v>26</v>
      </c>
      <c r="K38" s="12" t="s">
        <v>26</v>
      </c>
      <c r="L38" s="4" t="s">
        <v>26</v>
      </c>
      <c r="M38" s="12" t="s">
        <v>26</v>
      </c>
    </row>
    <row r="39" spans="2:13" x14ac:dyDescent="0.25">
      <c r="B39" s="23" t="s">
        <v>91</v>
      </c>
      <c r="C39" s="60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12" t="s">
        <v>26</v>
      </c>
      <c r="K39" s="12" t="s">
        <v>26</v>
      </c>
      <c r="L39" s="4" t="s">
        <v>26</v>
      </c>
      <c r="M39" s="12" t="s">
        <v>26</v>
      </c>
    </row>
    <row r="40" spans="2:13" x14ac:dyDescent="0.25">
      <c r="B40" s="23" t="s">
        <v>92</v>
      </c>
      <c r="C40" s="60"/>
      <c r="D40" s="25" t="s">
        <v>116</v>
      </c>
      <c r="E40" s="25"/>
      <c r="F40" s="7" t="s">
        <v>29</v>
      </c>
      <c r="G40" s="7"/>
      <c r="H40" s="7"/>
      <c r="I40" s="5" t="s">
        <v>27</v>
      </c>
      <c r="J40" s="12" t="s">
        <v>26</v>
      </c>
      <c r="K40" s="12" t="s">
        <v>26</v>
      </c>
      <c r="L40" s="4" t="s">
        <v>26</v>
      </c>
      <c r="M40" s="12" t="s">
        <v>26</v>
      </c>
    </row>
    <row r="41" spans="2:13" ht="30" x14ac:dyDescent="0.25">
      <c r="B41" s="23" t="s">
        <v>93</v>
      </c>
      <c r="C41" s="61"/>
      <c r="D41" s="25" t="s">
        <v>171</v>
      </c>
      <c r="E41" s="25"/>
      <c r="F41" s="7" t="s">
        <v>29</v>
      </c>
      <c r="G41" s="7"/>
      <c r="H41" s="7"/>
      <c r="I41" s="5" t="s">
        <v>27</v>
      </c>
      <c r="J41" s="12" t="s">
        <v>26</v>
      </c>
      <c r="K41" s="12" t="s">
        <v>26</v>
      </c>
      <c r="L41" s="4" t="s">
        <v>26</v>
      </c>
      <c r="M41" s="12" t="s">
        <v>26</v>
      </c>
    </row>
    <row r="42" spans="2:13" x14ac:dyDescent="0.25">
      <c r="B42" s="23" t="s">
        <v>94</v>
      </c>
      <c r="C42" s="58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51" t="s">
        <v>26</v>
      </c>
      <c r="L42" s="4" t="s">
        <v>26</v>
      </c>
      <c r="M42" s="12" t="s">
        <v>26</v>
      </c>
    </row>
    <row r="43" spans="2:13" x14ac:dyDescent="0.25">
      <c r="B43" s="23" t="s">
        <v>95</v>
      </c>
      <c r="C43" s="58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51" t="s">
        <v>26</v>
      </c>
      <c r="L43" s="4" t="s">
        <v>26</v>
      </c>
      <c r="M43" s="18" t="s">
        <v>28</v>
      </c>
    </row>
    <row r="44" spans="2:13" ht="45" x14ac:dyDescent="0.25">
      <c r="B44" s="23" t="s">
        <v>96</v>
      </c>
      <c r="C44" s="58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51" t="s">
        <v>26</v>
      </c>
      <c r="L44" s="4" t="s">
        <v>26</v>
      </c>
      <c r="M44" s="18" t="s">
        <v>28</v>
      </c>
    </row>
    <row r="45" spans="2:13" ht="30" x14ac:dyDescent="0.25">
      <c r="B45" s="23" t="s">
        <v>97</v>
      </c>
      <c r="C45" s="58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20" t="s">
        <v>27</v>
      </c>
      <c r="L45" s="20" t="s">
        <v>27</v>
      </c>
      <c r="M45" s="18" t="s">
        <v>28</v>
      </c>
    </row>
    <row r="46" spans="2:13" ht="60" x14ac:dyDescent="0.25">
      <c r="B46" s="23" t="s">
        <v>98</v>
      </c>
      <c r="C46" s="58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20" t="s">
        <v>27</v>
      </c>
      <c r="L46" s="20" t="s">
        <v>27</v>
      </c>
      <c r="M46" s="18" t="s">
        <v>28</v>
      </c>
    </row>
    <row r="47" spans="2:13" x14ac:dyDescent="0.25">
      <c r="B47" s="57" t="s">
        <v>15</v>
      </c>
      <c r="C47" s="57"/>
      <c r="D47" s="57"/>
      <c r="E47" s="57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3" t="s">
        <v>99</v>
      </c>
      <c r="C48" s="58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4" t="s">
        <v>26</v>
      </c>
      <c r="J48" s="4" t="s">
        <v>26</v>
      </c>
      <c r="K48" s="5" t="s">
        <v>27</v>
      </c>
      <c r="L48" s="3"/>
      <c r="M48" s="18" t="s">
        <v>28</v>
      </c>
    </row>
    <row r="49" spans="2:13" ht="45" x14ac:dyDescent="0.25">
      <c r="B49" s="23" t="s">
        <v>100</v>
      </c>
      <c r="C49" s="58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5" t="s">
        <v>27</v>
      </c>
      <c r="L49" s="3"/>
      <c r="M49" s="18" t="s">
        <v>28</v>
      </c>
    </row>
    <row r="50" spans="2:13" x14ac:dyDescent="0.25">
      <c r="B50" s="23" t="s">
        <v>101</v>
      </c>
      <c r="C50" s="58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5" t="s">
        <v>27</v>
      </c>
      <c r="L50" s="3"/>
      <c r="M50" s="18" t="s">
        <v>28</v>
      </c>
    </row>
    <row r="51" spans="2:13" ht="45" x14ac:dyDescent="0.25">
      <c r="B51" s="23" t="s">
        <v>102</v>
      </c>
      <c r="C51" s="58"/>
      <c r="D51" s="24" t="s">
        <v>182</v>
      </c>
      <c r="E51" s="24" t="s">
        <v>181</v>
      </c>
      <c r="F51" s="7" t="s">
        <v>30</v>
      </c>
      <c r="G51" s="7"/>
      <c r="H51" s="7"/>
      <c r="I51" s="4" t="s">
        <v>26</v>
      </c>
      <c r="J51" s="4" t="s">
        <v>26</v>
      </c>
      <c r="K51" s="4" t="s">
        <v>26</v>
      </c>
      <c r="L51" s="3" t="s">
        <v>26</v>
      </c>
      <c r="M51" s="18" t="s">
        <v>28</v>
      </c>
    </row>
    <row r="52" spans="2:13" ht="30" x14ac:dyDescent="0.25">
      <c r="B52" s="23" t="s">
        <v>103</v>
      </c>
      <c r="C52" s="58"/>
      <c r="D52" s="24" t="s">
        <v>183</v>
      </c>
      <c r="E52" s="24"/>
      <c r="F52" s="7" t="s">
        <v>30</v>
      </c>
      <c r="G52" s="7"/>
      <c r="H52" s="7"/>
      <c r="I52" s="4" t="s">
        <v>26</v>
      </c>
      <c r="J52" s="4" t="s">
        <v>26</v>
      </c>
      <c r="K52" s="4" t="s">
        <v>26</v>
      </c>
      <c r="L52" s="3" t="s">
        <v>26</v>
      </c>
      <c r="M52" s="18" t="s">
        <v>28</v>
      </c>
    </row>
    <row r="53" spans="2:13" ht="30" x14ac:dyDescent="0.25">
      <c r="B53" s="23" t="s">
        <v>104</v>
      </c>
      <c r="C53" s="58"/>
      <c r="D53" s="24" t="s">
        <v>184</v>
      </c>
      <c r="E53" s="24" t="s">
        <v>185</v>
      </c>
      <c r="F53" s="7" t="s">
        <v>30</v>
      </c>
      <c r="G53" s="7"/>
      <c r="H53" s="7"/>
      <c r="I53" s="4" t="s">
        <v>26</v>
      </c>
      <c r="J53" s="4" t="s">
        <v>26</v>
      </c>
      <c r="K53" s="4" t="s">
        <v>26</v>
      </c>
      <c r="L53" s="3" t="s">
        <v>26</v>
      </c>
      <c r="M53" s="18" t="s">
        <v>28</v>
      </c>
    </row>
    <row r="54" spans="2:13" ht="30" x14ac:dyDescent="0.25">
      <c r="B54" s="23" t="s">
        <v>105</v>
      </c>
      <c r="C54" s="58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4" t="s">
        <v>26</v>
      </c>
      <c r="L54" s="3" t="s">
        <v>285</v>
      </c>
      <c r="M54" s="18" t="s">
        <v>28</v>
      </c>
    </row>
    <row r="55" spans="2:13" x14ac:dyDescent="0.25">
      <c r="B55" s="23" t="s">
        <v>106</v>
      </c>
      <c r="C55" s="58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4" t="s">
        <v>26</v>
      </c>
      <c r="L55" s="3" t="s">
        <v>285</v>
      </c>
      <c r="M55" s="18" t="s">
        <v>28</v>
      </c>
    </row>
    <row r="56" spans="2:13" ht="30" x14ac:dyDescent="0.25">
      <c r="B56" s="23" t="s">
        <v>107</v>
      </c>
      <c r="C56" s="58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4" t="s">
        <v>26</v>
      </c>
      <c r="L56" s="3" t="s">
        <v>285</v>
      </c>
      <c r="M56" s="18" t="s">
        <v>28</v>
      </c>
    </row>
    <row r="57" spans="2:13" x14ac:dyDescent="0.25">
      <c r="B57" s="23" t="s">
        <v>108</v>
      </c>
      <c r="C57" s="58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4" t="s">
        <v>26</v>
      </c>
      <c r="L57" s="3" t="s">
        <v>285</v>
      </c>
      <c r="M57" s="18" t="s">
        <v>28</v>
      </c>
    </row>
    <row r="58" spans="2:13" x14ac:dyDescent="0.25">
      <c r="B58" s="23" t="s">
        <v>109</v>
      </c>
      <c r="C58" s="58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4" t="s">
        <v>26</v>
      </c>
      <c r="L58" s="3" t="s">
        <v>285</v>
      </c>
      <c r="M58" s="18"/>
    </row>
    <row r="59" spans="2:13" x14ac:dyDescent="0.25">
      <c r="B59" s="23" t="s">
        <v>110</v>
      </c>
      <c r="C59" s="58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17" t="s">
        <v>27</v>
      </c>
      <c r="K59" s="4" t="s">
        <v>26</v>
      </c>
      <c r="L59" s="3" t="s">
        <v>285</v>
      </c>
      <c r="M59" s="18" t="s">
        <v>28</v>
      </c>
    </row>
    <row r="60" spans="2:13" x14ac:dyDescent="0.25">
      <c r="B60" s="23" t="s">
        <v>111</v>
      </c>
      <c r="C60" s="58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4" t="s">
        <v>26</v>
      </c>
      <c r="L60" s="3" t="s">
        <v>285</v>
      </c>
      <c r="M60" s="18" t="s">
        <v>28</v>
      </c>
    </row>
    <row r="61" spans="2:13" x14ac:dyDescent="0.25">
      <c r="B61" s="23" t="s">
        <v>115</v>
      </c>
      <c r="C61" s="58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4" t="s">
        <v>26</v>
      </c>
      <c r="J61" s="4" t="s">
        <v>26</v>
      </c>
      <c r="K61" s="4" t="s">
        <v>26</v>
      </c>
      <c r="L61" s="3" t="s">
        <v>285</v>
      </c>
      <c r="M61" s="18" t="s">
        <v>28</v>
      </c>
    </row>
    <row r="62" spans="2:13" ht="30" x14ac:dyDescent="0.25">
      <c r="B62" s="23" t="s">
        <v>112</v>
      </c>
      <c r="C62" s="58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4" t="s">
        <v>26</v>
      </c>
      <c r="J62" s="4" t="s">
        <v>26</v>
      </c>
      <c r="K62" s="4" t="s">
        <v>26</v>
      </c>
      <c r="L62" s="3" t="s">
        <v>26</v>
      </c>
      <c r="M62" s="18" t="s">
        <v>28</v>
      </c>
    </row>
    <row r="63" spans="2:13" x14ac:dyDescent="0.25">
      <c r="B63" s="23" t="s">
        <v>113</v>
      </c>
      <c r="C63" s="58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4" t="s">
        <v>26</v>
      </c>
      <c r="L63" s="3" t="s">
        <v>26</v>
      </c>
      <c r="M63" s="18" t="s">
        <v>28</v>
      </c>
    </row>
    <row r="64" spans="2:13" x14ac:dyDescent="0.25">
      <c r="B64" s="23" t="s">
        <v>199</v>
      </c>
      <c r="C64" s="58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4" t="s">
        <v>26</v>
      </c>
      <c r="L64" s="3" t="s">
        <v>26</v>
      </c>
      <c r="M64" s="18" t="s">
        <v>28</v>
      </c>
    </row>
    <row r="65" spans="2:13" x14ac:dyDescent="0.25">
      <c r="B65" s="23" t="s">
        <v>202</v>
      </c>
      <c r="C65" s="58"/>
      <c r="D65" s="24" t="s">
        <v>203</v>
      </c>
      <c r="E65" s="24" t="s">
        <v>204</v>
      </c>
      <c r="F65" s="7" t="s">
        <v>29</v>
      </c>
      <c r="G65" s="7"/>
      <c r="H65" s="7"/>
      <c r="I65" s="4" t="s">
        <v>26</v>
      </c>
      <c r="J65" s="4" t="s">
        <v>26</v>
      </c>
      <c r="K65" s="4" t="s">
        <v>26</v>
      </c>
      <c r="L65" s="3" t="s">
        <v>26</v>
      </c>
      <c r="M65" s="18" t="s">
        <v>28</v>
      </c>
    </row>
    <row r="66" spans="2:13" x14ac:dyDescent="0.25">
      <c r="B66" s="23" t="s">
        <v>205</v>
      </c>
      <c r="C66" s="58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4" t="s">
        <v>26</v>
      </c>
      <c r="L66" s="3" t="s">
        <v>26</v>
      </c>
      <c r="M66" s="18" t="s">
        <v>28</v>
      </c>
    </row>
    <row r="67" spans="2:13" x14ac:dyDescent="0.25">
      <c r="B67" s="23" t="s">
        <v>208</v>
      </c>
      <c r="C67" s="58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285</v>
      </c>
      <c r="K67" s="4" t="s">
        <v>26</v>
      </c>
      <c r="L67" s="3" t="s">
        <v>26</v>
      </c>
      <c r="M67" s="18" t="s">
        <v>28</v>
      </c>
    </row>
    <row r="68" spans="2:13" x14ac:dyDescent="0.25">
      <c r="B68" s="23" t="s">
        <v>210</v>
      </c>
      <c r="C68" s="58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4" t="s">
        <v>26</v>
      </c>
      <c r="J68" s="4" t="s">
        <v>26</v>
      </c>
      <c r="K68" s="4" t="s">
        <v>26</v>
      </c>
      <c r="L68" s="3" t="s">
        <v>26</v>
      </c>
      <c r="M68" s="18" t="s">
        <v>28</v>
      </c>
    </row>
    <row r="69" spans="2:13" x14ac:dyDescent="0.25">
      <c r="B69" s="23" t="s">
        <v>213</v>
      </c>
      <c r="C69" s="58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4" t="s">
        <v>26</v>
      </c>
      <c r="L69" s="3" t="s">
        <v>26</v>
      </c>
      <c r="M69" s="18" t="s">
        <v>28</v>
      </c>
    </row>
    <row r="70" spans="2:13" ht="45" x14ac:dyDescent="0.25">
      <c r="B70" s="57" t="s">
        <v>215</v>
      </c>
      <c r="C70" s="58" t="s">
        <v>59</v>
      </c>
      <c r="D70" s="24" t="s">
        <v>216</v>
      </c>
      <c r="E70" s="24" t="s">
        <v>217</v>
      </c>
      <c r="F70" s="66" t="s">
        <v>30</v>
      </c>
      <c r="G70" s="66"/>
      <c r="H70" s="66"/>
      <c r="I70" s="67" t="s">
        <v>26</v>
      </c>
      <c r="J70" s="67" t="s">
        <v>26</v>
      </c>
      <c r="K70" s="62" t="s">
        <v>28</v>
      </c>
      <c r="L70" s="48"/>
      <c r="M70" s="65" t="s">
        <v>28</v>
      </c>
    </row>
    <row r="71" spans="2:13" ht="60" x14ac:dyDescent="0.25">
      <c r="B71" s="57"/>
      <c r="C71" s="58"/>
      <c r="D71" s="24" t="s">
        <v>218</v>
      </c>
      <c r="E71" s="24" t="s">
        <v>219</v>
      </c>
      <c r="F71" s="66"/>
      <c r="G71" s="66"/>
      <c r="H71" s="66"/>
      <c r="I71" s="68"/>
      <c r="J71" s="67"/>
      <c r="K71" s="63"/>
      <c r="L71" s="49"/>
      <c r="M71" s="65"/>
    </row>
    <row r="72" spans="2:13" ht="45" x14ac:dyDescent="0.25">
      <c r="B72" s="57"/>
      <c r="C72" s="58"/>
      <c r="D72" s="24" t="s">
        <v>220</v>
      </c>
      <c r="E72" s="24" t="s">
        <v>221</v>
      </c>
      <c r="F72" s="66"/>
      <c r="G72" s="66"/>
      <c r="H72" s="66"/>
      <c r="I72" s="68"/>
      <c r="J72" s="67"/>
      <c r="K72" s="63"/>
      <c r="L72" s="49"/>
      <c r="M72" s="65"/>
    </row>
    <row r="73" spans="2:13" ht="75" x14ac:dyDescent="0.25">
      <c r="B73" s="57"/>
      <c r="C73" s="58"/>
      <c r="D73" s="24" t="s">
        <v>222</v>
      </c>
      <c r="E73" s="24" t="s">
        <v>223</v>
      </c>
      <c r="F73" s="66"/>
      <c r="G73" s="66"/>
      <c r="H73" s="66"/>
      <c r="I73" s="68"/>
      <c r="J73" s="67"/>
      <c r="K73" s="64"/>
      <c r="L73" s="50"/>
      <c r="M73" s="65"/>
    </row>
  </sheetData>
  <autoFilter ref="F5:M73"/>
  <dataConsolidate/>
  <mergeCells count="23">
    <mergeCell ref="K70:K73"/>
    <mergeCell ref="M70:M73"/>
    <mergeCell ref="C22:C28"/>
    <mergeCell ref="C63:C66"/>
    <mergeCell ref="C67:C69"/>
    <mergeCell ref="F70:F73"/>
    <mergeCell ref="G70:G73"/>
    <mergeCell ref="H70:H73"/>
    <mergeCell ref="I70:I73"/>
    <mergeCell ref="J70:J73"/>
    <mergeCell ref="B6:E6"/>
    <mergeCell ref="C7:C8"/>
    <mergeCell ref="B9:E9"/>
    <mergeCell ref="C10:C14"/>
    <mergeCell ref="C15:C21"/>
    <mergeCell ref="B70:B73"/>
    <mergeCell ref="C70:C73"/>
    <mergeCell ref="C29:C41"/>
    <mergeCell ref="C42:C46"/>
    <mergeCell ref="B47:E47"/>
    <mergeCell ref="C48:C53"/>
    <mergeCell ref="C54:C56"/>
    <mergeCell ref="C57:C62"/>
  </mergeCells>
  <dataValidations count="1">
    <dataValidation type="list" allowBlank="1" showInputMessage="1" showErrorMessage="1" sqref="I7:J73 M7:M73 K7:L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abSelected="1" workbookViewId="0"/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8" x14ac:dyDescent="0.25">
      <c r="B4" s="32" t="s">
        <v>29</v>
      </c>
      <c r="D4" s="40"/>
      <c r="E4" s="40" t="s">
        <v>281</v>
      </c>
      <c r="F4" s="40" t="s">
        <v>280</v>
      </c>
      <c r="G4" s="40" t="s">
        <v>23</v>
      </c>
    </row>
    <row r="5" spans="2:8" x14ac:dyDescent="0.25">
      <c r="B5" s="32" t="s">
        <v>30</v>
      </c>
      <c r="D5" s="69" t="s">
        <v>279</v>
      </c>
      <c r="E5" s="39" t="s">
        <v>241</v>
      </c>
      <c r="F5" s="29" t="s">
        <v>29</v>
      </c>
      <c r="G5" s="4" t="s">
        <v>26</v>
      </c>
    </row>
    <row r="6" spans="2:8" ht="30" x14ac:dyDescent="0.25">
      <c r="B6" s="32" t="s">
        <v>235</v>
      </c>
      <c r="D6" s="70"/>
      <c r="E6" s="36" t="s">
        <v>278</v>
      </c>
      <c r="F6" s="27" t="s">
        <v>237</v>
      </c>
      <c r="G6" s="4" t="s">
        <v>26</v>
      </c>
    </row>
    <row r="7" spans="2:8" x14ac:dyDescent="0.25">
      <c r="B7" s="32" t="s">
        <v>233</v>
      </c>
      <c r="D7" s="70"/>
      <c r="E7" s="36" t="s">
        <v>277</v>
      </c>
      <c r="F7" s="27" t="s">
        <v>29</v>
      </c>
      <c r="G7" s="4" t="s">
        <v>26</v>
      </c>
    </row>
    <row r="8" spans="2:8" x14ac:dyDescent="0.25">
      <c r="B8" s="32" t="s">
        <v>25</v>
      </c>
      <c r="D8" s="70"/>
      <c r="E8" s="36" t="s">
        <v>239</v>
      </c>
      <c r="F8" s="27" t="s">
        <v>235</v>
      </c>
      <c r="G8" s="4" t="s">
        <v>26</v>
      </c>
    </row>
    <row r="9" spans="2:8" x14ac:dyDescent="0.25">
      <c r="D9" s="70"/>
      <c r="E9" s="36" t="s">
        <v>276</v>
      </c>
      <c r="F9" s="29" t="s">
        <v>25</v>
      </c>
      <c r="G9" s="5" t="s">
        <v>27</v>
      </c>
    </row>
    <row r="10" spans="2:8" x14ac:dyDescent="0.25">
      <c r="D10" s="70"/>
      <c r="E10" s="36" t="s">
        <v>275</v>
      </c>
      <c r="F10" s="29" t="s">
        <v>233</v>
      </c>
      <c r="G10" s="5" t="s">
        <v>27</v>
      </c>
      <c r="H10" s="1" t="s">
        <v>288</v>
      </c>
    </row>
    <row r="11" spans="2:8" x14ac:dyDescent="0.25">
      <c r="D11" s="70"/>
      <c r="E11" s="36" t="s">
        <v>274</v>
      </c>
      <c r="F11" s="29" t="s">
        <v>233</v>
      </c>
      <c r="G11" s="5" t="s">
        <v>27</v>
      </c>
    </row>
    <row r="12" spans="2:8" x14ac:dyDescent="0.25">
      <c r="D12" s="71"/>
      <c r="E12" s="36" t="s">
        <v>273</v>
      </c>
      <c r="F12" s="29" t="s">
        <v>233</v>
      </c>
      <c r="G12" s="4" t="s">
        <v>26</v>
      </c>
    </row>
    <row r="13" spans="2:8" x14ac:dyDescent="0.25">
      <c r="D13" s="72" t="s">
        <v>272</v>
      </c>
      <c r="E13" s="38" t="s">
        <v>229</v>
      </c>
      <c r="F13" s="29" t="s">
        <v>25</v>
      </c>
      <c r="G13" s="4" t="s">
        <v>26</v>
      </c>
    </row>
    <row r="14" spans="2:8" x14ac:dyDescent="0.25">
      <c r="D14" s="73"/>
      <c r="E14" s="38" t="s">
        <v>234</v>
      </c>
      <c r="F14" s="29" t="s">
        <v>235</v>
      </c>
      <c r="G14" s="5" t="s">
        <v>27</v>
      </c>
    </row>
    <row r="15" spans="2:8" x14ac:dyDescent="0.25">
      <c r="D15" s="73"/>
      <c r="E15" s="38" t="s">
        <v>271</v>
      </c>
      <c r="F15" s="29" t="s">
        <v>25</v>
      </c>
      <c r="G15" s="4" t="s">
        <v>26</v>
      </c>
    </row>
    <row r="16" spans="2:8" ht="30" x14ac:dyDescent="0.25">
      <c r="D16" s="73"/>
      <c r="E16" s="37" t="s">
        <v>270</v>
      </c>
      <c r="F16" s="33" t="s">
        <v>230</v>
      </c>
      <c r="G16" s="5" t="s">
        <v>27</v>
      </c>
    </row>
    <row r="17" spans="4:8" x14ac:dyDescent="0.25">
      <c r="D17" s="73"/>
      <c r="E17" s="37" t="s">
        <v>269</v>
      </c>
      <c r="F17" s="29" t="s">
        <v>233</v>
      </c>
      <c r="G17" s="5" t="s">
        <v>27</v>
      </c>
    </row>
    <row r="18" spans="4:8" x14ac:dyDescent="0.25">
      <c r="D18" s="74"/>
      <c r="E18" s="37" t="s">
        <v>268</v>
      </c>
      <c r="F18" s="29" t="s">
        <v>233</v>
      </c>
      <c r="G18" s="5" t="s">
        <v>27</v>
      </c>
    </row>
    <row r="19" spans="4:8" x14ac:dyDescent="0.25">
      <c r="D19" s="69" t="s">
        <v>267</v>
      </c>
      <c r="E19" s="36" t="s">
        <v>247</v>
      </c>
      <c r="F19" s="29" t="s">
        <v>233</v>
      </c>
      <c r="G19" s="4" t="s">
        <v>26</v>
      </c>
    </row>
    <row r="20" spans="4:8" x14ac:dyDescent="0.25">
      <c r="D20" s="70"/>
      <c r="E20" s="36" t="s">
        <v>266</v>
      </c>
      <c r="F20" s="29" t="s">
        <v>235</v>
      </c>
      <c r="G20" s="4" t="s">
        <v>26</v>
      </c>
      <c r="H20" s="1" t="s">
        <v>289</v>
      </c>
    </row>
    <row r="21" spans="4:8" x14ac:dyDescent="0.25">
      <c r="D21" s="70"/>
      <c r="E21" s="36" t="s">
        <v>265</v>
      </c>
      <c r="F21" s="29" t="s">
        <v>233</v>
      </c>
      <c r="G21" s="5" t="s">
        <v>27</v>
      </c>
    </row>
    <row r="22" spans="4:8" ht="30" x14ac:dyDescent="0.25">
      <c r="D22" s="71"/>
      <c r="E22" s="36" t="s">
        <v>264</v>
      </c>
      <c r="F22" s="29" t="s">
        <v>233</v>
      </c>
      <c r="G22" s="5" t="s">
        <v>27</v>
      </c>
    </row>
    <row r="23" spans="4:8" ht="45" x14ac:dyDescent="0.25">
      <c r="D23" s="72" t="s">
        <v>263</v>
      </c>
      <c r="E23" s="37" t="s">
        <v>262</v>
      </c>
      <c r="F23" s="27" t="s">
        <v>244</v>
      </c>
      <c r="G23" s="5" t="s">
        <v>27</v>
      </c>
    </row>
    <row r="24" spans="4:8" x14ac:dyDescent="0.25">
      <c r="D24" s="73"/>
      <c r="E24" s="37" t="s">
        <v>261</v>
      </c>
      <c r="F24" s="29" t="s">
        <v>30</v>
      </c>
      <c r="G24" s="5" t="s">
        <v>27</v>
      </c>
    </row>
    <row r="25" spans="4:8" x14ac:dyDescent="0.25">
      <c r="D25" s="73"/>
      <c r="E25" s="37" t="s">
        <v>260</v>
      </c>
      <c r="F25" s="27" t="s">
        <v>30</v>
      </c>
      <c r="G25" s="5" t="s">
        <v>27</v>
      </c>
    </row>
    <row r="26" spans="4:8" x14ac:dyDescent="0.25">
      <c r="D26" s="74"/>
      <c r="E26" s="37" t="s">
        <v>259</v>
      </c>
      <c r="F26" s="29" t="s">
        <v>29</v>
      </c>
      <c r="G26" s="5" t="s">
        <v>27</v>
      </c>
    </row>
    <row r="27" spans="4:8" x14ac:dyDescent="0.25">
      <c r="D27" s="69" t="s">
        <v>258</v>
      </c>
      <c r="E27" s="36" t="s">
        <v>257</v>
      </c>
      <c r="F27" s="29" t="s">
        <v>235</v>
      </c>
      <c r="G27" s="4" t="s">
        <v>26</v>
      </c>
      <c r="H27" s="1" t="s">
        <v>290</v>
      </c>
    </row>
    <row r="28" spans="4:8" x14ac:dyDescent="0.25">
      <c r="D28" s="70"/>
      <c r="E28" s="36" t="s">
        <v>256</v>
      </c>
      <c r="F28" s="29" t="s">
        <v>235</v>
      </c>
      <c r="G28" s="5" t="s">
        <v>27</v>
      </c>
    </row>
    <row r="29" spans="4:8" x14ac:dyDescent="0.25">
      <c r="D29" s="71"/>
      <c r="E29" s="36" t="s">
        <v>255</v>
      </c>
      <c r="F29" s="29" t="s">
        <v>29</v>
      </c>
      <c r="G29" s="5" t="s">
        <v>27</v>
      </c>
    </row>
    <row r="30" spans="4:8" x14ac:dyDescent="0.25">
      <c r="D30" s="75" t="s">
        <v>254</v>
      </c>
      <c r="E30" s="35" t="s">
        <v>253</v>
      </c>
      <c r="F30" s="29" t="s">
        <v>29</v>
      </c>
      <c r="G30" s="5" t="s">
        <v>27</v>
      </c>
    </row>
    <row r="31" spans="4:8" x14ac:dyDescent="0.25">
      <c r="D31" s="75"/>
      <c r="E31" s="35" t="s">
        <v>252</v>
      </c>
      <c r="F31" s="29" t="s">
        <v>30</v>
      </c>
      <c r="G31" s="5" t="s">
        <v>27</v>
      </c>
    </row>
    <row r="32" spans="4:8" x14ac:dyDescent="0.25">
      <c r="D32" s="75"/>
      <c r="E32" s="35" t="s">
        <v>251</v>
      </c>
      <c r="F32" s="29" t="s">
        <v>30</v>
      </c>
      <c r="G32" s="5" t="s">
        <v>27</v>
      </c>
    </row>
    <row r="33" spans="4:9" x14ac:dyDescent="0.25">
      <c r="D33" s="75"/>
      <c r="E33" s="35" t="s">
        <v>250</v>
      </c>
      <c r="F33" s="29" t="s">
        <v>29</v>
      </c>
      <c r="G33" s="5" t="s">
        <v>27</v>
      </c>
    </row>
    <row r="34" spans="4:9" x14ac:dyDescent="0.25">
      <c r="D34" s="75"/>
      <c r="E34" s="2" t="s">
        <v>249</v>
      </c>
      <c r="F34" s="29"/>
      <c r="G34" s="5" t="s">
        <v>27</v>
      </c>
    </row>
    <row r="35" spans="4:9" x14ac:dyDescent="0.25">
      <c r="D35" s="69" t="s">
        <v>248</v>
      </c>
      <c r="E35" s="34" t="s">
        <v>247</v>
      </c>
      <c r="F35" s="29" t="s">
        <v>233</v>
      </c>
      <c r="G35" s="4" t="s">
        <v>26</v>
      </c>
    </row>
    <row r="36" spans="4:9" ht="30" x14ac:dyDescent="0.25">
      <c r="D36" s="70"/>
      <c r="E36" s="30" t="s">
        <v>246</v>
      </c>
      <c r="F36" s="33" t="s">
        <v>227</v>
      </c>
      <c r="G36" s="4" t="s">
        <v>26</v>
      </c>
    </row>
    <row r="37" spans="4:9" ht="45" x14ac:dyDescent="0.25">
      <c r="D37" s="70"/>
      <c r="E37" s="31" t="s">
        <v>245</v>
      </c>
      <c r="F37" s="27" t="s">
        <v>244</v>
      </c>
      <c r="G37" s="5" t="s">
        <v>27</v>
      </c>
    </row>
    <row r="38" spans="4:9" x14ac:dyDescent="0.25">
      <c r="D38" s="70"/>
      <c r="E38" s="31" t="s">
        <v>243</v>
      </c>
      <c r="F38" s="29" t="s">
        <v>235</v>
      </c>
      <c r="G38" s="4" t="s">
        <v>26</v>
      </c>
    </row>
    <row r="39" spans="4:9" x14ac:dyDescent="0.25">
      <c r="D39" s="70"/>
      <c r="E39" s="31" t="s">
        <v>242</v>
      </c>
      <c r="F39" s="29" t="s">
        <v>233</v>
      </c>
      <c r="G39" s="4" t="s">
        <v>26</v>
      </c>
    </row>
    <row r="40" spans="4:9" x14ac:dyDescent="0.25">
      <c r="D40" s="70"/>
      <c r="E40" s="28" t="s">
        <v>241</v>
      </c>
      <c r="F40" s="29" t="s">
        <v>29</v>
      </c>
      <c r="G40" s="4" t="s">
        <v>26</v>
      </c>
    </row>
    <row r="41" spans="4:9" x14ac:dyDescent="0.25">
      <c r="D41" s="70"/>
      <c r="E41" s="28" t="s">
        <v>240</v>
      </c>
      <c r="F41" s="29" t="s">
        <v>29</v>
      </c>
      <c r="G41" s="4" t="s">
        <v>26</v>
      </c>
    </row>
    <row r="42" spans="4:9" x14ac:dyDescent="0.25">
      <c r="D42" s="70"/>
      <c r="E42" s="28" t="s">
        <v>239</v>
      </c>
      <c r="F42" s="29" t="s">
        <v>235</v>
      </c>
      <c r="G42" s="4" t="s">
        <v>26</v>
      </c>
    </row>
    <row r="43" spans="4:9" ht="30" x14ac:dyDescent="0.25">
      <c r="D43" s="70"/>
      <c r="E43" s="28" t="s">
        <v>238</v>
      </c>
      <c r="F43" s="27" t="s">
        <v>237</v>
      </c>
      <c r="G43" s="4" t="s">
        <v>26</v>
      </c>
    </row>
    <row r="44" spans="4:9" x14ac:dyDescent="0.25">
      <c r="D44" s="70"/>
      <c r="E44" s="28" t="s">
        <v>236</v>
      </c>
      <c r="F44" s="29"/>
      <c r="G44" s="5" t="s">
        <v>27</v>
      </c>
      <c r="I44" s="32" t="s">
        <v>26</v>
      </c>
    </row>
    <row r="45" spans="4:9" x14ac:dyDescent="0.25">
      <c r="D45" s="70"/>
      <c r="E45" s="30" t="s">
        <v>46</v>
      </c>
      <c r="F45" s="29" t="s">
        <v>29</v>
      </c>
      <c r="G45" s="5" t="s">
        <v>27</v>
      </c>
      <c r="H45" s="1" t="s">
        <v>283</v>
      </c>
      <c r="I45" s="32" t="s">
        <v>27</v>
      </c>
    </row>
    <row r="46" spans="4:9" x14ac:dyDescent="0.25">
      <c r="D46" s="70"/>
      <c r="E46" s="31" t="s">
        <v>234</v>
      </c>
      <c r="F46" s="29" t="s">
        <v>235</v>
      </c>
      <c r="G46" s="5" t="s">
        <v>27</v>
      </c>
      <c r="H46" s="1" t="s">
        <v>287</v>
      </c>
      <c r="I46" s="32" t="s">
        <v>28</v>
      </c>
    </row>
    <row r="47" spans="4:9" x14ac:dyDescent="0.25">
      <c r="D47" s="70"/>
      <c r="E47" s="31" t="s">
        <v>232</v>
      </c>
      <c r="F47" s="29" t="s">
        <v>25</v>
      </c>
      <c r="G47" s="4" t="s">
        <v>26</v>
      </c>
    </row>
    <row r="48" spans="4:9" x14ac:dyDescent="0.25">
      <c r="D48" s="70"/>
      <c r="E48" s="30" t="s">
        <v>231</v>
      </c>
      <c r="F48" s="27" t="s">
        <v>29</v>
      </c>
      <c r="G48" s="5" t="s">
        <v>27</v>
      </c>
    </row>
    <row r="49" spans="4:7" x14ac:dyDescent="0.25">
      <c r="D49" s="70"/>
      <c r="E49" s="30" t="s">
        <v>229</v>
      </c>
      <c r="F49" s="29" t="s">
        <v>25</v>
      </c>
      <c r="G49" s="4" t="s">
        <v>26</v>
      </c>
    </row>
    <row r="50" spans="4:7" ht="30" x14ac:dyDescent="0.25">
      <c r="D50" s="71"/>
      <c r="E50" s="28" t="s">
        <v>228</v>
      </c>
      <c r="F50" s="27" t="s">
        <v>227</v>
      </c>
      <c r="G50" s="4" t="s">
        <v>26</v>
      </c>
    </row>
  </sheetData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/>
  </sheetViews>
  <sheetFormatPr defaultRowHeight="15" x14ac:dyDescent="0.25"/>
  <cols>
    <col min="1" max="1" width="10.42578125" style="41" bestFit="1" customWidth="1"/>
    <col min="2" max="2" width="17.7109375" style="41" customWidth="1"/>
    <col min="3" max="5" width="9.140625" style="41"/>
    <col min="6" max="6" width="13.85546875" style="41" customWidth="1"/>
    <col min="7" max="7" width="9.28515625" style="41" customWidth="1"/>
    <col min="8" max="9" width="9.140625" style="41"/>
    <col min="10" max="10" width="12.42578125" style="41" customWidth="1"/>
    <col min="11" max="16384" width="9.140625" style="41"/>
  </cols>
  <sheetData>
    <row r="4" spans="1:11" x14ac:dyDescent="0.25">
      <c r="A4" s="41" t="s">
        <v>51</v>
      </c>
      <c r="E4" s="41" t="s">
        <v>53</v>
      </c>
      <c r="I4" s="41" t="s">
        <v>282</v>
      </c>
    </row>
    <row r="5" spans="1:11" x14ac:dyDescent="0.25">
      <c r="B5" s="42" t="s">
        <v>26</v>
      </c>
      <c r="C5" s="47">
        <f>COUNTIF('CODE-TC-SRS'!I7:I73,"Done")</f>
        <v>51</v>
      </c>
      <c r="F5" s="42" t="s">
        <v>26</v>
      </c>
      <c r="G5" s="42">
        <f>COUNTIF('CODE-TC-SRS'!K6:K78,"Done")</f>
        <v>51</v>
      </c>
      <c r="J5" s="42" t="s">
        <v>26</v>
      </c>
      <c r="K5" s="42">
        <f>COUNTIF(DOC!G4:G49,"Done")</f>
        <v>20</v>
      </c>
    </row>
    <row r="6" spans="1:11" x14ac:dyDescent="0.25">
      <c r="B6" s="43" t="s">
        <v>27</v>
      </c>
      <c r="C6" s="9">
        <f>COUNTIF('CODE-TC-SRS'!I7:I73, "In Progress")</f>
        <v>11</v>
      </c>
      <c r="F6" s="43" t="s">
        <v>27</v>
      </c>
      <c r="G6" s="44">
        <f>COUNTIF('CODE-TC-SRS'!K6:K72,"In Progress")</f>
        <v>7</v>
      </c>
      <c r="J6" s="43" t="s">
        <v>27</v>
      </c>
      <c r="K6" s="44">
        <f>COUNTIF(DOC!G4:G49,"In Progress")</f>
        <v>25</v>
      </c>
    </row>
    <row r="7" spans="1:11" x14ac:dyDescent="0.25">
      <c r="B7" s="45" t="s">
        <v>28</v>
      </c>
      <c r="C7" s="9">
        <f>COUNTIF('CODE-TC-SRS'!I7:I73, "Not Start")</f>
        <v>0</v>
      </c>
      <c r="F7" s="45" t="s">
        <v>28</v>
      </c>
      <c r="G7" s="44">
        <f>COUNTIF('CODE-TC-SRS'!K6:K72, "Not Start")</f>
        <v>4</v>
      </c>
      <c r="J7" s="45" t="s">
        <v>28</v>
      </c>
      <c r="K7" s="44">
        <f>COUNTIF(DOC!G4:G49, "Not Start")</f>
        <v>0</v>
      </c>
    </row>
    <row r="8" spans="1:11" x14ac:dyDescent="0.25">
      <c r="B8" s="44" t="s">
        <v>31</v>
      </c>
      <c r="C8" s="9">
        <f>SUM(C5:C7)</f>
        <v>62</v>
      </c>
      <c r="F8" s="44" t="s">
        <v>31</v>
      </c>
      <c r="G8" s="44">
        <f>SUM(G5:G7)</f>
        <v>62</v>
      </c>
      <c r="J8" s="44" t="s">
        <v>31</v>
      </c>
      <c r="K8" s="44">
        <f>SUM(K5:K7)</f>
        <v>45</v>
      </c>
    </row>
    <row r="9" spans="1:11" x14ac:dyDescent="0.25">
      <c r="A9" s="41" t="s">
        <v>226</v>
      </c>
      <c r="B9" s="46"/>
      <c r="C9" s="46"/>
      <c r="E9" s="41" t="s">
        <v>52</v>
      </c>
      <c r="I9" s="41" t="s">
        <v>286</v>
      </c>
      <c r="J9" s="46"/>
      <c r="K9" s="46"/>
    </row>
    <row r="10" spans="1:11" x14ac:dyDescent="0.25">
      <c r="B10" s="42" t="s">
        <v>26</v>
      </c>
      <c r="C10" s="42">
        <f>COUNTIF('CODE-TC-SRS'!J7:J73,"Done")</f>
        <v>59</v>
      </c>
      <c r="F10" s="42" t="s">
        <v>26</v>
      </c>
      <c r="G10" s="42">
        <f>COUNTIF('CODE-TC-SRS'!M7:M73,"Done")</f>
        <v>26</v>
      </c>
      <c r="J10" s="42" t="s">
        <v>26</v>
      </c>
      <c r="K10" s="42">
        <f>COUNTIF('CODE-TC-SRS'!L7:L73,"Done")</f>
        <v>51</v>
      </c>
    </row>
    <row r="11" spans="1:11" x14ac:dyDescent="0.25">
      <c r="B11" s="43" t="s">
        <v>27</v>
      </c>
      <c r="C11" s="44">
        <f>COUNTIF('CODE-TC-SRS'!J7:J73, "In Progress")</f>
        <v>2</v>
      </c>
      <c r="F11" s="43" t="s">
        <v>27</v>
      </c>
      <c r="G11" s="44">
        <f>COUNTIF('CODE-TC-SRS'!M7:M73,"In Progress")</f>
        <v>0</v>
      </c>
      <c r="J11" s="43" t="s">
        <v>27</v>
      </c>
      <c r="K11" s="44">
        <f>COUNTIF('CODE-TC-SRS'!L7:L73,"In Progress")</f>
        <v>5</v>
      </c>
    </row>
    <row r="12" spans="1:11" x14ac:dyDescent="0.25">
      <c r="B12" s="45" t="s">
        <v>28</v>
      </c>
      <c r="C12" s="44">
        <f>COUNTIF('CODE-TC-SRS'!J7:J73, "Not Start")</f>
        <v>0</v>
      </c>
      <c r="F12" s="45" t="s">
        <v>28</v>
      </c>
      <c r="G12" s="44">
        <f>COUNTIF('CODE-TC-SRS'!M7:M73, "Not Start")</f>
        <v>35</v>
      </c>
      <c r="J12" s="45" t="s">
        <v>28</v>
      </c>
      <c r="K12" s="44">
        <f>COUNTIF('CODE-TC-SRS'!L7:L73, "Not Start")</f>
        <v>0</v>
      </c>
    </row>
    <row r="13" spans="1:11" x14ac:dyDescent="0.25">
      <c r="B13" s="44" t="s">
        <v>31</v>
      </c>
      <c r="C13" s="44">
        <f>SUM(C10:C12)</f>
        <v>61</v>
      </c>
      <c r="F13" s="44" t="s">
        <v>31</v>
      </c>
      <c r="G13" s="44">
        <f>SUM(G10:G12)</f>
        <v>61</v>
      </c>
      <c r="J13" s="44" t="s">
        <v>31</v>
      </c>
      <c r="K13" s="44">
        <f>SUM(K10:K12)</f>
        <v>56</v>
      </c>
    </row>
  </sheetData>
  <conditionalFormatting sqref="B5: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2016-12-10T03:05:14Z</dcterms:modified>
</cp:coreProperties>
</file>