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Cover" sheetId="1" r:id="rId1"/>
    <sheet name="Test Re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I16" i="2"/>
  <c r="H16" i="2"/>
  <c r="G16" i="2"/>
  <c r="E16" i="2"/>
  <c r="D16" i="2"/>
  <c r="F8" i="2" l="1"/>
  <c r="E8" i="2"/>
  <c r="C8" i="2"/>
  <c r="F16" i="2"/>
  <c r="C16" i="2"/>
  <c r="C6" i="1" l="1"/>
  <c r="C26" i="2"/>
</calcChain>
</file>

<file path=xl/comments1.xml><?xml version="1.0" encoding="utf-8"?>
<comments xmlns="http://schemas.openxmlformats.org/spreadsheetml/2006/main">
  <authors>
    <author>Author</author>
  </authors>
  <commentList>
    <comment ref="E10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<sst xmlns="http://schemas.openxmlformats.org/spreadsheetml/2006/main" count="65" uniqueCount="53">
  <si>
    <t>Project Name</t>
  </si>
  <si>
    <t>Creator</t>
  </si>
  <si>
    <t>Project Code</t>
  </si>
  <si>
    <t>Reviewer/Approver</t>
  </si>
  <si>
    <t>Document Code</t>
  </si>
  <si>
    <t>Issue Date</t>
  </si>
  <si>
    <t>Pass</t>
  </si>
  <si>
    <t>Fail</t>
  </si>
  <si>
    <t>Untested</t>
  </si>
  <si>
    <t>Bookaholic Social Network</t>
  </si>
  <si>
    <t>BSN</t>
  </si>
  <si>
    <t>TEST REPORT</t>
  </si>
  <si>
    <t>Phase</t>
  </si>
  <si>
    <t>Round 1</t>
  </si>
  <si>
    <t>Round 2</t>
  </si>
  <si>
    <t>Bug</t>
  </si>
  <si>
    <t>Unit Test</t>
  </si>
  <si>
    <t>Integration Test</t>
  </si>
  <si>
    <t>System Test</t>
  </si>
  <si>
    <t>Total</t>
  </si>
  <si>
    <t>HuyenPTSE03416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</si>
  <si>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</si>
  <si>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</si>
  <si>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</si>
  <si>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</si>
  <si>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</si>
  <si>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</si>
  <si>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</si>
  <si>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</si>
  <si>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Create</t>
  </si>
  <si>
    <t>A</t>
  </si>
  <si>
    <t>HaiCMSE03143</t>
  </si>
  <si>
    <t># Test cases Planned
(TC/KLOC)</t>
  </si>
  <si>
    <t>#Defects Planned
(DP/KLOC)</t>
  </si>
  <si>
    <t>#Test cases Actual
(TC/KLOC)</t>
  </si>
  <si>
    <t>#Defects Actual
(DP/KLOC)</t>
  </si>
  <si>
    <t>% Tests Executed</t>
  </si>
  <si>
    <t>% Tests Passed</t>
  </si>
  <si>
    <t>% Tests Fail</t>
  </si>
  <si>
    <t>Defect report</t>
  </si>
  <si>
    <t>Defects</t>
  </si>
  <si>
    <t>Logged</t>
  </si>
  <si>
    <t>%Closed</t>
  </si>
  <si>
    <t>%Invalid</t>
  </si>
  <si>
    <t>%Open</t>
  </si>
  <si>
    <t>Critical</t>
  </si>
  <si>
    <t>High</t>
  </si>
  <si>
    <t>Medium</t>
  </si>
  <si>
    <t>Low</t>
  </si>
  <si>
    <t>3 - 4</t>
  </si>
  <si>
    <t>2 - 3</t>
  </si>
  <si>
    <t>4 - 6</t>
  </si>
  <si>
    <t>9 - 13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</si>
</sst>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;@"/>
  </numFmts>
  <fonts count="18" x14ac:knownFonts="1">
    <font>
      <sz val="11"/>
      <color theme="1"/>
      <name val="Calibri"/>
      <family val="2"/>
      <scheme val="minor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i/>
      <sz val="10"/>
      <color indexed="17"/>
      <name val="Tahoma"/>
      <family val="2"/>
    </font>
    <font>
      <b/>
      <sz val="18"/>
      <color indexed="8"/>
      <name val="Tahoma"/>
      <family val="2"/>
    </font>
    <font>
      <b/>
      <sz val="10"/>
      <color indexed="60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4"/>
      <color theme="8"/>
      <name val="Arial"/>
      <family val="2"/>
    </font>
    <font>
      <sz val="10"/>
      <name val="Times New Roman"/>
      <family val="1"/>
    </font>
    <font>
      <b/>
      <sz val="20"/>
      <color theme="0"/>
      <name val="Calibri"/>
      <family val="2"/>
      <scheme val="minor"/>
    </font>
    <font>
      <b/>
      <sz val="10"/>
      <color indexed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2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left" indent="1"/>
    </xf>
    <xf numFmtId="0" fontId="6" fillId="2" borderId="5" xfId="0" applyFont="1" applyFill="1" applyBorder="1" applyAlignment="1">
      <alignment horizontal="left"/>
    </xf>
    <xf numFmtId="0" fontId="7" fillId="0" borderId="6" xfId="0" applyFont="1" applyBorder="1" applyAlignment="1"/>
    <xf numFmtId="164" fontId="4" fillId="0" borderId="6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7" fillId="0" borderId="0" xfId="0" applyFont="1" applyBorder="1"/>
    <xf numFmtId="0" fontId="7" fillId="0" borderId="0" xfId="0" applyFont="1"/>
    <xf numFmtId="0" fontId="6" fillId="0" borderId="0" xfId="0" applyFont="1" applyAlignment="1">
      <alignment horizontal="left"/>
    </xf>
    <xf numFmtId="14" fontId="4" fillId="0" borderId="15" xfId="0" applyNumberFormat="1" applyFont="1" applyBorder="1" applyAlignment="1">
      <alignment horizontal="center" vertical="top" wrapText="1"/>
    </xf>
    <xf numFmtId="49" fontId="7" fillId="0" borderId="16" xfId="0" applyNumberFormat="1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15" fontId="7" fillId="0" borderId="16" xfId="0" applyNumberFormat="1" applyFont="1" applyBorder="1" applyAlignment="1">
      <alignment vertical="top"/>
    </xf>
    <xf numFmtId="0" fontId="4" fillId="0" borderId="17" xfId="0" applyFont="1" applyBorder="1" applyAlignment="1">
      <alignment vertical="top" wrapText="1"/>
    </xf>
    <xf numFmtId="14" fontId="4" fillId="0" borderId="15" xfId="0" applyNumberFormat="1" applyFont="1" applyBorder="1" applyAlignment="1">
      <alignment horizontal="center" vertical="center" wrapText="1"/>
    </xf>
    <xf numFmtId="49" fontId="7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top"/>
    </xf>
    <xf numFmtId="165" fontId="7" fillId="0" borderId="15" xfId="0" applyNumberFormat="1" applyFont="1" applyBorder="1" applyAlignment="1">
      <alignment vertical="top"/>
    </xf>
    <xf numFmtId="49" fontId="7" fillId="0" borderId="16" xfId="0" applyNumberFormat="1" applyFont="1" applyBorder="1" applyAlignment="1">
      <alignment vertical="top"/>
    </xf>
    <xf numFmtId="0" fontId="7" fillId="0" borderId="16" xfId="0" applyFont="1" applyBorder="1" applyAlignment="1">
      <alignment vertical="top"/>
    </xf>
    <xf numFmtId="165" fontId="7" fillId="0" borderId="18" xfId="0" applyNumberFormat="1" applyFont="1" applyBorder="1" applyAlignment="1">
      <alignment vertical="top"/>
    </xf>
    <xf numFmtId="49" fontId="7" fillId="0" borderId="19" xfId="0" applyNumberFormat="1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12" fillId="0" borderId="25" xfId="0" applyFont="1" applyBorder="1" applyAlignment="1">
      <alignment horizontal="center" wrapText="1"/>
    </xf>
    <xf numFmtId="9" fontId="0" fillId="0" borderId="5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12" fillId="0" borderId="26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9" fontId="12" fillId="0" borderId="7" xfId="0" applyNumberFormat="1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9" fontId="0" fillId="0" borderId="27" xfId="0" applyNumberFormat="1" applyBorder="1" applyAlignment="1">
      <alignment horizontal="center"/>
    </xf>
    <xf numFmtId="9" fontId="0" fillId="0" borderId="28" xfId="0" applyNumberFormat="1" applyBorder="1" applyAlignment="1">
      <alignment horizontal="center"/>
    </xf>
    <xf numFmtId="0" fontId="11" fillId="4" borderId="7" xfId="0" applyFont="1" applyFill="1" applyBorder="1" applyAlignment="1"/>
    <xf numFmtId="0" fontId="0" fillId="4" borderId="7" xfId="0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9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11" fillId="6" borderId="7" xfId="0" applyFont="1" applyFill="1" applyBorder="1"/>
    <xf numFmtId="0" fontId="0" fillId="0" borderId="7" xfId="0" applyBorder="1" applyAlignment="1">
      <alignment horizontal="center"/>
    </xf>
    <xf numFmtId="0" fontId="11" fillId="4" borderId="7" xfId="0" applyFont="1" applyFill="1" applyBorder="1"/>
    <xf numFmtId="0" fontId="14" fillId="0" borderId="0" xfId="0" applyFont="1"/>
    <xf numFmtId="0" fontId="11" fillId="3" borderId="26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 wrapText="1"/>
    </xf>
    <xf numFmtId="9" fontId="15" fillId="0" borderId="34" xfId="0" applyNumberFormat="1" applyFont="1" applyBorder="1" applyAlignment="1">
      <alignment horizontal="center" wrapText="1"/>
    </xf>
    <xf numFmtId="0" fontId="0" fillId="0" borderId="0" xfId="0" applyAlignment="1">
      <alignment vertical="top"/>
    </xf>
    <xf numFmtId="0" fontId="11" fillId="3" borderId="7" xfId="0" applyFont="1" applyFill="1" applyBorder="1" applyAlignment="1">
      <alignment horizontal="left"/>
    </xf>
    <xf numFmtId="0" fontId="15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9" fontId="15" fillId="4" borderId="34" xfId="0" applyNumberFormat="1" applyFont="1" applyFill="1" applyBorder="1" applyAlignment="1">
      <alignment horizontal="center" wrapText="1"/>
    </xf>
    <xf numFmtId="165" fontId="8" fillId="8" borderId="12" xfId="0" applyNumberFormat="1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31" xfId="0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wrapText="1"/>
    </xf>
    <xf numFmtId="0" fontId="11" fillId="3" borderId="4" xfId="0" applyFont="1" applyFill="1" applyBorder="1" applyAlignment="1"/>
    <xf numFmtId="0" fontId="11" fillId="3" borderId="28" xfId="0" applyFont="1" applyFill="1" applyBorder="1" applyAlignment="1"/>
    <xf numFmtId="0" fontId="17" fillId="8" borderId="3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38" xfId="0" applyFont="1" applyBorder="1" applyAlignment="1">
      <alignment horizontal="center" wrapText="1"/>
    </xf>
    <xf numFmtId="49" fontId="12" fillId="0" borderId="7" xfId="0" applyNumberFormat="1" applyFont="1" applyBorder="1" applyAlignment="1">
      <alignment horizontal="center" wrapText="1"/>
    </xf>
    <xf numFmtId="49" fontId="0" fillId="4" borderId="7" xfId="0" applyNumberFormat="1" applyFill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6" fillId="2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3" fillId="7" borderId="29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85725</xdr:rowOff>
    </xdr:from>
    <xdr:to>
      <xdr:col>1</xdr:col>
      <xdr:colOff>1219200</xdr:colOff>
      <xdr:row>1</xdr:row>
      <xdr:rowOff>809625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D5B5CE2-0311-4C78-9A20-53B496481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76225"/>
          <a:ext cx="11620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7"/>
  <sheetViews>
    <sheetView workbookViewId="0">
      <selection activeCell="C6" sqref="C6:E7"/>
    </sheetView>
  </sheetViews>
  <sheetFormatPr defaultRowHeight="15" x14ac:dyDescent="0.25"/>
  <cols>
    <col min="1" max="1" width="3" customWidth="1"/>
    <col min="2" max="2" width="18.42578125" customWidth="1"/>
    <col min="3" max="3" width="8" customWidth="1"/>
    <col min="4" max="4" width="20" customWidth="1"/>
    <col min="5" max="5" width="18.28515625" customWidth="1"/>
    <col min="6" max="6" width="20" bestFit="1" customWidth="1"/>
    <col min="7" max="7" width="15.42578125" bestFit="1" customWidth="1"/>
  </cols>
  <sheetData>
    <row r="1" spans="2:8" ht="15.75" thickBot="1" x14ac:dyDescent="0.3"/>
    <row r="2" spans="2:8" ht="66.75" customHeight="1" thickTop="1" thickBot="1" x14ac:dyDescent="0.3">
      <c r="B2" s="4"/>
      <c r="C2" s="73" t="s">
        <v>11</v>
      </c>
      <c r="D2" s="74"/>
      <c r="E2" s="74"/>
      <c r="F2" s="74"/>
      <c r="G2" s="75"/>
      <c r="H2" s="3"/>
    </row>
    <row r="3" spans="2:8" ht="13.5" customHeight="1" thickTop="1" x14ac:dyDescent="0.25">
      <c r="B3" s="1"/>
      <c r="C3" s="2"/>
      <c r="D3" s="3"/>
      <c r="E3" s="3"/>
      <c r="F3" s="3"/>
      <c r="G3" s="3"/>
    </row>
    <row r="4" spans="2:8" x14ac:dyDescent="0.25">
      <c r="B4" s="6" t="s">
        <v>0</v>
      </c>
      <c r="C4" s="76" t="s">
        <v>9</v>
      </c>
      <c r="D4" s="76"/>
      <c r="E4" s="76"/>
      <c r="F4" s="6" t="s">
        <v>1</v>
      </c>
      <c r="G4" s="7" t="s">
        <v>31</v>
      </c>
    </row>
    <row r="5" spans="2:8" x14ac:dyDescent="0.25">
      <c r="B5" s="6" t="s">
        <v>2</v>
      </c>
      <c r="C5" s="76" t="s">
        <v>10</v>
      </c>
      <c r="D5" s="76"/>
      <c r="E5" s="76"/>
      <c r="F5" s="6" t="s">
        <v>3</v>
      </c>
      <c r="G5" s="7" t="s">
        <v>20</v>
      </c>
    </row>
    <row r="6" spans="2:8" x14ac:dyDescent="0.25">
      <c r="B6" s="77" t="s">
        <v>4</v>
      </c>
      <c r="C6" s="78" t="str">
        <f>C5&amp;"_"&amp;"TestReport"&amp;"_"&amp;"v1.0"</f>
        <v>BSN_TestReport_v1.0</v>
      </c>
      <c r="D6" s="78"/>
      <c r="E6" s="78"/>
      <c r="F6" s="6" t="s">
        <v>5</v>
      </c>
      <c r="G6" s="5">
        <v>42702</v>
      </c>
    </row>
    <row r="7" spans="2:8" x14ac:dyDescent="0.25">
      <c r="B7" s="77"/>
      <c r="C7" s="78"/>
      <c r="D7" s="78"/>
      <c r="E7" s="78"/>
      <c r="F7" s="6" t="s">
        <v>21</v>
      </c>
      <c r="G7" s="8">
        <v>1</v>
      </c>
    </row>
    <row r="8" spans="2:8" x14ac:dyDescent="0.25">
      <c r="B8" s="9"/>
      <c r="C8" s="10"/>
      <c r="D8" s="10"/>
      <c r="E8" s="10"/>
      <c r="F8" s="10"/>
      <c r="G8" s="11"/>
    </row>
    <row r="9" spans="2:8" x14ac:dyDescent="0.25">
      <c r="B9" s="12" t="s">
        <v>22</v>
      </c>
      <c r="C9" s="11"/>
      <c r="D9" s="11"/>
      <c r="E9" s="11"/>
      <c r="F9" s="11"/>
      <c r="G9" s="11"/>
    </row>
    <row r="10" spans="2:8" x14ac:dyDescent="0.25">
      <c r="B10" s="57" t="s">
        <v>23</v>
      </c>
      <c r="C10" s="58" t="s">
        <v>21</v>
      </c>
      <c r="D10" s="58" t="s">
        <v>24</v>
      </c>
      <c r="E10" s="58" t="s">
        <v>25</v>
      </c>
      <c r="F10" s="58" t="s">
        <v>26</v>
      </c>
      <c r="G10" s="59" t="s">
        <v>27</v>
      </c>
    </row>
    <row r="11" spans="2:8" x14ac:dyDescent="0.25">
      <c r="B11" s="13">
        <v>42702</v>
      </c>
      <c r="C11" s="14" t="s">
        <v>28</v>
      </c>
      <c r="D11" s="15" t="s">
        <v>29</v>
      </c>
      <c r="E11" s="15" t="s">
        <v>30</v>
      </c>
      <c r="F11" s="16"/>
      <c r="G11" s="17"/>
    </row>
    <row r="12" spans="2:8" x14ac:dyDescent="0.25">
      <c r="B12" s="18"/>
      <c r="C12" s="19"/>
      <c r="D12" s="20"/>
      <c r="E12" s="20"/>
      <c r="F12" s="21"/>
      <c r="G12" s="22"/>
    </row>
    <row r="13" spans="2:8" x14ac:dyDescent="0.25">
      <c r="B13" s="18"/>
      <c r="C13" s="14"/>
      <c r="D13" s="15"/>
      <c r="E13" s="15"/>
      <c r="F13" s="21"/>
      <c r="G13" s="22"/>
    </row>
    <row r="14" spans="2:8" x14ac:dyDescent="0.25">
      <c r="B14" s="23"/>
      <c r="C14" s="24"/>
      <c r="D14" s="25"/>
      <c r="E14" s="25"/>
      <c r="F14" s="25"/>
      <c r="G14" s="22"/>
    </row>
    <row r="15" spans="2:8" x14ac:dyDescent="0.25">
      <c r="B15" s="23"/>
      <c r="C15" s="24"/>
      <c r="D15" s="25"/>
      <c r="E15" s="25"/>
      <c r="F15" s="25"/>
      <c r="G15" s="22"/>
    </row>
    <row r="16" spans="2:8" x14ac:dyDescent="0.25">
      <c r="B16" s="23"/>
      <c r="C16" s="24"/>
      <c r="D16" s="25"/>
      <c r="E16" s="25"/>
      <c r="F16" s="25"/>
      <c r="G16" s="22"/>
    </row>
    <row r="17" spans="2:7" x14ac:dyDescent="0.25">
      <c r="B17" s="26"/>
      <c r="C17" s="27"/>
      <c r="D17" s="28"/>
      <c r="E17" s="28"/>
      <c r="F17" s="28"/>
      <c r="G17" s="29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topLeftCell="A10" workbookViewId="0">
      <selection activeCell="H15" sqref="H15"/>
    </sheetView>
  </sheetViews>
  <sheetFormatPr defaultRowHeight="15" x14ac:dyDescent="0.25"/>
  <cols>
    <col min="1" max="1" width="4" customWidth="1"/>
    <col min="2" max="2" width="18.85546875" bestFit="1" customWidth="1"/>
    <col min="3" max="3" width="12.42578125" customWidth="1"/>
    <col min="4" max="4" width="10.5703125" customWidth="1"/>
    <col min="5" max="5" width="10.85546875" customWidth="1"/>
    <col min="6" max="6" width="10.5703125" customWidth="1"/>
    <col min="7" max="7" width="10.7109375" customWidth="1"/>
    <col min="8" max="10" width="10.140625" customWidth="1"/>
  </cols>
  <sheetData>
    <row r="1" spans="2:10" ht="15.75" thickBot="1" x14ac:dyDescent="0.3"/>
    <row r="2" spans="2:10" ht="27" thickBot="1" x14ac:dyDescent="0.45">
      <c r="B2" s="84" t="s">
        <v>11</v>
      </c>
      <c r="C2" s="85"/>
      <c r="D2" s="85"/>
      <c r="E2" s="85"/>
      <c r="F2" s="85"/>
      <c r="G2" s="85"/>
      <c r="H2" s="85"/>
      <c r="I2" s="86"/>
    </row>
    <row r="3" spans="2:10" ht="15.75" thickBot="1" x14ac:dyDescent="0.3"/>
    <row r="4" spans="2:10" ht="51.75" thickBot="1" x14ac:dyDescent="0.3">
      <c r="B4" s="60" t="s">
        <v>12</v>
      </c>
      <c r="C4" s="68" t="s">
        <v>32</v>
      </c>
      <c r="D4" s="68" t="s">
        <v>33</v>
      </c>
      <c r="E4" s="60" t="s">
        <v>34</v>
      </c>
      <c r="F4" s="60" t="s">
        <v>35</v>
      </c>
      <c r="G4" s="60" t="s">
        <v>36</v>
      </c>
      <c r="H4" s="60" t="s">
        <v>37</v>
      </c>
      <c r="I4" s="60" t="s">
        <v>38</v>
      </c>
    </row>
    <row r="5" spans="2:10" ht="15.75" customHeight="1" x14ac:dyDescent="0.25">
      <c r="B5" s="65" t="s">
        <v>16</v>
      </c>
      <c r="C5" s="69">
        <v>40</v>
      </c>
      <c r="D5" s="71" t="s">
        <v>49</v>
      </c>
      <c r="E5" s="70">
        <v>0</v>
      </c>
      <c r="F5" s="30">
        <v>0</v>
      </c>
      <c r="G5" s="31">
        <v>1</v>
      </c>
      <c r="H5" s="32">
        <v>1</v>
      </c>
      <c r="I5" s="33">
        <v>0</v>
      </c>
    </row>
    <row r="6" spans="2:10" x14ac:dyDescent="0.25">
      <c r="B6" s="66" t="s">
        <v>17</v>
      </c>
      <c r="C6" s="69">
        <v>30</v>
      </c>
      <c r="D6" s="71" t="s">
        <v>50</v>
      </c>
      <c r="E6" s="54">
        <v>0</v>
      </c>
      <c r="F6" s="34">
        <v>0</v>
      </c>
      <c r="G6" s="31">
        <v>1</v>
      </c>
      <c r="H6" s="32">
        <v>1</v>
      </c>
      <c r="I6" s="35">
        <v>0</v>
      </c>
    </row>
    <row r="7" spans="2:10" x14ac:dyDescent="0.25">
      <c r="B7" s="67" t="s">
        <v>18</v>
      </c>
      <c r="C7" s="69">
        <v>20</v>
      </c>
      <c r="D7" s="71" t="s">
        <v>51</v>
      </c>
      <c r="E7" s="55">
        <v>733</v>
      </c>
      <c r="F7" s="36">
        <v>0</v>
      </c>
      <c r="G7" s="37">
        <v>1</v>
      </c>
      <c r="H7" s="38">
        <v>1</v>
      </c>
      <c r="I7" s="35">
        <v>0</v>
      </c>
    </row>
    <row r="8" spans="2:10" x14ac:dyDescent="0.25">
      <c r="B8" s="39" t="s">
        <v>19</v>
      </c>
      <c r="C8" s="40">
        <f>(C5+C6+C7)*20</f>
        <v>1800</v>
      </c>
      <c r="D8" s="72" t="s">
        <v>52</v>
      </c>
      <c r="E8" s="40">
        <f>E5+E6+E7</f>
        <v>733</v>
      </c>
      <c r="F8" s="40">
        <f>F5+F6+F7</f>
        <v>0</v>
      </c>
      <c r="G8" s="41">
        <v>1</v>
      </c>
      <c r="H8" s="42">
        <v>1</v>
      </c>
      <c r="I8" s="41">
        <v>0</v>
      </c>
    </row>
    <row r="11" spans="2:10" x14ac:dyDescent="0.25">
      <c r="B11" s="79" t="s">
        <v>12</v>
      </c>
      <c r="C11" s="81" t="s">
        <v>13</v>
      </c>
      <c r="D11" s="82"/>
      <c r="E11" s="82"/>
      <c r="F11" s="83"/>
      <c r="G11" s="81" t="s">
        <v>14</v>
      </c>
      <c r="H11" s="82"/>
      <c r="I11" s="82"/>
      <c r="J11" s="83"/>
    </row>
    <row r="12" spans="2:10" x14ac:dyDescent="0.25">
      <c r="B12" s="80"/>
      <c r="C12" s="43" t="s">
        <v>6</v>
      </c>
      <c r="D12" s="43" t="s">
        <v>7</v>
      </c>
      <c r="E12" s="43" t="s">
        <v>8</v>
      </c>
      <c r="F12" s="43" t="s">
        <v>15</v>
      </c>
      <c r="G12" s="43" t="s">
        <v>6</v>
      </c>
      <c r="H12" s="43" t="s">
        <v>7</v>
      </c>
      <c r="I12" s="43" t="s">
        <v>8</v>
      </c>
      <c r="J12" s="43" t="s">
        <v>15</v>
      </c>
    </row>
    <row r="13" spans="2:10" x14ac:dyDescent="0.25">
      <c r="B13" s="44" t="s">
        <v>16</v>
      </c>
      <c r="C13" s="45"/>
      <c r="D13" s="45"/>
      <c r="E13" s="45"/>
      <c r="F13" s="45"/>
      <c r="G13" s="45"/>
      <c r="H13" s="45"/>
      <c r="I13" s="45"/>
      <c r="J13" s="45"/>
    </row>
    <row r="14" spans="2:10" x14ac:dyDescent="0.25">
      <c r="B14" s="44" t="s">
        <v>17</v>
      </c>
      <c r="C14" s="45"/>
      <c r="D14" s="45"/>
      <c r="E14" s="45"/>
      <c r="F14" s="45"/>
      <c r="G14" s="45"/>
      <c r="H14" s="45"/>
      <c r="I14" s="45"/>
      <c r="J14" s="45"/>
    </row>
    <row r="15" spans="2:10" x14ac:dyDescent="0.25">
      <c r="B15" s="44" t="s">
        <v>18</v>
      </c>
      <c r="C15" s="45">
        <v>541</v>
      </c>
      <c r="D15" s="45">
        <v>87</v>
      </c>
      <c r="E15" s="45">
        <v>0</v>
      </c>
      <c r="F15" s="45">
        <v>0</v>
      </c>
      <c r="G15" s="45">
        <v>61</v>
      </c>
      <c r="H15" s="45">
        <v>49</v>
      </c>
      <c r="I15" s="45">
        <v>0</v>
      </c>
      <c r="J15" s="45">
        <v>0</v>
      </c>
    </row>
    <row r="16" spans="2:10" x14ac:dyDescent="0.25">
      <c r="B16" s="46" t="s">
        <v>19</v>
      </c>
      <c r="C16" s="40">
        <f t="shared" ref="C16:J16" si="0">C13+C14+C15</f>
        <v>541</v>
      </c>
      <c r="D16" s="40">
        <f t="shared" si="0"/>
        <v>87</v>
      </c>
      <c r="E16" s="40">
        <f t="shared" si="0"/>
        <v>0</v>
      </c>
      <c r="F16" s="40">
        <f t="shared" si="0"/>
        <v>0</v>
      </c>
      <c r="G16" s="40">
        <f t="shared" si="0"/>
        <v>61</v>
      </c>
      <c r="H16" s="40">
        <f t="shared" si="0"/>
        <v>49</v>
      </c>
      <c r="I16" s="40">
        <f t="shared" si="0"/>
        <v>0</v>
      </c>
      <c r="J16" s="40">
        <f t="shared" si="0"/>
        <v>0</v>
      </c>
    </row>
    <row r="19" spans="2:10" ht="18" x14ac:dyDescent="0.25">
      <c r="B19" s="47" t="s">
        <v>39</v>
      </c>
    </row>
    <row r="20" spans="2:10" ht="15.75" thickBot="1" x14ac:dyDescent="0.3"/>
    <row r="21" spans="2:10" ht="15.75" thickBot="1" x14ac:dyDescent="0.3">
      <c r="B21" s="61" t="s">
        <v>40</v>
      </c>
      <c r="C21" s="62" t="s">
        <v>41</v>
      </c>
      <c r="D21" s="63" t="s">
        <v>42</v>
      </c>
      <c r="E21" s="63" t="s">
        <v>43</v>
      </c>
      <c r="F21" s="64" t="s">
        <v>44</v>
      </c>
    </row>
    <row r="22" spans="2:10" x14ac:dyDescent="0.25">
      <c r="B22" s="48" t="s">
        <v>45</v>
      </c>
      <c r="C22" s="49">
        <v>0</v>
      </c>
      <c r="D22" s="50">
        <v>0</v>
      </c>
      <c r="E22" s="50">
        <v>0</v>
      </c>
      <c r="F22" s="50">
        <v>0</v>
      </c>
      <c r="G22" s="51"/>
      <c r="H22" s="51"/>
      <c r="I22" s="51"/>
      <c r="J22" s="51"/>
    </row>
    <row r="23" spans="2:10" x14ac:dyDescent="0.25">
      <c r="B23" s="52" t="s">
        <v>46</v>
      </c>
      <c r="C23" s="53">
        <v>0</v>
      </c>
      <c r="D23" s="50">
        <v>0</v>
      </c>
      <c r="E23" s="50">
        <v>0</v>
      </c>
      <c r="F23" s="50">
        <v>0</v>
      </c>
    </row>
    <row r="24" spans="2:10" x14ac:dyDescent="0.25">
      <c r="B24" s="52" t="s">
        <v>47</v>
      </c>
      <c r="C24" s="54">
        <v>0</v>
      </c>
      <c r="D24" s="31">
        <v>0</v>
      </c>
      <c r="E24" s="50">
        <v>0</v>
      </c>
      <c r="F24" s="50">
        <v>0</v>
      </c>
    </row>
    <row r="25" spans="2:10" x14ac:dyDescent="0.25">
      <c r="B25" s="52" t="s">
        <v>48</v>
      </c>
      <c r="C25" s="55">
        <v>0</v>
      </c>
      <c r="D25" s="37">
        <v>0</v>
      </c>
      <c r="E25" s="50">
        <v>0</v>
      </c>
      <c r="F25" s="50">
        <v>0</v>
      </c>
    </row>
    <row r="26" spans="2:10" x14ac:dyDescent="0.25">
      <c r="B26" s="39" t="s">
        <v>19</v>
      </c>
      <c r="C26" s="40">
        <f ca="1">SUM(C22:C26)</f>
        <v>0</v>
      </c>
      <c r="D26" s="41">
        <v>0</v>
      </c>
      <c r="E26" s="56">
        <v>0</v>
      </c>
      <c r="F26" s="56">
        <v>0</v>
      </c>
    </row>
  </sheetData>
  <mergeCells count="4">
    <mergeCell ref="B11:B12"/>
    <mergeCell ref="C11:F11"/>
    <mergeCell ref="G11:J11"/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2016-12-10T01:34:36Z</dcterms:modified>
</cp:coreProperties>
</file>