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e\WIP\Users\HuyenPT\"/>
    </mc:Choice>
  </mc:AlternateContent>
  <bookViews>
    <workbookView xWindow="240" yWindow="90" windowWidth="20115" windowHeight="7500"/>
  </bookViews>
  <sheets>
    <sheet name="Sheet1" sheetId="8" r:id="rId1"/>
    <sheet name="TỔNG HỢP" sheetId="7" r:id="rId2"/>
  </sheets>
  <definedNames>
    <definedName name="_xlnm._FilterDatabase" localSheetId="0" hidden="1">Sheet1!$F$5:$L$73</definedName>
  </definedNames>
  <calcPr calcId="162913" refMode="R1C1"/>
</workbook>
</file>

<file path=xl/calcChain.xml><?xml version="1.0" encoding="utf-8"?>
<calcChain xmlns="http://schemas.openxmlformats.org/spreadsheetml/2006/main">
  <c r="C19" i="7" l="1"/>
  <c r="C18" i="7"/>
  <c r="C17" i="7"/>
  <c r="C14" i="7"/>
  <c r="C13" i="7"/>
  <c r="C12" i="7"/>
  <c r="C9" i="7"/>
  <c r="C8" i="7"/>
  <c r="C7" i="7"/>
  <c r="C4" i="7"/>
  <c r="C2" i="7"/>
  <c r="C3" i="7"/>
  <c r="C10" i="7" l="1"/>
  <c r="C20" i="7" l="1"/>
  <c r="C15" i="7"/>
  <c r="C5" i="7"/>
</calcChain>
</file>

<file path=xl/sharedStrings.xml><?xml version="1.0" encoding="utf-8"?>
<sst xmlns="http://schemas.openxmlformats.org/spreadsheetml/2006/main" count="562" uniqueCount="227">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</sst>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1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0" xfId="0" applyBorder="1"/>
    <xf numFmtId="0" fontId="7" fillId="0" borderId="1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3"/>
  <sheetViews>
    <sheetView tabSelected="1" topLeftCell="A50" zoomScale="85" zoomScaleNormal="85" workbookViewId="0">
      <selection activeCell="K63" sqref="K63"/>
    </sheetView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5.85546875" customWidth="1"/>
  </cols>
  <sheetData>
    <row r="3" spans="2:12" hidden="1" x14ac:dyDescent="0.25">
      <c r="C3" t="s">
        <v>26</v>
      </c>
      <c r="D3" t="s">
        <v>27</v>
      </c>
      <c r="E3" t="s">
        <v>28</v>
      </c>
    </row>
    <row r="5" spans="2:12" ht="42.75" x14ac:dyDescent="0.25">
      <c r="B5" s="14" t="s">
        <v>0</v>
      </c>
      <c r="C5" s="14" t="s">
        <v>1</v>
      </c>
      <c r="D5" s="14" t="s">
        <v>2</v>
      </c>
      <c r="E5" s="14" t="s">
        <v>3</v>
      </c>
      <c r="F5" s="14" t="s">
        <v>50</v>
      </c>
      <c r="G5" s="14" t="s">
        <v>24</v>
      </c>
      <c r="H5" s="14" t="s">
        <v>32</v>
      </c>
      <c r="I5" s="14" t="s">
        <v>23</v>
      </c>
      <c r="J5" s="11" t="s">
        <v>45</v>
      </c>
      <c r="K5" s="14" t="s">
        <v>47</v>
      </c>
      <c r="L5" s="11" t="s">
        <v>46</v>
      </c>
    </row>
    <row r="6" spans="2:12" x14ac:dyDescent="0.25">
      <c r="B6" s="32" t="s">
        <v>114</v>
      </c>
      <c r="C6" s="32"/>
      <c r="D6" s="32"/>
      <c r="E6" s="32"/>
      <c r="F6" s="6"/>
      <c r="G6" s="6"/>
      <c r="H6" s="6"/>
      <c r="I6" s="2"/>
      <c r="J6" s="12"/>
      <c r="K6" s="2"/>
      <c r="L6" s="12"/>
    </row>
    <row r="7" spans="2:12" x14ac:dyDescent="0.25">
      <c r="B7" s="24" t="s">
        <v>60</v>
      </c>
      <c r="C7" s="27" t="s">
        <v>118</v>
      </c>
      <c r="D7" s="25" t="s">
        <v>7</v>
      </c>
      <c r="E7" s="25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3" t="s">
        <v>26</v>
      </c>
      <c r="K7" s="4" t="s">
        <v>26</v>
      </c>
      <c r="L7" s="13" t="s">
        <v>26</v>
      </c>
    </row>
    <row r="8" spans="2:12" ht="45" x14ac:dyDescent="0.25">
      <c r="B8" s="24" t="s">
        <v>61</v>
      </c>
      <c r="C8" s="27"/>
      <c r="D8" s="25" t="s">
        <v>8</v>
      </c>
      <c r="E8" s="25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3" t="s">
        <v>26</v>
      </c>
      <c r="K8" s="4" t="s">
        <v>26</v>
      </c>
      <c r="L8" s="13" t="s">
        <v>26</v>
      </c>
    </row>
    <row r="9" spans="2:12" x14ac:dyDescent="0.25">
      <c r="B9" s="32" t="s">
        <v>4</v>
      </c>
      <c r="C9" s="32"/>
      <c r="D9" s="32"/>
      <c r="E9" s="32"/>
      <c r="F9" s="2"/>
      <c r="G9" s="2"/>
      <c r="H9" s="2"/>
      <c r="I9" s="2"/>
      <c r="J9" s="2"/>
      <c r="K9" s="2"/>
      <c r="L9" s="2"/>
    </row>
    <row r="10" spans="2:12" x14ac:dyDescent="0.25">
      <c r="B10" s="24" t="s">
        <v>62</v>
      </c>
      <c r="C10" s="27" t="s">
        <v>121</v>
      </c>
      <c r="D10" s="25" t="s">
        <v>122</v>
      </c>
      <c r="E10" s="25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3" t="s">
        <v>26</v>
      </c>
      <c r="K10" s="4" t="s">
        <v>26</v>
      </c>
      <c r="L10" s="13" t="s">
        <v>26</v>
      </c>
    </row>
    <row r="11" spans="2:12" x14ac:dyDescent="0.25">
      <c r="B11" s="24" t="s">
        <v>63</v>
      </c>
      <c r="C11" s="27"/>
      <c r="D11" s="25" t="s">
        <v>6</v>
      </c>
      <c r="E11" s="25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13" t="s">
        <v>26</v>
      </c>
    </row>
    <row r="12" spans="2:12" ht="30" x14ac:dyDescent="0.25">
      <c r="B12" s="24" t="s">
        <v>64</v>
      </c>
      <c r="C12" s="27"/>
      <c r="D12" s="25" t="s">
        <v>123</v>
      </c>
      <c r="E12" s="25" t="s">
        <v>124</v>
      </c>
      <c r="F12" s="7" t="s">
        <v>25</v>
      </c>
      <c r="G12" s="8">
        <v>42593</v>
      </c>
      <c r="H12" s="7"/>
      <c r="I12" s="4" t="s">
        <v>26</v>
      </c>
      <c r="J12" s="13" t="s">
        <v>26</v>
      </c>
      <c r="K12" s="4" t="s">
        <v>26</v>
      </c>
      <c r="L12" s="19" t="s">
        <v>28</v>
      </c>
    </row>
    <row r="13" spans="2:12" x14ac:dyDescent="0.25">
      <c r="B13" s="24" t="s">
        <v>65</v>
      </c>
      <c r="C13" s="27"/>
      <c r="D13" s="25" t="s">
        <v>125</v>
      </c>
      <c r="E13" s="25" t="s">
        <v>125</v>
      </c>
      <c r="F13" s="7" t="s">
        <v>30</v>
      </c>
      <c r="G13" s="8"/>
      <c r="H13" s="7"/>
      <c r="I13" s="4" t="s">
        <v>26</v>
      </c>
      <c r="J13" s="13" t="s">
        <v>26</v>
      </c>
      <c r="K13" s="4" t="s">
        <v>26</v>
      </c>
      <c r="L13" s="19" t="s">
        <v>28</v>
      </c>
    </row>
    <row r="14" spans="2:12" x14ac:dyDescent="0.25">
      <c r="B14" s="24" t="s">
        <v>66</v>
      </c>
      <c r="C14" s="27"/>
      <c r="D14" s="25" t="s">
        <v>126</v>
      </c>
      <c r="E14" s="25" t="s">
        <v>127</v>
      </c>
      <c r="F14" s="7" t="s">
        <v>25</v>
      </c>
      <c r="G14" s="7"/>
      <c r="H14" s="7"/>
      <c r="I14" s="4" t="s">
        <v>26</v>
      </c>
      <c r="J14" s="13" t="s">
        <v>26</v>
      </c>
      <c r="K14" s="4" t="s">
        <v>26</v>
      </c>
      <c r="L14" s="13" t="s">
        <v>26</v>
      </c>
    </row>
    <row r="15" spans="2:12" ht="45" x14ac:dyDescent="0.25">
      <c r="B15" s="24" t="s">
        <v>67</v>
      </c>
      <c r="C15" s="27" t="s">
        <v>128</v>
      </c>
      <c r="D15" s="25" t="s">
        <v>49</v>
      </c>
      <c r="E15" s="25" t="s">
        <v>129</v>
      </c>
      <c r="F15" s="7" t="s">
        <v>29</v>
      </c>
      <c r="G15" s="8">
        <v>42562</v>
      </c>
      <c r="H15" s="7"/>
      <c r="I15" s="4" t="s">
        <v>26</v>
      </c>
      <c r="J15" s="13" t="s">
        <v>26</v>
      </c>
      <c r="K15" s="4" t="s">
        <v>26</v>
      </c>
      <c r="L15" s="13" t="s">
        <v>26</v>
      </c>
    </row>
    <row r="16" spans="2:12" x14ac:dyDescent="0.25">
      <c r="B16" s="24" t="s">
        <v>68</v>
      </c>
      <c r="C16" s="27"/>
      <c r="D16" s="25" t="s">
        <v>130</v>
      </c>
      <c r="E16" s="25" t="s">
        <v>131</v>
      </c>
      <c r="F16" s="7" t="s">
        <v>29</v>
      </c>
      <c r="G16" s="17"/>
      <c r="H16" s="22"/>
      <c r="I16" s="18" t="s">
        <v>27</v>
      </c>
      <c r="J16" s="18" t="s">
        <v>27</v>
      </c>
      <c r="K16" s="4" t="s">
        <v>26</v>
      </c>
      <c r="L16" s="13" t="s">
        <v>26</v>
      </c>
    </row>
    <row r="17" spans="2:12" x14ac:dyDescent="0.25">
      <c r="B17" s="24" t="s">
        <v>69</v>
      </c>
      <c r="C17" s="27"/>
      <c r="D17" s="25" t="s">
        <v>132</v>
      </c>
      <c r="E17" s="25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13" t="s">
        <v>26</v>
      </c>
    </row>
    <row r="18" spans="2:12" x14ac:dyDescent="0.25">
      <c r="B18" s="24" t="s">
        <v>70</v>
      </c>
      <c r="C18" s="27"/>
      <c r="D18" s="25" t="s">
        <v>134</v>
      </c>
      <c r="E18" s="25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13" t="s">
        <v>26</v>
      </c>
    </row>
    <row r="19" spans="2:12" x14ac:dyDescent="0.25">
      <c r="B19" s="24" t="s">
        <v>71</v>
      </c>
      <c r="C19" s="27"/>
      <c r="D19" s="25" t="s">
        <v>48</v>
      </c>
      <c r="E19" s="25" t="s">
        <v>136</v>
      </c>
      <c r="F19" s="7" t="s">
        <v>29</v>
      </c>
      <c r="G19" s="8"/>
      <c r="H19" s="7"/>
      <c r="I19" s="18" t="s">
        <v>27</v>
      </c>
      <c r="J19" s="4" t="s">
        <v>26</v>
      </c>
      <c r="K19" s="4" t="s">
        <v>26</v>
      </c>
      <c r="L19" s="13" t="s">
        <v>26</v>
      </c>
    </row>
    <row r="20" spans="2:12" x14ac:dyDescent="0.25">
      <c r="B20" s="24" t="s">
        <v>72</v>
      </c>
      <c r="C20" s="27"/>
      <c r="D20" s="25" t="s">
        <v>9</v>
      </c>
      <c r="E20" s="25" t="s">
        <v>9</v>
      </c>
      <c r="F20" s="7" t="s">
        <v>29</v>
      </c>
      <c r="G20" s="15"/>
      <c r="H20" s="15"/>
      <c r="I20" s="4" t="s">
        <v>26</v>
      </c>
      <c r="J20" s="4" t="s">
        <v>26</v>
      </c>
      <c r="K20" s="4" t="s">
        <v>26</v>
      </c>
      <c r="L20" s="13" t="s">
        <v>26</v>
      </c>
    </row>
    <row r="21" spans="2:12" x14ac:dyDescent="0.25">
      <c r="B21" s="24" t="s">
        <v>73</v>
      </c>
      <c r="C21" s="27"/>
      <c r="D21" s="25" t="s">
        <v>137</v>
      </c>
      <c r="E21" s="25" t="s">
        <v>138</v>
      </c>
      <c r="F21" s="7" t="s">
        <v>29</v>
      </c>
      <c r="G21" s="15"/>
      <c r="H21" s="15"/>
      <c r="I21" s="5" t="s">
        <v>27</v>
      </c>
      <c r="J21" s="4" t="s">
        <v>26</v>
      </c>
      <c r="K21" s="4" t="s">
        <v>26</v>
      </c>
      <c r="L21" s="13" t="s">
        <v>26</v>
      </c>
    </row>
    <row r="22" spans="2:12" ht="30" x14ac:dyDescent="0.25">
      <c r="B22" s="24" t="s">
        <v>74</v>
      </c>
      <c r="C22" s="27" t="s">
        <v>139</v>
      </c>
      <c r="D22" s="25" t="s">
        <v>140</v>
      </c>
      <c r="E22" s="25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3" t="s">
        <v>28</v>
      </c>
      <c r="L22" s="19" t="s">
        <v>28</v>
      </c>
    </row>
    <row r="23" spans="2:12" x14ac:dyDescent="0.25">
      <c r="B23" s="24" t="s">
        <v>75</v>
      </c>
      <c r="C23" s="27"/>
      <c r="D23" s="25" t="s">
        <v>142</v>
      </c>
      <c r="E23" s="25" t="s">
        <v>143</v>
      </c>
      <c r="F23" s="7" t="s">
        <v>30</v>
      </c>
      <c r="G23" s="8"/>
      <c r="H23" s="7"/>
      <c r="I23" s="5" t="s">
        <v>27</v>
      </c>
      <c r="J23" s="5" t="s">
        <v>27</v>
      </c>
      <c r="K23" s="3" t="s">
        <v>28</v>
      </c>
      <c r="L23" s="19" t="s">
        <v>28</v>
      </c>
    </row>
    <row r="24" spans="2:12" x14ac:dyDescent="0.25">
      <c r="B24" s="24" t="s">
        <v>76</v>
      </c>
      <c r="C24" s="27"/>
      <c r="D24" s="25" t="s">
        <v>144</v>
      </c>
      <c r="E24" s="25" t="s">
        <v>145</v>
      </c>
      <c r="F24" s="7" t="s">
        <v>30</v>
      </c>
      <c r="G24" s="7"/>
      <c r="H24" s="7"/>
      <c r="I24" s="5" t="s">
        <v>27</v>
      </c>
      <c r="J24" s="4" t="s">
        <v>26</v>
      </c>
      <c r="K24" s="3" t="s">
        <v>28</v>
      </c>
      <c r="L24" s="19" t="s">
        <v>28</v>
      </c>
    </row>
    <row r="25" spans="2:12" ht="45" x14ac:dyDescent="0.25">
      <c r="B25" s="24" t="s">
        <v>77</v>
      </c>
      <c r="C25" s="27"/>
      <c r="D25" s="25" t="s">
        <v>10</v>
      </c>
      <c r="E25" s="25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3" t="s">
        <v>28</v>
      </c>
      <c r="L25" s="19" t="s">
        <v>28</v>
      </c>
    </row>
    <row r="26" spans="2:12" x14ac:dyDescent="0.25">
      <c r="B26" s="24" t="s">
        <v>78</v>
      </c>
      <c r="C26" s="27"/>
      <c r="D26" s="25" t="s">
        <v>147</v>
      </c>
      <c r="E26" s="25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3" t="s">
        <v>28</v>
      </c>
      <c r="L26" s="19" t="s">
        <v>28</v>
      </c>
    </row>
    <row r="27" spans="2:12" x14ac:dyDescent="0.25">
      <c r="B27" s="24" t="s">
        <v>79</v>
      </c>
      <c r="C27" s="27"/>
      <c r="D27" s="25" t="s">
        <v>11</v>
      </c>
      <c r="E27" s="25" t="s">
        <v>149</v>
      </c>
      <c r="F27" s="7" t="s">
        <v>30</v>
      </c>
      <c r="G27" s="7"/>
      <c r="H27" s="7"/>
      <c r="I27" s="5" t="s">
        <v>27</v>
      </c>
      <c r="J27" s="4" t="s">
        <v>26</v>
      </c>
      <c r="K27" s="3" t="s">
        <v>28</v>
      </c>
      <c r="L27" s="19" t="s">
        <v>28</v>
      </c>
    </row>
    <row r="28" spans="2:12" ht="60" x14ac:dyDescent="0.25">
      <c r="B28" s="24" t="s">
        <v>80</v>
      </c>
      <c r="C28" s="27"/>
      <c r="D28" s="25" t="s">
        <v>150</v>
      </c>
      <c r="E28" s="25" t="s">
        <v>151</v>
      </c>
      <c r="F28" s="7" t="s">
        <v>30</v>
      </c>
      <c r="G28" s="15"/>
      <c r="H28" s="15"/>
      <c r="I28" s="5" t="s">
        <v>27</v>
      </c>
      <c r="J28" s="4" t="s">
        <v>26</v>
      </c>
      <c r="K28" s="3" t="s">
        <v>28</v>
      </c>
      <c r="L28" s="3" t="s">
        <v>28</v>
      </c>
    </row>
    <row r="29" spans="2:12" ht="30" x14ac:dyDescent="0.25">
      <c r="B29" s="24" t="s">
        <v>81</v>
      </c>
      <c r="C29" s="33" t="s">
        <v>152</v>
      </c>
      <c r="D29" s="25" t="s">
        <v>12</v>
      </c>
      <c r="E29" s="25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13" t="s">
        <v>26</v>
      </c>
    </row>
    <row r="30" spans="2:12" x14ac:dyDescent="0.25">
      <c r="B30" s="24" t="s">
        <v>82</v>
      </c>
      <c r="C30" s="34"/>
      <c r="D30" s="25" t="s">
        <v>154</v>
      </c>
      <c r="E30" s="25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13" t="s">
        <v>26</v>
      </c>
    </row>
    <row r="31" spans="2:12" ht="30" x14ac:dyDescent="0.25">
      <c r="B31" s="24" t="s">
        <v>83</v>
      </c>
      <c r="C31" s="34"/>
      <c r="D31" s="25" t="s">
        <v>155</v>
      </c>
      <c r="E31" s="25"/>
      <c r="F31" s="23" t="s">
        <v>30</v>
      </c>
      <c r="G31" s="16">
        <v>42411</v>
      </c>
      <c r="H31" s="23"/>
      <c r="I31" s="4" t="s">
        <v>26</v>
      </c>
      <c r="J31" s="4" t="s">
        <v>26</v>
      </c>
      <c r="K31" s="4" t="s">
        <v>26</v>
      </c>
      <c r="L31" s="13" t="s">
        <v>26</v>
      </c>
    </row>
    <row r="32" spans="2:12" x14ac:dyDescent="0.25">
      <c r="B32" s="24" t="s">
        <v>84</v>
      </c>
      <c r="C32" s="34"/>
      <c r="D32" s="25" t="s">
        <v>156</v>
      </c>
      <c r="E32" s="25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13" t="s">
        <v>26</v>
      </c>
    </row>
    <row r="33" spans="2:12" ht="30" x14ac:dyDescent="0.25">
      <c r="B33" s="24" t="s">
        <v>85</v>
      </c>
      <c r="C33" s="34"/>
      <c r="D33" s="25" t="s">
        <v>158</v>
      </c>
      <c r="E33" s="25" t="s">
        <v>159</v>
      </c>
      <c r="F33" s="7" t="s">
        <v>30</v>
      </c>
      <c r="G33" s="8">
        <v>42411</v>
      </c>
      <c r="H33" s="7"/>
      <c r="I33" s="4" t="s">
        <v>26</v>
      </c>
      <c r="J33" s="13" t="s">
        <v>26</v>
      </c>
      <c r="K33" s="3" t="s">
        <v>28</v>
      </c>
      <c r="L33" s="13" t="s">
        <v>26</v>
      </c>
    </row>
    <row r="34" spans="2:12" x14ac:dyDescent="0.25">
      <c r="B34" s="24" t="s">
        <v>86</v>
      </c>
      <c r="C34" s="34"/>
      <c r="D34" s="25" t="s">
        <v>160</v>
      </c>
      <c r="E34" s="25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3" t="s">
        <v>26</v>
      </c>
      <c r="K34" s="3" t="s">
        <v>28</v>
      </c>
      <c r="L34" s="13" t="s">
        <v>26</v>
      </c>
    </row>
    <row r="35" spans="2:12" ht="30" x14ac:dyDescent="0.25">
      <c r="B35" s="24" t="s">
        <v>87</v>
      </c>
      <c r="C35" s="34"/>
      <c r="D35" s="25" t="s">
        <v>162</v>
      </c>
      <c r="E35" s="25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3" t="s">
        <v>26</v>
      </c>
      <c r="K35" s="3" t="s">
        <v>28</v>
      </c>
      <c r="L35" s="13" t="s">
        <v>26</v>
      </c>
    </row>
    <row r="36" spans="2:12" ht="30" x14ac:dyDescent="0.25">
      <c r="B36" s="24" t="s">
        <v>88</v>
      </c>
      <c r="C36" s="34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3" t="s">
        <v>26</v>
      </c>
      <c r="K36" s="13" t="s">
        <v>26</v>
      </c>
      <c r="L36" s="13" t="s">
        <v>26</v>
      </c>
    </row>
    <row r="37" spans="2:12" x14ac:dyDescent="0.25">
      <c r="B37" s="24" t="s">
        <v>89</v>
      </c>
      <c r="C37" s="34"/>
      <c r="D37" s="25" t="s">
        <v>166</v>
      </c>
      <c r="E37" s="25"/>
      <c r="F37" s="7" t="s">
        <v>29</v>
      </c>
      <c r="G37" s="7"/>
      <c r="H37" s="7"/>
      <c r="I37" s="5" t="s">
        <v>27</v>
      </c>
      <c r="J37" s="13" t="s">
        <v>26</v>
      </c>
      <c r="K37" s="13" t="s">
        <v>26</v>
      </c>
      <c r="L37" s="13" t="s">
        <v>26</v>
      </c>
    </row>
    <row r="38" spans="2:12" x14ac:dyDescent="0.25">
      <c r="B38" s="24" t="s">
        <v>90</v>
      </c>
      <c r="C38" s="34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13" t="s">
        <v>26</v>
      </c>
      <c r="K38" s="13" t="s">
        <v>26</v>
      </c>
      <c r="L38" s="13" t="s">
        <v>26</v>
      </c>
    </row>
    <row r="39" spans="2:12" x14ac:dyDescent="0.25">
      <c r="B39" s="24" t="s">
        <v>91</v>
      </c>
      <c r="C39" s="34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13" t="s">
        <v>26</v>
      </c>
      <c r="K39" s="13" t="s">
        <v>26</v>
      </c>
      <c r="L39" s="13" t="s">
        <v>26</v>
      </c>
    </row>
    <row r="40" spans="2:12" x14ac:dyDescent="0.25">
      <c r="B40" s="24" t="s">
        <v>92</v>
      </c>
      <c r="C40" s="34"/>
      <c r="D40" s="25" t="s">
        <v>116</v>
      </c>
      <c r="E40" s="25"/>
      <c r="F40" s="7" t="s">
        <v>29</v>
      </c>
      <c r="G40" s="7"/>
      <c r="H40" s="7"/>
      <c r="I40" s="5" t="s">
        <v>27</v>
      </c>
      <c r="J40" s="13" t="s">
        <v>26</v>
      </c>
      <c r="K40" s="13" t="s">
        <v>26</v>
      </c>
      <c r="L40" s="13" t="s">
        <v>26</v>
      </c>
    </row>
    <row r="41" spans="2:12" ht="30" x14ac:dyDescent="0.25">
      <c r="B41" s="24" t="s">
        <v>93</v>
      </c>
      <c r="C41" s="35"/>
      <c r="D41" s="25" t="s">
        <v>171</v>
      </c>
      <c r="E41" s="25"/>
      <c r="F41" s="7" t="s">
        <v>29</v>
      </c>
      <c r="G41" s="7"/>
      <c r="H41" s="7"/>
      <c r="I41" s="5" t="s">
        <v>27</v>
      </c>
      <c r="J41" s="13" t="s">
        <v>26</v>
      </c>
      <c r="K41" s="13" t="s">
        <v>26</v>
      </c>
      <c r="L41" s="13" t="s">
        <v>26</v>
      </c>
    </row>
    <row r="42" spans="2:12" x14ac:dyDescent="0.25">
      <c r="B42" s="24" t="s">
        <v>94</v>
      </c>
      <c r="C42" s="27" t="s">
        <v>172</v>
      </c>
      <c r="D42" s="25" t="s">
        <v>14</v>
      </c>
      <c r="E42" s="25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3" t="s">
        <v>26</v>
      </c>
      <c r="K42" s="3" t="s">
        <v>28</v>
      </c>
      <c r="L42" s="13" t="s">
        <v>26</v>
      </c>
    </row>
    <row r="43" spans="2:12" x14ac:dyDescent="0.25">
      <c r="B43" s="24" t="s">
        <v>95</v>
      </c>
      <c r="C43" s="27"/>
      <c r="D43" s="25" t="s">
        <v>117</v>
      </c>
      <c r="E43" s="25" t="s">
        <v>174</v>
      </c>
      <c r="F43" s="7" t="s">
        <v>30</v>
      </c>
      <c r="G43" s="8"/>
      <c r="H43" s="8"/>
      <c r="I43" s="4" t="s">
        <v>26</v>
      </c>
      <c r="J43" s="13" t="s">
        <v>26</v>
      </c>
      <c r="K43" s="3" t="s">
        <v>28</v>
      </c>
      <c r="L43" s="19" t="s">
        <v>28</v>
      </c>
    </row>
    <row r="44" spans="2:12" ht="45" x14ac:dyDescent="0.25">
      <c r="B44" s="24" t="s">
        <v>96</v>
      </c>
      <c r="C44" s="27"/>
      <c r="D44" s="25" t="s">
        <v>175</v>
      </c>
      <c r="E44" s="25" t="s">
        <v>176</v>
      </c>
      <c r="F44" s="7" t="s">
        <v>30</v>
      </c>
      <c r="G44" s="8"/>
      <c r="H44" s="8"/>
      <c r="I44" s="4" t="s">
        <v>26</v>
      </c>
      <c r="J44" s="13" t="s">
        <v>26</v>
      </c>
      <c r="K44" s="3" t="s">
        <v>28</v>
      </c>
      <c r="L44" s="19" t="s">
        <v>28</v>
      </c>
    </row>
    <row r="45" spans="2:12" ht="30" x14ac:dyDescent="0.25">
      <c r="B45" s="24" t="s">
        <v>97</v>
      </c>
      <c r="C45" s="27"/>
      <c r="D45" s="25" t="s">
        <v>177</v>
      </c>
      <c r="E45" s="25" t="s">
        <v>177</v>
      </c>
      <c r="F45" s="22" t="s">
        <v>25</v>
      </c>
      <c r="G45" s="22"/>
      <c r="H45" s="22"/>
      <c r="I45" s="21" t="s">
        <v>27</v>
      </c>
      <c r="J45" s="20" t="s">
        <v>26</v>
      </c>
      <c r="K45" s="3" t="s">
        <v>28</v>
      </c>
      <c r="L45" s="19" t="s">
        <v>28</v>
      </c>
    </row>
    <row r="46" spans="2:12" ht="60" x14ac:dyDescent="0.25">
      <c r="B46" s="24" t="s">
        <v>98</v>
      </c>
      <c r="C46" s="27"/>
      <c r="D46" s="25" t="s">
        <v>178</v>
      </c>
      <c r="E46" s="25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3" t="s">
        <v>28</v>
      </c>
      <c r="L46" s="19" t="s">
        <v>28</v>
      </c>
    </row>
    <row r="47" spans="2:12" x14ac:dyDescent="0.25">
      <c r="B47" s="32" t="s">
        <v>15</v>
      </c>
      <c r="C47" s="32"/>
      <c r="D47" s="32"/>
      <c r="E47" s="32"/>
      <c r="F47" s="2"/>
      <c r="G47" s="2"/>
      <c r="H47" s="2"/>
      <c r="I47" s="2"/>
      <c r="J47" s="2"/>
      <c r="K47" s="2"/>
      <c r="L47" s="2"/>
    </row>
    <row r="48" spans="2:12" x14ac:dyDescent="0.25">
      <c r="B48" s="24" t="s">
        <v>99</v>
      </c>
      <c r="C48" s="27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5" t="s">
        <v>27</v>
      </c>
      <c r="J48" s="3" t="s">
        <v>28</v>
      </c>
      <c r="K48" s="3" t="s">
        <v>28</v>
      </c>
      <c r="L48" s="19" t="s">
        <v>28</v>
      </c>
    </row>
    <row r="49" spans="2:12" ht="45" x14ac:dyDescent="0.25">
      <c r="B49" s="24" t="s">
        <v>100</v>
      </c>
      <c r="C49" s="27"/>
      <c r="D49" s="25" t="s">
        <v>17</v>
      </c>
      <c r="E49" s="25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3" t="s">
        <v>28</v>
      </c>
      <c r="L49" s="19" t="s">
        <v>28</v>
      </c>
    </row>
    <row r="50" spans="2:12" x14ac:dyDescent="0.25">
      <c r="B50" s="24" t="s">
        <v>101</v>
      </c>
      <c r="C50" s="27"/>
      <c r="D50" s="25" t="s">
        <v>18</v>
      </c>
      <c r="E50" s="25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3" t="s">
        <v>28</v>
      </c>
      <c r="L50" s="19" t="s">
        <v>28</v>
      </c>
    </row>
    <row r="51" spans="2:12" ht="45" x14ac:dyDescent="0.25">
      <c r="B51" s="24" t="s">
        <v>102</v>
      </c>
      <c r="C51" s="27"/>
      <c r="D51" s="25" t="s">
        <v>182</v>
      </c>
      <c r="E51" s="25" t="s">
        <v>181</v>
      </c>
      <c r="F51" s="7" t="s">
        <v>30</v>
      </c>
      <c r="G51" s="7"/>
      <c r="H51" s="7"/>
      <c r="I51" s="5" t="s">
        <v>27</v>
      </c>
      <c r="J51" s="4" t="s">
        <v>26</v>
      </c>
      <c r="K51" s="3" t="s">
        <v>28</v>
      </c>
      <c r="L51" s="19" t="s">
        <v>28</v>
      </c>
    </row>
    <row r="52" spans="2:12" ht="30" x14ac:dyDescent="0.25">
      <c r="B52" s="24" t="s">
        <v>103</v>
      </c>
      <c r="C52" s="27"/>
      <c r="D52" s="25" t="s">
        <v>183</v>
      </c>
      <c r="E52" s="25"/>
      <c r="F52" s="7" t="s">
        <v>30</v>
      </c>
      <c r="G52" s="7"/>
      <c r="H52" s="7"/>
      <c r="I52" s="5" t="s">
        <v>27</v>
      </c>
      <c r="J52" s="4" t="s">
        <v>26</v>
      </c>
      <c r="K52" s="3" t="s">
        <v>28</v>
      </c>
      <c r="L52" s="19" t="s">
        <v>28</v>
      </c>
    </row>
    <row r="53" spans="2:12" ht="30" x14ac:dyDescent="0.25">
      <c r="B53" s="24" t="s">
        <v>104</v>
      </c>
      <c r="C53" s="27"/>
      <c r="D53" s="25" t="s">
        <v>184</v>
      </c>
      <c r="E53" s="25" t="s">
        <v>185</v>
      </c>
      <c r="F53" s="7" t="s">
        <v>30</v>
      </c>
      <c r="G53" s="7"/>
      <c r="H53" s="7"/>
      <c r="I53" s="5" t="s">
        <v>27</v>
      </c>
      <c r="J53" s="4" t="s">
        <v>26</v>
      </c>
      <c r="K53" s="3" t="s">
        <v>28</v>
      </c>
      <c r="L53" s="19" t="s">
        <v>28</v>
      </c>
    </row>
    <row r="54" spans="2:12" ht="30" x14ac:dyDescent="0.25">
      <c r="B54" s="24" t="s">
        <v>105</v>
      </c>
      <c r="C54" s="27" t="s">
        <v>54</v>
      </c>
      <c r="D54" s="25" t="s">
        <v>43</v>
      </c>
      <c r="E54" s="25" t="s">
        <v>186</v>
      </c>
      <c r="F54" s="7" t="s">
        <v>30</v>
      </c>
      <c r="G54" s="8"/>
      <c r="H54" s="8">
        <v>42562</v>
      </c>
      <c r="I54" s="4" t="s">
        <v>26</v>
      </c>
      <c r="J54" s="13" t="s">
        <v>26</v>
      </c>
      <c r="K54" s="3" t="s">
        <v>28</v>
      </c>
      <c r="L54" s="19" t="s">
        <v>28</v>
      </c>
    </row>
    <row r="55" spans="2:12" x14ac:dyDescent="0.25">
      <c r="B55" s="24" t="s">
        <v>106</v>
      </c>
      <c r="C55" s="27"/>
      <c r="D55" s="25" t="s">
        <v>44</v>
      </c>
      <c r="E55" s="25" t="s">
        <v>44</v>
      </c>
      <c r="F55" s="7" t="s">
        <v>30</v>
      </c>
      <c r="G55" s="8"/>
      <c r="H55" s="8">
        <v>42562</v>
      </c>
      <c r="I55" s="4" t="s">
        <v>26</v>
      </c>
      <c r="J55" s="13" t="s">
        <v>26</v>
      </c>
      <c r="K55" s="3" t="s">
        <v>28</v>
      </c>
      <c r="L55" s="19" t="s">
        <v>28</v>
      </c>
    </row>
    <row r="56" spans="2:12" ht="30" x14ac:dyDescent="0.25">
      <c r="B56" s="24" t="s">
        <v>107</v>
      </c>
      <c r="C56" s="27"/>
      <c r="D56" s="25" t="s">
        <v>187</v>
      </c>
      <c r="E56" s="25"/>
      <c r="F56" s="7" t="s">
        <v>30</v>
      </c>
      <c r="G56" s="8"/>
      <c r="H56" s="8">
        <v>42563</v>
      </c>
      <c r="I56" s="4" t="s">
        <v>26</v>
      </c>
      <c r="J56" s="13" t="s">
        <v>26</v>
      </c>
      <c r="K56" s="3" t="s">
        <v>28</v>
      </c>
      <c r="L56" s="19" t="s">
        <v>28</v>
      </c>
    </row>
    <row r="57" spans="2:12" x14ac:dyDescent="0.25">
      <c r="B57" s="24" t="s">
        <v>108</v>
      </c>
      <c r="C57" s="27" t="s">
        <v>55</v>
      </c>
      <c r="D57" s="25" t="s">
        <v>188</v>
      </c>
      <c r="E57" s="25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3" t="s">
        <v>28</v>
      </c>
      <c r="L57" s="19" t="s">
        <v>28</v>
      </c>
    </row>
    <row r="58" spans="2:12" x14ac:dyDescent="0.25">
      <c r="B58" s="24" t="s">
        <v>109</v>
      </c>
      <c r="C58" s="27"/>
      <c r="D58" s="25" t="s">
        <v>190</v>
      </c>
      <c r="E58" s="25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3" t="s">
        <v>28</v>
      </c>
      <c r="L58" s="19"/>
    </row>
    <row r="59" spans="2:12" x14ac:dyDescent="0.25">
      <c r="B59" s="24" t="s">
        <v>110</v>
      </c>
      <c r="C59" s="27"/>
      <c r="D59" s="25" t="s">
        <v>192</v>
      </c>
      <c r="E59" s="25" t="s">
        <v>193</v>
      </c>
      <c r="F59" s="22" t="s">
        <v>25</v>
      </c>
      <c r="G59" s="17"/>
      <c r="H59" s="17"/>
      <c r="I59" s="18" t="s">
        <v>27</v>
      </c>
      <c r="J59" s="3" t="s">
        <v>28</v>
      </c>
      <c r="K59" s="3" t="s">
        <v>28</v>
      </c>
      <c r="L59" s="19" t="s">
        <v>28</v>
      </c>
    </row>
    <row r="60" spans="2:12" x14ac:dyDescent="0.25">
      <c r="B60" s="24" t="s">
        <v>111</v>
      </c>
      <c r="C60" s="27"/>
      <c r="D60" s="25" t="s">
        <v>19</v>
      </c>
      <c r="E60" s="25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3" t="s">
        <v>28</v>
      </c>
      <c r="L60" s="19" t="s">
        <v>28</v>
      </c>
    </row>
    <row r="61" spans="2:12" x14ac:dyDescent="0.25">
      <c r="B61" s="24" t="s">
        <v>115</v>
      </c>
      <c r="C61" s="27"/>
      <c r="D61" s="25" t="s">
        <v>195</v>
      </c>
      <c r="E61" s="25"/>
      <c r="F61" s="7" t="s">
        <v>30</v>
      </c>
      <c r="G61" s="7" t="s">
        <v>33</v>
      </c>
      <c r="H61" s="7" t="s">
        <v>34</v>
      </c>
      <c r="I61" s="5" t="s">
        <v>27</v>
      </c>
      <c r="J61" s="5" t="s">
        <v>27</v>
      </c>
      <c r="K61" s="3" t="s">
        <v>28</v>
      </c>
      <c r="L61" s="19" t="s">
        <v>28</v>
      </c>
    </row>
    <row r="62" spans="2:12" ht="30" x14ac:dyDescent="0.25">
      <c r="B62" s="24" t="s">
        <v>112</v>
      </c>
      <c r="C62" s="27"/>
      <c r="D62" s="25" t="s">
        <v>196</v>
      </c>
      <c r="E62" s="25" t="s">
        <v>20</v>
      </c>
      <c r="F62" s="7" t="s">
        <v>30</v>
      </c>
      <c r="G62" s="7" t="s">
        <v>224</v>
      </c>
      <c r="H62" s="7" t="s">
        <v>225</v>
      </c>
      <c r="I62" s="5" t="s">
        <v>27</v>
      </c>
      <c r="J62" s="5" t="s">
        <v>27</v>
      </c>
      <c r="K62" s="3" t="s">
        <v>28</v>
      </c>
      <c r="L62" s="19" t="s">
        <v>28</v>
      </c>
    </row>
    <row r="63" spans="2:12" x14ac:dyDescent="0.25">
      <c r="B63" s="24" t="s">
        <v>113</v>
      </c>
      <c r="C63" s="27" t="s">
        <v>57</v>
      </c>
      <c r="D63" s="25" t="s">
        <v>197</v>
      </c>
      <c r="E63" s="25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3" t="s">
        <v>28</v>
      </c>
      <c r="L63" s="19" t="s">
        <v>28</v>
      </c>
    </row>
    <row r="64" spans="2:12" x14ac:dyDescent="0.25">
      <c r="B64" s="24" t="s">
        <v>199</v>
      </c>
      <c r="C64" s="27"/>
      <c r="D64" s="25" t="s">
        <v>200</v>
      </c>
      <c r="E64" s="25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3" t="s">
        <v>28</v>
      </c>
      <c r="L64" s="19" t="s">
        <v>28</v>
      </c>
    </row>
    <row r="65" spans="2:12" x14ac:dyDescent="0.25">
      <c r="B65" s="24" t="s">
        <v>202</v>
      </c>
      <c r="C65" s="27"/>
      <c r="D65" s="25" t="s">
        <v>203</v>
      </c>
      <c r="E65" s="25" t="s">
        <v>204</v>
      </c>
      <c r="F65" s="7" t="s">
        <v>29</v>
      </c>
      <c r="G65" s="7"/>
      <c r="H65" s="7"/>
      <c r="I65" s="5" t="s">
        <v>27</v>
      </c>
      <c r="J65" s="4" t="s">
        <v>26</v>
      </c>
      <c r="K65" s="3" t="s">
        <v>28</v>
      </c>
      <c r="L65" s="19" t="s">
        <v>28</v>
      </c>
    </row>
    <row r="66" spans="2:12" x14ac:dyDescent="0.25">
      <c r="B66" s="24" t="s">
        <v>205</v>
      </c>
      <c r="C66" s="27"/>
      <c r="D66" s="25" t="s">
        <v>206</v>
      </c>
      <c r="E66" s="25" t="s">
        <v>207</v>
      </c>
      <c r="F66" s="7" t="s">
        <v>30</v>
      </c>
      <c r="G66" s="7"/>
      <c r="H66" s="7"/>
      <c r="I66" s="4" t="s">
        <v>26</v>
      </c>
      <c r="J66" s="13"/>
      <c r="K66" s="3" t="s">
        <v>28</v>
      </c>
      <c r="L66" s="19" t="s">
        <v>28</v>
      </c>
    </row>
    <row r="67" spans="2:12" x14ac:dyDescent="0.25">
      <c r="B67" s="24" t="s">
        <v>208</v>
      </c>
      <c r="C67" s="27" t="s">
        <v>58</v>
      </c>
      <c r="D67" s="25" t="s">
        <v>209</v>
      </c>
      <c r="E67" s="25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26</v>
      </c>
      <c r="K67" s="3" t="s">
        <v>28</v>
      </c>
      <c r="L67" s="19" t="s">
        <v>28</v>
      </c>
    </row>
    <row r="68" spans="2:12" x14ac:dyDescent="0.25">
      <c r="B68" s="24" t="s">
        <v>210</v>
      </c>
      <c r="C68" s="27"/>
      <c r="D68" s="25" t="s">
        <v>211</v>
      </c>
      <c r="E68" s="25" t="s">
        <v>212</v>
      </c>
      <c r="F68" s="7" t="s">
        <v>29</v>
      </c>
      <c r="G68" s="8">
        <v>42380</v>
      </c>
      <c r="H68" s="8"/>
      <c r="I68" s="5" t="s">
        <v>27</v>
      </c>
      <c r="J68" s="4" t="s">
        <v>26</v>
      </c>
      <c r="K68" s="3" t="s">
        <v>28</v>
      </c>
      <c r="L68" s="19" t="s">
        <v>28</v>
      </c>
    </row>
    <row r="69" spans="2:12" x14ac:dyDescent="0.25">
      <c r="B69" s="24" t="s">
        <v>213</v>
      </c>
      <c r="C69" s="27"/>
      <c r="D69" s="25" t="s">
        <v>214</v>
      </c>
      <c r="E69" s="25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3" t="s">
        <v>28</v>
      </c>
      <c r="L69" s="19" t="s">
        <v>28</v>
      </c>
    </row>
    <row r="70" spans="2:12" ht="45" x14ac:dyDescent="0.25">
      <c r="B70" s="32" t="s">
        <v>215</v>
      </c>
      <c r="C70" s="27" t="s">
        <v>59</v>
      </c>
      <c r="D70" s="25" t="s">
        <v>216</v>
      </c>
      <c r="E70" s="25" t="s">
        <v>217</v>
      </c>
      <c r="F70" s="36" t="s">
        <v>30</v>
      </c>
      <c r="G70" s="36"/>
      <c r="H70" s="36"/>
      <c r="I70" s="37" t="s">
        <v>27</v>
      </c>
      <c r="J70" s="38" t="s">
        <v>26</v>
      </c>
      <c r="K70" s="28" t="s">
        <v>28</v>
      </c>
      <c r="L70" s="31" t="s">
        <v>28</v>
      </c>
    </row>
    <row r="71" spans="2:12" ht="60" x14ac:dyDescent="0.25">
      <c r="B71" s="32"/>
      <c r="C71" s="27"/>
      <c r="D71" s="25" t="s">
        <v>218</v>
      </c>
      <c r="E71" s="25" t="s">
        <v>219</v>
      </c>
      <c r="F71" s="36"/>
      <c r="G71" s="36"/>
      <c r="H71" s="36"/>
      <c r="I71" s="37"/>
      <c r="J71" s="38"/>
      <c r="K71" s="29"/>
      <c r="L71" s="31"/>
    </row>
    <row r="72" spans="2:12" ht="45" x14ac:dyDescent="0.25">
      <c r="B72" s="32"/>
      <c r="C72" s="27"/>
      <c r="D72" s="25" t="s">
        <v>220</v>
      </c>
      <c r="E72" s="25" t="s">
        <v>221</v>
      </c>
      <c r="F72" s="36"/>
      <c r="G72" s="36"/>
      <c r="H72" s="36"/>
      <c r="I72" s="37"/>
      <c r="J72" s="38"/>
      <c r="K72" s="29"/>
      <c r="L72" s="31"/>
    </row>
    <row r="73" spans="2:12" ht="75" x14ac:dyDescent="0.25">
      <c r="B73" s="32"/>
      <c r="C73" s="27"/>
      <c r="D73" s="25" t="s">
        <v>222</v>
      </c>
      <c r="E73" s="25" t="s">
        <v>223</v>
      </c>
      <c r="F73" s="36"/>
      <c r="G73" s="36"/>
      <c r="H73" s="36"/>
      <c r="I73" s="37"/>
      <c r="J73" s="38"/>
      <c r="K73" s="30"/>
      <c r="L73" s="31"/>
    </row>
  </sheetData>
  <autoFilter ref="F5:L73"/>
  <dataConsolidate/>
  <mergeCells count="23">
    <mergeCell ref="B70:B73"/>
    <mergeCell ref="C70:C73"/>
    <mergeCell ref="C29:C41"/>
    <mergeCell ref="C42:C46"/>
    <mergeCell ref="B47:E47"/>
    <mergeCell ref="C48:C53"/>
    <mergeCell ref="B6:E6"/>
    <mergeCell ref="C7:C8"/>
    <mergeCell ref="B9:E9"/>
    <mergeCell ref="C10:C14"/>
    <mergeCell ref="C15:C21"/>
    <mergeCell ref="C54:C56"/>
    <mergeCell ref="C57:C62"/>
    <mergeCell ref="K70:K73"/>
    <mergeCell ref="L70:L73"/>
    <mergeCell ref="C22:C28"/>
    <mergeCell ref="C63:C66"/>
    <mergeCell ref="C67:C69"/>
    <mergeCell ref="F70:F73"/>
    <mergeCell ref="G70:G73"/>
    <mergeCell ref="H70:H73"/>
    <mergeCell ref="I70:I73"/>
    <mergeCell ref="J70:J73"/>
  </mergeCells>
  <dataValidations count="1">
    <dataValidation type="list" allowBlank="1" showInputMessage="1" showErrorMessage="1" sqref="I7:J73 L7:L73 K7:K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10.42578125" bestFit="1" customWidth="1"/>
    <col min="2" max="2" width="17.7109375" customWidth="1"/>
  </cols>
  <sheetData>
    <row r="1" spans="1:3" x14ac:dyDescent="0.25">
      <c r="A1" t="s">
        <v>51</v>
      </c>
    </row>
    <row r="2" spans="1:3" x14ac:dyDescent="0.25">
      <c r="B2" s="4" t="s">
        <v>26</v>
      </c>
      <c r="C2" s="10">
        <f>COUNTIF(Sheet1!I7:I73,"Done")</f>
        <v>38</v>
      </c>
    </row>
    <row r="3" spans="1:3" x14ac:dyDescent="0.25">
      <c r="B3" s="5" t="s">
        <v>27</v>
      </c>
      <c r="C3" s="9">
        <f>COUNTIF(Sheet1!I7:I73, "In Progress")</f>
        <v>24</v>
      </c>
    </row>
    <row r="4" spans="1:3" x14ac:dyDescent="0.25">
      <c r="B4" s="3" t="s">
        <v>28</v>
      </c>
      <c r="C4" s="2">
        <f>COUNTIF(Sheet1!I7:I73, "Not Start")</f>
        <v>0</v>
      </c>
    </row>
    <row r="5" spans="1:3" x14ac:dyDescent="0.25">
      <c r="B5" s="2" t="s">
        <v>31</v>
      </c>
      <c r="C5" s="2">
        <f>SUM(C2:C4)</f>
        <v>62</v>
      </c>
    </row>
    <row r="6" spans="1:3" s="1" customFormat="1" x14ac:dyDescent="0.25">
      <c r="A6" s="1" t="s">
        <v>226</v>
      </c>
      <c r="B6" s="26"/>
      <c r="C6" s="26"/>
    </row>
    <row r="7" spans="1:3" s="1" customFormat="1" x14ac:dyDescent="0.25">
      <c r="B7" s="4" t="s">
        <v>26</v>
      </c>
      <c r="C7" s="10">
        <f>COUNTIF(Sheet1!J7:J73,"Done")</f>
        <v>55</v>
      </c>
    </row>
    <row r="8" spans="1:3" s="1" customFormat="1" x14ac:dyDescent="0.25">
      <c r="B8" s="5" t="s">
        <v>27</v>
      </c>
      <c r="C8" s="9">
        <f>COUNTIF(Sheet1!J7:J73, "In Progress")</f>
        <v>4</v>
      </c>
    </row>
    <row r="9" spans="1:3" s="1" customFormat="1" x14ac:dyDescent="0.25">
      <c r="B9" s="3" t="s">
        <v>28</v>
      </c>
      <c r="C9" s="2">
        <f>COUNTIF(Sheet1!J7:J73, "Not Start")</f>
        <v>2</v>
      </c>
    </row>
    <row r="10" spans="1:3" x14ac:dyDescent="0.25">
      <c r="B10" s="2" t="s">
        <v>31</v>
      </c>
      <c r="C10" s="2">
        <f>SUM(C7:C9)</f>
        <v>61</v>
      </c>
    </row>
    <row r="11" spans="1:3" x14ac:dyDescent="0.25">
      <c r="A11" s="1" t="s">
        <v>53</v>
      </c>
    </row>
    <row r="12" spans="1:3" x14ac:dyDescent="0.25">
      <c r="B12" s="4" t="s">
        <v>26</v>
      </c>
      <c r="C12" s="10">
        <f>COUNTIF(Sheet1!K7:K73,"Done")</f>
        <v>24</v>
      </c>
    </row>
    <row r="13" spans="1:3" x14ac:dyDescent="0.25">
      <c r="B13" s="5" t="s">
        <v>27</v>
      </c>
      <c r="C13" s="9">
        <f>COUNTIF(Sheet1!K7:K73,"In Progress")</f>
        <v>0</v>
      </c>
    </row>
    <row r="14" spans="1:3" x14ac:dyDescent="0.25">
      <c r="B14" s="3" t="s">
        <v>28</v>
      </c>
      <c r="C14" s="2">
        <f>COUNTIF(Sheet1!K7:K73, "Not Start")</f>
        <v>38</v>
      </c>
    </row>
    <row r="15" spans="1:3" x14ac:dyDescent="0.25">
      <c r="B15" s="2" t="s">
        <v>31</v>
      </c>
      <c r="C15" s="2">
        <f>SUM(C12:C14)</f>
        <v>62</v>
      </c>
    </row>
    <row r="16" spans="1:3" x14ac:dyDescent="0.25">
      <c r="A16" t="s">
        <v>52</v>
      </c>
    </row>
    <row r="17" spans="2:3" x14ac:dyDescent="0.25">
      <c r="B17" s="4" t="s">
        <v>26</v>
      </c>
      <c r="C17" s="10">
        <f>COUNTIF(Sheet1!L7:L73,"Done")</f>
        <v>26</v>
      </c>
    </row>
    <row r="18" spans="2:3" x14ac:dyDescent="0.25">
      <c r="B18" s="5" t="s">
        <v>27</v>
      </c>
      <c r="C18" s="9">
        <f>COUNTIF(Sheet1!L7:L73,"In Progress")</f>
        <v>0</v>
      </c>
    </row>
    <row r="19" spans="2:3" x14ac:dyDescent="0.25">
      <c r="B19" s="3" t="s">
        <v>28</v>
      </c>
      <c r="C19" s="2">
        <f>COUNTIF(Sheet1!L7:L73, "Not Start")</f>
        <v>35</v>
      </c>
    </row>
    <row r="20" spans="2:3" x14ac:dyDescent="0.25">
      <c r="B20" s="2" t="s">
        <v>31</v>
      </c>
      <c r="C20" s="2">
        <f>SUM(C17:C19)</f>
        <v>61</v>
      </c>
    </row>
  </sheetData>
  <conditionalFormatting sqref="B2:C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C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ventus</cp:lastModifiedBy>
  <dcterms:created xsi:type="dcterms:W3CDTF">2016-11-03T14:47:44Z</dcterms:created>
  <dcterms:modified xsi:type="dcterms:W3CDTF">2016-12-03T23:28:01Z</dcterms:modified>
</cp:coreProperties>
</file>