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CODING" sheetId="1" r:id="rId1"/>
    <sheet name="DESIGN" sheetId="4" r:id="rId2"/>
    <sheet name="note cho phần post" sheetId="6" r:id="rId3"/>
    <sheet name="TỔNG HỢP" sheetId="7" r:id="rId4"/>
  </sheets>
  <definedNames>
    <definedName name="_xlnm._FilterDatabase" localSheetId="0" hidden="1">CODING!$H$5:$H$70</definedName>
    <definedName name="_xlnm.Print_Area" localSheetId="0">CODING!$A$5:$M$70</definedName>
    <definedName name="_xlnm.Print_Area" localSheetId="1">DESIGN!#REF!</definedName>
  </definedNames>
  <calcPr calcId="145621" refMode="R1C1"/>
</workbook>
</file>

<file path=xl/calcChain.xml><?xml version="1.0" encoding="utf-8"?>
<calcChain xmlns="http://schemas.openxmlformats.org/spreadsheetml/2006/main">
  <c r="C18" i="7" l="1"/>
  <c r="C17" i="7"/>
  <c r="C16" i="7"/>
  <c r="C11" i="7"/>
  <c r="C10" i="7"/>
  <c r="C9" i="7"/>
  <c r="C5" i="7"/>
  <c r="C4" i="7"/>
  <c r="C3" i="7"/>
  <c r="C19" i="7" l="1"/>
  <c r="C12" i="7"/>
  <c r="C6" i="7"/>
</calcChain>
</file>

<file path=xl/sharedStrings.xml><?xml version="1.0" encoding="utf-8"?>
<sst xmlns="http://schemas.openxmlformats.org/spreadsheetml/2006/main" count="575" uniqueCount="242">
  <si>
    <t>Use Case No.</t>
  </si>
  <si>
    <t>Group of functions</t>
  </si>
  <si>
    <t>Functions</t>
  </si>
  <si>
    <t>Glossary</t>
  </si>
  <si>
    <t>READER/AUTHOR MODULE</t>
  </si>
  <si>
    <t>Login by registered account</t>
  </si>
  <si>
    <t>Đăng nhập bằng tài khoản tự đăng ký</t>
  </si>
  <si>
    <t>Logout</t>
  </si>
  <si>
    <t>Đăng xuất</t>
  </si>
  <si>
    <t>Register for a normal account</t>
  </si>
  <si>
    <t>Đăng ký tài khoản thường</t>
  </si>
  <si>
    <t>Register for an author account</t>
  </si>
  <si>
    <t>Đăng ký tài khoản tác giả</t>
  </si>
  <si>
    <t>Edit profie</t>
  </si>
  <si>
    <t>Chỉnh sửa thông tin cá nhân</t>
  </si>
  <si>
    <t>Reset pasword</t>
  </si>
  <si>
    <t>Đặt lại mật khẩu</t>
  </si>
  <si>
    <t>Edit caption</t>
  </si>
  <si>
    <t>Chỉnh sửa phần nội dung giới thiệu sách</t>
  </si>
  <si>
    <t>Edit book tag</t>
  </si>
  <si>
    <t>Chỉnh sửa tag sách đi kèm với bài post</t>
  </si>
  <si>
    <t>Delete post</t>
  </si>
  <si>
    <t>Xóa bài đăng</t>
  </si>
  <si>
    <t>Like post</t>
  </si>
  <si>
    <t>Thích một bài đăng</t>
  </si>
  <si>
    <t>Comment on a post</t>
  </si>
  <si>
    <t>Bình luận về một bài post</t>
  </si>
  <si>
    <t>Edit comment</t>
  </si>
  <si>
    <t>Chỉnh sửa bình luận</t>
  </si>
  <si>
    <t>Delete comment</t>
  </si>
  <si>
    <t>Xóa bình luận</t>
  </si>
  <si>
    <t>Like a comment</t>
  </si>
  <si>
    <t>Thích một bình luận</t>
  </si>
  <si>
    <t>Follow other account</t>
  </si>
  <si>
    <t>Theo dõi một tài khoản khác</t>
  </si>
  <si>
    <t xml:space="preserve">Send message to other account </t>
  </si>
  <si>
    <t>Gửi tin nhắn đến một tài khoản khác</t>
  </si>
  <si>
    <t>Report other account</t>
  </si>
  <si>
    <t>Báo cáo vi phạm về một tài khoản khác</t>
  </si>
  <si>
    <t>Send join-group request</t>
  </si>
  <si>
    <t>Gửi yêu cầu tham gia vào một nhóm: Sau khi người dùng gửi yêu cầu, sẽ phải chờ quản trị viên của nhóm đó đồng ý yêu cầu vào nhóm.</t>
  </si>
  <si>
    <t>Out a group</t>
  </si>
  <si>
    <t>Ra khỏi một nhóm</t>
  </si>
  <si>
    <t>Report a group</t>
  </si>
  <si>
    <t>Báo cáo vi phạm về một nhóm</t>
  </si>
  <si>
    <t>Create a group</t>
  </si>
  <si>
    <t>Tạo nhóm: Người dùng tạo nhóm phải tag một quyển sách/tác giả như là chủ đề của nhóm đó</t>
  </si>
  <si>
    <t>Edit group profile</t>
  </si>
  <si>
    <t>Chỉnh sửa thông tin về nhóm</t>
  </si>
  <si>
    <t>Add new members by enter account name</t>
  </si>
  <si>
    <t>Thêm thành viên vào nhóm bằng cách nhập tên tài khoản</t>
  </si>
  <si>
    <t>Add new members by accept join-group request</t>
  </si>
  <si>
    <t>Thêm thành viên vào nhóm bằng cách chấp nhận yêu cầu xin vào nhóm của thành viên đó</t>
  </si>
  <si>
    <t>Set other members admin</t>
  </si>
  <si>
    <t>Cấp quyền quản trị cho thành viên khác</t>
  </si>
  <si>
    <t>Remove members</t>
  </si>
  <si>
    <t>Loại một thành viên ra khỏi nhóm</t>
  </si>
  <si>
    <t>Create group posts</t>
  </si>
  <si>
    <t>Đăng bài trong group: Người dùng không cần tag sách/tác giả</t>
  </si>
  <si>
    <t>Edit group posts</t>
  </si>
  <si>
    <t>Chỉnh sửa bài đăng trong nhóm</t>
  </si>
  <si>
    <t>Delete group posts</t>
  </si>
  <si>
    <t>Xóa bài đăng trong nhóm</t>
  </si>
  <si>
    <t>Rate a book</t>
  </si>
  <si>
    <t>Bình chọn cho một cuốn sách</t>
  </si>
  <si>
    <t>Search book/author/other account</t>
  </si>
  <si>
    <t>Tìm kiếm sách/tác giả/người dùng khác</t>
  </si>
  <si>
    <t>ADMIN MODULE</t>
  </si>
  <si>
    <t xml:space="preserve">Search user </t>
  </si>
  <si>
    <t>Ban user</t>
  </si>
  <si>
    <t>Cấm người dùng</t>
  </si>
  <si>
    <t>Unban user</t>
  </si>
  <si>
    <t>Gỡ bỏ lệnh cấm</t>
  </si>
  <si>
    <t>Decline  request about reporting an account/group</t>
  </si>
  <si>
    <t>Hủy yêu cầu về báo cáo vi phạm</t>
  </si>
  <si>
    <t>Accept/decline request about creating author account</t>
  </si>
  <si>
    <t>Chấp nhận/hủy yêu cầu về lập tài khoản tác giả</t>
  </si>
  <si>
    <t>Add new book</t>
  </si>
  <si>
    <t>Thêm sách</t>
  </si>
  <si>
    <t xml:space="preserve">Edit book's information </t>
  </si>
  <si>
    <t>Chỉnh sửa thông tin sách</t>
  </si>
  <si>
    <t>Approve/decline requests about adding a book</t>
  </si>
  <si>
    <t>Chấp nhận/hủy yêu cầu về thêm sách mới</t>
  </si>
  <si>
    <t>Add new slides</t>
  </si>
  <si>
    <t>Thêm slide ảnh</t>
  </si>
  <si>
    <t>Delete sildes</t>
  </si>
  <si>
    <t>Xóa slide ảnh</t>
  </si>
  <si>
    <t>Active/deactive a slide</t>
  </si>
  <si>
    <t>Kích hoạt/hủy kích hoạt slide ảnh</t>
  </si>
  <si>
    <t>Add new publishers</t>
  </si>
  <si>
    <t>Thêm nhà xuất bản</t>
  </si>
  <si>
    <t xml:space="preserve">Edit publishers' information </t>
  </si>
  <si>
    <t>Chỉnh sửa thông tin nhà xuất bản</t>
  </si>
  <si>
    <t>Delete publisher</t>
  </si>
  <si>
    <t>Xóa nhà xuất bản</t>
  </si>
  <si>
    <t>View statistic about users</t>
  </si>
  <si>
    <t>View statistic about authors</t>
  </si>
  <si>
    <t>View statistic about groups</t>
  </si>
  <si>
    <t>View statistic about books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</si>
  <si>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</si>
  <si>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</si>
  <si>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</si>
  <si>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</si>
  <si>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</si>
  <si>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</si>
  <si>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</si>
  <si>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</si>
  <si>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Edit index of slides</t>
  </si>
  <si>
    <t>Thay đổi thứ tự hiển thị slider ảnh trên trang giới thiệu</t>
  </si>
  <si>
    <t>Show slides</t>
  </si>
  <si>
    <t>Hiển thị các slide trên trang giới thiệu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</si>
  <si>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</si>
  <si>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</si>
  <si>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</si>
  <si>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</si>
  <si>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</si>
  <si>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</si>
  <si>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</si>
  <si>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</si>
  <si>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</si>
  <si>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</si>
  <si>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</si>
  <si>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</si>
  <si>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cấm 1 nhóm</t>
  </si>
  <si>
    <t>gỡ bỏ lệnh cấm nhóm</t>
  </si>
  <si>
    <t>Band a group</t>
  </si>
  <si>
    <t>Unban a group</t>
  </si>
  <si>
    <t>Ghép giao diện</t>
  </si>
  <si>
    <t>SRS</t>
  </si>
  <si>
    <t>TC</t>
  </si>
  <si>
    <t>Unlike a post</t>
  </si>
  <si>
    <t>Xem thông tin thống kê về người dùng thường: số lượng tài khoản cũ, số lượng tài khoản đăng ký  mới, …</t>
  </si>
  <si>
    <t>Giới thiệu sách/tác giả cho người dùng: Dựa trên danh sách những sách họ bình chọn, tác giả đang theo dõi
+ Sách: dựa trên số lượng truy cập nhiều nhất
+ Author: dựa trên số lượng theo dõi nhiều nhất</t>
  </si>
  <si>
    <t>Xem thông tin thống kê về tác giả: 
+ số lượng tài khoản cũ
+ số lượng tài khoản đăng ký  mới
+ các tác giả đang được theo dõi nhiều nhất</t>
  </si>
  <si>
    <t>Xem thông tin thống kê về các nhóm: 
+ số lượng nhóm cũ
+ số lượng nhóm mới đăng ký</t>
  </si>
  <si>
    <t>Xem thông tin thống kê về sách: 
+ số lượng sách trong database
+ số lượng sách được thêm mới
+ những quyển sách đang được người dùng quan tâm nhất: dựa trên số lượt truy cập</t>
  </si>
  <si>
    <t>thêm giao diện cho phần hiển thị những quyển sách đang được quan tâm nhất</t>
  </si>
  <si>
    <t>thêm button add author giống như phần category</t>
  </si>
  <si>
    <t>Thay đổi ảnh đại diện, ảnh bìa</t>
  </si>
  <si>
    <t>timeline</t>
  </si>
  <si>
    <t>group</t>
  </si>
  <si>
    <t>Xem thông tin chi tiết về 1 cuốn sách:
+ Ảnh
+ Mô tả
+ Các nhận xét về quyển sách</t>
  </si>
  <si>
    <t>View details about a book</t>
  </si>
  <si>
    <t>chỉ hiển thị những bài mình post</t>
  </si>
  <si>
    <t>home</t>
  </si>
  <si>
    <t>những bài mình post
post của ng mình follow
(gồm cả những bài trong group)</t>
  </si>
  <si>
    <t>chỉ thành viên của group được đăng bài trong group</t>
  </si>
  <si>
    <t>người đăng bài được edit
chưa có giao diện</t>
  </si>
  <si>
    <t>Edit nội dung</t>
  </si>
  <si>
    <t>người đăng bài được xóa</t>
  </si>
  <si>
    <t>create post</t>
  </si>
  <si>
    <t>Edit post</t>
  </si>
  <si>
    <t>Đăng bài giới thiệu về một cuốn sách</t>
  </si>
  <si>
    <t>Unlike post</t>
  </si>
  <si>
    <t>Comment</t>
  </si>
  <si>
    <t>Unlike a comment</t>
  </si>
  <si>
    <t>PTS ảnh giới thiệu trang</t>
  </si>
  <si>
    <t>login account mới -&gt; chưa có các phần group, … -&gt; trang chủ sẽ ít item -&gt; xấu</t>
  </si>
  <si>
    <t>Get notification</t>
  </si>
  <si>
    <t>Người dùng nhận được thông báo khi:
+ Có người thích bài post của mình
+ Có người bình luận trong bài post của mình
+ Có người theo dõi mình</t>
  </si>
  <si>
    <t>Create a post</t>
  </si>
  <si>
    <t>Tag sách: tag 1 và chỉ 1 quyển sách trong bài post</t>
  </si>
  <si>
    <t>PIC (Coding)</t>
  </si>
  <si>
    <t>ai thấy được thì cmt được</t>
  </si>
  <si>
    <t>CODING:</t>
  </si>
  <si>
    <t>SRS:</t>
  </si>
  <si>
    <t>TEST CASE:</t>
  </si>
  <si>
    <t>Thêm thể loại sách</t>
  </si>
  <si>
    <t>Bỏ thích một bài đăng</t>
  </si>
  <si>
    <t>Bỏ thích một bình luận</t>
  </si>
  <si>
    <t>Account Management</t>
  </si>
  <si>
    <t>Posts Management</t>
  </si>
  <si>
    <t>Interactions</t>
  </si>
  <si>
    <t>Groups Management</t>
  </si>
  <si>
    <t>Books Management</t>
  </si>
  <si>
    <t>View suggested book/author</t>
  </si>
  <si>
    <t>User Accounts Management</t>
  </si>
  <si>
    <t>Add new author</t>
  </si>
  <si>
    <t>Add new category</t>
  </si>
  <si>
    <t>Thêm tác giả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</si>
  <si>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</si>
  <si>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</si>
  <si>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</si>
  <si>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</si>
  <si>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</si>
  <si>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</si>
  <si>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</si>
  <si>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</si>
  <si>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</si>
  <si>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</si>
  <si>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</si>
  <si>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</si>
  <si>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</si>
  <si>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</si>
  <si>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</si>
  <si>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</si>
  <si>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</si>
  <si>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</si>
  <si>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</si>
  <si>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</si>
  <si>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</si>
  <si>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</si>
  <si>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</si>
  <si>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</si>
  <si>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</si>
  <si>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</si>
  <si>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</si>
  <si>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</si>
  <si>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</si>
  <si>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</si>
  <si>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</si>
  <si>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</si>
  <si>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</si>
  <si>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</si>
  <si>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</si>
  <si>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</si>
  <si>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</si>
  <si>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</si>
  <si>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</si>
  <si>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</si>
  <si>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</si>
  <si>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</si>
  <si>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</si>
  <si>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</si>
  <si>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</si>
  <si>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</si>
  <si>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</si>
  <si>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</si>
  <si>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</si>
  <si>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</si>
  <si>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</si>
  <si>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</si>
  <si>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</si>
  <si>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</si>
  <si>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</si>
  <si>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UC053</t>
  </si>
  <si>
    <t>UC054</t>
  </si>
  <si>
    <t>UC055</t>
  </si>
  <si>
    <t>UC056</t>
  </si>
  <si>
    <t>UC057</t>
  </si>
  <si>
    <t>UC058</t>
  </si>
  <si>
    <t>UC059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</si>
</sst>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77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2" fillId="3" borderId="0" xfId="2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4" fontId="0" fillId="7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1" applyFill="1" applyBorder="1"/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3" fillId="4" borderId="1" xfId="3" applyBorder="1" applyAlignment="1">
      <alignment horizontal="left"/>
    </xf>
    <xf numFmtId="0" fontId="3" fillId="4" borderId="1" xfId="3" applyBorder="1" applyAlignment="1">
      <alignment vertical="center"/>
    </xf>
    <xf numFmtId="0" fontId="3" fillId="4" borderId="1" xfId="3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1" fillId="7" borderId="1" xfId="1" applyFill="1" applyBorder="1"/>
    <xf numFmtId="0" fontId="0" fillId="7" borderId="2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/>
    </xf>
    <xf numFmtId="0" fontId="3" fillId="4" borderId="2" xfId="3" applyBorder="1"/>
    <xf numFmtId="14" fontId="0" fillId="7" borderId="1" xfId="0" applyNumberFormat="1" applyFill="1" applyBorder="1" applyAlignment="1"/>
    <xf numFmtId="0" fontId="0" fillId="7" borderId="2" xfId="0" applyFill="1" applyBorder="1" applyAlignment="1">
      <alignment horizontal="center"/>
    </xf>
    <xf numFmtId="0" fontId="2" fillId="3" borderId="1" xfId="2" applyBorder="1" applyAlignment="1">
      <alignment horizontal="left"/>
    </xf>
    <xf numFmtId="0" fontId="3" fillId="4" borderId="2" xfId="3" applyBorder="1" applyAlignment="1">
      <alignment horizontal="center"/>
    </xf>
    <xf numFmtId="0" fontId="1" fillId="2" borderId="2" xfId="1" applyBorder="1" applyAlignment="1">
      <alignment horizontal="center"/>
    </xf>
    <xf numFmtId="0" fontId="0" fillId="8" borderId="2" xfId="0" applyFill="1" applyBorder="1" applyAlignment="1">
      <alignment horizontal="left" vertical="center" wrapText="1"/>
    </xf>
    <xf numFmtId="0" fontId="5" fillId="0" borderId="0" xfId="0" applyFont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8" fillId="0" borderId="1" xfId="4" applyFill="1" applyBorder="1"/>
    <xf numFmtId="0" fontId="8" fillId="0" borderId="1" xfId="4" applyFill="1" applyBorder="1" applyAlignment="1">
      <alignment horizontal="left"/>
    </xf>
    <xf numFmtId="0" fontId="8" fillId="0" borderId="1" xfId="4" applyFill="1" applyBorder="1" applyAlignment="1">
      <alignment horizontal="left" wrapText="1"/>
    </xf>
    <xf numFmtId="0" fontId="8" fillId="0" borderId="1" xfId="5" applyFill="1" applyBorder="1"/>
    <xf numFmtId="0" fontId="0" fillId="0" borderId="1" xfId="0" applyFill="1" applyBorder="1" applyAlignment="1">
      <alignment horizontal="left"/>
    </xf>
    <xf numFmtId="0" fontId="1" fillId="7" borderId="1" xfId="1" applyFill="1" applyBorder="1" applyAlignment="1">
      <alignment horizontal="left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8" fillId="0" borderId="2" xfId="4" applyFill="1" applyBorder="1" applyAlignment="1">
      <alignment horizontal="left" vertical="center"/>
    </xf>
    <xf numFmtId="0" fontId="8" fillId="0" borderId="3" xfId="4" applyFill="1" applyBorder="1" applyAlignment="1">
      <alignment horizontal="left" vertical="center"/>
    </xf>
    <xf numFmtId="0" fontId="8" fillId="0" borderId="4" xfId="4" applyFill="1" applyBorder="1" applyAlignment="1">
      <alignment horizontal="left" vertical="center"/>
    </xf>
    <xf numFmtId="0" fontId="8" fillId="0" borderId="2" xfId="5" applyFill="1" applyBorder="1" applyAlignment="1">
      <alignment horizontal="left" wrapText="1"/>
    </xf>
    <xf numFmtId="0" fontId="8" fillId="0" borderId="4" xfId="5" applyFill="1" applyBorder="1" applyAlignment="1">
      <alignment horizontal="left" wrapText="1"/>
    </xf>
    <xf numFmtId="0" fontId="8" fillId="0" borderId="2" xfId="5" applyFill="1" applyBorder="1" applyAlignment="1">
      <alignment horizontal="left"/>
    </xf>
    <xf numFmtId="0" fontId="8" fillId="0" borderId="4" xfId="5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" fillId="3" borderId="1" xfId="2" applyBorder="1" applyAlignment="1">
      <alignment horizontal="left" vertical="center"/>
    </xf>
  </cellXfs>
  <cellStyles count="6">
    <cellStyle name="40% - Accent5" xfId="4" builtinId="47"/>
    <cellStyle name="40% - Accent6" xfId="5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C1" zoomScale="85" zoomScaleNormal="85" zoomScaleSheetLayoutView="85" workbookViewId="0">
      <selection activeCell="C1" sqref="C1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32.5703125" bestFit="1" customWidth="1"/>
    <col min="7" max="7" width="58.140625" customWidth="1"/>
    <col min="8" max="8" width="15.5703125" style="10" customWidth="1"/>
    <col min="9" max="10" width="15.5703125" style="10" hidden="1" customWidth="1"/>
    <col min="11" max="11" width="12.42578125" customWidth="1"/>
    <col min="12" max="12" width="16.140625" style="19" customWidth="1"/>
    <col min="13" max="13" width="11.28515625" bestFit="1" customWidth="1"/>
    <col min="14" max="14" width="11.28515625" style="19" bestFit="1" customWidth="1"/>
  </cols>
  <sheetData>
    <row r="1" spans="2:14" s="1" customFormat="1" x14ac:dyDescent="0.25">
      <c r="F1" s="41" t="s">
        <v>105</v>
      </c>
      <c r="G1" s="41" t="s">
        <v>102</v>
      </c>
      <c r="H1" s="10"/>
      <c r="I1" s="10"/>
      <c r="J1" s="10"/>
      <c r="L1" s="19"/>
      <c r="N1" s="19"/>
    </row>
    <row r="2" spans="2:14" s="1" customFormat="1" x14ac:dyDescent="0.25">
      <c r="F2" s="41" t="s">
        <v>101</v>
      </c>
      <c r="G2" s="41" t="s">
        <v>103</v>
      </c>
      <c r="H2" s="10"/>
      <c r="I2" s="10"/>
      <c r="J2" s="10"/>
      <c r="L2" s="19"/>
      <c r="N2" s="19"/>
    </row>
    <row r="3" spans="2:14" x14ac:dyDescent="0.25">
      <c r="F3" s="41" t="s">
        <v>106</v>
      </c>
      <c r="G3" s="41" t="s">
        <v>104</v>
      </c>
    </row>
    <row r="5" spans="2:14" ht="42.75" x14ac:dyDescent="0.25">
      <c r="D5" s="2" t="s">
        <v>0</v>
      </c>
      <c r="E5" s="2" t="s">
        <v>1</v>
      </c>
      <c r="F5" s="2" t="s">
        <v>2</v>
      </c>
      <c r="G5" s="2" t="s">
        <v>3</v>
      </c>
      <c r="H5" s="2" t="s">
        <v>162</v>
      </c>
      <c r="I5" s="2" t="s">
        <v>100</v>
      </c>
      <c r="J5" s="2" t="s">
        <v>112</v>
      </c>
      <c r="K5" s="2" t="s">
        <v>99</v>
      </c>
      <c r="L5" s="20" t="s">
        <v>127</v>
      </c>
      <c r="M5" s="27" t="s">
        <v>129</v>
      </c>
      <c r="N5" s="20" t="s">
        <v>128</v>
      </c>
    </row>
    <row r="6" spans="2:14" x14ac:dyDescent="0.25">
      <c r="D6" s="57" t="s">
        <v>4</v>
      </c>
      <c r="E6" s="57"/>
      <c r="F6" s="57"/>
      <c r="G6" s="57"/>
      <c r="H6" s="11"/>
      <c r="I6" s="11"/>
      <c r="J6" s="11"/>
      <c r="K6" s="3"/>
      <c r="L6" s="21"/>
      <c r="M6" s="3"/>
      <c r="N6" s="21"/>
    </row>
    <row r="7" spans="2:14" x14ac:dyDescent="0.25">
      <c r="B7" t="s">
        <v>101</v>
      </c>
      <c r="D7" s="42" t="s">
        <v>183</v>
      </c>
      <c r="E7" s="62" t="s">
        <v>170</v>
      </c>
      <c r="F7" s="13" t="s">
        <v>5</v>
      </c>
      <c r="G7" s="13" t="s">
        <v>6</v>
      </c>
      <c r="H7" s="12" t="s">
        <v>101</v>
      </c>
      <c r="I7" s="12" t="s">
        <v>115</v>
      </c>
      <c r="J7" s="12" t="s">
        <v>119</v>
      </c>
      <c r="K7" s="5" t="s">
        <v>102</v>
      </c>
      <c r="L7" s="22" t="s">
        <v>102</v>
      </c>
      <c r="M7" s="5" t="s">
        <v>102</v>
      </c>
      <c r="N7" s="22" t="s">
        <v>102</v>
      </c>
    </row>
    <row r="8" spans="2:14" x14ac:dyDescent="0.25">
      <c r="D8" s="53" t="s">
        <v>184</v>
      </c>
      <c r="E8" s="63"/>
      <c r="F8" s="13" t="s">
        <v>7</v>
      </c>
      <c r="G8" s="13" t="s">
        <v>8</v>
      </c>
      <c r="H8" s="12" t="s">
        <v>101</v>
      </c>
      <c r="I8" s="12" t="s">
        <v>116</v>
      </c>
      <c r="J8" s="12" t="s">
        <v>120</v>
      </c>
      <c r="K8" s="5" t="s">
        <v>102</v>
      </c>
      <c r="L8" s="5" t="s">
        <v>102</v>
      </c>
      <c r="M8" s="5" t="s">
        <v>102</v>
      </c>
      <c r="N8" s="22" t="s">
        <v>102</v>
      </c>
    </row>
    <row r="9" spans="2:14" x14ac:dyDescent="0.25">
      <c r="D9" s="53" t="s">
        <v>185</v>
      </c>
      <c r="E9" s="63"/>
      <c r="F9" s="13" t="s">
        <v>9</v>
      </c>
      <c r="G9" s="13" t="s">
        <v>10</v>
      </c>
      <c r="H9" s="12" t="s">
        <v>101</v>
      </c>
      <c r="I9" s="12" t="s">
        <v>117</v>
      </c>
      <c r="J9" s="12" t="s">
        <v>121</v>
      </c>
      <c r="K9" s="5" t="s">
        <v>102</v>
      </c>
      <c r="L9" s="22" t="s">
        <v>102</v>
      </c>
      <c r="M9" s="5" t="s">
        <v>102</v>
      </c>
      <c r="N9" s="22" t="s">
        <v>102</v>
      </c>
    </row>
    <row r="10" spans="2:14" x14ac:dyDescent="0.25">
      <c r="B10" s="7" t="s">
        <v>104</v>
      </c>
      <c r="D10" s="53" t="s">
        <v>186</v>
      </c>
      <c r="E10" s="63"/>
      <c r="F10" s="13" t="s">
        <v>11</v>
      </c>
      <c r="G10" s="13" t="s">
        <v>12</v>
      </c>
      <c r="H10" s="12" t="s">
        <v>101</v>
      </c>
      <c r="I10" s="12" t="s">
        <v>118</v>
      </c>
      <c r="J10" s="12" t="s">
        <v>122</v>
      </c>
      <c r="K10" s="5" t="s">
        <v>102</v>
      </c>
      <c r="L10" s="22" t="s">
        <v>102</v>
      </c>
      <c r="M10" s="5" t="s">
        <v>102</v>
      </c>
      <c r="N10" s="22" t="s">
        <v>102</v>
      </c>
    </row>
    <row r="11" spans="2:14" x14ac:dyDescent="0.25">
      <c r="B11" s="9" t="s">
        <v>103</v>
      </c>
      <c r="D11" s="53" t="s">
        <v>187</v>
      </c>
      <c r="E11" s="63"/>
      <c r="F11" s="58" t="s">
        <v>13</v>
      </c>
      <c r="G11" s="13" t="s">
        <v>14</v>
      </c>
      <c r="H11" s="12" t="s">
        <v>101</v>
      </c>
      <c r="I11" s="14">
        <v>42593</v>
      </c>
      <c r="J11" s="12"/>
      <c r="K11" s="5" t="s">
        <v>102</v>
      </c>
      <c r="L11" s="22" t="s">
        <v>102</v>
      </c>
      <c r="M11" s="4" t="s">
        <v>104</v>
      </c>
      <c r="N11" s="37" t="s">
        <v>104</v>
      </c>
    </row>
    <row r="12" spans="2:14" s="1" customFormat="1" x14ac:dyDescent="0.25">
      <c r="B12" s="9"/>
      <c r="D12" s="53" t="s">
        <v>188</v>
      </c>
      <c r="E12" s="63"/>
      <c r="F12" s="59"/>
      <c r="G12" s="13" t="s">
        <v>138</v>
      </c>
      <c r="H12" s="12" t="s">
        <v>106</v>
      </c>
      <c r="I12" s="14"/>
      <c r="J12" s="12"/>
      <c r="K12" s="5" t="s">
        <v>102</v>
      </c>
      <c r="L12" s="22" t="s">
        <v>102</v>
      </c>
      <c r="M12" s="4" t="s">
        <v>104</v>
      </c>
      <c r="N12" s="37" t="s">
        <v>104</v>
      </c>
    </row>
    <row r="13" spans="2:14" x14ac:dyDescent="0.25">
      <c r="B13" s="8" t="s">
        <v>102</v>
      </c>
      <c r="D13" s="53" t="s">
        <v>189</v>
      </c>
      <c r="E13" s="64"/>
      <c r="F13" s="13" t="s">
        <v>15</v>
      </c>
      <c r="G13" s="13" t="s">
        <v>16</v>
      </c>
      <c r="H13" s="12" t="s">
        <v>101</v>
      </c>
      <c r="I13" s="12"/>
      <c r="J13" s="12"/>
      <c r="K13" s="5" t="s">
        <v>102</v>
      </c>
      <c r="L13" s="22" t="s">
        <v>102</v>
      </c>
      <c r="M13" s="5" t="s">
        <v>102</v>
      </c>
      <c r="N13" s="22" t="s">
        <v>102</v>
      </c>
    </row>
    <row r="14" spans="2:14" x14ac:dyDescent="0.25">
      <c r="D14" s="54" t="s">
        <v>190</v>
      </c>
      <c r="E14" s="54" t="s">
        <v>171</v>
      </c>
      <c r="F14" s="60" t="s">
        <v>160</v>
      </c>
      <c r="G14" s="18" t="s">
        <v>152</v>
      </c>
      <c r="H14" s="12" t="s">
        <v>105</v>
      </c>
      <c r="I14" s="14">
        <v>42562</v>
      </c>
      <c r="J14" s="12"/>
      <c r="K14" s="5" t="s">
        <v>102</v>
      </c>
      <c r="L14" s="22" t="s">
        <v>102</v>
      </c>
      <c r="M14" s="4" t="s">
        <v>104</v>
      </c>
      <c r="N14" s="22" t="s">
        <v>102</v>
      </c>
    </row>
    <row r="15" spans="2:14" s="1" customFormat="1" x14ac:dyDescent="0.25">
      <c r="D15" s="56"/>
      <c r="E15" s="55"/>
      <c r="F15" s="61"/>
      <c r="G15" s="18" t="s">
        <v>161</v>
      </c>
      <c r="H15" s="29" t="s">
        <v>101</v>
      </c>
      <c r="I15" s="33"/>
      <c r="J15" s="29"/>
      <c r="K15" s="34" t="s">
        <v>103</v>
      </c>
      <c r="L15" s="34" t="s">
        <v>103</v>
      </c>
      <c r="M15" s="4" t="s">
        <v>104</v>
      </c>
      <c r="N15" s="22" t="s">
        <v>102</v>
      </c>
    </row>
    <row r="16" spans="2:14" x14ac:dyDescent="0.25">
      <c r="D16" s="13" t="s">
        <v>191</v>
      </c>
      <c r="E16" s="55"/>
      <c r="F16" s="17" t="s">
        <v>17</v>
      </c>
      <c r="G16" s="17" t="s">
        <v>18</v>
      </c>
      <c r="H16" s="12" t="s">
        <v>105</v>
      </c>
      <c r="I16" s="35"/>
      <c r="J16" s="12"/>
      <c r="K16" s="34" t="s">
        <v>103</v>
      </c>
      <c r="L16" s="34" t="s">
        <v>103</v>
      </c>
      <c r="M16" s="4" t="s">
        <v>104</v>
      </c>
      <c r="N16" s="22" t="s">
        <v>102</v>
      </c>
    </row>
    <row r="17" spans="4:14" x14ac:dyDescent="0.25">
      <c r="D17" s="13" t="s">
        <v>192</v>
      </c>
      <c r="E17" s="55"/>
      <c r="F17" s="17" t="s">
        <v>19</v>
      </c>
      <c r="G17" s="17" t="s">
        <v>20</v>
      </c>
      <c r="H17" s="12" t="s">
        <v>101</v>
      </c>
      <c r="I17" s="35"/>
      <c r="J17" s="12"/>
      <c r="K17" s="34" t="s">
        <v>103</v>
      </c>
      <c r="L17" s="34" t="s">
        <v>103</v>
      </c>
      <c r="M17" s="4" t="s">
        <v>104</v>
      </c>
      <c r="N17" s="23" t="s">
        <v>103</v>
      </c>
    </row>
    <row r="18" spans="4:14" x14ac:dyDescent="0.25">
      <c r="D18" s="13" t="s">
        <v>193</v>
      </c>
      <c r="E18" s="55"/>
      <c r="F18" s="17" t="s">
        <v>21</v>
      </c>
      <c r="G18" s="17" t="s">
        <v>22</v>
      </c>
      <c r="H18" s="12" t="s">
        <v>105</v>
      </c>
      <c r="I18" s="14"/>
      <c r="J18" s="12"/>
      <c r="K18" s="5" t="s">
        <v>102</v>
      </c>
      <c r="L18" s="5" t="s">
        <v>102</v>
      </c>
      <c r="M18" s="4" t="s">
        <v>104</v>
      </c>
      <c r="N18" s="22" t="s">
        <v>102</v>
      </c>
    </row>
    <row r="19" spans="4:14" x14ac:dyDescent="0.25">
      <c r="D19" s="13" t="s">
        <v>194</v>
      </c>
      <c r="E19" s="55"/>
      <c r="F19" s="17" t="s">
        <v>23</v>
      </c>
      <c r="G19" s="17" t="s">
        <v>24</v>
      </c>
      <c r="H19" s="12" t="s">
        <v>105</v>
      </c>
      <c r="I19" s="14"/>
      <c r="J19" s="12"/>
      <c r="K19" s="5" t="s">
        <v>102</v>
      </c>
      <c r="L19" s="5" t="s">
        <v>102</v>
      </c>
      <c r="M19" s="4" t="s">
        <v>104</v>
      </c>
      <c r="N19" s="22" t="s">
        <v>102</v>
      </c>
    </row>
    <row r="20" spans="4:14" s="1" customFormat="1" x14ac:dyDescent="0.25">
      <c r="D20" s="13" t="s">
        <v>195</v>
      </c>
      <c r="E20" s="55"/>
      <c r="F20" s="17" t="s">
        <v>130</v>
      </c>
      <c r="G20" s="17" t="s">
        <v>168</v>
      </c>
      <c r="H20" s="12" t="s">
        <v>105</v>
      </c>
      <c r="I20" s="14"/>
      <c r="J20" s="12"/>
      <c r="K20" s="34" t="s">
        <v>103</v>
      </c>
      <c r="L20" s="5" t="s">
        <v>102</v>
      </c>
      <c r="M20" s="4" t="s">
        <v>104</v>
      </c>
      <c r="N20" s="37" t="s">
        <v>104</v>
      </c>
    </row>
    <row r="21" spans="4:14" x14ac:dyDescent="0.25">
      <c r="D21" s="13" t="s">
        <v>196</v>
      </c>
      <c r="E21" s="55"/>
      <c r="F21" s="13" t="s">
        <v>25</v>
      </c>
      <c r="G21" s="13" t="s">
        <v>26</v>
      </c>
      <c r="H21" s="12" t="s">
        <v>105</v>
      </c>
      <c r="I21" s="30"/>
      <c r="J21" s="30"/>
      <c r="K21" s="5" t="s">
        <v>102</v>
      </c>
      <c r="L21" s="5" t="s">
        <v>102</v>
      </c>
      <c r="M21" s="4" t="s">
        <v>104</v>
      </c>
      <c r="N21" s="22" t="s">
        <v>102</v>
      </c>
    </row>
    <row r="22" spans="4:14" x14ac:dyDescent="0.25">
      <c r="D22" s="13" t="s">
        <v>197</v>
      </c>
      <c r="E22" s="55"/>
      <c r="F22" s="13" t="s">
        <v>27</v>
      </c>
      <c r="G22" s="13" t="s">
        <v>28</v>
      </c>
      <c r="H22" s="12" t="s">
        <v>105</v>
      </c>
      <c r="I22" s="30"/>
      <c r="J22" s="30"/>
      <c r="K22" s="6" t="s">
        <v>103</v>
      </c>
      <c r="L22" s="23" t="s">
        <v>103</v>
      </c>
      <c r="M22" s="4" t="s">
        <v>104</v>
      </c>
      <c r="N22" s="22" t="s">
        <v>102</v>
      </c>
    </row>
    <row r="23" spans="4:14" x14ac:dyDescent="0.25">
      <c r="D23" s="13" t="s">
        <v>198</v>
      </c>
      <c r="E23" s="55"/>
      <c r="F23" s="13" t="s">
        <v>29</v>
      </c>
      <c r="G23" s="13" t="s">
        <v>30</v>
      </c>
      <c r="H23" s="12" t="s">
        <v>105</v>
      </c>
      <c r="I23" s="30"/>
      <c r="J23" s="30"/>
      <c r="K23" s="6" t="s">
        <v>103</v>
      </c>
      <c r="L23" s="23" t="s">
        <v>103</v>
      </c>
      <c r="M23" s="4" t="s">
        <v>104</v>
      </c>
      <c r="N23" s="22" t="s">
        <v>102</v>
      </c>
    </row>
    <row r="24" spans="4:14" x14ac:dyDescent="0.25">
      <c r="D24" s="13" t="s">
        <v>199</v>
      </c>
      <c r="E24" s="55"/>
      <c r="F24" s="13" t="s">
        <v>31</v>
      </c>
      <c r="G24" s="13" t="s">
        <v>32</v>
      </c>
      <c r="H24" s="12" t="s">
        <v>105</v>
      </c>
      <c r="I24" s="30"/>
      <c r="J24" s="30"/>
      <c r="K24" s="6" t="s">
        <v>103</v>
      </c>
      <c r="L24" s="23" t="s">
        <v>103</v>
      </c>
      <c r="M24" s="4" t="s">
        <v>104</v>
      </c>
      <c r="N24" s="22" t="s">
        <v>102</v>
      </c>
    </row>
    <row r="25" spans="4:14" s="1" customFormat="1" x14ac:dyDescent="0.25">
      <c r="D25" s="13" t="s">
        <v>200</v>
      </c>
      <c r="E25" s="56"/>
      <c r="F25" s="13" t="s">
        <v>155</v>
      </c>
      <c r="G25" s="13" t="s">
        <v>169</v>
      </c>
      <c r="H25" s="12" t="s">
        <v>105</v>
      </c>
      <c r="I25" s="30"/>
      <c r="J25" s="30"/>
      <c r="K25" s="6" t="s">
        <v>103</v>
      </c>
      <c r="L25" s="5" t="s">
        <v>102</v>
      </c>
      <c r="M25" s="4" t="s">
        <v>104</v>
      </c>
      <c r="N25" s="37" t="s">
        <v>104</v>
      </c>
    </row>
    <row r="26" spans="4:14" x14ac:dyDescent="0.25">
      <c r="D26" s="13" t="s">
        <v>201</v>
      </c>
      <c r="E26" s="62" t="s">
        <v>172</v>
      </c>
      <c r="F26" s="13" t="s">
        <v>33</v>
      </c>
      <c r="G26" s="13" t="s">
        <v>34</v>
      </c>
      <c r="H26" s="12" t="s">
        <v>106</v>
      </c>
      <c r="I26" s="14">
        <v>42593</v>
      </c>
      <c r="J26" s="12"/>
      <c r="K26" s="5" t="s">
        <v>102</v>
      </c>
      <c r="L26" s="5" t="s">
        <v>102</v>
      </c>
      <c r="M26" s="4" t="s">
        <v>104</v>
      </c>
      <c r="N26" s="37" t="s">
        <v>104</v>
      </c>
    </row>
    <row r="27" spans="4:14" x14ac:dyDescent="0.25">
      <c r="D27" s="13" t="s">
        <v>202</v>
      </c>
      <c r="E27" s="63"/>
      <c r="F27" s="18" t="s">
        <v>35</v>
      </c>
      <c r="G27" s="18" t="s">
        <v>36</v>
      </c>
      <c r="H27" s="12" t="s">
        <v>106</v>
      </c>
      <c r="I27" s="14"/>
      <c r="J27" s="12"/>
      <c r="K27" s="6" t="s">
        <v>103</v>
      </c>
      <c r="L27" s="6" t="s">
        <v>103</v>
      </c>
      <c r="M27" s="4" t="s">
        <v>104</v>
      </c>
      <c r="N27" s="37" t="s">
        <v>104</v>
      </c>
    </row>
    <row r="28" spans="4:14" x14ac:dyDescent="0.25">
      <c r="D28" s="13" t="s">
        <v>203</v>
      </c>
      <c r="E28" s="63"/>
      <c r="F28" s="44" t="s">
        <v>37</v>
      </c>
      <c r="G28" s="44" t="s">
        <v>38</v>
      </c>
      <c r="H28" s="12" t="s">
        <v>106</v>
      </c>
      <c r="I28" s="12"/>
      <c r="J28" s="12"/>
      <c r="K28" s="6" t="s">
        <v>103</v>
      </c>
      <c r="L28" s="6" t="s">
        <v>103</v>
      </c>
      <c r="M28" s="4" t="s">
        <v>104</v>
      </c>
      <c r="N28" s="37" t="s">
        <v>104</v>
      </c>
    </row>
    <row r="29" spans="4:14" ht="45" x14ac:dyDescent="0.25">
      <c r="D29" s="13" t="s">
        <v>204</v>
      </c>
      <c r="E29" s="63"/>
      <c r="F29" s="13" t="s">
        <v>39</v>
      </c>
      <c r="G29" s="44" t="s">
        <v>40</v>
      </c>
      <c r="H29" s="12" t="s">
        <v>106</v>
      </c>
      <c r="I29" s="14">
        <v>42593</v>
      </c>
      <c r="J29" s="12"/>
      <c r="K29" s="5" t="s">
        <v>102</v>
      </c>
      <c r="L29" s="5" t="s">
        <v>102</v>
      </c>
      <c r="M29" s="4" t="s">
        <v>104</v>
      </c>
      <c r="N29" s="37" t="s">
        <v>104</v>
      </c>
    </row>
    <row r="30" spans="4:14" x14ac:dyDescent="0.25">
      <c r="D30" s="13" t="s">
        <v>205</v>
      </c>
      <c r="E30" s="63"/>
      <c r="F30" s="13" t="s">
        <v>41</v>
      </c>
      <c r="G30" s="13" t="s">
        <v>42</v>
      </c>
      <c r="H30" s="12" t="s">
        <v>106</v>
      </c>
      <c r="I30" s="14">
        <v>42594</v>
      </c>
      <c r="J30" s="12"/>
      <c r="K30" s="5" t="s">
        <v>102</v>
      </c>
      <c r="L30" s="5" t="s">
        <v>102</v>
      </c>
      <c r="M30" s="4" t="s">
        <v>104</v>
      </c>
      <c r="N30" s="37" t="s">
        <v>104</v>
      </c>
    </row>
    <row r="31" spans="4:14" x14ac:dyDescent="0.25">
      <c r="D31" s="13" t="s">
        <v>206</v>
      </c>
      <c r="E31" s="63"/>
      <c r="F31" s="13" t="s">
        <v>43</v>
      </c>
      <c r="G31" s="13" t="s">
        <v>44</v>
      </c>
      <c r="H31" s="12" t="s">
        <v>106</v>
      </c>
      <c r="I31" s="12"/>
      <c r="J31" s="12"/>
      <c r="K31" s="6" t="s">
        <v>103</v>
      </c>
      <c r="L31" s="23" t="s">
        <v>103</v>
      </c>
      <c r="M31" s="4" t="s">
        <v>104</v>
      </c>
      <c r="N31" s="37" t="s">
        <v>104</v>
      </c>
    </row>
    <row r="32" spans="4:14" s="1" customFormat="1" ht="60" x14ac:dyDescent="0.25">
      <c r="D32" s="13" t="s">
        <v>207</v>
      </c>
      <c r="E32" s="64"/>
      <c r="F32" s="17" t="s">
        <v>158</v>
      </c>
      <c r="G32" s="18" t="s">
        <v>159</v>
      </c>
      <c r="H32" s="12" t="s">
        <v>106</v>
      </c>
      <c r="I32" s="30"/>
      <c r="J32" s="30"/>
      <c r="K32" s="6" t="s">
        <v>103</v>
      </c>
      <c r="L32" s="23" t="s">
        <v>103</v>
      </c>
      <c r="M32" s="4" t="s">
        <v>104</v>
      </c>
      <c r="N32" s="4" t="s">
        <v>104</v>
      </c>
    </row>
    <row r="33" spans="4:14" ht="30" x14ac:dyDescent="0.25">
      <c r="D33" s="13" t="s">
        <v>208</v>
      </c>
      <c r="E33" s="54" t="s">
        <v>173</v>
      </c>
      <c r="F33" s="13" t="s">
        <v>45</v>
      </c>
      <c r="G33" s="44" t="s">
        <v>46</v>
      </c>
      <c r="H33" s="12" t="s">
        <v>106</v>
      </c>
      <c r="I33" s="14">
        <v>42411</v>
      </c>
      <c r="J33" s="14"/>
      <c r="K33" s="5" t="s">
        <v>102</v>
      </c>
      <c r="L33" s="5" t="s">
        <v>102</v>
      </c>
      <c r="M33" s="5" t="s">
        <v>102</v>
      </c>
      <c r="N33" s="22" t="s">
        <v>102</v>
      </c>
    </row>
    <row r="34" spans="4:14" x14ac:dyDescent="0.25">
      <c r="D34" s="13" t="s">
        <v>209</v>
      </c>
      <c r="E34" s="55"/>
      <c r="F34" s="13" t="s">
        <v>47</v>
      </c>
      <c r="G34" s="44" t="s">
        <v>48</v>
      </c>
      <c r="H34" s="12" t="s">
        <v>106</v>
      </c>
      <c r="I34" s="14">
        <v>42411</v>
      </c>
      <c r="J34" s="14">
        <v>42562</v>
      </c>
      <c r="K34" s="5" t="s">
        <v>102</v>
      </c>
      <c r="L34" s="5" t="s">
        <v>102</v>
      </c>
      <c r="M34" s="5" t="s">
        <v>102</v>
      </c>
      <c r="N34" s="22" t="s">
        <v>102</v>
      </c>
    </row>
    <row r="35" spans="4:14" s="26" customFormat="1" ht="30" x14ac:dyDescent="0.25">
      <c r="D35" s="13" t="s">
        <v>210</v>
      </c>
      <c r="E35" s="55"/>
      <c r="F35" s="44" t="s">
        <v>49</v>
      </c>
      <c r="G35" s="44" t="s">
        <v>50</v>
      </c>
      <c r="H35" s="31" t="s">
        <v>106</v>
      </c>
      <c r="I35" s="32">
        <v>42411</v>
      </c>
      <c r="J35" s="31"/>
      <c r="K35" s="24" t="s">
        <v>103</v>
      </c>
      <c r="L35" s="25" t="s">
        <v>103</v>
      </c>
      <c r="M35" s="4" t="s">
        <v>104</v>
      </c>
      <c r="N35" s="22" t="s">
        <v>102</v>
      </c>
    </row>
    <row r="36" spans="4:14" ht="30" x14ac:dyDescent="0.25">
      <c r="D36" s="13" t="s">
        <v>211</v>
      </c>
      <c r="E36" s="55"/>
      <c r="F36" s="44" t="s">
        <v>51</v>
      </c>
      <c r="G36" s="45" t="s">
        <v>52</v>
      </c>
      <c r="H36" s="12" t="s">
        <v>106</v>
      </c>
      <c r="I36" s="14">
        <v>42411</v>
      </c>
      <c r="J36" s="12"/>
      <c r="K36" s="5" t="s">
        <v>102</v>
      </c>
      <c r="L36" s="22" t="s">
        <v>102</v>
      </c>
      <c r="M36" s="4" t="s">
        <v>104</v>
      </c>
      <c r="N36" s="22" t="s">
        <v>102</v>
      </c>
    </row>
    <row r="37" spans="4:14" x14ac:dyDescent="0.25">
      <c r="D37" s="13" t="s">
        <v>212</v>
      </c>
      <c r="E37" s="55"/>
      <c r="F37" s="13" t="s">
        <v>53</v>
      </c>
      <c r="G37" s="13" t="s">
        <v>54</v>
      </c>
      <c r="H37" s="12" t="s">
        <v>106</v>
      </c>
      <c r="I37" s="14">
        <v>42411</v>
      </c>
      <c r="J37" s="14">
        <v>42562</v>
      </c>
      <c r="K37" s="5" t="s">
        <v>102</v>
      </c>
      <c r="L37" s="22" t="s">
        <v>102</v>
      </c>
      <c r="M37" s="4" t="s">
        <v>104</v>
      </c>
      <c r="N37" s="22" t="s">
        <v>102</v>
      </c>
    </row>
    <row r="38" spans="4:14" x14ac:dyDescent="0.25">
      <c r="D38" s="13" t="s">
        <v>213</v>
      </c>
      <c r="E38" s="55"/>
      <c r="F38" s="13" t="s">
        <v>55</v>
      </c>
      <c r="G38" s="13" t="s">
        <v>56</v>
      </c>
      <c r="H38" s="12" t="s">
        <v>106</v>
      </c>
      <c r="I38" s="14">
        <v>42411</v>
      </c>
      <c r="J38" s="14">
        <v>42562</v>
      </c>
      <c r="K38" s="5" t="s">
        <v>102</v>
      </c>
      <c r="L38" s="22" t="s">
        <v>102</v>
      </c>
      <c r="M38" s="4" t="s">
        <v>104</v>
      </c>
      <c r="N38" s="22" t="s">
        <v>102</v>
      </c>
    </row>
    <row r="39" spans="4:14" ht="30" customHeight="1" x14ac:dyDescent="0.25">
      <c r="D39" s="13" t="s">
        <v>214</v>
      </c>
      <c r="E39" s="55"/>
      <c r="F39" s="46" t="s">
        <v>57</v>
      </c>
      <c r="G39" s="44" t="s">
        <v>58</v>
      </c>
      <c r="H39" s="12" t="s">
        <v>105</v>
      </c>
      <c r="I39" s="12"/>
      <c r="J39" s="12"/>
      <c r="K39" s="6" t="s">
        <v>103</v>
      </c>
      <c r="L39" s="22" t="s">
        <v>102</v>
      </c>
      <c r="M39" s="4" t="s">
        <v>104</v>
      </c>
      <c r="N39" s="22" t="s">
        <v>102</v>
      </c>
    </row>
    <row r="40" spans="4:14" x14ac:dyDescent="0.25">
      <c r="D40" s="13" t="s">
        <v>215</v>
      </c>
      <c r="E40" s="55"/>
      <c r="F40" s="13" t="s">
        <v>59</v>
      </c>
      <c r="G40" s="13" t="s">
        <v>60</v>
      </c>
      <c r="H40" s="12" t="s">
        <v>105</v>
      </c>
      <c r="I40" s="12"/>
      <c r="J40" s="12"/>
      <c r="K40" s="6" t="s">
        <v>103</v>
      </c>
      <c r="L40" s="22" t="s">
        <v>102</v>
      </c>
      <c r="M40" s="4" t="s">
        <v>104</v>
      </c>
      <c r="N40" s="22" t="s">
        <v>102</v>
      </c>
    </row>
    <row r="41" spans="4:14" x14ac:dyDescent="0.25">
      <c r="D41" s="13" t="s">
        <v>216</v>
      </c>
      <c r="E41" s="56"/>
      <c r="F41" s="13" t="s">
        <v>61</v>
      </c>
      <c r="G41" s="13" t="s">
        <v>62</v>
      </c>
      <c r="H41" s="12" t="s">
        <v>105</v>
      </c>
      <c r="I41" s="12"/>
      <c r="J41" s="12"/>
      <c r="K41" s="6" t="s">
        <v>103</v>
      </c>
      <c r="L41" s="22" t="s">
        <v>102</v>
      </c>
      <c r="M41" s="4" t="s">
        <v>104</v>
      </c>
      <c r="N41" s="22" t="s">
        <v>102</v>
      </c>
    </row>
    <row r="42" spans="4:14" x14ac:dyDescent="0.25">
      <c r="D42" s="13" t="s">
        <v>217</v>
      </c>
      <c r="E42" s="54" t="s">
        <v>174</v>
      </c>
      <c r="F42" s="13" t="s">
        <v>63</v>
      </c>
      <c r="G42" s="13" t="s">
        <v>64</v>
      </c>
      <c r="H42" s="12" t="s">
        <v>106</v>
      </c>
      <c r="I42" s="14">
        <v>42411</v>
      </c>
      <c r="J42" s="14">
        <v>42562</v>
      </c>
      <c r="K42" s="5" t="s">
        <v>102</v>
      </c>
      <c r="L42" s="22" t="s">
        <v>102</v>
      </c>
      <c r="M42" s="4" t="s">
        <v>104</v>
      </c>
      <c r="N42" s="22" t="s">
        <v>102</v>
      </c>
    </row>
    <row r="43" spans="4:14" s="1" customFormat="1" ht="60" x14ac:dyDescent="0.25">
      <c r="D43" s="13" t="s">
        <v>218</v>
      </c>
      <c r="E43" s="55"/>
      <c r="F43" s="13" t="s">
        <v>142</v>
      </c>
      <c r="G43" s="44" t="s">
        <v>141</v>
      </c>
      <c r="H43" s="12" t="s">
        <v>106</v>
      </c>
      <c r="I43" s="14"/>
      <c r="J43" s="14"/>
      <c r="K43" s="5" t="s">
        <v>102</v>
      </c>
      <c r="L43" s="22" t="s">
        <v>102</v>
      </c>
      <c r="M43" s="4" t="s">
        <v>104</v>
      </c>
      <c r="N43" s="37" t="s">
        <v>104</v>
      </c>
    </row>
    <row r="44" spans="4:14" ht="30" customHeight="1" x14ac:dyDescent="0.25">
      <c r="D44" s="13" t="s">
        <v>219</v>
      </c>
      <c r="E44" s="55"/>
      <c r="F44" s="40" t="s">
        <v>65</v>
      </c>
      <c r="G44" s="17" t="s">
        <v>66</v>
      </c>
      <c r="H44" s="36" t="s">
        <v>101</v>
      </c>
      <c r="I44" s="36"/>
      <c r="J44" s="36"/>
      <c r="K44" s="38" t="s">
        <v>103</v>
      </c>
      <c r="L44" s="39" t="s">
        <v>102</v>
      </c>
      <c r="M44" s="4" t="s">
        <v>104</v>
      </c>
      <c r="N44" s="37" t="s">
        <v>104</v>
      </c>
    </row>
    <row r="45" spans="4:14" ht="60" x14ac:dyDescent="0.25">
      <c r="D45" s="13" t="s">
        <v>220</v>
      </c>
      <c r="E45" s="56"/>
      <c r="F45" s="13" t="s">
        <v>175</v>
      </c>
      <c r="G45" s="44" t="s">
        <v>132</v>
      </c>
      <c r="H45" s="12" t="s">
        <v>106</v>
      </c>
      <c r="I45" s="12"/>
      <c r="J45" s="12"/>
      <c r="K45" s="5" t="s">
        <v>102</v>
      </c>
      <c r="L45" s="5" t="s">
        <v>102</v>
      </c>
      <c r="M45" s="4" t="s">
        <v>104</v>
      </c>
      <c r="N45" s="37" t="s">
        <v>104</v>
      </c>
    </row>
    <row r="46" spans="4:14" x14ac:dyDescent="0.25">
      <c r="D46" s="57" t="s">
        <v>67</v>
      </c>
      <c r="E46" s="57"/>
      <c r="F46" s="57"/>
      <c r="G46" s="57"/>
      <c r="H46" s="12"/>
      <c r="I46" s="12"/>
      <c r="J46" s="12"/>
      <c r="K46" s="3"/>
      <c r="L46" s="21"/>
      <c r="M46" s="28"/>
      <c r="N46" s="52"/>
    </row>
    <row r="47" spans="4:14" x14ac:dyDescent="0.25">
      <c r="D47" s="43" t="s">
        <v>221</v>
      </c>
      <c r="E47" s="62" t="s">
        <v>176</v>
      </c>
      <c r="F47" s="13" t="s">
        <v>68</v>
      </c>
      <c r="G47" s="13"/>
      <c r="H47" s="12" t="s">
        <v>101</v>
      </c>
      <c r="I47" s="12"/>
      <c r="J47" s="12"/>
      <c r="K47" s="6" t="s">
        <v>103</v>
      </c>
      <c r="L47" s="4" t="s">
        <v>104</v>
      </c>
      <c r="M47" s="4" t="s">
        <v>104</v>
      </c>
      <c r="N47" s="37" t="s">
        <v>104</v>
      </c>
    </row>
    <row r="48" spans="4:14" x14ac:dyDescent="0.25">
      <c r="D48" s="43" t="s">
        <v>222</v>
      </c>
      <c r="E48" s="63"/>
      <c r="F48" s="13" t="s">
        <v>69</v>
      </c>
      <c r="G48" s="13" t="s">
        <v>70</v>
      </c>
      <c r="H48" s="12" t="s">
        <v>106</v>
      </c>
      <c r="I48" s="12"/>
      <c r="J48" s="12"/>
      <c r="K48" s="4" t="s">
        <v>104</v>
      </c>
      <c r="L48" s="4" t="s">
        <v>104</v>
      </c>
      <c r="M48" s="4" t="s">
        <v>104</v>
      </c>
      <c r="N48" s="37" t="s">
        <v>104</v>
      </c>
    </row>
    <row r="49" spans="1:14" x14ac:dyDescent="0.25">
      <c r="D49" s="43" t="s">
        <v>223</v>
      </c>
      <c r="E49" s="63"/>
      <c r="F49" s="13" t="s">
        <v>71</v>
      </c>
      <c r="G49" s="13" t="s">
        <v>72</v>
      </c>
      <c r="H49" s="12" t="s">
        <v>106</v>
      </c>
      <c r="I49" s="12"/>
      <c r="J49" s="12"/>
      <c r="K49" s="4" t="s">
        <v>104</v>
      </c>
      <c r="L49" s="4" t="s">
        <v>104</v>
      </c>
      <c r="M49" s="4" t="s">
        <v>104</v>
      </c>
      <c r="N49" s="37" t="s">
        <v>104</v>
      </c>
    </row>
    <row r="50" spans="1:14" ht="30" x14ac:dyDescent="0.25">
      <c r="A50" t="s">
        <v>105</v>
      </c>
      <c r="D50" s="43" t="s">
        <v>224</v>
      </c>
      <c r="E50" s="63"/>
      <c r="F50" s="44" t="s">
        <v>73</v>
      </c>
      <c r="G50" s="13" t="s">
        <v>74</v>
      </c>
      <c r="H50" s="12" t="s">
        <v>106</v>
      </c>
      <c r="I50" s="12"/>
      <c r="J50" s="12"/>
      <c r="K50" s="4" t="s">
        <v>104</v>
      </c>
      <c r="L50" s="4" t="s">
        <v>104</v>
      </c>
      <c r="M50" s="4" t="s">
        <v>104</v>
      </c>
      <c r="N50" s="37" t="s">
        <v>104</v>
      </c>
    </row>
    <row r="51" spans="1:14" ht="30" x14ac:dyDescent="0.25">
      <c r="A51" t="s">
        <v>106</v>
      </c>
      <c r="D51" s="43" t="s">
        <v>225</v>
      </c>
      <c r="E51" s="64"/>
      <c r="F51" s="44" t="s">
        <v>75</v>
      </c>
      <c r="G51" s="44" t="s">
        <v>76</v>
      </c>
      <c r="H51" s="12" t="s">
        <v>106</v>
      </c>
      <c r="I51" s="12"/>
      <c r="J51" s="12"/>
      <c r="K51" s="4" t="s">
        <v>104</v>
      </c>
      <c r="L51" s="4" t="s">
        <v>104</v>
      </c>
      <c r="M51" s="4" t="s">
        <v>104</v>
      </c>
      <c r="N51" s="37" t="s">
        <v>104</v>
      </c>
    </row>
    <row r="52" spans="1:14" x14ac:dyDescent="0.25">
      <c r="A52" t="s">
        <v>101</v>
      </c>
      <c r="D52" s="43" t="s">
        <v>226</v>
      </c>
      <c r="E52" s="54" t="s">
        <v>174</v>
      </c>
      <c r="F52" s="13" t="s">
        <v>77</v>
      </c>
      <c r="G52" s="13" t="s">
        <v>78</v>
      </c>
      <c r="H52" s="12" t="s">
        <v>106</v>
      </c>
      <c r="I52" s="12" t="s">
        <v>113</v>
      </c>
      <c r="J52" s="12" t="s">
        <v>114</v>
      </c>
      <c r="K52" s="5" t="s">
        <v>102</v>
      </c>
      <c r="L52" s="5" t="s">
        <v>102</v>
      </c>
      <c r="M52" s="5" t="s">
        <v>102</v>
      </c>
      <c r="N52" s="37" t="s">
        <v>104</v>
      </c>
    </row>
    <row r="53" spans="1:14" s="1" customFormat="1" x14ac:dyDescent="0.25">
      <c r="D53" s="43" t="s">
        <v>227</v>
      </c>
      <c r="E53" s="55"/>
      <c r="F53" s="13" t="s">
        <v>178</v>
      </c>
      <c r="G53" s="13" t="s">
        <v>167</v>
      </c>
      <c r="H53" s="12" t="s">
        <v>106</v>
      </c>
      <c r="I53" s="12"/>
      <c r="J53" s="12"/>
      <c r="K53" s="5" t="s">
        <v>102</v>
      </c>
      <c r="L53" s="5" t="s">
        <v>102</v>
      </c>
      <c r="M53" s="5" t="s">
        <v>102</v>
      </c>
      <c r="N53" s="37"/>
    </row>
    <row r="54" spans="1:14" s="1" customFormat="1" x14ac:dyDescent="0.25">
      <c r="D54" s="43" t="s">
        <v>228</v>
      </c>
      <c r="E54" s="55"/>
      <c r="F54" s="13" t="s">
        <v>177</v>
      </c>
      <c r="G54" s="13" t="s">
        <v>179</v>
      </c>
      <c r="H54" s="36" t="s">
        <v>101</v>
      </c>
      <c r="I54" s="33"/>
      <c r="J54" s="33"/>
      <c r="K54" s="34" t="s">
        <v>103</v>
      </c>
      <c r="L54" s="4" t="s">
        <v>104</v>
      </c>
      <c r="M54" s="4" t="s">
        <v>104</v>
      </c>
      <c r="N54" s="37" t="s">
        <v>104</v>
      </c>
    </row>
    <row r="55" spans="1:14" x14ac:dyDescent="0.25">
      <c r="D55" s="43" t="s">
        <v>229</v>
      </c>
      <c r="E55" s="55"/>
      <c r="F55" s="13" t="s">
        <v>79</v>
      </c>
      <c r="G55" s="13" t="s">
        <v>80</v>
      </c>
      <c r="H55" s="12" t="s">
        <v>106</v>
      </c>
      <c r="I55" s="12" t="s">
        <v>113</v>
      </c>
      <c r="J55" s="12" t="s">
        <v>114</v>
      </c>
      <c r="K55" s="5" t="s">
        <v>102</v>
      </c>
      <c r="L55" s="5" t="s">
        <v>102</v>
      </c>
      <c r="M55" s="5" t="s">
        <v>102</v>
      </c>
      <c r="N55" s="37" t="s">
        <v>104</v>
      </c>
    </row>
    <row r="56" spans="1:14" ht="30" x14ac:dyDescent="0.25">
      <c r="D56" s="43" t="s">
        <v>230</v>
      </c>
      <c r="E56" s="56"/>
      <c r="F56" s="44" t="s">
        <v>81</v>
      </c>
      <c r="G56" s="13" t="s">
        <v>82</v>
      </c>
      <c r="H56" s="12" t="s">
        <v>106</v>
      </c>
      <c r="I56" s="12" t="s">
        <v>113</v>
      </c>
      <c r="J56" s="12" t="s">
        <v>114</v>
      </c>
      <c r="K56" s="4" t="s">
        <v>104</v>
      </c>
      <c r="L56" s="4" t="s">
        <v>104</v>
      </c>
      <c r="M56" s="4" t="s">
        <v>104</v>
      </c>
      <c r="N56" s="37" t="s">
        <v>104</v>
      </c>
    </row>
    <row r="57" spans="1:14" x14ac:dyDescent="0.25">
      <c r="D57" s="43" t="s">
        <v>231</v>
      </c>
      <c r="E57" s="54" t="s">
        <v>180</v>
      </c>
      <c r="F57" s="13" t="s">
        <v>83</v>
      </c>
      <c r="G57" s="13" t="s">
        <v>84</v>
      </c>
      <c r="H57" s="12" t="s">
        <v>105</v>
      </c>
      <c r="I57" s="12" t="s">
        <v>115</v>
      </c>
      <c r="J57" s="12" t="s">
        <v>115</v>
      </c>
      <c r="K57" s="5" t="s">
        <v>102</v>
      </c>
      <c r="L57" s="5" t="s">
        <v>102</v>
      </c>
      <c r="M57" s="5" t="s">
        <v>102</v>
      </c>
      <c r="N57" s="37" t="s">
        <v>104</v>
      </c>
    </row>
    <row r="58" spans="1:14" x14ac:dyDescent="0.25">
      <c r="D58" s="43" t="s">
        <v>232</v>
      </c>
      <c r="E58" s="55"/>
      <c r="F58" s="13" t="s">
        <v>85</v>
      </c>
      <c r="G58" s="13" t="s">
        <v>86</v>
      </c>
      <c r="H58" s="12" t="s">
        <v>105</v>
      </c>
      <c r="I58" s="12" t="s">
        <v>116</v>
      </c>
      <c r="J58" s="12" t="s">
        <v>116</v>
      </c>
      <c r="K58" s="5" t="s">
        <v>102</v>
      </c>
      <c r="L58" s="5" t="s">
        <v>102</v>
      </c>
      <c r="M58" s="5" t="s">
        <v>102</v>
      </c>
      <c r="N58" s="37" t="s">
        <v>104</v>
      </c>
    </row>
    <row r="59" spans="1:14" x14ac:dyDescent="0.25">
      <c r="D59" s="43" t="s">
        <v>233</v>
      </c>
      <c r="E59" s="55"/>
      <c r="F59" s="13" t="s">
        <v>87</v>
      </c>
      <c r="G59" s="13" t="s">
        <v>88</v>
      </c>
      <c r="H59" s="12" t="s">
        <v>105</v>
      </c>
      <c r="I59" s="12"/>
      <c r="J59" s="12"/>
      <c r="K59" s="4" t="s">
        <v>104</v>
      </c>
      <c r="L59" s="5" t="s">
        <v>102</v>
      </c>
      <c r="M59" s="5" t="s">
        <v>102</v>
      </c>
      <c r="N59" s="37" t="s">
        <v>104</v>
      </c>
    </row>
    <row r="60" spans="1:14" s="1" customFormat="1" x14ac:dyDescent="0.25">
      <c r="D60" s="43" t="s">
        <v>234</v>
      </c>
      <c r="E60" s="55"/>
      <c r="F60" s="13" t="s">
        <v>109</v>
      </c>
      <c r="G60" s="13" t="s">
        <v>110</v>
      </c>
      <c r="H60" s="12" t="s">
        <v>106</v>
      </c>
      <c r="I60" s="12"/>
      <c r="J60" s="12"/>
      <c r="K60" s="5" t="s">
        <v>102</v>
      </c>
      <c r="L60" s="22"/>
      <c r="M60" s="5" t="s">
        <v>102</v>
      </c>
      <c r="N60" s="37" t="s">
        <v>104</v>
      </c>
    </row>
    <row r="61" spans="1:14" s="1" customFormat="1" x14ac:dyDescent="0.25">
      <c r="D61" s="43" t="s">
        <v>235</v>
      </c>
      <c r="E61" s="56"/>
      <c r="F61" s="13" t="s">
        <v>107</v>
      </c>
      <c r="G61" s="13" t="s">
        <v>108</v>
      </c>
      <c r="H61" s="12" t="s">
        <v>105</v>
      </c>
      <c r="I61" s="12"/>
      <c r="J61" s="12"/>
      <c r="K61" s="4" t="s">
        <v>104</v>
      </c>
      <c r="L61" s="5" t="s">
        <v>102</v>
      </c>
      <c r="M61" s="5" t="s">
        <v>102</v>
      </c>
      <c r="N61" s="37" t="s">
        <v>104</v>
      </c>
    </row>
    <row r="62" spans="1:14" x14ac:dyDescent="0.25">
      <c r="D62" s="43" t="s">
        <v>236</v>
      </c>
      <c r="E62" s="62" t="s">
        <v>181</v>
      </c>
      <c r="F62" s="13" t="s">
        <v>89</v>
      </c>
      <c r="G62" s="13" t="s">
        <v>90</v>
      </c>
      <c r="H62" s="12" t="s">
        <v>105</v>
      </c>
      <c r="I62" s="14">
        <v>42380</v>
      </c>
      <c r="J62" s="14">
        <v>42411</v>
      </c>
      <c r="K62" s="5" t="s">
        <v>102</v>
      </c>
      <c r="L62" s="5" t="s">
        <v>102</v>
      </c>
      <c r="M62" s="5" t="s">
        <v>102</v>
      </c>
      <c r="N62" s="37" t="s">
        <v>104</v>
      </c>
    </row>
    <row r="63" spans="1:14" x14ac:dyDescent="0.25">
      <c r="D63" s="43" t="s">
        <v>237</v>
      </c>
      <c r="E63" s="63"/>
      <c r="F63" s="13" t="s">
        <v>91</v>
      </c>
      <c r="G63" s="13" t="s">
        <v>92</v>
      </c>
      <c r="H63" s="12" t="s">
        <v>105</v>
      </c>
      <c r="I63" s="14">
        <v>42380</v>
      </c>
      <c r="J63" s="14"/>
      <c r="K63" s="6" t="s">
        <v>103</v>
      </c>
      <c r="L63" s="5" t="s">
        <v>102</v>
      </c>
      <c r="M63" s="5" t="s">
        <v>102</v>
      </c>
      <c r="N63" s="37" t="s">
        <v>104</v>
      </c>
    </row>
    <row r="64" spans="1:14" x14ac:dyDescent="0.25">
      <c r="D64" s="43" t="s">
        <v>238</v>
      </c>
      <c r="E64" s="64"/>
      <c r="F64" s="13" t="s">
        <v>93</v>
      </c>
      <c r="G64" s="13" t="s">
        <v>94</v>
      </c>
      <c r="H64" s="12" t="s">
        <v>105</v>
      </c>
      <c r="I64" s="14">
        <v>42380</v>
      </c>
      <c r="J64" s="14">
        <v>42411</v>
      </c>
      <c r="K64" s="5" t="s">
        <v>102</v>
      </c>
      <c r="L64" s="5" t="s">
        <v>102</v>
      </c>
      <c r="M64" s="5" t="s">
        <v>102</v>
      </c>
      <c r="N64" s="37" t="s">
        <v>104</v>
      </c>
    </row>
    <row r="65" spans="4:14" x14ac:dyDescent="0.25">
      <c r="D65" s="43" t="s">
        <v>239</v>
      </c>
      <c r="E65" s="65" t="s">
        <v>173</v>
      </c>
      <c r="F65" s="44" t="s">
        <v>125</v>
      </c>
      <c r="G65" s="44" t="s">
        <v>123</v>
      </c>
      <c r="H65" s="12" t="s">
        <v>106</v>
      </c>
      <c r="I65" s="14"/>
      <c r="J65" s="14">
        <v>42562</v>
      </c>
      <c r="K65" s="5" t="s">
        <v>102</v>
      </c>
      <c r="L65" s="22" t="s">
        <v>102</v>
      </c>
      <c r="M65" s="4" t="s">
        <v>104</v>
      </c>
      <c r="N65" s="37" t="s">
        <v>104</v>
      </c>
    </row>
    <row r="66" spans="4:14" x14ac:dyDescent="0.25">
      <c r="D66" s="43" t="s">
        <v>240</v>
      </c>
      <c r="E66" s="65"/>
      <c r="F66" s="44" t="s">
        <v>126</v>
      </c>
      <c r="G66" s="44" t="s">
        <v>124</v>
      </c>
      <c r="H66" s="12" t="s">
        <v>106</v>
      </c>
      <c r="I66" s="14"/>
      <c r="J66" s="14">
        <v>42562</v>
      </c>
      <c r="K66" s="5" t="s">
        <v>102</v>
      </c>
      <c r="L66" s="22" t="s">
        <v>102</v>
      </c>
      <c r="M66" s="4" t="s">
        <v>104</v>
      </c>
      <c r="N66" s="37" t="s">
        <v>104</v>
      </c>
    </row>
    <row r="67" spans="4:14" ht="30" x14ac:dyDescent="0.25">
      <c r="D67" s="73" t="s">
        <v>241</v>
      </c>
      <c r="E67" s="73" t="s">
        <v>182</v>
      </c>
      <c r="F67" s="44" t="s">
        <v>95</v>
      </c>
      <c r="G67" s="44" t="s">
        <v>131</v>
      </c>
      <c r="H67" s="74" t="s">
        <v>106</v>
      </c>
      <c r="I67" s="74"/>
      <c r="J67" s="74"/>
      <c r="K67" s="75" t="s">
        <v>103</v>
      </c>
      <c r="L67" s="75" t="s">
        <v>103</v>
      </c>
      <c r="M67" s="75" t="s">
        <v>103</v>
      </c>
      <c r="N67" s="76" t="s">
        <v>104</v>
      </c>
    </row>
    <row r="68" spans="4:14" ht="60" x14ac:dyDescent="0.25">
      <c r="D68" s="73"/>
      <c r="E68" s="73"/>
      <c r="F68" s="44" t="s">
        <v>96</v>
      </c>
      <c r="G68" s="44" t="s">
        <v>133</v>
      </c>
      <c r="H68" s="74"/>
      <c r="I68" s="74"/>
      <c r="J68" s="74"/>
      <c r="K68" s="75"/>
      <c r="L68" s="75"/>
      <c r="M68" s="75"/>
      <c r="N68" s="76"/>
    </row>
    <row r="69" spans="4:14" ht="45" x14ac:dyDescent="0.25">
      <c r="D69" s="73"/>
      <c r="E69" s="73"/>
      <c r="F69" s="44" t="s">
        <v>97</v>
      </c>
      <c r="G69" s="44" t="s">
        <v>134</v>
      </c>
      <c r="H69" s="74"/>
      <c r="I69" s="74"/>
      <c r="J69" s="74"/>
      <c r="K69" s="75"/>
      <c r="L69" s="75"/>
      <c r="M69" s="75"/>
      <c r="N69" s="76"/>
    </row>
    <row r="70" spans="4:14" ht="75" x14ac:dyDescent="0.25">
      <c r="D70" s="73"/>
      <c r="E70" s="73"/>
      <c r="F70" s="44" t="s">
        <v>98</v>
      </c>
      <c r="G70" s="44" t="s">
        <v>135</v>
      </c>
      <c r="H70" s="74"/>
      <c r="I70" s="74"/>
      <c r="J70" s="74"/>
      <c r="K70" s="75"/>
      <c r="L70" s="75"/>
      <c r="M70" s="75"/>
      <c r="N70" s="76"/>
    </row>
  </sheetData>
  <autoFilter ref="H5:H70"/>
  <dataConsolidate/>
  <mergeCells count="24">
    <mergeCell ref="D14:D15"/>
    <mergeCell ref="E65:E66"/>
    <mergeCell ref="D6:G6"/>
    <mergeCell ref="E7:E13"/>
    <mergeCell ref="E14:E25"/>
    <mergeCell ref="E26:E32"/>
    <mergeCell ref="M67:M70"/>
    <mergeCell ref="N67:N70"/>
    <mergeCell ref="F14:F15"/>
    <mergeCell ref="E33:E41"/>
    <mergeCell ref="E42:E45"/>
    <mergeCell ref="E57:E61"/>
    <mergeCell ref="E52:E56"/>
    <mergeCell ref="L67:L70"/>
    <mergeCell ref="K67:K70"/>
    <mergeCell ref="H67:H70"/>
    <mergeCell ref="I67:I70"/>
    <mergeCell ref="J67:J70"/>
    <mergeCell ref="D46:G46"/>
    <mergeCell ref="E47:E51"/>
    <mergeCell ref="D67:D70"/>
    <mergeCell ref="F11:F12"/>
    <mergeCell ref="E62:E64"/>
    <mergeCell ref="E67:E70"/>
  </mergeCells>
  <dataValidations count="3">
    <dataValidation type="list" allowBlank="1" showInputMessage="1" showErrorMessage="1" sqref="B7">
      <formula1>$B$7:$B$7</formula1>
    </dataValidation>
    <dataValidation type="list" allowBlank="1" showInputMessage="1" showErrorMessage="1" sqref="N7:N67 K7:M70">
      <formula1>$G$1:$G$3</formula1>
    </dataValidation>
    <dataValidation type="list" allowBlank="1" showInputMessage="1" showErrorMessage="1" sqref="H7:H70">
      <formula1>$F$1:$F$3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14.7109375" style="1" customWidth="1"/>
    <col min="5" max="5" width="15" style="1" customWidth="1"/>
    <col min="6" max="8" width="15.5703125" style="10" customWidth="1"/>
    <col min="9" max="9" width="12.42578125" style="1" customWidth="1"/>
    <col min="10" max="10" width="9.140625" style="1"/>
    <col min="11" max="11" width="10.7109375" style="1" bestFit="1" customWidth="1"/>
    <col min="12" max="16384" width="9.140625" style="1"/>
  </cols>
  <sheetData>
    <row r="4" spans="4:4" x14ac:dyDescent="0.25">
      <c r="D4" t="s">
        <v>137</v>
      </c>
    </row>
    <row r="5" spans="4:4" x14ac:dyDescent="0.25">
      <c r="D5" t="s">
        <v>136</v>
      </c>
    </row>
    <row r="6" spans="4:4" x14ac:dyDescent="0.25">
      <c r="D6" s="1" t="s">
        <v>156</v>
      </c>
    </row>
    <row r="7" spans="4:4" x14ac:dyDescent="0.25">
      <c r="D7" s="1" t="s">
        <v>157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/>
  </sheetViews>
  <sheetFormatPr defaultRowHeight="15" x14ac:dyDescent="0.25"/>
  <cols>
    <col min="2" max="2" width="17.28515625" style="19" bestFit="1" customWidth="1"/>
    <col min="3" max="3" width="11.7109375" customWidth="1"/>
    <col min="4" max="4" width="60.85546875" customWidth="1"/>
    <col min="5" max="5" width="53.140625" style="19" customWidth="1"/>
  </cols>
  <sheetData>
    <row r="1" spans="2:5" s="1" customFormat="1" x14ac:dyDescent="0.25">
      <c r="B1" s="19"/>
      <c r="E1" s="19"/>
    </row>
    <row r="3" spans="2:5" x14ac:dyDescent="0.25">
      <c r="B3" s="66" t="s">
        <v>150</v>
      </c>
      <c r="C3" s="47" t="s">
        <v>139</v>
      </c>
      <c r="D3" s="48" t="s">
        <v>143</v>
      </c>
      <c r="E3" s="48"/>
    </row>
    <row r="4" spans="2:5" ht="45" x14ac:dyDescent="0.25">
      <c r="B4" s="67"/>
      <c r="C4" s="47" t="s">
        <v>144</v>
      </c>
      <c r="D4" s="49" t="s">
        <v>145</v>
      </c>
      <c r="E4" s="48"/>
    </row>
    <row r="5" spans="2:5" x14ac:dyDescent="0.25">
      <c r="B5" s="68"/>
      <c r="C5" s="47" t="s">
        <v>140</v>
      </c>
      <c r="D5" s="47" t="s">
        <v>146</v>
      </c>
      <c r="E5" s="48"/>
    </row>
    <row r="6" spans="2:5" x14ac:dyDescent="0.25">
      <c r="B6" s="71" t="s">
        <v>151</v>
      </c>
      <c r="C6" s="50"/>
      <c r="D6" s="50" t="s">
        <v>148</v>
      </c>
      <c r="E6" s="69" t="s">
        <v>147</v>
      </c>
    </row>
    <row r="7" spans="2:5" x14ac:dyDescent="0.25">
      <c r="B7" s="72"/>
      <c r="C7" s="50"/>
      <c r="D7" s="50" t="s">
        <v>19</v>
      </c>
      <c r="E7" s="70"/>
    </row>
    <row r="8" spans="2:5" x14ac:dyDescent="0.25">
      <c r="B8" s="48" t="s">
        <v>21</v>
      </c>
      <c r="C8" s="47"/>
      <c r="D8" s="47"/>
      <c r="E8" s="48" t="s">
        <v>149</v>
      </c>
    </row>
    <row r="9" spans="2:5" x14ac:dyDescent="0.25">
      <c r="B9" s="51" t="s">
        <v>23</v>
      </c>
      <c r="C9" s="15"/>
      <c r="D9" s="15"/>
      <c r="E9" s="51"/>
    </row>
    <row r="10" spans="2:5" x14ac:dyDescent="0.25">
      <c r="B10" s="21" t="s">
        <v>153</v>
      </c>
      <c r="C10" s="3"/>
      <c r="D10" s="3"/>
      <c r="E10" s="21"/>
    </row>
    <row r="11" spans="2:5" x14ac:dyDescent="0.25">
      <c r="B11" s="21" t="s">
        <v>154</v>
      </c>
      <c r="C11" s="3"/>
      <c r="D11" s="3"/>
      <c r="E11" s="21" t="s">
        <v>163</v>
      </c>
    </row>
    <row r="12" spans="2:5" x14ac:dyDescent="0.25">
      <c r="B12" s="21" t="s">
        <v>31</v>
      </c>
      <c r="C12" s="3"/>
      <c r="D12" s="3"/>
      <c r="E12" s="21"/>
    </row>
    <row r="13" spans="2:5" s="1" customFormat="1" x14ac:dyDescent="0.25">
      <c r="B13" s="21" t="s">
        <v>155</v>
      </c>
      <c r="C13" s="3"/>
      <c r="D13" s="3"/>
      <c r="E13" s="21"/>
    </row>
    <row r="14" spans="2:5" x14ac:dyDescent="0.25">
      <c r="B14" s="21" t="s">
        <v>27</v>
      </c>
      <c r="C14" s="3"/>
      <c r="D14" s="3"/>
      <c r="E14" s="21"/>
    </row>
    <row r="15" spans="2:5" x14ac:dyDescent="0.25">
      <c r="B15" s="21" t="s">
        <v>29</v>
      </c>
      <c r="C15" s="3"/>
      <c r="D15" s="3"/>
      <c r="E15" s="21"/>
    </row>
  </sheetData>
  <mergeCells count="3">
    <mergeCell ref="B3:B5"/>
    <mergeCell ref="E6:E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/>
  </sheetViews>
  <sheetFormatPr defaultRowHeight="15" x14ac:dyDescent="0.25"/>
  <cols>
    <col min="1" max="1" width="10.42578125" bestFit="1" customWidth="1"/>
    <col min="2" max="2" width="17.7109375" customWidth="1"/>
  </cols>
  <sheetData>
    <row r="2" spans="1:3" x14ac:dyDescent="0.25">
      <c r="A2" t="s">
        <v>164</v>
      </c>
    </row>
    <row r="3" spans="1:3" x14ac:dyDescent="0.25">
      <c r="B3" s="5" t="s">
        <v>102</v>
      </c>
      <c r="C3" s="16">
        <f>COUNTIF(CODING!K6:K75,"Done")</f>
        <v>32</v>
      </c>
    </row>
    <row r="4" spans="1:3" x14ac:dyDescent="0.25">
      <c r="B4" s="6" t="s">
        <v>103</v>
      </c>
      <c r="C4" s="15">
        <f>COUNTIF(CODING!K7:K78, "In Progress")</f>
        <v>21</v>
      </c>
    </row>
    <row r="5" spans="1:3" x14ac:dyDescent="0.25">
      <c r="B5" s="4" t="s">
        <v>104</v>
      </c>
      <c r="C5" s="3">
        <f>COUNTIF(CODING!K6:K76, "Not Start")</f>
        <v>7</v>
      </c>
    </row>
    <row r="6" spans="1:3" x14ac:dyDescent="0.25">
      <c r="B6" s="3" t="s">
        <v>111</v>
      </c>
      <c r="C6" s="3">
        <f>SUM(C3:C5)</f>
        <v>60</v>
      </c>
    </row>
    <row r="8" spans="1:3" x14ac:dyDescent="0.25">
      <c r="A8" t="s">
        <v>165</v>
      </c>
    </row>
    <row r="9" spans="1:3" x14ac:dyDescent="0.25">
      <c r="B9" s="5" t="s">
        <v>102</v>
      </c>
      <c r="C9" s="16">
        <f>COUNTIF(CODING!N7:N114,"Done")</f>
        <v>24</v>
      </c>
    </row>
    <row r="10" spans="1:3" x14ac:dyDescent="0.25">
      <c r="B10" s="6" t="s">
        <v>103</v>
      </c>
      <c r="C10" s="15">
        <f>COUNTIF(CODING!N6:N100,"In Progress")</f>
        <v>1</v>
      </c>
    </row>
    <row r="11" spans="1:3" x14ac:dyDescent="0.25">
      <c r="B11" s="4" t="s">
        <v>104</v>
      </c>
      <c r="C11" s="3">
        <f>COUNTIF(CODING!N7:N75, "Not Start")</f>
        <v>34</v>
      </c>
    </row>
    <row r="12" spans="1:3" x14ac:dyDescent="0.25">
      <c r="B12" s="3" t="s">
        <v>111</v>
      </c>
      <c r="C12" s="3">
        <f>SUM(C9:C11)</f>
        <v>59</v>
      </c>
    </row>
    <row r="15" spans="1:3" x14ac:dyDescent="0.25">
      <c r="A15" t="s">
        <v>166</v>
      </c>
    </row>
    <row r="16" spans="1:3" x14ac:dyDescent="0.25">
      <c r="B16" s="5" t="s">
        <v>102</v>
      </c>
      <c r="C16" s="16">
        <f>COUNTIF(CODING!M5:M86,"Done")</f>
        <v>18</v>
      </c>
    </row>
    <row r="17" spans="2:3" x14ac:dyDescent="0.25">
      <c r="B17" s="6" t="s">
        <v>103</v>
      </c>
      <c r="C17" s="15">
        <f>COUNTIF(CODING!M6:M84,"In Progress")</f>
        <v>1</v>
      </c>
    </row>
    <row r="18" spans="2:3" x14ac:dyDescent="0.25">
      <c r="B18" s="4" t="s">
        <v>104</v>
      </c>
      <c r="C18" s="3">
        <f>COUNTIF(CODING!M6:M79, "Not Start")</f>
        <v>41</v>
      </c>
    </row>
    <row r="19" spans="2:3" x14ac:dyDescent="0.25">
      <c r="B19" s="3" t="s">
        <v>111</v>
      </c>
      <c r="C19" s="3">
        <f>SUM(C16:C18)</f>
        <v>60</v>
      </c>
    </row>
  </sheetData>
  <conditionalFormatting sqref="B3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DESIGN</vt:lpstr>
      <vt:lpstr>note cho phần post</vt:lpstr>
      <vt:lpstr>TỔNG HỢP</vt:lpstr>
      <vt:lpstr>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2016-12-01T16:22:14Z</dcterms:modified>
</cp:coreProperties>
</file>