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mc:AlternateContent xmlns:mc="http://schemas.openxmlformats.org/markup-compatibility/2006">
    <mc:Choice Requires="x15">
      <x15ac:absPath xmlns:x15ac="http://schemas.microsoft.com/office/spreadsheetml/2010/11/ac" url="C:\Users\andre\Desktop\TestCases\Done\"/>
    </mc:Choice>
  </mc:AlternateContent>
  <bookViews>
    <workbookView xWindow="0" yWindow="0" windowWidth="28800" windowHeight="12210" tabRatio="821" activeTab="4"/>
  </bookViews>
  <sheets>
    <sheet name="Cover" sheetId="1" r:id="rId1"/>
    <sheet name="Test case List" sheetId="2" r:id="rId2"/>
    <sheet name="Test Report" sheetId="5" r:id="rId3"/>
    <sheet name="Message Rules" sheetId="11" r:id="rId4"/>
    <sheet name="User_Function" sheetId="9" r:id="rId5"/>
  </sheets>
  <externalReferences>
    <externalReference r:id="rId6"/>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62913"/>
</workbook>
</file>

<file path=xl/calcChain.xml><?xml version="1.0" encoding="utf-8"?>
<calcChain xmlns="http://schemas.openxmlformats.org/spreadsheetml/2006/main">
  <c r="B7" i="9" l="1"/>
  <c r="A24" i="9" l="1"/>
  <c r="A18" i="9"/>
  <c r="A15" i="9"/>
  <c r="A16" i="9"/>
  <c r="A17" i="9"/>
  <c r="A23" i="9" l="1"/>
  <c r="A22" i="9" l="1"/>
  <c r="A21" i="9"/>
  <c r="A14" i="9"/>
  <c r="D7" i="9" l="1"/>
  <c r="A26" i="9" l="1"/>
  <c r="A13" i="9"/>
  <c r="A25" i="9" l="1"/>
  <c r="A20" i="9"/>
  <c r="C6" i="1" l="1"/>
  <c r="G11" i="5" l="1"/>
  <c r="E11" i="5"/>
  <c r="D11" i="5"/>
  <c r="C3" i="5"/>
  <c r="C4" i="5"/>
  <c r="C5" i="5" s="1"/>
  <c r="D3" i="2"/>
  <c r="D4" i="2"/>
  <c r="G12" i="5" l="1"/>
  <c r="D12" i="5"/>
  <c r="E12" i="5"/>
  <c r="H11" i="5" l="1"/>
  <c r="H12" i="5" s="1"/>
  <c r="F11" i="5" l="1"/>
  <c r="F12" i="5" s="1"/>
  <c r="E14" i="5"/>
  <c r="E15" i="5"/>
</calcChain>
</file>

<file path=xl/sharedStrings.xml><?xml version="1.0" encoding="utf-8"?>
<sst xmlns="http://schemas.openxmlformats.org/spreadsheetml/2006/main" count="167" uniqueCount="128">
  <si>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</si>
  <si>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</si>
  <si>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</si>
  <si>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</si>
  <si>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</si>
  <si>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</si>
  <si>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</si>
  <si>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</si>
  <si>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</si>
  <si>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</si>
  <si>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</si>
  <si>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</si>
  <si>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</si>
  <si>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</si>
  <si>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</si>
  <si>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</si>
  <si>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</si>
  <si>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</si>
  <si>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</si>
  <si>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</si>
  <si>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</si>
  <si>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</si>
  <si>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</si>
  <si>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</si>
  <si>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</si>
  <si>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</si>
  <si>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</si>
  <si>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</si>
  <si>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</si>
  <si>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</si>
  <si>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</si>
  <si>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</si>
  <si>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</si>
  <si>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</si>
  <si>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</si>
  <si>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</si>
  <si>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</si>
  <si>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</si>
  <si>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</si>
  <si>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</si>
  <si>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</si>
  <si>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</si>
  <si>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</si>
  <si>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</si>
  <si>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</si>
  <si>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</si>
  <si>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</si>
  <si>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</si>
  <si>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Add new</t>
  </si>
  <si>
    <t>Message Rules</t>
  </si>
  <si>
    <t>Description Vietnam</t>
  </si>
  <si>
    <t>Description English</t>
  </si>
  <si>
    <t>MS01</t>
  </si>
  <si>
    <t>MS02</t>
  </si>
  <si>
    <t>MS03</t>
  </si>
  <si>
    <t>MS04</t>
  </si>
  <si>
    <t>MS05</t>
  </si>
  <si>
    <t>MS06</t>
  </si>
  <si>
    <t>MS07</t>
  </si>
  <si>
    <t>MS08</t>
  </si>
  <si>
    <t>MS09</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</si>
  <si>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</si>
  <si>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</si>
  <si>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</si>
  <si>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</si>
  <si>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</si>
  <si>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</si>
  <si>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</si>
  <si>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</si>
  <si>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</si>
  <si>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</si>
  <si>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</si>
  <si>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</si>
  <si>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</si>
  <si>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</si>
  <si>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First Aid Viet Nam</t>
  </si>
  <si>
    <t>AnNPSE03118</t>
  </si>
  <si>
    <t>HungDH</t>
  </si>
  <si>
    <t xml:space="preserve">List enviroment requires in this system
1. Device : Samsung J7
2. Operation System: Android 4.4 </t>
  </si>
  <si>
    <t>AnNPSe03118</t>
  </si>
  <si>
    <t>Không tìm thấy trường hợp cấp cứu nào</t>
  </si>
  <si>
    <t>Không rõ vị trí</t>
  </si>
  <si>
    <t>Không xác định được vị trí</t>
  </si>
  <si>
    <t>Số kí tự phải nhỏ hơn 45 kí tự</t>
  </si>
  <si>
    <t>Không được nhập chữ số</t>
  </si>
  <si>
    <t>Không được nhập kí tự đặc biệt</t>
  </si>
  <si>
    <t>Không được nhập ít hơn 10 chữ số</t>
  </si>
  <si>
    <t>Bạn phải nhập chữ số</t>
  </si>
  <si>
    <t>Email sai định dạng</t>
  </si>
  <si>
    <t>FA</t>
  </si>
  <si>
    <t>This test cases were created to test whole system of  First Aid Viet Nam system</t>
  </si>
  <si>
    <t>FirstAid_System</t>
  </si>
  <si>
    <t>Check send question</t>
  </si>
  <si>
    <t>Check activities between First Aid and Admin</t>
  </si>
  <si>
    <t>Prepare: First Aid Application have internet connection
1. First Aid application users go to Send question screen and send question to Admin web application
2. Admin Web application go to page [Ý Kiến- Hỏi Đáp] to view the question</t>
  </si>
  <si>
    <t>1. Send question succcesfully 
2. At the page [Ý Kiến- Hỏi Đáp] Admin web application can view the question</t>
  </si>
  <si>
    <t>Result Samsung J7 (Android 5.0.2) and Coccoc 30</t>
  </si>
  <si>
    <t>Prepare: First Aid Application have no internet connection
1. First Aid application users go to Send question screen and send question to Admin web application
2. Admin Web application go to page [Ý Kiến- Hỏi Đáp] to view the question</t>
  </si>
  <si>
    <t xml:space="preserve">1. Send question unsucccesfully 
</t>
  </si>
  <si>
    <t xml:space="preserve">Prepare: First Aid Application have no internet connection
1. First Aid application users go to Send question screen and send question to Admin web application
2. Admin Web application user go to page [Ý Kiến- Hỏi Đáp] to view the question
3. Admin Web application user send the answer </t>
  </si>
  <si>
    <t>1. Send question unsucccesfully 
2. At the page [Ý Kiến- Hỏi Đáp] Admin web application can view the question
3. Answer will be sent to email of First Aid Application user</t>
  </si>
  <si>
    <t>Check activities between  Ambulance and  Dispatcher</t>
  </si>
  <si>
    <t>1. Dispatcher check Ambulance on the Dispatcher web application</t>
  </si>
  <si>
    <t>When Ambulance application user not ready to take the task</t>
  </si>
  <si>
    <t>1. Ambulance is display on the screen by this format:  
- Location
- Status : Not Ready</t>
  </si>
  <si>
    <t>1. Ambulance is display on the screen by this format:  
- Location
- Status : Ready</t>
  </si>
  <si>
    <t>When Ambulance application user have promblem with the task</t>
  </si>
  <si>
    <t xml:space="preserve">1.Ambulance application user tap on the button Report Problem on the screen [Task], call to the dispatcher
</t>
  </si>
  <si>
    <t>Check locate ambulance location</t>
  </si>
  <si>
    <t>Location of ambulance is displayed on dispatcher's map</t>
  </si>
  <si>
    <t>Check locate victim location</t>
  </si>
  <si>
    <t>1. Check the display dispatcher screen</t>
  </si>
  <si>
    <t>Location of victim is displayed on dispatcher's map</t>
  </si>
  <si>
    <t>Check direction from ambulance to victim</t>
  </si>
  <si>
    <t>Direction from ambulance to victim displayed on dispatcher map</t>
  </si>
  <si>
    <t>1. Dispatcher select one ambulance and check direction 
2. Check the display dispatcher screen</t>
  </si>
  <si>
    <t>1. Hiển thị danh sách các chủ đề học- Có thể cuộn lên xuống một cách mượt mà
2. Hiển thị thông báo : Bạn đã gửi câu hỏi thành công</t>
  </si>
  <si>
    <t>Prepare: Have internet connection [Wifi-On, 3G- On]
1. First Aid application users go to Send question screen a]
2.  Admin Web application go to page [Ý Kiến- Hỏi Đáp] to view the question</t>
  </si>
  <si>
    <t>Prepare: Have internet connection [Wifi-On, 3G- Off]
1. First Aid application users go to Send question screen a]
2.  Admin Web application go to page [Ý Kiến- Hỏi Đáp] to view the question</t>
  </si>
  <si>
    <t>Prepare: Have internet connection [Wifi-Off, 3G- On]
1. First Aid application users go to Send question screen a]
2.  Admin Web application go to page [Ý Kiến- Hỏi Đáp] to view the question</t>
  </si>
  <si>
    <t>Check locate ambulance location when suddenly lost internet connection</t>
  </si>
  <si>
    <t>Location of ambulance when lost internet connection is display on dispatcher screen</t>
  </si>
  <si>
    <t>Result Asus MEMO Pad 8
(Android 5.0)/Chrome 30</t>
  </si>
  <si>
    <t>Result MI Note 3
(Android 5.1)/Chrome 30</t>
  </si>
  <si>
    <t>First Aid System</t>
  </si>
  <si>
    <t>28/11/2016</t>
  </si>
  <si>
    <t>30/11/2016</t>
  </si>
  <si>
    <t>FirstAid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</si>
</sst>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33">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sz val="10"/>
      <color theme="0"/>
      <name val="Tahoma"/>
      <family val="2"/>
    </font>
    <font>
      <b/>
      <sz val="16"/>
      <name val="Times New Roman"/>
      <family val="1"/>
    </font>
    <font>
      <sz val="11"/>
      <name val="Times New Roman"/>
      <family val="1"/>
    </font>
    <font>
      <b/>
      <sz val="11"/>
      <name val="Times New Roman"/>
      <family val="1"/>
    </font>
    <font>
      <sz val="11"/>
      <name val="Tahoma"/>
      <family val="2"/>
    </font>
    <font>
      <b/>
      <sz val="11"/>
      <color indexed="9"/>
      <name val="Tahoma"/>
      <family val="2"/>
    </font>
    <font>
      <b/>
      <sz val="11"/>
      <color theme="1"/>
      <name val="Tahoma"/>
      <family val="2"/>
    </font>
    <font>
      <sz val="11"/>
      <color indexed="8"/>
      <name val="Tahoma"/>
      <family val="2"/>
    </font>
    <font>
      <sz val="11"/>
      <color theme="1"/>
      <name val="Tahoma"/>
      <family val="2"/>
    </font>
    <font>
      <b/>
      <sz val="12"/>
      <color theme="0"/>
      <name val="Tahoma"/>
      <family val="2"/>
    </font>
    <font>
      <b/>
      <sz val="11"/>
      <color theme="0"/>
      <name val="Tahoma"/>
      <family val="2"/>
    </font>
  </fonts>
  <fills count="1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theme="0"/>
        <bgColor indexed="26"/>
      </patternFill>
    </fill>
    <fill>
      <patternFill patternType="solid">
        <fgColor rgb="FFDAEEF3"/>
        <bgColor indexed="64"/>
      </patternFill>
    </fill>
    <fill>
      <patternFill patternType="solid">
        <fgColor theme="4"/>
        <bgColor indexed="32"/>
      </patternFill>
    </fill>
    <fill>
      <patternFill patternType="solid">
        <fgColor theme="0"/>
        <bgColor indexed="64"/>
      </patternFill>
    </fill>
    <fill>
      <patternFill patternType="solid">
        <fgColor theme="4"/>
        <bgColor indexed="41"/>
      </patternFill>
    </fill>
  </fills>
  <borders count="2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medium">
        <color indexed="8"/>
      </left>
      <right/>
      <top/>
      <bottom style="thin">
        <color indexed="8"/>
      </bottom>
      <diagonal/>
    </border>
    <border>
      <left style="medium">
        <color indexed="8"/>
      </left>
      <right/>
      <top style="thin">
        <color indexed="8"/>
      </top>
      <bottom style="thin">
        <color indexed="8"/>
      </bottom>
      <diagonal/>
    </border>
    <border>
      <left style="medium">
        <color indexed="8"/>
      </left>
      <right/>
      <top style="thin">
        <color indexed="8"/>
      </top>
      <bottom style="medium">
        <color indexed="8"/>
      </bottom>
      <diagonal/>
    </border>
  </borders>
  <cellStyleXfs count="8">
    <xf numFmtId="0" fontId="0" fillId="0" borderId="0"/>
    <xf numFmtId="0" fontId="14" fillId="0" borderId="0" applyNumberFormat="0" applyFill="0" applyBorder="0" applyAlignment="0" applyProtection="0"/>
    <xf numFmtId="0" fontId="20" fillId="0" borderId="0"/>
    <xf numFmtId="0" fontId="19" fillId="0" borderId="0"/>
    <xf numFmtId="0" fontId="19" fillId="0" borderId="0"/>
    <xf numFmtId="0" fontId="2" fillId="0" borderId="0"/>
    <xf numFmtId="0" fontId="1" fillId="0" borderId="0"/>
    <xf numFmtId="0" fontId="1" fillId="0" borderId="0"/>
  </cellStyleXfs>
  <cellXfs count="15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0" fillId="2" borderId="0" xfId="0" applyFont="1" applyFill="1" applyAlignment="1">
      <alignment horizontal="left"/>
    </xf>
    <xf numFmtId="0" fontId="11"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2"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3"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0" fontId="16" fillId="2" borderId="0" xfId="0" applyFont="1" applyFill="1" applyBorder="1" applyAlignment="1">
      <alignment horizontal="center" wrapText="1"/>
    </xf>
    <xf numFmtId="0" fontId="12"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4"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5" xfId="0" applyNumberFormat="1" applyFont="1" applyFill="1" applyBorder="1" applyAlignment="1">
      <alignment horizontal="center" wrapText="1"/>
    </xf>
    <xf numFmtId="0" fontId="3" fillId="2" borderId="14" xfId="0" applyFont="1" applyFill="1" applyBorder="1"/>
    <xf numFmtId="0" fontId="3" fillId="2" borderId="7" xfId="0" applyNumberFormat="1" applyFont="1" applyFill="1" applyBorder="1" applyAlignment="1">
      <alignment horizontal="center"/>
    </xf>
    <xf numFmtId="0" fontId="3" fillId="2" borderId="16" xfId="0" applyNumberFormat="1" applyFont="1" applyFill="1" applyBorder="1" applyAlignment="1">
      <alignment horizontal="center"/>
    </xf>
    <xf numFmtId="0" fontId="9" fillId="3" borderId="11" xfId="0" applyFont="1" applyFill="1" applyBorder="1"/>
    <xf numFmtId="0" fontId="17" fillId="3" borderId="11" xfId="0" applyFont="1" applyFill="1" applyBorder="1" applyAlignment="1">
      <alignment horizontal="center"/>
    </xf>
    <xf numFmtId="0" fontId="17" fillId="3" borderId="17"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18"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4" fillId="2" borderId="7" xfId="1" applyNumberFormat="1" applyFill="1" applyBorder="1" applyAlignment="1" applyProtection="1">
      <alignment horizontal="left" vertical="center"/>
    </xf>
    <xf numFmtId="0" fontId="12" fillId="2" borderId="0" xfId="2" applyFont="1" applyFill="1" applyAlignment="1" applyProtection="1">
      <alignment wrapText="1"/>
    </xf>
    <xf numFmtId="0" fontId="16" fillId="2" borderId="0" xfId="2" applyFont="1" applyFill="1" applyAlignment="1"/>
    <xf numFmtId="0" fontId="10" fillId="2" borderId="0" xfId="2" applyFont="1" applyFill="1" applyAlignment="1"/>
    <xf numFmtId="0" fontId="3" fillId="2" borderId="0" xfId="2" applyFont="1" applyFill="1" applyBorder="1" applyAlignment="1">
      <alignment horizontal="center" wrapText="1"/>
    </xf>
    <xf numFmtId="0" fontId="15" fillId="2" borderId="0" xfId="2" applyFont="1" applyFill="1" applyBorder="1" applyAlignment="1">
      <alignment horizontal="center" wrapText="1"/>
    </xf>
    <xf numFmtId="0" fontId="16" fillId="2" borderId="0" xfId="2" applyFont="1" applyFill="1" applyBorder="1" applyAlignment="1">
      <alignment horizontal="center" wrapText="1"/>
    </xf>
    <xf numFmtId="0" fontId="3" fillId="2" borderId="0" xfId="2" applyFont="1" applyFill="1"/>
    <xf numFmtId="0" fontId="15" fillId="5" borderId="0" xfId="2" applyFont="1" applyFill="1"/>
    <xf numFmtId="0" fontId="3" fillId="2" borderId="0" xfId="2" applyFont="1" applyFill="1" applyAlignment="1"/>
    <xf numFmtId="0" fontId="14" fillId="2" borderId="7" xfId="1" applyFill="1" applyBorder="1" applyAlignment="1">
      <alignment horizontal="left" vertical="center"/>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21" fillId="2" borderId="18" xfId="1" applyNumberFormat="1" applyFont="1" applyFill="1" applyBorder="1" applyAlignment="1"/>
    <xf numFmtId="0" fontId="16" fillId="2" borderId="0" xfId="2" applyNumberFormat="1" applyFont="1" applyFill="1" applyAlignment="1"/>
    <xf numFmtId="0" fontId="3" fillId="2" borderId="0" xfId="2" applyNumberFormat="1" applyFont="1" applyFill="1"/>
    <xf numFmtId="0" fontId="9" fillId="3" borderId="20" xfId="0" applyNumberFormat="1" applyFont="1" applyFill="1" applyBorder="1" applyAlignment="1">
      <alignment horizontal="center"/>
    </xf>
    <xf numFmtId="0" fontId="3" fillId="2" borderId="21" xfId="0" applyNumberFormat="1" applyFont="1" applyFill="1" applyBorder="1" applyAlignment="1">
      <alignment horizontal="center"/>
    </xf>
    <xf numFmtId="0" fontId="17" fillId="3" borderId="22"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24" fillId="0" borderId="0" xfId="0" applyFont="1"/>
    <xf numFmtId="0" fontId="25" fillId="6" borderId="19" xfId="0" applyFont="1" applyFill="1" applyBorder="1" applyAlignment="1">
      <alignment horizontal="center" vertical="center" wrapText="1"/>
    </xf>
    <xf numFmtId="0" fontId="24" fillId="0" borderId="19" xfId="0" applyFont="1" applyBorder="1"/>
    <xf numFmtId="0" fontId="16" fillId="2" borderId="0" xfId="2" applyNumberFormat="1" applyFont="1" applyFill="1" applyBorder="1" applyAlignment="1">
      <alignment horizontal="center" vertical="center"/>
    </xf>
    <xf numFmtId="0" fontId="16" fillId="2" borderId="0" xfId="2" applyFont="1" applyFill="1" applyBorder="1" applyAlignment="1">
      <alignment horizontal="center" vertical="center"/>
    </xf>
    <xf numFmtId="0" fontId="16" fillId="2" borderId="0" xfId="2" applyFont="1" applyFill="1" applyBorder="1" applyAlignment="1">
      <alignment horizontal="center" vertical="center" wrapText="1"/>
    </xf>
    <xf numFmtId="0" fontId="3" fillId="2" borderId="0" xfId="4" applyFont="1" applyFill="1" applyBorder="1" applyAlignment="1">
      <alignment vertical="top" wrapText="1"/>
    </xf>
    <xf numFmtId="0" fontId="3" fillId="5" borderId="0" xfId="4" applyFont="1" applyFill="1" applyBorder="1" applyAlignment="1">
      <alignment vertical="top" wrapText="1"/>
    </xf>
    <xf numFmtId="14" fontId="3" fillId="5" borderId="0" xfId="4" applyNumberFormat="1" applyFont="1" applyFill="1" applyBorder="1" applyAlignment="1">
      <alignment vertical="top" wrapText="1"/>
    </xf>
    <xf numFmtId="0" fontId="3" fillId="5" borderId="0" xfId="2" applyFont="1" applyFill="1" applyBorder="1" applyAlignment="1">
      <alignment vertical="top" wrapText="1"/>
    </xf>
    <xf numFmtId="0" fontId="14" fillId="0" borderId="7" xfId="1" applyBorder="1"/>
    <xf numFmtId="0" fontId="14" fillId="0" borderId="7" xfId="1" applyBorder="1" applyAlignment="1">
      <alignment horizontal="left" vertical="center"/>
    </xf>
    <xf numFmtId="0" fontId="26" fillId="5" borderId="19" xfId="4" applyNumberFormat="1" applyFont="1" applyFill="1" applyBorder="1" applyAlignment="1">
      <alignment vertical="top" wrapText="1"/>
    </xf>
    <xf numFmtId="0" fontId="26" fillId="5" borderId="19" xfId="4" applyFont="1" applyFill="1" applyBorder="1" applyAlignment="1">
      <alignment vertical="top" wrapText="1"/>
    </xf>
    <xf numFmtId="0" fontId="29" fillId="5" borderId="19" xfId="2" applyFont="1" applyFill="1" applyBorder="1" applyAlignment="1">
      <alignment horizontal="left" vertical="top" wrapText="1"/>
    </xf>
    <xf numFmtId="14" fontId="26" fillId="5" borderId="19" xfId="4" applyNumberFormat="1" applyFont="1" applyFill="1" applyBorder="1" applyAlignment="1">
      <alignment vertical="top" wrapText="1"/>
    </xf>
    <xf numFmtId="0" fontId="26" fillId="5" borderId="19" xfId="2" applyFont="1" applyFill="1" applyBorder="1" applyAlignment="1">
      <alignment vertical="top" wrapText="1"/>
    </xf>
    <xf numFmtId="0" fontId="26" fillId="8" borderId="19" xfId="0" applyFont="1" applyFill="1" applyBorder="1" applyAlignment="1">
      <alignment horizontal="left" vertical="top" wrapText="1"/>
    </xf>
    <xf numFmtId="0" fontId="14" fillId="8" borderId="19" xfId="1" applyFill="1" applyBorder="1"/>
    <xf numFmtId="0" fontId="30" fillId="8" borderId="19" xfId="0" applyFont="1" applyFill="1" applyBorder="1"/>
    <xf numFmtId="0" fontId="22" fillId="5" borderId="0" xfId="2" applyFont="1" applyFill="1" applyAlignment="1" applyProtection="1">
      <alignment wrapText="1"/>
    </xf>
    <xf numFmtId="0" fontId="22" fillId="5" borderId="0" xfId="2" applyFont="1" applyFill="1" applyBorder="1" applyAlignment="1">
      <alignment horizontal="left" wrapText="1"/>
    </xf>
    <xf numFmtId="0" fontId="3" fillId="5" borderId="0" xfId="2" applyFont="1" applyFill="1" applyBorder="1" applyAlignment="1">
      <alignment horizontal="center" wrapText="1"/>
    </xf>
    <xf numFmtId="0" fontId="27" fillId="7" borderId="19" xfId="4" applyNumberFormat="1" applyFont="1" applyFill="1" applyBorder="1" applyAlignment="1">
      <alignment horizontal="center" vertical="center" wrapText="1"/>
    </xf>
    <xf numFmtId="0" fontId="27" fillId="7" borderId="19" xfId="4" applyFont="1" applyFill="1" applyBorder="1" applyAlignment="1">
      <alignment horizontal="center" vertical="center" wrapText="1"/>
    </xf>
    <xf numFmtId="0" fontId="12" fillId="2" borderId="23" xfId="4" applyNumberFormat="1" applyFont="1" applyFill="1" applyBorder="1" applyAlignment="1">
      <alignment horizontal="left" wrapText="1"/>
    </xf>
    <xf numFmtId="0" fontId="12" fillId="2" borderId="24" xfId="4" applyNumberFormat="1" applyFont="1" applyFill="1" applyBorder="1" applyAlignment="1">
      <alignment horizontal="left" wrapText="1"/>
    </xf>
    <xf numFmtId="0" fontId="10" fillId="2" borderId="24" xfId="2" applyNumberFormat="1" applyFont="1" applyFill="1" applyBorder="1" applyAlignment="1">
      <alignment horizontal="center" vertical="center"/>
    </xf>
    <xf numFmtId="0" fontId="16" fillId="2" borderId="25" xfId="2" applyNumberFormat="1" applyFont="1" applyFill="1" applyBorder="1" applyAlignment="1">
      <alignment horizontal="center" vertical="center"/>
    </xf>
    <xf numFmtId="0" fontId="16" fillId="2" borderId="0" xfId="2" applyFont="1" applyFill="1" applyBorder="1" applyAlignment="1">
      <alignment wrapText="1"/>
    </xf>
    <xf numFmtId="0" fontId="3" fillId="2" borderId="0" xfId="2" applyFont="1" applyFill="1" applyBorder="1" applyAlignment="1">
      <alignment wrapText="1"/>
    </xf>
    <xf numFmtId="0" fontId="8" fillId="5" borderId="19" xfId="4" applyFont="1" applyFill="1" applyBorder="1" applyAlignment="1">
      <alignment horizontal="left" wrapText="1"/>
    </xf>
    <xf numFmtId="0" fontId="10" fillId="2" borderId="19" xfId="2" applyFont="1" applyFill="1" applyBorder="1" applyAlignment="1">
      <alignment horizontal="center" vertical="center" wrapText="1"/>
    </xf>
    <xf numFmtId="0" fontId="10" fillId="2" borderId="19" xfId="2" applyFont="1" applyFill="1" applyBorder="1" applyAlignment="1">
      <alignment vertical="center" wrapText="1"/>
    </xf>
    <xf numFmtId="0" fontId="16" fillId="2" borderId="19" xfId="2" applyFont="1" applyFill="1" applyBorder="1" applyAlignment="1">
      <alignment horizontal="center" vertical="center"/>
    </xf>
    <xf numFmtId="0" fontId="16" fillId="2" borderId="19" xfId="2" applyFont="1" applyFill="1" applyBorder="1" applyAlignment="1">
      <alignment vertical="center" wrapText="1"/>
    </xf>
    <xf numFmtId="0" fontId="3" fillId="2" borderId="19" xfId="2" applyFont="1" applyFill="1" applyBorder="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8" fillId="2" borderId="2" xfId="0" applyFont="1" applyFill="1" applyBorder="1" applyAlignment="1">
      <alignment horizontal="left" vertical="center"/>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3" fillId="0" borderId="0" xfId="0" applyFont="1" applyAlignment="1">
      <alignment horizontal="left" vertical="center"/>
    </xf>
    <xf numFmtId="0" fontId="31" fillId="9" borderId="19" xfId="4" applyFont="1" applyFill="1" applyBorder="1" applyAlignment="1">
      <alignment horizontal="left" vertical="top"/>
    </xf>
    <xf numFmtId="0" fontId="32" fillId="9" borderId="19" xfId="4" applyFont="1" applyFill="1" applyBorder="1" applyAlignment="1">
      <alignment horizontal="left" vertical="top"/>
    </xf>
    <xf numFmtId="0" fontId="31" fillId="7" borderId="19" xfId="4" applyNumberFormat="1" applyFont="1" applyFill="1" applyBorder="1" applyAlignment="1">
      <alignment horizontal="left" vertical="top" wrapText="1"/>
    </xf>
    <xf numFmtId="0" fontId="28" fillId="7" borderId="19" xfId="4" applyNumberFormat="1" applyFont="1" applyFill="1" applyBorder="1" applyAlignment="1">
      <alignment horizontal="left" vertical="top" wrapText="1"/>
    </xf>
    <xf numFmtId="0" fontId="8" fillId="5" borderId="19" xfId="4" applyFont="1" applyFill="1" applyBorder="1" applyAlignment="1">
      <alignment horizontal="left"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a:extLst>
            <a:ext uri="{FF2B5EF4-FFF2-40B4-BE49-F238E27FC236}">
              <a16:creationId xmlns:a16="http://schemas.microsoft.com/office/drawing/2014/main" id="{00000000-0008-0000-0000-00007E0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
  <sheetViews>
    <sheetView workbookViewId="0">
      <selection activeCell="B12" sqref="B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40" t="s">
        <v>0</v>
      </c>
      <c r="D2" s="140"/>
      <c r="E2" s="140"/>
      <c r="F2" s="140"/>
      <c r="G2" s="140"/>
    </row>
    <row r="3" spans="1:7">
      <c r="B3" s="6"/>
      <c r="C3" s="7"/>
      <c r="F3" s="8"/>
    </row>
    <row r="4" spans="1:7" ht="14.25" customHeight="1">
      <c r="B4" s="9" t="s">
        <v>1</v>
      </c>
      <c r="C4" s="141" t="s">
        <v>75</v>
      </c>
      <c r="D4" s="141"/>
      <c r="E4" s="141"/>
      <c r="F4" s="9" t="s">
        <v>2</v>
      </c>
      <c r="G4" s="10" t="s">
        <v>76</v>
      </c>
    </row>
    <row r="5" spans="1:7" ht="14.25" customHeight="1">
      <c r="B5" s="9" t="s">
        <v>3</v>
      </c>
      <c r="C5" s="141" t="s">
        <v>89</v>
      </c>
      <c r="D5" s="141"/>
      <c r="E5" s="141"/>
      <c r="F5" s="9" t="s">
        <v>4</v>
      </c>
      <c r="G5" s="10" t="s">
        <v>77</v>
      </c>
    </row>
    <row r="6" spans="1:7" ht="15.75" customHeight="1">
      <c r="B6" s="142" t="s">
        <v>5</v>
      </c>
      <c r="C6" s="143" t="str">
        <f>C5&amp;"_"&amp;"Integration Test Case"&amp;"_"&amp;"v1.0"</f>
        <v>FA_Integration Test Case_v1.0</v>
      </c>
      <c r="D6" s="143"/>
      <c r="E6" s="143"/>
      <c r="F6" s="9" t="s">
        <v>6</v>
      </c>
      <c r="G6" s="77" t="s">
        <v>125</v>
      </c>
    </row>
    <row r="7" spans="1:7" ht="13.5" customHeight="1">
      <c r="B7" s="142"/>
      <c r="C7" s="143"/>
      <c r="D7" s="143"/>
      <c r="E7" s="143"/>
      <c r="F7" s="9" t="s">
        <v>7</v>
      </c>
      <c r="G7" s="102"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78" t="s">
        <v>126</v>
      </c>
      <c r="C12" s="79" t="s">
        <v>45</v>
      </c>
      <c r="D12" s="80"/>
      <c r="E12" s="80" t="s">
        <v>46</v>
      </c>
      <c r="F12" s="95" t="s">
        <v>48</v>
      </c>
      <c r="G12" s="22"/>
    </row>
    <row r="13" spans="1:7" s="19" customFormat="1" ht="21.75" customHeight="1">
      <c r="B13" s="78"/>
      <c r="C13" s="79"/>
      <c r="D13" s="21"/>
      <c r="E13" s="80"/>
      <c r="F13" s="21"/>
      <c r="G13" s="24"/>
    </row>
    <row r="14" spans="1:7" s="19" customFormat="1" ht="19.5" customHeight="1">
      <c r="B14" s="78"/>
      <c r="C14" s="79"/>
      <c r="D14" s="21"/>
      <c r="E14" s="80"/>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workbookViewId="0">
      <selection activeCell="D9" sqref="D9"/>
    </sheetView>
  </sheetViews>
  <sheetFormatPr defaultRowHeight="12.75"/>
  <cols>
    <col min="1" max="1" width="1.375" style="8" customWidth="1"/>
    <col min="2" max="2" width="11.75" style="29" customWidth="1"/>
    <col min="3" max="3" width="26.5" style="30" customWidth="1"/>
    <col min="4" max="4" width="21"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46" t="s">
        <v>1</v>
      </c>
      <c r="C3" s="146"/>
      <c r="D3" s="147" t="str">
        <f>Cover!C4</f>
        <v>First Aid Viet Nam</v>
      </c>
      <c r="E3" s="147"/>
      <c r="F3" s="147"/>
    </row>
    <row r="4" spans="2:6">
      <c r="B4" s="146" t="s">
        <v>3</v>
      </c>
      <c r="C4" s="146"/>
      <c r="D4" s="147" t="str">
        <f>Cover!C5</f>
        <v>FA</v>
      </c>
      <c r="E4" s="147"/>
      <c r="F4" s="147"/>
    </row>
    <row r="5" spans="2:6" s="35" customFormat="1" ht="72" customHeight="1">
      <c r="B5" s="144" t="s">
        <v>15</v>
      </c>
      <c r="C5" s="144"/>
      <c r="D5" s="145" t="s">
        <v>78</v>
      </c>
      <c r="E5" s="145"/>
      <c r="F5" s="145"/>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5.25" customHeight="1">
      <c r="B9" s="46">
        <v>1</v>
      </c>
      <c r="C9" s="47" t="s">
        <v>124</v>
      </c>
      <c r="D9" s="114" t="s">
        <v>91</v>
      </c>
      <c r="E9" s="93"/>
      <c r="F9" s="92"/>
    </row>
    <row r="10" spans="2:6" ht="13.5">
      <c r="B10" s="46"/>
      <c r="C10" s="47"/>
      <c r="D10" s="81"/>
      <c r="E10" s="48"/>
      <c r="F10" s="49"/>
    </row>
    <row r="11" spans="2:6" ht="13.5">
      <c r="B11" s="46"/>
      <c r="C11" s="47"/>
      <c r="D11" s="81"/>
      <c r="E11" s="48"/>
      <c r="F11" s="49"/>
    </row>
    <row r="12" spans="2:6" ht="13.5">
      <c r="B12" s="46"/>
      <c r="C12" s="47"/>
      <c r="D12" s="91"/>
      <c r="E12" s="50"/>
      <c r="F12" s="49"/>
    </row>
    <row r="13" spans="2:6">
      <c r="B13" s="46"/>
      <c r="C13" s="47"/>
      <c r="D13" s="5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51"/>
      <c r="C18" s="47"/>
      <c r="D18" s="50"/>
      <c r="E18" s="50"/>
      <c r="F18" s="49"/>
    </row>
  </sheetData>
  <mergeCells count="6">
    <mergeCell ref="B5:C5"/>
    <mergeCell ref="D5:F5"/>
    <mergeCell ref="B3:C3"/>
    <mergeCell ref="D3:F3"/>
    <mergeCell ref="B4:C4"/>
    <mergeCell ref="D4:F4"/>
  </mergeCells>
  <phoneticPr fontId="0" type="noConversion"/>
  <hyperlinks>
    <hyperlink ref="D9" location="User_Function!A1" display="FirstAid_System"/>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11" sqref="C11"/>
    </sheetView>
  </sheetViews>
  <sheetFormatPr defaultRowHeight="12.75"/>
  <cols>
    <col min="1" max="1" width="9" style="8"/>
    <col min="2" max="2" width="13.5" style="8" customWidth="1"/>
    <col min="3" max="3" width="23.25" style="8" customWidth="1"/>
    <col min="4" max="6" width="9" style="8"/>
    <col min="7" max="7" width="14.375" style="8" customWidth="1"/>
    <col min="8" max="9" width="33.125" style="8" customWidth="1"/>
    <col min="10" max="16384" width="9" style="8"/>
  </cols>
  <sheetData>
    <row r="1" spans="1:8" ht="25.5" customHeight="1">
      <c r="B1" s="151" t="s">
        <v>37</v>
      </c>
      <c r="C1" s="151"/>
      <c r="D1" s="151"/>
      <c r="E1" s="151"/>
      <c r="F1" s="151"/>
      <c r="G1" s="151"/>
      <c r="H1" s="151"/>
    </row>
    <row r="2" spans="1:8" ht="14.25" customHeight="1">
      <c r="A2" s="53"/>
      <c r="B2" s="53"/>
      <c r="C2" s="54"/>
      <c r="D2" s="54"/>
      <c r="E2" s="54"/>
      <c r="F2" s="54"/>
      <c r="G2" s="54"/>
      <c r="H2" s="55"/>
    </row>
    <row r="3" spans="1:8" ht="19.5" customHeight="1">
      <c r="B3" s="11" t="s">
        <v>1</v>
      </c>
      <c r="C3" s="148" t="str">
        <f>Cover!C4</f>
        <v>First Aid Viet Nam</v>
      </c>
      <c r="D3" s="148"/>
      <c r="E3" s="149" t="s">
        <v>2</v>
      </c>
      <c r="F3" s="149"/>
      <c r="G3" s="10" t="s">
        <v>79</v>
      </c>
      <c r="H3" s="56"/>
    </row>
    <row r="4" spans="1:8" ht="18" customHeight="1">
      <c r="B4" s="11" t="s">
        <v>3</v>
      </c>
      <c r="C4" s="148" t="str">
        <f>Cover!C5</f>
        <v>FA</v>
      </c>
      <c r="D4" s="148"/>
      <c r="E4" s="149" t="s">
        <v>4</v>
      </c>
      <c r="F4" s="149"/>
      <c r="G4" s="10" t="s">
        <v>77</v>
      </c>
      <c r="H4" s="56"/>
    </row>
    <row r="5" spans="1:8" ht="26.25" customHeight="1">
      <c r="B5" s="57" t="s">
        <v>5</v>
      </c>
      <c r="C5" s="148" t="str">
        <f>C4&amp;"_"&amp;"Integration Test Report"&amp;"_"&amp;"v1.0"</f>
        <v>FA_Integration Test Report_v1.0</v>
      </c>
      <c r="D5" s="148"/>
      <c r="E5" s="149" t="s">
        <v>6</v>
      </c>
      <c r="F5" s="149"/>
      <c r="G5" s="94"/>
      <c r="H5" s="58"/>
    </row>
    <row r="6" spans="1:8" ht="21.75" customHeight="1">
      <c r="A6" s="53"/>
      <c r="B6" s="57" t="s">
        <v>38</v>
      </c>
      <c r="C6" s="150"/>
      <c r="D6" s="150"/>
      <c r="E6" s="150"/>
      <c r="F6" s="150"/>
      <c r="G6" s="150"/>
      <c r="H6" s="150"/>
    </row>
    <row r="7" spans="1:8" ht="14.25" customHeight="1">
      <c r="A7" s="53"/>
      <c r="B7" s="59"/>
      <c r="C7" s="60"/>
      <c r="D7" s="54"/>
      <c r="E7" s="54"/>
      <c r="F7" s="54"/>
      <c r="G7" s="54"/>
      <c r="H7" s="55"/>
    </row>
    <row r="8" spans="1:8">
      <c r="B8" s="59"/>
      <c r="C8" s="60"/>
      <c r="D8" s="54"/>
      <c r="E8" s="54"/>
      <c r="F8" s="54"/>
      <c r="G8" s="54"/>
      <c r="H8" s="55"/>
    </row>
    <row r="9" spans="1:8">
      <c r="A9" s="61"/>
      <c r="B9" s="61"/>
      <c r="C9" s="61"/>
      <c r="D9" s="61"/>
      <c r="E9" s="61"/>
      <c r="F9" s="61"/>
      <c r="G9" s="61"/>
      <c r="H9" s="61"/>
    </row>
    <row r="10" spans="1:8">
      <c r="A10" s="62"/>
      <c r="B10" s="99" t="s">
        <v>16</v>
      </c>
      <c r="C10" s="63" t="s">
        <v>39</v>
      </c>
      <c r="D10" s="64" t="s">
        <v>22</v>
      </c>
      <c r="E10" s="63" t="s">
        <v>24</v>
      </c>
      <c r="F10" s="63" t="s">
        <v>26</v>
      </c>
      <c r="G10" s="63" t="s">
        <v>27</v>
      </c>
      <c r="H10" s="65" t="s">
        <v>40</v>
      </c>
    </row>
    <row r="11" spans="1:8" ht="14.25">
      <c r="A11" s="62"/>
      <c r="B11" s="100">
        <v>1</v>
      </c>
      <c r="C11" s="113" t="s">
        <v>127</v>
      </c>
      <c r="D11" s="67">
        <f>User_Function!A7</f>
        <v>0</v>
      </c>
      <c r="E11" s="67">
        <f>User_Function!B7</f>
        <v>0</v>
      </c>
      <c r="F11" s="67">
        <f>User_Function!C7</f>
        <v>6</v>
      </c>
      <c r="G11" s="67">
        <f>User_Function!D7</f>
        <v>0</v>
      </c>
      <c r="H11" s="68">
        <f>User_Function!E7</f>
        <v>65</v>
      </c>
    </row>
    <row r="12" spans="1:8">
      <c r="A12" s="66"/>
      <c r="B12" s="101"/>
      <c r="C12" s="69" t="s">
        <v>41</v>
      </c>
      <c r="D12" s="70">
        <f>SUM(D9:D11)</f>
        <v>0</v>
      </c>
      <c r="E12" s="70">
        <f>SUM(E9:E11)</f>
        <v>0</v>
      </c>
      <c r="F12" s="70">
        <f>SUM(F9:F11)</f>
        <v>6</v>
      </c>
      <c r="G12" s="70">
        <f>SUM(G9:G11)</f>
        <v>0</v>
      </c>
      <c r="H12" s="71">
        <f>SUM(H9:H11)</f>
        <v>65</v>
      </c>
    </row>
    <row r="13" spans="1:8">
      <c r="A13" s="61"/>
      <c r="B13" s="72"/>
      <c r="C13" s="61"/>
      <c r="D13" s="73"/>
      <c r="E13" s="74"/>
      <c r="F13" s="74"/>
      <c r="G13" s="74"/>
      <c r="H13" s="74"/>
    </row>
    <row r="14" spans="1:8">
      <c r="A14" s="61"/>
      <c r="B14" s="61"/>
      <c r="C14" s="75" t="s">
        <v>42</v>
      </c>
      <c r="D14" s="61"/>
      <c r="E14" s="76">
        <f>(D12+E12)*100/(H12-G12)</f>
        <v>0</v>
      </c>
      <c r="F14" s="61" t="s">
        <v>43</v>
      </c>
      <c r="G14" s="61"/>
      <c r="H14" s="52"/>
    </row>
    <row r="15" spans="1:8">
      <c r="A15" s="61"/>
      <c r="B15" s="61"/>
      <c r="C15" s="75" t="s">
        <v>44</v>
      </c>
      <c r="D15" s="61"/>
      <c r="E15" s="76">
        <f>D12*100/(H12-G12)</f>
        <v>0</v>
      </c>
      <c r="F15" s="61" t="s">
        <v>43</v>
      </c>
      <c r="G15" s="61"/>
      <c r="H15" s="52"/>
    </row>
    <row r="16" spans="1:8">
      <c r="C16" s="61"/>
      <c r="D16" s="61"/>
    </row>
  </sheetData>
  <mergeCells count="8">
    <mergeCell ref="C5:D5"/>
    <mergeCell ref="E5:F5"/>
    <mergeCell ref="C6:H6"/>
    <mergeCell ref="B1:H1"/>
    <mergeCell ref="C3:D3"/>
    <mergeCell ref="E3:F3"/>
    <mergeCell ref="C4:D4"/>
    <mergeCell ref="E4:F4"/>
  </mergeCells>
  <phoneticPr fontId="0" type="noConversion"/>
  <hyperlinks>
    <hyperlink ref="C11" location="User_Function!A1" display="FirstAid System"/>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16" sqref="B16"/>
    </sheetView>
  </sheetViews>
  <sheetFormatPr defaultRowHeight="14.25" customHeight="1"/>
  <cols>
    <col min="1" max="1" width="14.25" style="103" customWidth="1"/>
    <col min="2" max="2" width="52.875" style="103" customWidth="1"/>
    <col min="3" max="3" width="37.5" style="103" customWidth="1"/>
    <col min="4" max="16384" width="9" style="103"/>
  </cols>
  <sheetData>
    <row r="1" spans="1:3" ht="14.25" customHeight="1">
      <c r="A1" s="152" t="s">
        <v>49</v>
      </c>
      <c r="B1" s="152"/>
      <c r="C1" s="152"/>
    </row>
    <row r="3" spans="1:3" ht="15">
      <c r="A3" s="104" t="s">
        <v>16</v>
      </c>
      <c r="B3" s="104" t="s">
        <v>50</v>
      </c>
      <c r="C3" s="104" t="s">
        <v>51</v>
      </c>
    </row>
    <row r="4" spans="1:3" ht="15">
      <c r="A4" s="105" t="s">
        <v>52</v>
      </c>
      <c r="B4" s="105" t="s">
        <v>80</v>
      </c>
      <c r="C4" s="105"/>
    </row>
    <row r="5" spans="1:3" ht="15">
      <c r="A5" s="105" t="s">
        <v>53</v>
      </c>
      <c r="B5" s="105" t="s">
        <v>81</v>
      </c>
      <c r="C5" s="105"/>
    </row>
    <row r="6" spans="1:3" ht="15">
      <c r="A6" s="105" t="s">
        <v>54</v>
      </c>
      <c r="B6" s="105" t="s">
        <v>82</v>
      </c>
      <c r="C6" s="105"/>
    </row>
    <row r="7" spans="1:3" ht="14.25" customHeight="1">
      <c r="A7" s="105" t="s">
        <v>55</v>
      </c>
      <c r="B7" s="105" t="s">
        <v>83</v>
      </c>
      <c r="C7" s="105"/>
    </row>
    <row r="8" spans="1:3" ht="14.25" customHeight="1">
      <c r="A8" s="105" t="s">
        <v>56</v>
      </c>
      <c r="B8" s="105" t="s">
        <v>84</v>
      </c>
      <c r="C8" s="105"/>
    </row>
    <row r="9" spans="1:3" ht="14.25" customHeight="1">
      <c r="A9" s="105" t="s">
        <v>57</v>
      </c>
      <c r="B9" s="105" t="s">
        <v>85</v>
      </c>
      <c r="C9" s="105"/>
    </row>
    <row r="10" spans="1:3" ht="14.25" customHeight="1">
      <c r="A10" s="105" t="s">
        <v>58</v>
      </c>
      <c r="B10" s="105" t="s">
        <v>86</v>
      </c>
      <c r="C10" s="105"/>
    </row>
    <row r="11" spans="1:3" ht="14.25" customHeight="1">
      <c r="A11" s="105" t="s">
        <v>59</v>
      </c>
      <c r="B11" s="105" t="s">
        <v>87</v>
      </c>
      <c r="C11" s="105"/>
    </row>
    <row r="12" spans="1:3" ht="14.25" customHeight="1">
      <c r="A12" s="105" t="s">
        <v>60</v>
      </c>
      <c r="B12" s="105" t="s">
        <v>88</v>
      </c>
      <c r="C12" s="105"/>
    </row>
    <row r="13" spans="1:3" ht="14.25" customHeight="1">
      <c r="A13" s="105" t="s">
        <v>61</v>
      </c>
      <c r="B13" s="105" t="s">
        <v>62</v>
      </c>
      <c r="C13" s="105"/>
    </row>
    <row r="14" spans="1:3" ht="14.25" customHeight="1">
      <c r="A14" s="105" t="s">
        <v>63</v>
      </c>
      <c r="B14" s="105" t="s">
        <v>64</v>
      </c>
      <c r="C14" s="105"/>
    </row>
    <row r="15" spans="1:3" ht="14.25" customHeight="1">
      <c r="A15" s="105" t="s">
        <v>65</v>
      </c>
      <c r="B15" s="105" t="s">
        <v>66</v>
      </c>
      <c r="C15" s="105"/>
    </row>
    <row r="16" spans="1:3" ht="14.25" customHeight="1">
      <c r="A16" s="105" t="s">
        <v>67</v>
      </c>
      <c r="B16" s="105" t="s">
        <v>68</v>
      </c>
      <c r="C16" s="105"/>
    </row>
    <row r="17" spans="1:3" ht="14.25" customHeight="1">
      <c r="A17" s="105" t="s">
        <v>69</v>
      </c>
      <c r="B17" s="105" t="s">
        <v>70</v>
      </c>
      <c r="C17" s="105"/>
    </row>
    <row r="18" spans="1:3" ht="14.25" customHeight="1">
      <c r="A18" s="105" t="s">
        <v>71</v>
      </c>
      <c r="B18" s="105" t="s">
        <v>72</v>
      </c>
      <c r="C18" s="105"/>
    </row>
    <row r="19" spans="1:3" ht="14.25" customHeight="1">
      <c r="A19" s="105" t="s">
        <v>73</v>
      </c>
      <c r="B19" s="105" t="s">
        <v>74</v>
      </c>
      <c r="C19" s="105"/>
    </row>
    <row r="20" spans="1:3" ht="14.25" customHeight="1">
      <c r="A20" s="105"/>
      <c r="B20" s="105"/>
      <c r="C20" s="105"/>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X48"/>
  <sheetViews>
    <sheetView tabSelected="1" zoomScale="85" zoomScaleNormal="85" workbookViewId="0">
      <selection activeCell="A7" sqref="A7"/>
    </sheetView>
  </sheetViews>
  <sheetFormatPr defaultColWidth="15.25" defaultRowHeight="13.5" customHeight="1"/>
  <cols>
    <col min="1" max="1" width="15.125" style="98" customWidth="1"/>
    <col min="2" max="2" width="39.375" style="88" customWidth="1"/>
    <col min="3" max="3" width="37.125" style="88" customWidth="1"/>
    <col min="4" max="4" width="39.625" style="88" customWidth="1"/>
    <col min="5" max="5" width="27.875" style="88" customWidth="1"/>
    <col min="6" max="6" width="12" style="88" customWidth="1"/>
    <col min="7" max="8" width="12.625" style="88" customWidth="1"/>
    <col min="9" max="9" width="15.25" style="90" customWidth="1"/>
    <col min="10" max="10" width="15.25" style="88" customWidth="1"/>
    <col min="11" max="11" width="13.875" style="89" hidden="1" customWidth="1"/>
    <col min="12" max="12" width="15.25" style="88" customWidth="1"/>
    <col min="13" max="17" width="15.25" style="88"/>
    <col min="18" max="18" width="0" style="88" hidden="1" customWidth="1"/>
    <col min="19" max="16384" width="15.25" style="88"/>
  </cols>
  <sheetData>
    <row r="2" spans="1:258" ht="13.5" customHeight="1" thickBot="1">
      <c r="A2" s="96" t="s">
        <v>47</v>
      </c>
      <c r="B2" s="132"/>
      <c r="C2" s="132"/>
      <c r="D2" s="132"/>
      <c r="E2" s="132"/>
      <c r="F2" s="132"/>
      <c r="G2" s="133"/>
      <c r="H2" s="133"/>
      <c r="I2" s="82"/>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row>
    <row r="3" spans="1:258" ht="13.5" customHeight="1">
      <c r="A3" s="128" t="s">
        <v>21</v>
      </c>
      <c r="B3" s="157" t="s">
        <v>91</v>
      </c>
      <c r="C3" s="157"/>
      <c r="D3" s="157"/>
      <c r="E3" s="157"/>
      <c r="F3" s="157"/>
      <c r="G3" s="157"/>
      <c r="H3" s="134"/>
      <c r="I3" s="123" t="s">
        <v>22</v>
      </c>
      <c r="J3" s="83"/>
      <c r="K3" s="83" t="s">
        <v>22</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row>
    <row r="4" spans="1:258" ht="13.5" customHeight="1">
      <c r="A4" s="129" t="s">
        <v>23</v>
      </c>
      <c r="B4" s="157" t="s">
        <v>90</v>
      </c>
      <c r="C4" s="157"/>
      <c r="D4" s="157"/>
      <c r="E4" s="157"/>
      <c r="F4" s="157"/>
      <c r="G4" s="157"/>
      <c r="H4" s="134"/>
      <c r="I4" s="123" t="s">
        <v>24</v>
      </c>
      <c r="J4" s="83"/>
      <c r="K4" s="83" t="s">
        <v>24</v>
      </c>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row>
    <row r="5" spans="1:258" ht="13.5" customHeight="1">
      <c r="A5" s="128" t="s">
        <v>25</v>
      </c>
      <c r="B5" s="157" t="s">
        <v>76</v>
      </c>
      <c r="C5" s="157"/>
      <c r="D5" s="157"/>
      <c r="E5" s="157"/>
      <c r="F5" s="157"/>
      <c r="G5" s="157"/>
      <c r="H5" s="134"/>
      <c r="I5" s="123" t="s">
        <v>27</v>
      </c>
      <c r="J5" s="83"/>
      <c r="K5" s="84"/>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row>
    <row r="6" spans="1:258" ht="13.5" customHeight="1">
      <c r="A6" s="130" t="s">
        <v>22</v>
      </c>
      <c r="B6" s="135" t="s">
        <v>24</v>
      </c>
      <c r="C6" s="135" t="s">
        <v>26</v>
      </c>
      <c r="D6" s="135" t="s">
        <v>27</v>
      </c>
      <c r="E6" s="136" t="s">
        <v>28</v>
      </c>
      <c r="F6" s="136"/>
      <c r="G6" s="136"/>
      <c r="H6" s="136"/>
      <c r="I6" s="124" t="s">
        <v>26</v>
      </c>
      <c r="J6" s="83"/>
      <c r="K6" s="83" t="s">
        <v>29</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row>
    <row r="7" spans="1:258" ht="13.5" customHeight="1" thickBot="1">
      <c r="A7" s="131">
        <v>0</v>
      </c>
      <c r="B7" s="137">
        <f>COUNTIF(F13:F34,"Fail")*2</f>
        <v>0</v>
      </c>
      <c r="C7" s="137">
        <v>6</v>
      </c>
      <c r="D7" s="137">
        <f>COUNTIF(F13:F34,"N/A")</f>
        <v>0</v>
      </c>
      <c r="E7" s="138">
        <v>65</v>
      </c>
      <c r="F7" s="138"/>
      <c r="G7" s="138"/>
      <c r="H7" s="138"/>
      <c r="I7" s="125"/>
      <c r="J7" s="83"/>
      <c r="K7" s="83" t="s">
        <v>27</v>
      </c>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row>
    <row r="8" spans="1:258" ht="13.5" customHeight="1">
      <c r="A8" s="106"/>
      <c r="B8" s="107"/>
      <c r="C8" s="107"/>
      <c r="D8" s="107"/>
      <c r="E8" s="108"/>
      <c r="F8" s="108"/>
      <c r="G8" s="108"/>
      <c r="H8" s="108"/>
      <c r="I8" s="125"/>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row>
    <row r="9" spans="1:258" ht="13.5" customHeight="1">
      <c r="A9" s="106"/>
      <c r="B9" s="107"/>
      <c r="C9" s="107"/>
      <c r="D9" s="107"/>
      <c r="E9" s="108"/>
      <c r="F9" s="108"/>
      <c r="G9" s="108"/>
      <c r="H9" s="108"/>
      <c r="I9" s="125"/>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row>
    <row r="10" spans="1:258" ht="13.5" customHeight="1">
      <c r="A10" s="97"/>
      <c r="B10" s="83"/>
      <c r="C10" s="83"/>
      <c r="D10" s="87"/>
      <c r="E10" s="87"/>
      <c r="F10" s="87"/>
      <c r="G10" s="85"/>
      <c r="H10" s="85"/>
      <c r="I10" s="85"/>
      <c r="J10" s="85"/>
      <c r="K10" s="86"/>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83"/>
      <c r="DH10" s="83"/>
      <c r="DI10" s="83"/>
      <c r="DJ10" s="83"/>
      <c r="DK10" s="83"/>
      <c r="DL10" s="83"/>
      <c r="DM10" s="83"/>
      <c r="DN10" s="83"/>
      <c r="DO10" s="83"/>
      <c r="DP10" s="83"/>
      <c r="DQ10" s="83"/>
      <c r="DR10" s="83"/>
      <c r="DS10" s="83"/>
      <c r="DT10" s="83"/>
      <c r="DU10" s="83"/>
      <c r="DV10" s="83"/>
      <c r="DW10" s="83"/>
      <c r="DX10" s="83"/>
      <c r="DY10" s="83"/>
      <c r="DZ10" s="83"/>
      <c r="EA10" s="83"/>
      <c r="EB10" s="83"/>
      <c r="EC10" s="83"/>
      <c r="ED10" s="83"/>
      <c r="EE10" s="83"/>
      <c r="EF10" s="83"/>
      <c r="EG10" s="83"/>
      <c r="EH10" s="83"/>
      <c r="EI10" s="83"/>
      <c r="EJ10" s="83"/>
      <c r="EK10" s="83"/>
      <c r="EL10" s="83"/>
      <c r="EM10" s="83"/>
      <c r="EN10" s="83"/>
      <c r="EO10" s="83"/>
      <c r="EP10" s="83"/>
      <c r="EQ10" s="83"/>
      <c r="ER10" s="83"/>
      <c r="ES10" s="83"/>
      <c r="ET10" s="83"/>
      <c r="EU10" s="83"/>
      <c r="EV10" s="83"/>
      <c r="EW10" s="83"/>
      <c r="EX10" s="83"/>
      <c r="EY10" s="83"/>
      <c r="EZ10" s="83"/>
      <c r="FA10" s="83"/>
      <c r="FB10" s="83"/>
      <c r="FC10" s="83"/>
      <c r="FD10" s="83"/>
      <c r="FE10" s="83"/>
      <c r="FF10" s="83"/>
      <c r="FG10" s="83"/>
      <c r="FH10" s="83"/>
      <c r="FI10" s="83"/>
      <c r="FJ10" s="83"/>
      <c r="FK10" s="83"/>
      <c r="FL10" s="83"/>
      <c r="FM10" s="83"/>
      <c r="FN10" s="83"/>
      <c r="FO10" s="83"/>
      <c r="FP10" s="83"/>
      <c r="FQ10" s="83"/>
      <c r="FR10" s="83"/>
      <c r="FS10" s="83"/>
      <c r="FT10" s="83"/>
      <c r="FU10" s="83"/>
      <c r="FV10" s="83"/>
      <c r="FW10" s="83"/>
      <c r="FX10" s="83"/>
      <c r="FY10" s="83"/>
      <c r="FZ10" s="83"/>
      <c r="GA10" s="83"/>
      <c r="GB10" s="83"/>
      <c r="GC10" s="83"/>
      <c r="GD10" s="83"/>
      <c r="GE10" s="83"/>
      <c r="GF10" s="83"/>
      <c r="GG10" s="83"/>
      <c r="GH10" s="83"/>
      <c r="GI10" s="83"/>
      <c r="GJ10" s="83"/>
      <c r="GK10" s="83"/>
      <c r="GL10" s="83"/>
      <c r="GM10" s="83"/>
      <c r="GN10" s="83"/>
      <c r="GO10" s="83"/>
      <c r="GP10" s="83"/>
      <c r="GQ10" s="83"/>
      <c r="GR10" s="83"/>
      <c r="GS10" s="83"/>
      <c r="GT10" s="83"/>
      <c r="GU10" s="83"/>
      <c r="GV10" s="83"/>
      <c r="GW10" s="83"/>
      <c r="GX10" s="83"/>
      <c r="GY10" s="83"/>
      <c r="GZ10" s="83"/>
      <c r="HA10" s="83"/>
      <c r="HB10" s="83"/>
      <c r="HC10" s="83"/>
      <c r="HD10" s="83"/>
      <c r="HE10" s="83"/>
      <c r="HF10" s="83"/>
      <c r="HG10" s="83"/>
      <c r="HH10" s="83"/>
      <c r="HI10" s="83"/>
      <c r="HJ10" s="83"/>
      <c r="HK10" s="83"/>
      <c r="HL10" s="83"/>
      <c r="HM10" s="83"/>
      <c r="HN10" s="83"/>
      <c r="HO10" s="83"/>
      <c r="HP10" s="83"/>
      <c r="HQ10" s="83"/>
      <c r="HR10" s="83"/>
      <c r="HS10" s="83"/>
      <c r="HT10" s="83"/>
      <c r="HU10" s="83"/>
      <c r="HV10" s="83"/>
      <c r="HW10" s="83"/>
      <c r="HX10" s="83"/>
      <c r="HY10" s="83"/>
      <c r="HZ10" s="83"/>
      <c r="IA10" s="83"/>
      <c r="IB10" s="83"/>
      <c r="IC10" s="83"/>
      <c r="ID10" s="83"/>
      <c r="IE10" s="83"/>
      <c r="IF10" s="83"/>
      <c r="IG10" s="83"/>
      <c r="IH10" s="83"/>
      <c r="II10" s="83"/>
      <c r="IJ10" s="83"/>
      <c r="IK10" s="83"/>
      <c r="IL10" s="83"/>
      <c r="IM10" s="83"/>
      <c r="IN10" s="83"/>
      <c r="IO10" s="83"/>
      <c r="IP10" s="83"/>
      <c r="IQ10" s="83"/>
      <c r="IR10" s="83"/>
      <c r="IS10" s="83"/>
      <c r="IT10" s="83"/>
      <c r="IU10" s="83"/>
      <c r="IV10" s="83"/>
      <c r="IW10" s="83"/>
      <c r="IX10" s="83"/>
    </row>
    <row r="11" spans="1:258" ht="69" customHeight="1">
      <c r="A11" s="126" t="s">
        <v>30</v>
      </c>
      <c r="B11" s="127" t="s">
        <v>31</v>
      </c>
      <c r="C11" s="127" t="s">
        <v>32</v>
      </c>
      <c r="D11" s="127" t="s">
        <v>33</v>
      </c>
      <c r="E11" s="127" t="s">
        <v>34</v>
      </c>
      <c r="F11" s="127" t="s">
        <v>96</v>
      </c>
      <c r="G11" s="127" t="s">
        <v>123</v>
      </c>
      <c r="H11" s="127" t="s">
        <v>122</v>
      </c>
      <c r="I11" s="127" t="s">
        <v>35</v>
      </c>
      <c r="J11" s="127" t="s">
        <v>36</v>
      </c>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83"/>
      <c r="DH11" s="83"/>
      <c r="DI11" s="83"/>
      <c r="DJ11" s="83"/>
      <c r="DK11" s="83"/>
      <c r="DL11" s="83"/>
      <c r="DM11" s="83"/>
      <c r="DN11" s="83"/>
      <c r="DO11" s="83"/>
      <c r="DP11" s="83"/>
      <c r="DQ11" s="83"/>
      <c r="DR11" s="83"/>
      <c r="DS11" s="83"/>
      <c r="DT11" s="83"/>
      <c r="DU11" s="83"/>
      <c r="DV11" s="83"/>
      <c r="DW11" s="83"/>
      <c r="DX11" s="83"/>
      <c r="DY11" s="83"/>
      <c r="DZ11" s="83"/>
      <c r="EA11" s="83"/>
      <c r="EB11" s="83"/>
      <c r="EC11" s="83"/>
      <c r="ED11" s="83"/>
      <c r="EE11" s="83"/>
      <c r="EF11" s="83"/>
      <c r="EG11" s="83"/>
      <c r="EH11" s="83"/>
      <c r="EI11" s="83"/>
      <c r="EJ11" s="83"/>
      <c r="EK11" s="83"/>
      <c r="EL11" s="83"/>
      <c r="EM11" s="83"/>
      <c r="EN11" s="83"/>
      <c r="EO11" s="83"/>
      <c r="EP11" s="83"/>
      <c r="EQ11" s="83"/>
      <c r="ER11" s="83"/>
      <c r="ES11" s="83"/>
      <c r="ET11" s="83"/>
      <c r="EU11" s="83"/>
      <c r="EV11" s="83"/>
      <c r="EW11" s="83"/>
      <c r="EX11" s="83"/>
      <c r="EY11" s="83"/>
      <c r="EZ11" s="83"/>
      <c r="FA11" s="83"/>
      <c r="FB11" s="83"/>
      <c r="FC11" s="83"/>
      <c r="FD11" s="83"/>
      <c r="FE11" s="83"/>
      <c r="FF11" s="83"/>
      <c r="FG11" s="83"/>
      <c r="FH11" s="83"/>
      <c r="FI11" s="83"/>
      <c r="FJ11" s="83"/>
      <c r="FK11" s="83"/>
      <c r="FL11" s="83"/>
      <c r="FM11" s="83"/>
      <c r="FN11" s="83"/>
      <c r="FO11" s="83"/>
      <c r="FP11" s="83"/>
      <c r="FQ11" s="83"/>
      <c r="FR11" s="83"/>
      <c r="FS11" s="83"/>
      <c r="FT11" s="83"/>
      <c r="FU11" s="83"/>
      <c r="FV11" s="83"/>
      <c r="FW11" s="83"/>
      <c r="FX11" s="83"/>
      <c r="FY11" s="83"/>
      <c r="FZ11" s="83"/>
      <c r="GA11" s="83"/>
      <c r="GB11" s="83"/>
      <c r="GC11" s="83"/>
      <c r="GD11" s="83"/>
      <c r="GE11" s="83"/>
      <c r="GF11" s="83"/>
      <c r="GG11" s="83"/>
      <c r="GH11" s="83"/>
      <c r="GI11" s="83"/>
      <c r="GJ11" s="83"/>
      <c r="GK11" s="83"/>
      <c r="GL11" s="83"/>
      <c r="GM11" s="83"/>
      <c r="GN11" s="83"/>
      <c r="GO11" s="83"/>
      <c r="GP11" s="83"/>
      <c r="GQ11" s="83"/>
      <c r="GR11" s="83"/>
      <c r="GS11" s="83"/>
      <c r="GT11" s="83"/>
      <c r="GU11" s="83"/>
      <c r="GV11" s="83"/>
      <c r="GW11" s="83"/>
      <c r="GX11" s="83"/>
      <c r="GY11" s="83"/>
      <c r="GZ11" s="83"/>
      <c r="HA11" s="83"/>
      <c r="HB11" s="83"/>
      <c r="HC11" s="83"/>
      <c r="HD11" s="83"/>
      <c r="HE11" s="83"/>
      <c r="HF11" s="83"/>
      <c r="HG11" s="83"/>
      <c r="HH11" s="83"/>
      <c r="HI11" s="83"/>
      <c r="HJ11" s="83"/>
      <c r="HK11" s="83"/>
      <c r="HL11" s="83"/>
      <c r="HM11" s="83"/>
      <c r="HN11" s="83"/>
      <c r="HO11" s="83"/>
      <c r="HP11" s="83"/>
      <c r="HQ11" s="83"/>
      <c r="HR11" s="83"/>
      <c r="HS11" s="83"/>
      <c r="HT11" s="83"/>
      <c r="HU11" s="83"/>
      <c r="HV11" s="83"/>
      <c r="HW11" s="83"/>
      <c r="HX11" s="83"/>
      <c r="HY11" s="83"/>
      <c r="HZ11" s="83"/>
      <c r="IA11" s="83"/>
      <c r="IB11" s="83"/>
      <c r="IC11" s="83"/>
      <c r="ID11" s="83"/>
      <c r="IE11" s="83"/>
      <c r="IF11" s="83"/>
      <c r="IG11" s="83"/>
      <c r="IH11" s="83"/>
      <c r="II11" s="83"/>
      <c r="IJ11" s="83"/>
      <c r="IK11" s="83"/>
      <c r="IL11" s="83"/>
      <c r="IM11" s="83"/>
      <c r="IN11" s="83"/>
      <c r="IO11" s="83"/>
      <c r="IP11" s="83"/>
      <c r="IQ11" s="83"/>
    </row>
    <row r="12" spans="1:258" ht="24.95" customHeight="1">
      <c r="A12" s="155" t="s">
        <v>93</v>
      </c>
      <c r="B12" s="156"/>
      <c r="C12" s="156"/>
      <c r="D12" s="156"/>
      <c r="E12" s="156"/>
      <c r="F12" s="156"/>
      <c r="G12" s="156"/>
      <c r="H12" s="156"/>
      <c r="I12" s="156"/>
      <c r="J12" s="156"/>
      <c r="K12" s="8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83"/>
      <c r="DH12" s="83"/>
      <c r="DI12" s="83"/>
      <c r="DJ12" s="83"/>
      <c r="DK12" s="83"/>
      <c r="DL12" s="83"/>
      <c r="DM12" s="83"/>
      <c r="DN12" s="83"/>
      <c r="DO12" s="83"/>
      <c r="DP12" s="83"/>
      <c r="DQ12" s="83"/>
      <c r="DR12" s="83"/>
      <c r="DS12" s="83"/>
      <c r="DT12" s="83"/>
      <c r="DU12" s="83"/>
      <c r="DV12" s="83"/>
      <c r="DW12" s="83"/>
      <c r="DX12" s="83"/>
      <c r="DY12" s="83"/>
      <c r="DZ12" s="83"/>
      <c r="EA12" s="83"/>
      <c r="EB12" s="83"/>
      <c r="EC12" s="83"/>
      <c r="ED12" s="83"/>
      <c r="EE12" s="83"/>
      <c r="EF12" s="83"/>
      <c r="EG12" s="83"/>
      <c r="EH12" s="83"/>
      <c r="EI12" s="83"/>
      <c r="EJ12" s="83"/>
      <c r="EK12" s="83"/>
      <c r="EL12" s="83"/>
      <c r="EM12" s="83"/>
      <c r="EN12" s="83"/>
      <c r="EO12" s="83"/>
      <c r="EP12" s="83"/>
      <c r="EQ12" s="83"/>
      <c r="ER12" s="83"/>
      <c r="ES12" s="83"/>
      <c r="ET12" s="83"/>
      <c r="EU12" s="83"/>
      <c r="EV12" s="83"/>
      <c r="EW12" s="83"/>
      <c r="EX12" s="83"/>
      <c r="EY12" s="83"/>
      <c r="EZ12" s="83"/>
      <c r="FA12" s="83"/>
      <c r="FB12" s="83"/>
      <c r="FC12" s="83"/>
      <c r="FD12" s="83"/>
      <c r="FE12" s="83"/>
      <c r="FF12" s="83"/>
      <c r="FG12" s="83"/>
      <c r="FH12" s="83"/>
      <c r="FI12" s="83"/>
      <c r="FJ12" s="83"/>
      <c r="FK12" s="83"/>
      <c r="FL12" s="83"/>
      <c r="FM12" s="83"/>
      <c r="FN12" s="83"/>
      <c r="FO12" s="83"/>
      <c r="FP12" s="83"/>
      <c r="FQ12" s="83"/>
      <c r="FR12" s="83"/>
      <c r="FS12" s="83"/>
      <c r="FT12" s="83"/>
      <c r="FU12" s="83"/>
      <c r="FV12" s="83"/>
      <c r="FW12" s="83"/>
      <c r="FX12" s="83"/>
      <c r="FY12" s="83"/>
      <c r="FZ12" s="83"/>
      <c r="GA12" s="83"/>
      <c r="GB12" s="83"/>
      <c r="GC12" s="83"/>
      <c r="GD12" s="83"/>
      <c r="GE12" s="83"/>
      <c r="GF12" s="83"/>
      <c r="GG12" s="83"/>
      <c r="GH12" s="83"/>
      <c r="GI12" s="83"/>
      <c r="GJ12" s="83"/>
      <c r="GK12" s="83"/>
      <c r="GL12" s="83"/>
      <c r="GM12" s="83"/>
      <c r="GN12" s="83"/>
      <c r="GO12" s="83"/>
      <c r="GP12" s="83"/>
      <c r="GQ12" s="83"/>
      <c r="GR12" s="83"/>
      <c r="GS12" s="83"/>
      <c r="GT12" s="83"/>
      <c r="GU12" s="83"/>
      <c r="GV12" s="83"/>
      <c r="GW12" s="83"/>
      <c r="GX12" s="83"/>
      <c r="GY12" s="83"/>
      <c r="GZ12" s="83"/>
      <c r="HA12" s="83"/>
      <c r="HB12" s="83"/>
      <c r="HC12" s="83"/>
      <c r="HD12" s="83"/>
      <c r="HE12" s="83"/>
      <c r="HF12" s="83"/>
      <c r="HG12" s="83"/>
      <c r="HH12" s="83"/>
      <c r="HI12" s="83"/>
      <c r="HJ12" s="83"/>
      <c r="HK12" s="83"/>
      <c r="HL12" s="83"/>
      <c r="HM12" s="83"/>
      <c r="HN12" s="83"/>
      <c r="HO12" s="83"/>
      <c r="HP12" s="83"/>
      <c r="HQ12" s="83"/>
      <c r="HR12" s="83"/>
      <c r="HS12" s="83"/>
      <c r="HT12" s="83"/>
      <c r="HU12" s="83"/>
      <c r="HV12" s="83"/>
      <c r="HW12" s="83"/>
      <c r="HX12" s="83"/>
      <c r="HY12" s="83"/>
      <c r="HZ12" s="83"/>
      <c r="IA12" s="83"/>
      <c r="IB12" s="83"/>
      <c r="IC12" s="83"/>
      <c r="ID12" s="83"/>
      <c r="IE12" s="83"/>
      <c r="IF12" s="83"/>
      <c r="IG12" s="83"/>
      <c r="IH12" s="83"/>
      <c r="II12" s="83"/>
      <c r="IJ12" s="83"/>
      <c r="IK12" s="83"/>
      <c r="IL12" s="83"/>
      <c r="IM12" s="83"/>
      <c r="IN12" s="83"/>
      <c r="IO12" s="83"/>
      <c r="IP12" s="83"/>
      <c r="IQ12" s="83"/>
    </row>
    <row r="13" spans="1:258" ht="24.95" customHeight="1">
      <c r="A13" s="115" t="str">
        <f t="shared" ref="A13:A18" si="0">IF(OR(B13&lt;&gt;"",D13&lt;&gt;""),"["&amp;TEXT($B$3,"##")&amp;"-"&amp;TEXT(ROW()-10,"##")&amp;"]","")</f>
        <v>[FirstAid_System-3]</v>
      </c>
      <c r="B13" s="116" t="s">
        <v>92</v>
      </c>
      <c r="C13" s="116" t="s">
        <v>94</v>
      </c>
      <c r="D13" s="116" t="s">
        <v>95</v>
      </c>
      <c r="E13" s="117"/>
      <c r="F13" s="139"/>
      <c r="G13" s="118"/>
      <c r="H13" s="118"/>
      <c r="I13" s="119"/>
      <c r="J13" s="119"/>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c r="BX13" s="83"/>
      <c r="BY13" s="83"/>
      <c r="BZ13" s="83"/>
      <c r="CA13" s="83"/>
      <c r="CB13" s="83"/>
      <c r="CC13" s="83"/>
      <c r="CD13" s="83"/>
      <c r="CE13" s="83"/>
      <c r="CF13" s="83"/>
      <c r="CG13" s="83"/>
      <c r="CH13" s="83"/>
      <c r="CI13" s="83"/>
      <c r="CJ13" s="83"/>
      <c r="CK13" s="83"/>
      <c r="CL13" s="83"/>
      <c r="CM13" s="83"/>
      <c r="CN13" s="83"/>
      <c r="CO13" s="83"/>
      <c r="CP13" s="83"/>
      <c r="CQ13" s="83"/>
      <c r="CR13" s="83"/>
      <c r="CS13" s="83"/>
      <c r="CT13" s="83"/>
      <c r="CU13" s="83"/>
      <c r="CV13" s="83"/>
      <c r="CW13" s="83"/>
      <c r="CX13" s="83"/>
      <c r="CY13" s="83"/>
      <c r="CZ13" s="83"/>
      <c r="DA13" s="83"/>
      <c r="DB13" s="83"/>
      <c r="DC13" s="83"/>
      <c r="DD13" s="83"/>
      <c r="DE13" s="83"/>
      <c r="DF13" s="83"/>
      <c r="DG13" s="83"/>
      <c r="DH13" s="83"/>
      <c r="DI13" s="83"/>
      <c r="DJ13" s="83"/>
      <c r="DK13" s="83"/>
      <c r="DL13" s="83"/>
      <c r="DM13" s="83"/>
      <c r="DN13" s="83"/>
      <c r="DO13" s="83"/>
      <c r="DP13" s="83"/>
      <c r="DQ13" s="83"/>
      <c r="DR13" s="83"/>
      <c r="DS13" s="83"/>
      <c r="DT13" s="83"/>
      <c r="DU13" s="83"/>
      <c r="DV13" s="83"/>
      <c r="DW13" s="83"/>
      <c r="DX13" s="83"/>
      <c r="DY13" s="83"/>
      <c r="DZ13" s="83"/>
      <c r="EA13" s="83"/>
      <c r="EB13" s="83"/>
      <c r="EC13" s="83"/>
      <c r="ED13" s="83"/>
      <c r="EE13" s="83"/>
      <c r="EF13" s="83"/>
      <c r="EG13" s="83"/>
      <c r="EH13" s="83"/>
      <c r="EI13" s="83"/>
      <c r="EJ13" s="83"/>
      <c r="EK13" s="83"/>
      <c r="EL13" s="83"/>
      <c r="EM13" s="83"/>
      <c r="EN13" s="83"/>
      <c r="EO13" s="83"/>
      <c r="EP13" s="83"/>
      <c r="EQ13" s="83"/>
      <c r="ER13" s="83"/>
      <c r="ES13" s="83"/>
      <c r="ET13" s="83"/>
      <c r="EU13" s="83"/>
      <c r="EV13" s="83"/>
      <c r="EW13" s="83"/>
      <c r="EX13" s="83"/>
      <c r="EY13" s="83"/>
      <c r="EZ13" s="83"/>
      <c r="FA13" s="83"/>
      <c r="FB13" s="83"/>
      <c r="FC13" s="83"/>
      <c r="FD13" s="83"/>
      <c r="FE13" s="83"/>
      <c r="FF13" s="83"/>
      <c r="FG13" s="83"/>
      <c r="FH13" s="83"/>
      <c r="FI13" s="83"/>
      <c r="FJ13" s="83"/>
      <c r="FK13" s="83"/>
      <c r="FL13" s="83"/>
      <c r="FM13" s="83"/>
      <c r="FN13" s="83"/>
      <c r="FO13" s="83"/>
      <c r="FP13" s="83"/>
      <c r="FQ13" s="83"/>
      <c r="FR13" s="83"/>
      <c r="FS13" s="83"/>
      <c r="FT13" s="83"/>
      <c r="FU13" s="83"/>
      <c r="FV13" s="83"/>
      <c r="FW13" s="83"/>
      <c r="FX13" s="83"/>
      <c r="FY13" s="83"/>
      <c r="FZ13" s="83"/>
      <c r="GA13" s="83"/>
      <c r="GB13" s="83"/>
      <c r="GC13" s="83"/>
      <c r="GD13" s="83"/>
      <c r="GE13" s="83"/>
      <c r="GF13" s="83"/>
      <c r="GG13" s="83"/>
      <c r="GH13" s="83"/>
      <c r="GI13" s="83"/>
      <c r="GJ13" s="83"/>
      <c r="GK13" s="83"/>
      <c r="GL13" s="83"/>
      <c r="GM13" s="83"/>
      <c r="GN13" s="83"/>
      <c r="GO13" s="83"/>
      <c r="GP13" s="83"/>
      <c r="GQ13" s="83"/>
      <c r="GR13" s="83"/>
      <c r="GS13" s="83"/>
      <c r="GT13" s="83"/>
      <c r="GU13" s="83"/>
      <c r="GV13" s="83"/>
      <c r="GW13" s="83"/>
      <c r="GX13" s="83"/>
      <c r="GY13" s="83"/>
      <c r="GZ13" s="83"/>
      <c r="HA13" s="83"/>
      <c r="HB13" s="83"/>
      <c r="HC13" s="83"/>
      <c r="HD13" s="83"/>
      <c r="HE13" s="83"/>
      <c r="HF13" s="83"/>
      <c r="HG13" s="83"/>
      <c r="HH13" s="83"/>
      <c r="HI13" s="83"/>
      <c r="HJ13" s="83"/>
      <c r="HK13" s="83"/>
      <c r="HL13" s="83"/>
      <c r="HM13" s="83"/>
      <c r="HN13" s="83"/>
      <c r="HO13" s="83"/>
      <c r="HP13" s="83"/>
      <c r="HQ13" s="83"/>
      <c r="HR13" s="83"/>
      <c r="HS13" s="83"/>
      <c r="HT13" s="83"/>
      <c r="HU13" s="83"/>
      <c r="HV13" s="83"/>
      <c r="HW13" s="83"/>
      <c r="HX13" s="83"/>
      <c r="HY13" s="83"/>
      <c r="HZ13" s="83"/>
      <c r="IA13" s="83"/>
      <c r="IB13" s="83"/>
      <c r="IC13" s="83"/>
      <c r="ID13" s="83"/>
      <c r="IE13" s="83"/>
      <c r="IF13" s="83"/>
      <c r="IG13" s="83"/>
      <c r="IH13" s="83"/>
      <c r="II13" s="83"/>
      <c r="IJ13" s="83"/>
      <c r="IK13" s="83"/>
      <c r="IL13" s="83"/>
      <c r="IM13" s="83"/>
      <c r="IN13" s="83"/>
      <c r="IO13" s="83"/>
      <c r="IP13" s="83"/>
      <c r="IQ13" s="83"/>
    </row>
    <row r="14" spans="1:258" ht="24.95" customHeight="1">
      <c r="A14" s="115" t="str">
        <f t="shared" si="0"/>
        <v>[FirstAid_System-4]</v>
      </c>
      <c r="B14" s="116" t="s">
        <v>92</v>
      </c>
      <c r="C14" s="116" t="s">
        <v>97</v>
      </c>
      <c r="D14" s="116" t="s">
        <v>98</v>
      </c>
      <c r="E14" s="117"/>
      <c r="F14" s="139"/>
      <c r="G14" s="118"/>
      <c r="H14" s="118"/>
      <c r="I14" s="118"/>
      <c r="J14" s="119"/>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83"/>
      <c r="DH14" s="83"/>
      <c r="DI14" s="83"/>
      <c r="DJ14" s="83"/>
      <c r="DK14" s="83"/>
      <c r="DL14" s="83"/>
      <c r="DM14" s="83"/>
      <c r="DN14" s="83"/>
      <c r="DO14" s="83"/>
      <c r="DP14" s="83"/>
      <c r="DQ14" s="83"/>
      <c r="DR14" s="83"/>
      <c r="DS14" s="83"/>
      <c r="DT14" s="83"/>
      <c r="DU14" s="83"/>
      <c r="DV14" s="83"/>
      <c r="DW14" s="83"/>
      <c r="DX14" s="83"/>
      <c r="DY14" s="83"/>
      <c r="DZ14" s="83"/>
      <c r="EA14" s="83"/>
      <c r="EB14" s="83"/>
      <c r="EC14" s="83"/>
      <c r="ED14" s="83"/>
      <c r="EE14" s="83"/>
      <c r="EF14" s="83"/>
      <c r="EG14" s="83"/>
      <c r="EH14" s="83"/>
      <c r="EI14" s="83"/>
      <c r="EJ14" s="83"/>
      <c r="EK14" s="83"/>
      <c r="EL14" s="83"/>
      <c r="EM14" s="83"/>
      <c r="EN14" s="83"/>
      <c r="EO14" s="83"/>
      <c r="EP14" s="83"/>
      <c r="EQ14" s="83"/>
      <c r="ER14" s="83"/>
      <c r="ES14" s="83"/>
      <c r="ET14" s="83"/>
      <c r="EU14" s="83"/>
      <c r="EV14" s="83"/>
      <c r="EW14" s="83"/>
      <c r="EX14" s="83"/>
      <c r="EY14" s="83"/>
      <c r="EZ14" s="83"/>
      <c r="FA14" s="83"/>
      <c r="FB14" s="83"/>
      <c r="FC14" s="83"/>
      <c r="FD14" s="83"/>
      <c r="FE14" s="83"/>
      <c r="FF14" s="83"/>
      <c r="FG14" s="83"/>
      <c r="FH14" s="83"/>
      <c r="FI14" s="83"/>
      <c r="FJ14" s="83"/>
      <c r="FK14" s="83"/>
      <c r="FL14" s="83"/>
      <c r="FM14" s="83"/>
      <c r="FN14" s="83"/>
      <c r="FO14" s="83"/>
      <c r="FP14" s="83"/>
      <c r="FQ14" s="83"/>
      <c r="FR14" s="83"/>
      <c r="FS14" s="83"/>
      <c r="FT14" s="83"/>
      <c r="FU14" s="83"/>
      <c r="FV14" s="83"/>
      <c r="FW14" s="83"/>
      <c r="FX14" s="83"/>
      <c r="FY14" s="83"/>
      <c r="FZ14" s="83"/>
      <c r="GA14" s="83"/>
      <c r="GB14" s="83"/>
      <c r="GC14" s="83"/>
      <c r="GD14" s="83"/>
      <c r="GE14" s="83"/>
      <c r="GF14" s="83"/>
      <c r="GG14" s="83"/>
      <c r="GH14" s="83"/>
      <c r="GI14" s="83"/>
      <c r="GJ14" s="83"/>
      <c r="GK14" s="83"/>
      <c r="GL14" s="83"/>
      <c r="GM14" s="83"/>
      <c r="GN14" s="83"/>
      <c r="GO14" s="83"/>
      <c r="GP14" s="83"/>
      <c r="GQ14" s="83"/>
      <c r="GR14" s="83"/>
      <c r="GS14" s="83"/>
      <c r="GT14" s="83"/>
      <c r="GU14" s="83"/>
      <c r="GV14" s="83"/>
      <c r="GW14" s="83"/>
      <c r="GX14" s="83"/>
      <c r="GY14" s="83"/>
      <c r="GZ14" s="83"/>
      <c r="HA14" s="83"/>
      <c r="HB14" s="83"/>
      <c r="HC14" s="83"/>
      <c r="HD14" s="83"/>
      <c r="HE14" s="83"/>
      <c r="HF14" s="83"/>
      <c r="HG14" s="83"/>
      <c r="HH14" s="83"/>
      <c r="HI14" s="83"/>
      <c r="HJ14" s="83"/>
      <c r="HK14" s="83"/>
      <c r="HL14" s="83"/>
      <c r="HM14" s="83"/>
      <c r="HN14" s="83"/>
      <c r="HO14" s="83"/>
      <c r="HP14" s="83"/>
      <c r="HQ14" s="83"/>
      <c r="HR14" s="83"/>
      <c r="HS14" s="83"/>
      <c r="HT14" s="83"/>
      <c r="HU14" s="83"/>
      <c r="HV14" s="83"/>
      <c r="HW14" s="83"/>
      <c r="HX14" s="83"/>
      <c r="HY14" s="83"/>
      <c r="HZ14" s="83"/>
      <c r="IA14" s="83"/>
      <c r="IB14" s="83"/>
      <c r="IC14" s="83"/>
      <c r="ID14" s="83"/>
      <c r="IE14" s="83"/>
      <c r="IF14" s="83"/>
      <c r="IG14" s="83"/>
      <c r="IH14" s="83"/>
      <c r="II14" s="83"/>
      <c r="IJ14" s="83"/>
      <c r="IK14" s="83"/>
      <c r="IL14" s="83"/>
      <c r="IM14" s="83"/>
      <c r="IN14" s="83"/>
      <c r="IO14" s="83"/>
      <c r="IP14" s="83"/>
      <c r="IQ14" s="83"/>
    </row>
    <row r="15" spans="1:258" ht="24.95" customHeight="1">
      <c r="A15" s="115" t="str">
        <f t="shared" si="0"/>
        <v>[FirstAid_System-5]</v>
      </c>
      <c r="B15" s="116" t="s">
        <v>92</v>
      </c>
      <c r="C15" s="120" t="s">
        <v>117</v>
      </c>
      <c r="D15" s="120" t="s">
        <v>116</v>
      </c>
      <c r="E15" s="117"/>
      <c r="F15" s="139"/>
      <c r="G15" s="118"/>
      <c r="H15" s="118"/>
      <c r="I15" s="118"/>
      <c r="J15" s="119"/>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83"/>
      <c r="DH15" s="83"/>
      <c r="DI15" s="83"/>
      <c r="DJ15" s="83"/>
      <c r="DK15" s="83"/>
      <c r="DL15" s="83"/>
      <c r="DM15" s="83"/>
      <c r="DN15" s="83"/>
      <c r="DO15" s="83"/>
      <c r="DP15" s="83"/>
      <c r="DQ15" s="83"/>
      <c r="DR15" s="83"/>
      <c r="DS15" s="83"/>
      <c r="DT15" s="83"/>
      <c r="DU15" s="83"/>
      <c r="DV15" s="83"/>
      <c r="DW15" s="83"/>
      <c r="DX15" s="83"/>
      <c r="DY15" s="83"/>
      <c r="DZ15" s="83"/>
      <c r="EA15" s="83"/>
      <c r="EB15" s="83"/>
      <c r="EC15" s="83"/>
      <c r="ED15" s="83"/>
      <c r="EE15" s="83"/>
      <c r="EF15" s="83"/>
      <c r="EG15" s="83"/>
      <c r="EH15" s="83"/>
      <c r="EI15" s="83"/>
      <c r="EJ15" s="83"/>
      <c r="EK15" s="83"/>
      <c r="EL15" s="83"/>
      <c r="EM15" s="83"/>
      <c r="EN15" s="83"/>
      <c r="EO15" s="83"/>
      <c r="EP15" s="83"/>
      <c r="EQ15" s="83"/>
      <c r="ER15" s="83"/>
      <c r="ES15" s="83"/>
      <c r="ET15" s="83"/>
      <c r="EU15" s="83"/>
      <c r="EV15" s="83"/>
      <c r="EW15" s="83"/>
      <c r="EX15" s="83"/>
      <c r="EY15" s="83"/>
      <c r="EZ15" s="83"/>
      <c r="FA15" s="83"/>
      <c r="FB15" s="83"/>
      <c r="FC15" s="83"/>
      <c r="FD15" s="83"/>
      <c r="FE15" s="83"/>
      <c r="FF15" s="83"/>
      <c r="FG15" s="83"/>
      <c r="FH15" s="83"/>
      <c r="FI15" s="83"/>
      <c r="FJ15" s="83"/>
      <c r="FK15" s="83"/>
      <c r="FL15" s="83"/>
      <c r="FM15" s="83"/>
      <c r="FN15" s="83"/>
      <c r="FO15" s="83"/>
      <c r="FP15" s="83"/>
      <c r="FQ15" s="83"/>
      <c r="FR15" s="83"/>
      <c r="FS15" s="83"/>
      <c r="FT15" s="83"/>
      <c r="FU15" s="83"/>
      <c r="FV15" s="83"/>
      <c r="FW15" s="83"/>
      <c r="FX15" s="83"/>
      <c r="FY15" s="83"/>
      <c r="FZ15" s="83"/>
      <c r="GA15" s="83"/>
      <c r="GB15" s="83"/>
      <c r="GC15" s="83"/>
      <c r="GD15" s="83"/>
      <c r="GE15" s="83"/>
      <c r="GF15" s="83"/>
      <c r="GG15" s="83"/>
      <c r="GH15" s="83"/>
      <c r="GI15" s="83"/>
      <c r="GJ15" s="83"/>
      <c r="GK15" s="83"/>
      <c r="GL15" s="83"/>
      <c r="GM15" s="83"/>
      <c r="GN15" s="83"/>
      <c r="GO15" s="83"/>
      <c r="GP15" s="83"/>
      <c r="GQ15" s="83"/>
      <c r="GR15" s="83"/>
      <c r="GS15" s="83"/>
      <c r="GT15" s="83"/>
      <c r="GU15" s="83"/>
      <c r="GV15" s="83"/>
      <c r="GW15" s="83"/>
      <c r="GX15" s="83"/>
      <c r="GY15" s="83"/>
      <c r="GZ15" s="83"/>
      <c r="HA15" s="83"/>
      <c r="HB15" s="83"/>
      <c r="HC15" s="83"/>
      <c r="HD15" s="83"/>
      <c r="HE15" s="83"/>
      <c r="HF15" s="83"/>
      <c r="HG15" s="83"/>
      <c r="HH15" s="83"/>
      <c r="HI15" s="83"/>
      <c r="HJ15" s="83"/>
      <c r="HK15" s="83"/>
      <c r="HL15" s="83"/>
      <c r="HM15" s="83"/>
      <c r="HN15" s="83"/>
      <c r="HO15" s="83"/>
      <c r="HP15" s="83"/>
      <c r="HQ15" s="83"/>
      <c r="HR15" s="83"/>
      <c r="HS15" s="83"/>
      <c r="HT15" s="83"/>
      <c r="HU15" s="83"/>
      <c r="HV15" s="83"/>
      <c r="HW15" s="83"/>
      <c r="HX15" s="83"/>
      <c r="HY15" s="83"/>
      <c r="HZ15" s="83"/>
      <c r="IA15" s="83"/>
      <c r="IB15" s="83"/>
      <c r="IC15" s="83"/>
      <c r="ID15" s="83"/>
      <c r="IE15" s="83"/>
      <c r="IF15" s="83"/>
      <c r="IG15" s="83"/>
      <c r="IH15" s="83"/>
      <c r="II15" s="83"/>
      <c r="IJ15" s="83"/>
      <c r="IK15" s="83"/>
      <c r="IL15" s="83"/>
      <c r="IM15" s="83"/>
      <c r="IN15" s="83"/>
      <c r="IO15" s="83"/>
      <c r="IP15" s="83"/>
      <c r="IQ15" s="83"/>
    </row>
    <row r="16" spans="1:258" ht="24.95" customHeight="1">
      <c r="A16" s="115" t="str">
        <f t="shared" si="0"/>
        <v>[FirstAid_System-6]</v>
      </c>
      <c r="B16" s="116" t="s">
        <v>92</v>
      </c>
      <c r="C16" s="120" t="s">
        <v>118</v>
      </c>
      <c r="D16" s="116" t="s">
        <v>95</v>
      </c>
      <c r="E16" s="117"/>
      <c r="F16" s="139"/>
      <c r="G16" s="118"/>
      <c r="H16" s="118"/>
      <c r="I16" s="118"/>
      <c r="J16" s="119"/>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c r="CR16" s="83"/>
      <c r="CS16" s="83"/>
      <c r="CT16" s="83"/>
      <c r="CU16" s="83"/>
      <c r="CV16" s="83"/>
      <c r="CW16" s="83"/>
      <c r="CX16" s="83"/>
      <c r="CY16" s="83"/>
      <c r="CZ16" s="83"/>
      <c r="DA16" s="83"/>
      <c r="DB16" s="83"/>
      <c r="DC16" s="83"/>
      <c r="DD16" s="83"/>
      <c r="DE16" s="83"/>
      <c r="DF16" s="83"/>
      <c r="DG16" s="83"/>
      <c r="DH16" s="83"/>
      <c r="DI16" s="83"/>
      <c r="DJ16" s="83"/>
      <c r="DK16" s="83"/>
      <c r="DL16" s="83"/>
      <c r="DM16" s="83"/>
      <c r="DN16" s="83"/>
      <c r="DO16" s="83"/>
      <c r="DP16" s="83"/>
      <c r="DQ16" s="83"/>
      <c r="DR16" s="83"/>
      <c r="DS16" s="83"/>
      <c r="DT16" s="83"/>
      <c r="DU16" s="83"/>
      <c r="DV16" s="83"/>
      <c r="DW16" s="83"/>
      <c r="DX16" s="83"/>
      <c r="DY16" s="83"/>
      <c r="DZ16" s="83"/>
      <c r="EA16" s="83"/>
      <c r="EB16" s="83"/>
      <c r="EC16" s="83"/>
      <c r="ED16" s="83"/>
      <c r="EE16" s="83"/>
      <c r="EF16" s="83"/>
      <c r="EG16" s="83"/>
      <c r="EH16" s="83"/>
      <c r="EI16" s="83"/>
      <c r="EJ16" s="83"/>
      <c r="EK16" s="83"/>
      <c r="EL16" s="83"/>
      <c r="EM16" s="83"/>
      <c r="EN16" s="83"/>
      <c r="EO16" s="83"/>
      <c r="EP16" s="83"/>
      <c r="EQ16" s="83"/>
      <c r="ER16" s="83"/>
      <c r="ES16" s="83"/>
      <c r="ET16" s="83"/>
      <c r="EU16" s="83"/>
      <c r="EV16" s="83"/>
      <c r="EW16" s="83"/>
      <c r="EX16" s="83"/>
      <c r="EY16" s="83"/>
      <c r="EZ16" s="83"/>
      <c r="FA16" s="83"/>
      <c r="FB16" s="83"/>
      <c r="FC16" s="83"/>
      <c r="FD16" s="83"/>
      <c r="FE16" s="83"/>
      <c r="FF16" s="83"/>
      <c r="FG16" s="83"/>
      <c r="FH16" s="83"/>
      <c r="FI16" s="83"/>
      <c r="FJ16" s="83"/>
      <c r="FK16" s="83"/>
      <c r="FL16" s="83"/>
      <c r="FM16" s="83"/>
      <c r="FN16" s="83"/>
      <c r="FO16" s="83"/>
      <c r="FP16" s="83"/>
      <c r="FQ16" s="83"/>
      <c r="FR16" s="83"/>
      <c r="FS16" s="83"/>
      <c r="FT16" s="83"/>
      <c r="FU16" s="83"/>
      <c r="FV16" s="83"/>
      <c r="FW16" s="83"/>
      <c r="FX16" s="83"/>
      <c r="FY16" s="83"/>
      <c r="FZ16" s="83"/>
      <c r="GA16" s="83"/>
      <c r="GB16" s="83"/>
      <c r="GC16" s="83"/>
      <c r="GD16" s="83"/>
      <c r="GE16" s="83"/>
      <c r="GF16" s="83"/>
      <c r="GG16" s="83"/>
      <c r="GH16" s="83"/>
      <c r="GI16" s="83"/>
      <c r="GJ16" s="83"/>
      <c r="GK16" s="83"/>
      <c r="GL16" s="83"/>
      <c r="GM16" s="83"/>
      <c r="GN16" s="83"/>
      <c r="GO16" s="83"/>
      <c r="GP16" s="83"/>
      <c r="GQ16" s="83"/>
      <c r="GR16" s="83"/>
      <c r="GS16" s="83"/>
      <c r="GT16" s="83"/>
      <c r="GU16" s="83"/>
      <c r="GV16" s="83"/>
      <c r="GW16" s="83"/>
      <c r="GX16" s="83"/>
      <c r="GY16" s="83"/>
      <c r="GZ16" s="83"/>
      <c r="HA16" s="83"/>
      <c r="HB16" s="83"/>
      <c r="HC16" s="83"/>
      <c r="HD16" s="83"/>
      <c r="HE16" s="83"/>
      <c r="HF16" s="83"/>
      <c r="HG16" s="83"/>
      <c r="HH16" s="83"/>
      <c r="HI16" s="83"/>
      <c r="HJ16" s="83"/>
      <c r="HK16" s="83"/>
      <c r="HL16" s="83"/>
      <c r="HM16" s="83"/>
      <c r="HN16" s="83"/>
      <c r="HO16" s="83"/>
      <c r="HP16" s="83"/>
      <c r="HQ16" s="83"/>
      <c r="HR16" s="83"/>
      <c r="HS16" s="83"/>
      <c r="HT16" s="83"/>
      <c r="HU16" s="83"/>
      <c r="HV16" s="83"/>
      <c r="HW16" s="83"/>
      <c r="HX16" s="83"/>
      <c r="HY16" s="83"/>
      <c r="HZ16" s="83"/>
      <c r="IA16" s="83"/>
      <c r="IB16" s="83"/>
      <c r="IC16" s="83"/>
      <c r="ID16" s="83"/>
      <c r="IE16" s="83"/>
      <c r="IF16" s="83"/>
      <c r="IG16" s="83"/>
      <c r="IH16" s="83"/>
      <c r="II16" s="83"/>
      <c r="IJ16" s="83"/>
      <c r="IK16" s="83"/>
      <c r="IL16" s="83"/>
      <c r="IM16" s="83"/>
      <c r="IN16" s="83"/>
      <c r="IO16" s="83"/>
      <c r="IP16" s="83"/>
      <c r="IQ16" s="83"/>
    </row>
    <row r="17" spans="1:251" ht="24.95" customHeight="1">
      <c r="A17" s="115" t="str">
        <f t="shared" si="0"/>
        <v>[FirstAid_System-7]</v>
      </c>
      <c r="B17" s="116" t="s">
        <v>92</v>
      </c>
      <c r="C17" s="120" t="s">
        <v>119</v>
      </c>
      <c r="D17" s="116" t="s">
        <v>95</v>
      </c>
      <c r="E17" s="117"/>
      <c r="F17" s="139"/>
      <c r="G17" s="118"/>
      <c r="H17" s="118"/>
      <c r="I17" s="118"/>
      <c r="J17" s="119"/>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3"/>
      <c r="EQ17" s="83"/>
      <c r="ER17" s="83"/>
      <c r="ES17" s="83"/>
      <c r="ET17" s="83"/>
      <c r="EU17" s="83"/>
      <c r="EV17" s="83"/>
      <c r="EW17" s="83"/>
      <c r="EX17" s="83"/>
      <c r="EY17" s="83"/>
      <c r="EZ17" s="83"/>
      <c r="FA17" s="83"/>
      <c r="FB17" s="83"/>
      <c r="FC17" s="83"/>
      <c r="FD17" s="83"/>
      <c r="FE17" s="83"/>
      <c r="FF17" s="83"/>
      <c r="FG17" s="83"/>
      <c r="FH17" s="83"/>
      <c r="FI17" s="83"/>
      <c r="FJ17" s="83"/>
      <c r="FK17" s="83"/>
      <c r="FL17" s="83"/>
      <c r="FM17" s="83"/>
      <c r="FN17" s="83"/>
      <c r="FO17" s="83"/>
      <c r="FP17" s="83"/>
      <c r="FQ17" s="83"/>
      <c r="FR17" s="83"/>
      <c r="FS17" s="83"/>
      <c r="FT17" s="83"/>
      <c r="FU17" s="83"/>
      <c r="FV17" s="83"/>
      <c r="FW17" s="83"/>
      <c r="FX17" s="83"/>
      <c r="FY17" s="83"/>
      <c r="FZ17" s="83"/>
      <c r="GA17" s="83"/>
      <c r="GB17" s="83"/>
      <c r="GC17" s="83"/>
      <c r="GD17" s="83"/>
      <c r="GE17" s="83"/>
      <c r="GF17" s="83"/>
      <c r="GG17" s="83"/>
      <c r="GH17" s="83"/>
      <c r="GI17" s="83"/>
      <c r="GJ17" s="83"/>
      <c r="GK17" s="83"/>
      <c r="GL17" s="83"/>
      <c r="GM17" s="83"/>
      <c r="GN17" s="83"/>
      <c r="GO17" s="83"/>
      <c r="GP17" s="83"/>
      <c r="GQ17" s="83"/>
      <c r="GR17" s="83"/>
      <c r="GS17" s="83"/>
      <c r="GT17" s="83"/>
      <c r="GU17" s="83"/>
      <c r="GV17" s="83"/>
      <c r="GW17" s="83"/>
      <c r="GX17" s="83"/>
      <c r="GY17" s="83"/>
      <c r="GZ17" s="83"/>
      <c r="HA17" s="83"/>
      <c r="HB17" s="83"/>
      <c r="HC17" s="83"/>
      <c r="HD17" s="83"/>
      <c r="HE17" s="83"/>
      <c r="HF17" s="83"/>
      <c r="HG17" s="83"/>
      <c r="HH17" s="83"/>
      <c r="HI17" s="83"/>
      <c r="HJ17" s="83"/>
      <c r="HK17" s="83"/>
      <c r="HL17" s="83"/>
      <c r="HM17" s="83"/>
      <c r="HN17" s="83"/>
      <c r="HO17" s="83"/>
      <c r="HP17" s="83"/>
      <c r="HQ17" s="83"/>
      <c r="HR17" s="83"/>
      <c r="HS17" s="83"/>
      <c r="HT17" s="83"/>
      <c r="HU17" s="83"/>
      <c r="HV17" s="83"/>
      <c r="HW17" s="83"/>
      <c r="HX17" s="83"/>
      <c r="HY17" s="83"/>
      <c r="HZ17" s="83"/>
      <c r="IA17" s="83"/>
      <c r="IB17" s="83"/>
      <c r="IC17" s="83"/>
      <c r="ID17" s="83"/>
      <c r="IE17" s="83"/>
      <c r="IF17" s="83"/>
      <c r="IG17" s="83"/>
      <c r="IH17" s="83"/>
      <c r="II17" s="83"/>
      <c r="IJ17" s="83"/>
      <c r="IK17" s="83"/>
      <c r="IL17" s="83"/>
      <c r="IM17" s="83"/>
      <c r="IN17" s="83"/>
      <c r="IO17" s="83"/>
      <c r="IP17" s="83"/>
      <c r="IQ17" s="83"/>
    </row>
    <row r="18" spans="1:251" ht="24.95" customHeight="1">
      <c r="A18" s="115" t="str">
        <f t="shared" si="0"/>
        <v>[FirstAid_System-8]</v>
      </c>
      <c r="B18" s="116" t="s">
        <v>92</v>
      </c>
      <c r="C18" s="116" t="s">
        <v>99</v>
      </c>
      <c r="D18" s="116" t="s">
        <v>100</v>
      </c>
      <c r="E18" s="117"/>
      <c r="F18" s="139"/>
      <c r="G18" s="118"/>
      <c r="H18" s="118"/>
      <c r="I18" s="118"/>
      <c r="J18" s="119"/>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3"/>
      <c r="EQ18" s="83"/>
      <c r="ER18" s="83"/>
      <c r="ES18" s="83"/>
      <c r="ET18" s="83"/>
      <c r="EU18" s="83"/>
      <c r="EV18" s="83"/>
      <c r="EW18" s="83"/>
      <c r="EX18" s="83"/>
      <c r="EY18" s="83"/>
      <c r="EZ18" s="83"/>
      <c r="FA18" s="83"/>
      <c r="FB18" s="83"/>
      <c r="FC18" s="83"/>
      <c r="FD18" s="83"/>
      <c r="FE18" s="83"/>
      <c r="FF18" s="83"/>
      <c r="FG18" s="83"/>
      <c r="FH18" s="83"/>
      <c r="FI18" s="83"/>
      <c r="FJ18" s="83"/>
      <c r="FK18" s="83"/>
      <c r="FL18" s="83"/>
      <c r="FM18" s="83"/>
      <c r="FN18" s="83"/>
      <c r="FO18" s="83"/>
      <c r="FP18" s="83"/>
      <c r="FQ18" s="83"/>
      <c r="FR18" s="83"/>
      <c r="FS18" s="83"/>
      <c r="FT18" s="83"/>
      <c r="FU18" s="83"/>
      <c r="FV18" s="83"/>
      <c r="FW18" s="83"/>
      <c r="FX18" s="83"/>
      <c r="FY18" s="83"/>
      <c r="FZ18" s="83"/>
      <c r="GA18" s="83"/>
      <c r="GB18" s="83"/>
      <c r="GC18" s="83"/>
      <c r="GD18" s="83"/>
      <c r="GE18" s="83"/>
      <c r="GF18" s="83"/>
      <c r="GG18" s="83"/>
      <c r="GH18" s="83"/>
      <c r="GI18" s="83"/>
      <c r="GJ18" s="83"/>
      <c r="GK18" s="83"/>
      <c r="GL18" s="83"/>
      <c r="GM18" s="83"/>
      <c r="GN18" s="83"/>
      <c r="GO18" s="83"/>
      <c r="GP18" s="83"/>
      <c r="GQ18" s="83"/>
      <c r="GR18" s="83"/>
      <c r="GS18" s="83"/>
      <c r="GT18" s="83"/>
      <c r="GU18" s="83"/>
      <c r="GV18" s="83"/>
      <c r="GW18" s="83"/>
      <c r="GX18" s="83"/>
      <c r="GY18" s="83"/>
      <c r="GZ18" s="83"/>
      <c r="HA18" s="83"/>
      <c r="HB18" s="83"/>
      <c r="HC18" s="83"/>
      <c r="HD18" s="83"/>
      <c r="HE18" s="83"/>
      <c r="HF18" s="83"/>
      <c r="HG18" s="83"/>
      <c r="HH18" s="83"/>
      <c r="HI18" s="83"/>
      <c r="HJ18" s="83"/>
      <c r="HK18" s="83"/>
      <c r="HL18" s="83"/>
      <c r="HM18" s="83"/>
      <c r="HN18" s="83"/>
      <c r="HO18" s="83"/>
      <c r="HP18" s="83"/>
      <c r="HQ18" s="83"/>
      <c r="HR18" s="83"/>
      <c r="HS18" s="83"/>
      <c r="HT18" s="83"/>
      <c r="HU18" s="83"/>
      <c r="HV18" s="83"/>
      <c r="HW18" s="83"/>
      <c r="HX18" s="83"/>
      <c r="HY18" s="83"/>
      <c r="HZ18" s="83"/>
      <c r="IA18" s="83"/>
      <c r="IB18" s="83"/>
      <c r="IC18" s="83"/>
      <c r="ID18" s="83"/>
      <c r="IE18" s="83"/>
      <c r="IF18" s="83"/>
      <c r="IG18" s="83"/>
      <c r="IH18" s="83"/>
      <c r="II18" s="83"/>
      <c r="IJ18" s="83"/>
      <c r="IK18" s="83"/>
      <c r="IL18" s="83"/>
      <c r="IM18" s="83"/>
      <c r="IN18" s="83"/>
      <c r="IO18" s="83"/>
      <c r="IP18" s="83"/>
      <c r="IQ18" s="83"/>
    </row>
    <row r="19" spans="1:251" ht="24.95" customHeight="1">
      <c r="A19" s="153" t="s">
        <v>101</v>
      </c>
      <c r="B19" s="154"/>
      <c r="C19" s="154"/>
      <c r="D19" s="154"/>
      <c r="E19" s="154"/>
      <c r="F19" s="154"/>
      <c r="G19" s="154"/>
      <c r="H19" s="154"/>
      <c r="I19" s="154"/>
      <c r="J19" s="154"/>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row>
    <row r="20" spans="1:251" ht="24.95" customHeight="1">
      <c r="A20" s="115" t="str">
        <f t="shared" ref="A20:A25" si="1">IF(OR(B20&lt;&gt;"",D20&lt;&gt;""),"["&amp;TEXT($B$3,"##")&amp;"-"&amp;TEXT(ROW()-10,"##")&amp;"]","")</f>
        <v>[FirstAid_System-10]</v>
      </c>
      <c r="B20" s="120" t="s">
        <v>103</v>
      </c>
      <c r="C20" s="120" t="s">
        <v>102</v>
      </c>
      <c r="D20" s="120" t="s">
        <v>104</v>
      </c>
      <c r="E20" s="121"/>
      <c r="F20" s="122"/>
      <c r="G20" s="122"/>
      <c r="H20" s="122"/>
      <c r="I20" s="122"/>
      <c r="J20" s="122"/>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row>
    <row r="21" spans="1:251" ht="24.95" customHeight="1">
      <c r="A21" s="115" t="str">
        <f t="shared" ref="A21" si="2">IF(OR(B21&lt;&gt;"",D21&lt;&gt;""),"["&amp;TEXT($B$3,"##")&amp;"-"&amp;TEXT(ROW()-10,"##")&amp;"]","")</f>
        <v>[FirstAid_System-11]</v>
      </c>
      <c r="B21" s="120" t="s">
        <v>103</v>
      </c>
      <c r="C21" s="120" t="s">
        <v>102</v>
      </c>
      <c r="D21" s="120" t="s">
        <v>105</v>
      </c>
      <c r="E21" s="122"/>
      <c r="F21" s="122"/>
      <c r="G21" s="122"/>
      <c r="H21" s="122"/>
      <c r="I21" s="122"/>
      <c r="J21" s="122"/>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3"/>
      <c r="EQ21" s="83"/>
      <c r="ER21" s="83"/>
      <c r="ES21" s="83"/>
      <c r="ET21" s="83"/>
      <c r="EU21" s="83"/>
      <c r="EV21" s="83"/>
      <c r="EW21" s="83"/>
      <c r="EX21" s="83"/>
      <c r="EY21" s="83"/>
      <c r="EZ21" s="83"/>
      <c r="FA21" s="83"/>
      <c r="FB21" s="83"/>
      <c r="FC21" s="83"/>
      <c r="FD21" s="83"/>
      <c r="FE21" s="83"/>
      <c r="FF21" s="83"/>
      <c r="FG21" s="83"/>
      <c r="FH21" s="83"/>
      <c r="FI21" s="83"/>
      <c r="FJ21" s="83"/>
      <c r="FK21" s="83"/>
      <c r="FL21" s="83"/>
      <c r="FM21" s="83"/>
      <c r="FN21" s="83"/>
      <c r="FO21" s="83"/>
      <c r="FP21" s="83"/>
      <c r="FQ21" s="83"/>
      <c r="FR21" s="83"/>
      <c r="FS21" s="83"/>
      <c r="FT21" s="83"/>
      <c r="FU21" s="83"/>
      <c r="FV21" s="83"/>
      <c r="FW21" s="83"/>
      <c r="FX21" s="83"/>
      <c r="FY21" s="83"/>
      <c r="FZ21" s="83"/>
      <c r="GA21" s="83"/>
      <c r="GB21" s="83"/>
      <c r="GC21" s="83"/>
      <c r="GD21" s="83"/>
      <c r="GE21" s="83"/>
      <c r="GF21" s="83"/>
      <c r="GG21" s="83"/>
      <c r="GH21" s="83"/>
      <c r="GI21" s="83"/>
      <c r="GJ21" s="83"/>
      <c r="GK21" s="83"/>
      <c r="GL21" s="83"/>
      <c r="GM21" s="83"/>
      <c r="GN21" s="83"/>
      <c r="GO21" s="83"/>
      <c r="GP21" s="83"/>
      <c r="GQ21" s="83"/>
      <c r="GR21" s="83"/>
      <c r="GS21" s="83"/>
      <c r="GT21" s="83"/>
      <c r="GU21" s="83"/>
      <c r="GV21" s="83"/>
      <c r="GW21" s="83"/>
      <c r="GX21" s="83"/>
      <c r="GY21" s="83"/>
      <c r="GZ21" s="83"/>
      <c r="HA21" s="83"/>
      <c r="HB21" s="83"/>
      <c r="HC21" s="83"/>
      <c r="HD21" s="83"/>
      <c r="HE21" s="83"/>
      <c r="HF21" s="83"/>
      <c r="HG21" s="83"/>
      <c r="HH21" s="83"/>
      <c r="HI21" s="83"/>
      <c r="HJ21" s="83"/>
      <c r="HK21" s="83"/>
      <c r="HL21" s="83"/>
      <c r="HM21" s="83"/>
      <c r="HN21" s="83"/>
      <c r="HO21" s="83"/>
      <c r="HP21" s="83"/>
      <c r="HQ21" s="83"/>
      <c r="HR21" s="83"/>
      <c r="HS21" s="83"/>
      <c r="HT21" s="83"/>
      <c r="HU21" s="83"/>
      <c r="HV21" s="83"/>
      <c r="HW21" s="83"/>
      <c r="HX21" s="83"/>
      <c r="HY21" s="83"/>
      <c r="HZ21" s="83"/>
      <c r="IA21" s="83"/>
      <c r="IB21" s="83"/>
      <c r="IC21" s="83"/>
      <c r="ID21" s="83"/>
      <c r="IE21" s="83"/>
      <c r="IF21" s="83"/>
      <c r="IG21" s="83"/>
      <c r="IH21" s="83"/>
      <c r="II21" s="83"/>
      <c r="IJ21" s="83"/>
      <c r="IK21" s="83"/>
      <c r="IL21" s="83"/>
      <c r="IM21" s="83"/>
      <c r="IN21" s="83"/>
      <c r="IO21" s="83"/>
      <c r="IP21" s="83"/>
      <c r="IQ21" s="83"/>
    </row>
    <row r="22" spans="1:251" ht="24.95" customHeight="1">
      <c r="A22" s="115" t="str">
        <f t="shared" ref="A22" si="3">IF(OR(B22&lt;&gt;"",D22&lt;&gt;""),"["&amp;TEXT($B$3,"##")&amp;"-"&amp;TEXT(ROW()-10,"##")&amp;"]","")</f>
        <v>[FirstAid_System-12]</v>
      </c>
      <c r="B22" s="120" t="s">
        <v>106</v>
      </c>
      <c r="C22" s="120" t="s">
        <v>107</v>
      </c>
      <c r="D22" s="120" t="s">
        <v>105</v>
      </c>
      <c r="E22" s="122"/>
      <c r="F22" s="122"/>
      <c r="G22" s="122"/>
      <c r="H22" s="122"/>
      <c r="I22" s="122"/>
      <c r="J22" s="122"/>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3"/>
      <c r="EQ22" s="83"/>
      <c r="ER22" s="83"/>
      <c r="ES22" s="83"/>
      <c r="ET22" s="83"/>
      <c r="EU22" s="83"/>
      <c r="EV22" s="83"/>
      <c r="EW22" s="83"/>
      <c r="EX22" s="83"/>
      <c r="EY22" s="83"/>
      <c r="EZ22" s="83"/>
      <c r="FA22" s="83"/>
      <c r="FB22" s="83"/>
      <c r="FC22" s="83"/>
      <c r="FD22" s="83"/>
      <c r="FE22" s="83"/>
      <c r="FF22" s="83"/>
      <c r="FG22" s="83"/>
      <c r="FH22" s="83"/>
      <c r="FI22" s="83"/>
      <c r="FJ22" s="83"/>
      <c r="FK22" s="83"/>
      <c r="FL22" s="83"/>
      <c r="FM22" s="83"/>
      <c r="FN22" s="83"/>
      <c r="FO22" s="83"/>
      <c r="FP22" s="83"/>
      <c r="FQ22" s="83"/>
      <c r="FR22" s="83"/>
      <c r="FS22" s="83"/>
      <c r="FT22" s="83"/>
      <c r="FU22" s="83"/>
      <c r="FV22" s="83"/>
      <c r="FW22" s="83"/>
      <c r="FX22" s="83"/>
      <c r="FY22" s="83"/>
      <c r="FZ22" s="83"/>
      <c r="GA22" s="83"/>
      <c r="GB22" s="83"/>
      <c r="GC22" s="83"/>
      <c r="GD22" s="83"/>
      <c r="GE22" s="83"/>
      <c r="GF22" s="83"/>
      <c r="GG22" s="83"/>
      <c r="GH22" s="83"/>
      <c r="GI22" s="83"/>
      <c r="GJ22" s="83"/>
      <c r="GK22" s="83"/>
      <c r="GL22" s="83"/>
      <c r="GM22" s="83"/>
      <c r="GN22" s="83"/>
      <c r="GO22" s="83"/>
      <c r="GP22" s="83"/>
      <c r="GQ22" s="83"/>
      <c r="GR22" s="83"/>
      <c r="GS22" s="83"/>
      <c r="GT22" s="83"/>
      <c r="GU22" s="83"/>
      <c r="GV22" s="83"/>
      <c r="GW22" s="83"/>
      <c r="GX22" s="83"/>
      <c r="GY22" s="83"/>
      <c r="GZ22" s="83"/>
      <c r="HA22" s="83"/>
      <c r="HB22" s="83"/>
      <c r="HC22" s="83"/>
      <c r="HD22" s="83"/>
      <c r="HE22" s="83"/>
      <c r="HF22" s="83"/>
      <c r="HG22" s="83"/>
      <c r="HH22" s="83"/>
      <c r="HI22" s="83"/>
      <c r="HJ22" s="83"/>
      <c r="HK22" s="83"/>
      <c r="HL22" s="83"/>
      <c r="HM22" s="83"/>
      <c r="HN22" s="83"/>
      <c r="HO22" s="83"/>
      <c r="HP22" s="83"/>
      <c r="HQ22" s="83"/>
      <c r="HR22" s="83"/>
      <c r="HS22" s="83"/>
      <c r="HT22" s="83"/>
      <c r="HU22" s="83"/>
      <c r="HV22" s="83"/>
      <c r="HW22" s="83"/>
      <c r="HX22" s="83"/>
      <c r="HY22" s="83"/>
      <c r="HZ22" s="83"/>
      <c r="IA22" s="83"/>
      <c r="IB22" s="83"/>
      <c r="IC22" s="83"/>
      <c r="ID22" s="83"/>
      <c r="IE22" s="83"/>
      <c r="IF22" s="83"/>
      <c r="IG22" s="83"/>
      <c r="IH22" s="83"/>
      <c r="II22" s="83"/>
      <c r="IJ22" s="83"/>
      <c r="IK22" s="83"/>
      <c r="IL22" s="83"/>
      <c r="IM22" s="83"/>
      <c r="IN22" s="83"/>
      <c r="IO22" s="83"/>
      <c r="IP22" s="83"/>
      <c r="IQ22" s="83"/>
    </row>
    <row r="23" spans="1:251" ht="24.95" customHeight="1">
      <c r="A23" s="115" t="str">
        <f>IF(OR(B23&lt;&gt;"",D23&lt;&gt;B23),"["&amp;TEXT($B$3,"##")&amp;"-"&amp;TEXT(ROW()-10,"##")&amp;"]","")</f>
        <v>[FirstAid_System-13]</v>
      </c>
      <c r="B23" s="120" t="s">
        <v>108</v>
      </c>
      <c r="C23" s="120" t="s">
        <v>111</v>
      </c>
      <c r="D23" s="120" t="s">
        <v>109</v>
      </c>
      <c r="E23" s="122"/>
      <c r="F23" s="122"/>
      <c r="G23" s="122"/>
      <c r="H23" s="122"/>
      <c r="I23" s="122"/>
      <c r="J23" s="122"/>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3"/>
      <c r="EQ23" s="83"/>
      <c r="ER23" s="83"/>
      <c r="ES23" s="83"/>
      <c r="ET23" s="83"/>
      <c r="EU23" s="83"/>
      <c r="EV23" s="83"/>
      <c r="EW23" s="83"/>
      <c r="EX23" s="83"/>
      <c r="EY23" s="83"/>
      <c r="EZ23" s="83"/>
      <c r="FA23" s="83"/>
      <c r="FB23" s="83"/>
      <c r="FC23" s="83"/>
      <c r="FD23" s="83"/>
      <c r="FE23" s="83"/>
      <c r="FF23" s="83"/>
      <c r="FG23" s="83"/>
      <c r="FH23" s="83"/>
      <c r="FI23" s="83"/>
      <c r="FJ23" s="83"/>
      <c r="FK23" s="83"/>
      <c r="FL23" s="83"/>
      <c r="FM23" s="83"/>
      <c r="FN23" s="83"/>
      <c r="FO23" s="83"/>
      <c r="FP23" s="83"/>
      <c r="FQ23" s="83"/>
      <c r="FR23" s="83"/>
      <c r="FS23" s="83"/>
      <c r="FT23" s="83"/>
      <c r="FU23" s="83"/>
      <c r="FV23" s="83"/>
      <c r="FW23" s="83"/>
      <c r="FX23" s="83"/>
      <c r="FY23" s="83"/>
      <c r="FZ23" s="83"/>
      <c r="GA23" s="83"/>
      <c r="GB23" s="83"/>
      <c r="GC23" s="83"/>
      <c r="GD23" s="83"/>
      <c r="GE23" s="83"/>
      <c r="GF23" s="83"/>
      <c r="GG23" s="83"/>
      <c r="GH23" s="83"/>
      <c r="GI23" s="83"/>
      <c r="GJ23" s="83"/>
      <c r="GK23" s="83"/>
      <c r="GL23" s="83"/>
      <c r="GM23" s="83"/>
      <c r="GN23" s="83"/>
      <c r="GO23" s="83"/>
      <c r="GP23" s="83"/>
      <c r="GQ23" s="83"/>
      <c r="GR23" s="83"/>
      <c r="GS23" s="83"/>
      <c r="GT23" s="83"/>
      <c r="GU23" s="83"/>
      <c r="GV23" s="83"/>
      <c r="GW23" s="83"/>
      <c r="GX23" s="83"/>
      <c r="GY23" s="83"/>
      <c r="GZ23" s="83"/>
      <c r="HA23" s="83"/>
      <c r="HB23" s="83"/>
      <c r="HC23" s="83"/>
      <c r="HD23" s="83"/>
      <c r="HE23" s="83"/>
      <c r="HF23" s="83"/>
      <c r="HG23" s="83"/>
      <c r="HH23" s="83"/>
      <c r="HI23" s="83"/>
      <c r="HJ23" s="83"/>
      <c r="HK23" s="83"/>
      <c r="HL23" s="83"/>
      <c r="HM23" s="83"/>
      <c r="HN23" s="83"/>
      <c r="HO23" s="83"/>
      <c r="HP23" s="83"/>
      <c r="HQ23" s="83"/>
      <c r="HR23" s="83"/>
      <c r="HS23" s="83"/>
      <c r="HT23" s="83"/>
      <c r="HU23" s="83"/>
      <c r="HV23" s="83"/>
      <c r="HW23" s="83"/>
      <c r="HX23" s="83"/>
      <c r="HY23" s="83"/>
      <c r="HZ23" s="83"/>
      <c r="IA23" s="83"/>
      <c r="IB23" s="83"/>
      <c r="IC23" s="83"/>
      <c r="ID23" s="83"/>
      <c r="IE23" s="83"/>
      <c r="IF23" s="83"/>
      <c r="IG23" s="83"/>
      <c r="IH23" s="83"/>
      <c r="II23" s="83"/>
      <c r="IJ23" s="83"/>
      <c r="IK23" s="83"/>
      <c r="IL23" s="83"/>
      <c r="IM23" s="83"/>
      <c r="IN23" s="83"/>
      <c r="IO23" s="83"/>
      <c r="IP23" s="83"/>
      <c r="IQ23" s="83"/>
    </row>
    <row r="24" spans="1:251" ht="24.95" customHeight="1">
      <c r="A24" s="115" t="str">
        <f>IF(OR(B24&lt;&gt;"",D24&lt;&gt;B24),"["&amp;TEXT($B$3,"##")&amp;"-"&amp;TEXT(ROW()-10,"##")&amp;"]","")</f>
        <v>[FirstAid_System-14]</v>
      </c>
      <c r="B24" s="120" t="s">
        <v>120</v>
      </c>
      <c r="C24" s="120" t="s">
        <v>120</v>
      </c>
      <c r="D24" s="120" t="s">
        <v>121</v>
      </c>
      <c r="E24" s="122"/>
      <c r="F24" s="122"/>
      <c r="G24" s="122"/>
      <c r="H24" s="122"/>
      <c r="I24" s="122"/>
      <c r="J24" s="122"/>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3"/>
      <c r="EQ24" s="83"/>
      <c r="ER24" s="83"/>
      <c r="ES24" s="83"/>
      <c r="ET24" s="83"/>
      <c r="EU24" s="83"/>
      <c r="EV24" s="83"/>
      <c r="EW24" s="83"/>
      <c r="EX24" s="83"/>
      <c r="EY24" s="83"/>
      <c r="EZ24" s="83"/>
      <c r="FA24" s="83"/>
      <c r="FB24" s="83"/>
      <c r="FC24" s="83"/>
      <c r="FD24" s="83"/>
      <c r="FE24" s="83"/>
      <c r="FF24" s="83"/>
      <c r="FG24" s="83"/>
      <c r="FH24" s="83"/>
      <c r="FI24" s="83"/>
      <c r="FJ24" s="83"/>
      <c r="FK24" s="83"/>
      <c r="FL24" s="83"/>
      <c r="FM24" s="83"/>
      <c r="FN24" s="83"/>
      <c r="FO24" s="83"/>
      <c r="FP24" s="83"/>
      <c r="FQ24" s="83"/>
      <c r="FR24" s="83"/>
      <c r="FS24" s="83"/>
      <c r="FT24" s="83"/>
      <c r="FU24" s="83"/>
      <c r="FV24" s="83"/>
      <c r="FW24" s="83"/>
      <c r="FX24" s="83"/>
      <c r="FY24" s="83"/>
      <c r="FZ24" s="83"/>
      <c r="GA24" s="83"/>
      <c r="GB24" s="83"/>
      <c r="GC24" s="83"/>
      <c r="GD24" s="83"/>
      <c r="GE24" s="83"/>
      <c r="GF24" s="83"/>
      <c r="GG24" s="83"/>
      <c r="GH24" s="83"/>
      <c r="GI24" s="83"/>
      <c r="GJ24" s="83"/>
      <c r="GK24" s="83"/>
      <c r="GL24" s="83"/>
      <c r="GM24" s="83"/>
      <c r="GN24" s="83"/>
      <c r="GO24" s="83"/>
      <c r="GP24" s="83"/>
      <c r="GQ24" s="83"/>
      <c r="GR24" s="83"/>
      <c r="GS24" s="83"/>
      <c r="GT24" s="83"/>
      <c r="GU24" s="83"/>
      <c r="GV24" s="83"/>
      <c r="GW24" s="83"/>
      <c r="GX24" s="83"/>
      <c r="GY24" s="83"/>
      <c r="GZ24" s="83"/>
      <c r="HA24" s="83"/>
      <c r="HB24" s="83"/>
      <c r="HC24" s="83"/>
      <c r="HD24" s="83"/>
      <c r="HE24" s="83"/>
      <c r="HF24" s="83"/>
      <c r="HG24" s="83"/>
      <c r="HH24" s="83"/>
      <c r="HI24" s="83"/>
      <c r="HJ24" s="83"/>
      <c r="HK24" s="83"/>
      <c r="HL24" s="83"/>
      <c r="HM24" s="83"/>
      <c r="HN24" s="83"/>
      <c r="HO24" s="83"/>
      <c r="HP24" s="83"/>
      <c r="HQ24" s="83"/>
      <c r="HR24" s="83"/>
      <c r="HS24" s="83"/>
      <c r="HT24" s="83"/>
      <c r="HU24" s="83"/>
      <c r="HV24" s="83"/>
      <c r="HW24" s="83"/>
      <c r="HX24" s="83"/>
      <c r="HY24" s="83"/>
      <c r="HZ24" s="83"/>
      <c r="IA24" s="83"/>
      <c r="IB24" s="83"/>
      <c r="IC24" s="83"/>
      <c r="ID24" s="83"/>
      <c r="IE24" s="83"/>
      <c r="IF24" s="83"/>
      <c r="IG24" s="83"/>
      <c r="IH24" s="83"/>
      <c r="II24" s="83"/>
      <c r="IJ24" s="83"/>
      <c r="IK24" s="83"/>
      <c r="IL24" s="83"/>
      <c r="IM24" s="83"/>
      <c r="IN24" s="83"/>
      <c r="IO24" s="83"/>
      <c r="IP24" s="83"/>
      <c r="IQ24" s="83"/>
    </row>
    <row r="25" spans="1:251" ht="24.95" customHeight="1">
      <c r="A25" s="115" t="str">
        <f t="shared" si="1"/>
        <v>[FirstAid_System-15]</v>
      </c>
      <c r="B25" s="120" t="s">
        <v>110</v>
      </c>
      <c r="C25" s="120" t="s">
        <v>111</v>
      </c>
      <c r="D25" s="120" t="s">
        <v>112</v>
      </c>
      <c r="E25" s="122"/>
      <c r="F25" s="122"/>
      <c r="G25" s="122"/>
      <c r="H25" s="122"/>
      <c r="I25" s="122"/>
      <c r="J25" s="122"/>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3"/>
      <c r="EQ25" s="83"/>
      <c r="ER25" s="83"/>
      <c r="ES25" s="83"/>
      <c r="ET25" s="83"/>
      <c r="EU25" s="83"/>
      <c r="EV25" s="83"/>
      <c r="EW25" s="83"/>
      <c r="EX25" s="83"/>
      <c r="EY25" s="83"/>
      <c r="EZ25" s="83"/>
      <c r="FA25" s="83"/>
      <c r="FB25" s="83"/>
      <c r="FC25" s="83"/>
      <c r="FD25" s="83"/>
      <c r="FE25" s="83"/>
      <c r="FF25" s="83"/>
      <c r="FG25" s="83"/>
      <c r="FH25" s="83"/>
      <c r="FI25" s="83"/>
      <c r="FJ25" s="83"/>
      <c r="FK25" s="83"/>
      <c r="FL25" s="83"/>
      <c r="FM25" s="83"/>
      <c r="FN25" s="83"/>
      <c r="FO25" s="83"/>
      <c r="FP25" s="83"/>
      <c r="FQ25" s="83"/>
      <c r="FR25" s="83"/>
      <c r="FS25" s="83"/>
      <c r="FT25" s="83"/>
      <c r="FU25" s="83"/>
      <c r="FV25" s="83"/>
      <c r="FW25" s="83"/>
      <c r="FX25" s="83"/>
      <c r="FY25" s="83"/>
      <c r="FZ25" s="83"/>
      <c r="GA25" s="83"/>
      <c r="GB25" s="83"/>
      <c r="GC25" s="83"/>
      <c r="GD25" s="83"/>
      <c r="GE25" s="83"/>
      <c r="GF25" s="83"/>
      <c r="GG25" s="83"/>
      <c r="GH25" s="83"/>
      <c r="GI25" s="83"/>
      <c r="GJ25" s="83"/>
      <c r="GK25" s="83"/>
      <c r="GL25" s="83"/>
      <c r="GM25" s="83"/>
      <c r="GN25" s="83"/>
      <c r="GO25" s="83"/>
      <c r="GP25" s="83"/>
      <c r="GQ25" s="83"/>
      <c r="GR25" s="83"/>
      <c r="GS25" s="83"/>
      <c r="GT25" s="83"/>
      <c r="GU25" s="83"/>
      <c r="GV25" s="83"/>
      <c r="GW25" s="83"/>
      <c r="GX25" s="83"/>
      <c r="GY25" s="83"/>
      <c r="GZ25" s="83"/>
      <c r="HA25" s="83"/>
      <c r="HB25" s="83"/>
      <c r="HC25" s="83"/>
      <c r="HD25" s="83"/>
      <c r="HE25" s="83"/>
      <c r="HF25" s="83"/>
      <c r="HG25" s="83"/>
      <c r="HH25" s="83"/>
      <c r="HI25" s="83"/>
      <c r="HJ25" s="83"/>
      <c r="HK25" s="83"/>
      <c r="HL25" s="83"/>
      <c r="HM25" s="83"/>
      <c r="HN25" s="83"/>
      <c r="HO25" s="83"/>
      <c r="HP25" s="83"/>
      <c r="HQ25" s="83"/>
      <c r="HR25" s="83"/>
      <c r="HS25" s="83"/>
      <c r="HT25" s="83"/>
      <c r="HU25" s="83"/>
      <c r="HV25" s="83"/>
      <c r="HW25" s="83"/>
      <c r="HX25" s="83"/>
      <c r="HY25" s="83"/>
      <c r="HZ25" s="83"/>
      <c r="IA25" s="83"/>
      <c r="IB25" s="83"/>
      <c r="IC25" s="83"/>
      <c r="ID25" s="83"/>
      <c r="IE25" s="83"/>
      <c r="IF25" s="83"/>
      <c r="IG25" s="83"/>
      <c r="IH25" s="83"/>
      <c r="II25" s="83"/>
      <c r="IJ25" s="83"/>
      <c r="IK25" s="83"/>
      <c r="IL25" s="83"/>
      <c r="IM25" s="83"/>
      <c r="IN25" s="83"/>
      <c r="IO25" s="83"/>
      <c r="IP25" s="83"/>
      <c r="IQ25" s="83"/>
    </row>
    <row r="26" spans="1:251" ht="24.95" customHeight="1">
      <c r="A26" s="115" t="str">
        <f t="shared" ref="A26" si="4">IF(OR(B26&lt;&gt;"",D26&lt;&gt;""),"["&amp;TEXT($B$3,"##")&amp;"-"&amp;TEXT(ROW()-10,"##")&amp;"]","")</f>
        <v>[FirstAid_System-16]</v>
      </c>
      <c r="B26" s="120" t="s">
        <v>113</v>
      </c>
      <c r="C26" s="120" t="s">
        <v>115</v>
      </c>
      <c r="D26" s="120" t="s">
        <v>114</v>
      </c>
      <c r="E26" s="122"/>
      <c r="F26" s="122"/>
      <c r="G26" s="122"/>
      <c r="H26" s="122"/>
      <c r="I26" s="122"/>
      <c r="J26" s="122"/>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3"/>
      <c r="EQ26" s="83"/>
      <c r="ER26" s="83"/>
      <c r="ES26" s="83"/>
      <c r="ET26" s="83"/>
      <c r="EU26" s="83"/>
      <c r="EV26" s="83"/>
      <c r="EW26" s="83"/>
      <c r="EX26" s="83"/>
      <c r="EY26" s="83"/>
      <c r="EZ26" s="83"/>
      <c r="FA26" s="83"/>
      <c r="FB26" s="83"/>
      <c r="FC26" s="83"/>
      <c r="FD26" s="83"/>
      <c r="FE26" s="83"/>
      <c r="FF26" s="83"/>
      <c r="FG26" s="83"/>
      <c r="FH26" s="83"/>
      <c r="FI26" s="83"/>
      <c r="FJ26" s="83"/>
      <c r="FK26" s="83"/>
      <c r="FL26" s="83"/>
      <c r="FM26" s="83"/>
      <c r="FN26" s="83"/>
      <c r="FO26" s="83"/>
      <c r="FP26" s="83"/>
      <c r="FQ26" s="83"/>
      <c r="FR26" s="83"/>
      <c r="FS26" s="83"/>
      <c r="FT26" s="83"/>
      <c r="FU26" s="83"/>
      <c r="FV26" s="83"/>
      <c r="FW26" s="83"/>
      <c r="FX26" s="83"/>
      <c r="FY26" s="83"/>
      <c r="FZ26" s="83"/>
      <c r="GA26" s="83"/>
      <c r="GB26" s="83"/>
      <c r="GC26" s="83"/>
      <c r="GD26" s="83"/>
      <c r="GE26" s="83"/>
      <c r="GF26" s="83"/>
      <c r="GG26" s="83"/>
      <c r="GH26" s="83"/>
      <c r="GI26" s="83"/>
      <c r="GJ26" s="83"/>
      <c r="GK26" s="83"/>
      <c r="GL26" s="83"/>
      <c r="GM26" s="83"/>
      <c r="GN26" s="83"/>
      <c r="GO26" s="83"/>
      <c r="GP26" s="83"/>
      <c r="GQ26" s="83"/>
      <c r="GR26" s="83"/>
      <c r="GS26" s="83"/>
      <c r="GT26" s="83"/>
      <c r="GU26" s="83"/>
      <c r="GV26" s="83"/>
      <c r="GW26" s="83"/>
      <c r="GX26" s="83"/>
      <c r="GY26" s="83"/>
      <c r="GZ26" s="83"/>
      <c r="HA26" s="83"/>
      <c r="HB26" s="83"/>
      <c r="HC26" s="83"/>
      <c r="HD26" s="83"/>
      <c r="HE26" s="83"/>
      <c r="HF26" s="83"/>
      <c r="HG26" s="83"/>
      <c r="HH26" s="83"/>
      <c r="HI26" s="83"/>
      <c r="HJ26" s="83"/>
      <c r="HK26" s="83"/>
      <c r="HL26" s="83"/>
      <c r="HM26" s="83"/>
      <c r="HN26" s="83"/>
      <c r="HO26" s="83"/>
      <c r="HP26" s="83"/>
      <c r="HQ26" s="83"/>
      <c r="HR26" s="83"/>
      <c r="HS26" s="83"/>
      <c r="HT26" s="83"/>
      <c r="HU26" s="83"/>
      <c r="HV26" s="83"/>
      <c r="HW26" s="83"/>
      <c r="HX26" s="83"/>
      <c r="HY26" s="83"/>
      <c r="HZ26" s="83"/>
      <c r="IA26" s="83"/>
      <c r="IB26" s="83"/>
      <c r="IC26" s="83"/>
      <c r="ID26" s="83"/>
      <c r="IE26" s="83"/>
      <c r="IF26" s="83"/>
      <c r="IG26" s="83"/>
      <c r="IH26" s="83"/>
      <c r="II26" s="83"/>
      <c r="IJ26" s="83"/>
      <c r="IK26" s="83"/>
      <c r="IL26" s="83"/>
      <c r="IM26" s="83"/>
      <c r="IN26" s="83"/>
      <c r="IO26" s="83"/>
      <c r="IP26" s="83"/>
      <c r="IQ26" s="83"/>
    </row>
    <row r="27" spans="1:251" ht="14.25" customHeight="1">
      <c r="A27" s="109"/>
      <c r="B27" s="110"/>
      <c r="C27" s="110"/>
      <c r="D27" s="110"/>
      <c r="E27" s="109"/>
      <c r="F27" s="110"/>
      <c r="G27" s="110"/>
      <c r="H27" s="110"/>
      <c r="I27" s="111"/>
      <c r="J27" s="112"/>
      <c r="K27" s="88"/>
    </row>
    <row r="28" spans="1:251" ht="14.25" customHeight="1">
      <c r="A28" s="109"/>
      <c r="B28" s="110"/>
      <c r="C28" s="110"/>
      <c r="D28" s="110"/>
      <c r="E28" s="109"/>
      <c r="F28" s="110"/>
      <c r="G28" s="110"/>
      <c r="H28" s="110"/>
      <c r="I28" s="111"/>
      <c r="J28" s="112"/>
      <c r="K28" s="88"/>
    </row>
    <row r="29" spans="1:251" ht="14.25" customHeight="1">
      <c r="A29" s="109"/>
      <c r="B29" s="110"/>
      <c r="C29" s="110"/>
      <c r="D29" s="110"/>
      <c r="E29" s="109"/>
      <c r="F29" s="110"/>
      <c r="G29" s="110"/>
      <c r="H29" s="110"/>
      <c r="I29" s="111"/>
      <c r="J29" s="112"/>
      <c r="K29" s="88"/>
    </row>
    <row r="30" spans="1:251" ht="14.25" customHeight="1">
      <c r="A30" s="109"/>
      <c r="B30" s="110"/>
      <c r="C30" s="110"/>
      <c r="D30" s="110"/>
      <c r="E30" s="109"/>
      <c r="F30" s="110"/>
      <c r="G30" s="110"/>
      <c r="H30" s="110"/>
      <c r="I30" s="111"/>
      <c r="J30" s="112"/>
      <c r="K30" s="88"/>
    </row>
    <row r="31" spans="1:251" ht="14.25" customHeight="1">
      <c r="A31" s="109"/>
      <c r="B31" s="110"/>
      <c r="C31" s="110"/>
      <c r="D31" s="110"/>
      <c r="E31" s="109"/>
      <c r="F31" s="110"/>
      <c r="G31" s="110"/>
      <c r="H31" s="110"/>
      <c r="I31" s="111"/>
      <c r="J31" s="112"/>
      <c r="K31" s="88"/>
    </row>
    <row r="32" spans="1:251" ht="14.25" customHeight="1">
      <c r="A32" s="109"/>
      <c r="B32" s="110"/>
      <c r="C32" s="110"/>
      <c r="D32" s="110"/>
      <c r="E32" s="109"/>
      <c r="F32" s="110"/>
      <c r="G32" s="110"/>
      <c r="H32" s="110"/>
      <c r="I32" s="111"/>
      <c r="J32" s="112"/>
      <c r="K32" s="88"/>
    </row>
    <row r="33" spans="1:11" ht="14.25" customHeight="1">
      <c r="A33" s="109"/>
      <c r="B33" s="110"/>
      <c r="C33" s="110"/>
      <c r="D33" s="110"/>
      <c r="E33" s="109"/>
      <c r="F33" s="110"/>
      <c r="G33" s="110"/>
      <c r="H33" s="110"/>
      <c r="I33" s="111"/>
      <c r="J33" s="112"/>
      <c r="K33" s="88"/>
    </row>
    <row r="34" spans="1:11" ht="14.25" customHeight="1">
      <c r="A34" s="109"/>
      <c r="B34" s="110"/>
      <c r="C34" s="110"/>
      <c r="D34" s="110"/>
      <c r="E34" s="109"/>
      <c r="F34" s="110"/>
      <c r="G34" s="110"/>
      <c r="H34" s="110"/>
      <c r="I34" s="111"/>
      <c r="J34" s="112"/>
      <c r="K34" s="88"/>
    </row>
    <row r="35" spans="1:11" ht="14.25" customHeight="1">
      <c r="A35" s="109"/>
      <c r="B35" s="110"/>
      <c r="C35" s="110"/>
      <c r="D35" s="110"/>
      <c r="E35" s="109"/>
      <c r="F35" s="110"/>
      <c r="G35" s="110"/>
      <c r="H35" s="110"/>
      <c r="I35" s="111"/>
      <c r="J35" s="112"/>
      <c r="K35" s="88"/>
    </row>
    <row r="36" spans="1:11" ht="14.25" customHeight="1">
      <c r="A36" s="109"/>
      <c r="B36" s="110"/>
      <c r="C36" s="110"/>
      <c r="D36" s="110"/>
      <c r="E36" s="109"/>
      <c r="F36" s="110"/>
      <c r="G36" s="110"/>
      <c r="H36" s="110"/>
      <c r="I36" s="111"/>
      <c r="J36" s="112"/>
      <c r="K36" s="88"/>
    </row>
    <row r="37" spans="1:11" ht="14.25" customHeight="1">
      <c r="A37" s="109"/>
      <c r="B37" s="110"/>
      <c r="C37" s="110"/>
      <c r="D37" s="110"/>
      <c r="E37" s="109"/>
      <c r="F37" s="110"/>
      <c r="G37" s="110"/>
      <c r="H37" s="110"/>
      <c r="I37" s="111"/>
      <c r="J37" s="112"/>
      <c r="K37" s="88"/>
    </row>
    <row r="38" spans="1:11" ht="14.25" customHeight="1">
      <c r="A38" s="109"/>
      <c r="B38" s="110"/>
      <c r="C38" s="110"/>
      <c r="D38" s="110"/>
      <c r="E38" s="109"/>
      <c r="F38" s="110"/>
      <c r="G38" s="110"/>
      <c r="H38" s="110"/>
      <c r="I38" s="111"/>
      <c r="J38" s="112"/>
      <c r="K38" s="88"/>
    </row>
    <row r="39" spans="1:11" ht="14.25" customHeight="1">
      <c r="A39" s="109"/>
      <c r="B39" s="110"/>
      <c r="C39" s="110"/>
      <c r="D39" s="110"/>
      <c r="E39" s="109"/>
      <c r="F39" s="110"/>
      <c r="G39" s="110"/>
      <c r="H39" s="110"/>
      <c r="I39" s="111"/>
      <c r="J39" s="112"/>
      <c r="K39" s="88"/>
    </row>
    <row r="40" spans="1:11" ht="14.25" customHeight="1">
      <c r="A40" s="109"/>
      <c r="B40" s="110"/>
      <c r="C40" s="110"/>
      <c r="D40" s="110"/>
      <c r="E40" s="109"/>
      <c r="F40" s="110"/>
      <c r="G40" s="110"/>
      <c r="H40" s="110"/>
      <c r="I40" s="111"/>
      <c r="J40" s="112"/>
      <c r="K40" s="88"/>
    </row>
    <row r="41" spans="1:11" ht="14.25" customHeight="1">
      <c r="A41" s="109"/>
      <c r="B41" s="110"/>
      <c r="C41" s="110"/>
      <c r="D41" s="110"/>
      <c r="E41" s="109"/>
      <c r="F41" s="110"/>
      <c r="G41" s="110"/>
      <c r="H41" s="110"/>
      <c r="I41" s="111"/>
      <c r="J41" s="112"/>
      <c r="K41" s="88"/>
    </row>
    <row r="42" spans="1:11" ht="14.25" customHeight="1">
      <c r="A42" s="109"/>
      <c r="B42" s="110"/>
      <c r="C42" s="110"/>
      <c r="D42" s="110"/>
      <c r="E42" s="109"/>
      <c r="F42" s="110"/>
      <c r="G42" s="110"/>
      <c r="H42" s="110"/>
      <c r="I42" s="111"/>
      <c r="J42" s="112"/>
      <c r="K42" s="88"/>
    </row>
    <row r="43" spans="1:11" ht="14.25" customHeight="1">
      <c r="A43" s="109"/>
      <c r="B43" s="110"/>
      <c r="C43" s="110"/>
      <c r="D43" s="110"/>
      <c r="E43" s="109"/>
      <c r="F43" s="110"/>
      <c r="G43" s="110"/>
      <c r="H43" s="110"/>
      <c r="I43" s="111"/>
      <c r="J43" s="112"/>
      <c r="K43" s="88"/>
    </row>
    <row r="44" spans="1:11" ht="14.25" customHeight="1">
      <c r="A44" s="109"/>
      <c r="B44" s="110"/>
      <c r="C44" s="110"/>
      <c r="D44" s="110"/>
      <c r="E44" s="109"/>
      <c r="F44" s="110"/>
      <c r="G44" s="110"/>
      <c r="H44" s="110"/>
      <c r="I44" s="111"/>
      <c r="J44" s="112"/>
      <c r="K44" s="88"/>
    </row>
    <row r="45" spans="1:11" ht="14.25" customHeight="1">
      <c r="A45" s="109"/>
      <c r="B45" s="110"/>
      <c r="C45" s="110"/>
      <c r="D45" s="110"/>
      <c r="E45" s="109"/>
      <c r="F45" s="110"/>
      <c r="G45" s="110"/>
      <c r="H45" s="110"/>
      <c r="I45" s="111"/>
      <c r="J45" s="112"/>
      <c r="K45" s="88"/>
    </row>
    <row r="46" spans="1:11" ht="14.25" customHeight="1">
      <c r="A46" s="109"/>
      <c r="B46" s="110"/>
      <c r="C46" s="110"/>
      <c r="D46" s="110"/>
      <c r="E46" s="109"/>
      <c r="F46" s="110"/>
      <c r="G46" s="110"/>
      <c r="H46" s="110"/>
      <c r="I46" s="111"/>
      <c r="J46" s="112"/>
      <c r="K46" s="88"/>
    </row>
    <row r="47" spans="1:11" ht="14.25" customHeight="1">
      <c r="A47" s="109"/>
      <c r="B47" s="110"/>
      <c r="C47" s="110"/>
      <c r="D47" s="110"/>
      <c r="E47" s="109"/>
      <c r="F47" s="110"/>
      <c r="G47" s="110"/>
      <c r="H47" s="110"/>
      <c r="I47" s="111"/>
      <c r="J47" s="112"/>
      <c r="K47" s="88"/>
    </row>
    <row r="48" spans="1:11" ht="14.25" customHeight="1">
      <c r="A48" s="109"/>
      <c r="B48" s="110"/>
      <c r="C48" s="110"/>
      <c r="D48" s="110"/>
      <c r="E48" s="109"/>
      <c r="F48" s="110"/>
      <c r="G48" s="110"/>
      <c r="H48" s="110"/>
      <c r="I48" s="111"/>
      <c r="J48" s="112"/>
      <c r="K48" s="88"/>
    </row>
  </sheetData>
  <dataConsolidate>
    <dataRefs count="1">
      <dataRef ref="K2:K6" sheet="User_Function"/>
    </dataRefs>
  </dataConsolidate>
  <mergeCells count="5">
    <mergeCell ref="A19:J19"/>
    <mergeCell ref="A12:J12"/>
    <mergeCell ref="B3:G3"/>
    <mergeCell ref="B4:G4"/>
    <mergeCell ref="B5:G5"/>
  </mergeCells>
  <dataValidations count="2">
    <dataValidation type="list" allowBlank="1" showInputMessage="1" showErrorMessage="1" sqref="G49:H65279 G2:H10">
      <formula1>$I$3:$I$6</formula1>
    </dataValidation>
    <dataValidation type="list" allowBlank="1" showErrorMessage="1" sqref="F27:H48">
      <formula1>$K$3:$K$7</formula1>
    </dataValidation>
  </dataValidations>
  <hyperlinks>
    <hyperlink ref="A2" location="'Test Report'!A1" display="Back to Test Report"/>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Test Report</vt:lpstr>
      <vt:lpstr>Message Rules</vt:lpstr>
      <vt:lpstr>User_Function</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Nguyễn An</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Nguyễn An</cp:lastModifiedBy>
  <dcterms:created xsi:type="dcterms:W3CDTF">2014-07-15T10:13:31Z</dcterms:created>
  <dcterms:modified xsi:type="dcterms:W3CDTF">2016-12-14T06:51:15Z</dcterms:modified>
  <cp:category>BM</cp:category>
</cp:coreProperties>
</file>