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C:\Users\andre\Desktop\TestCases\"/>
    </mc:Choice>
  </mc:AlternateContent>
  <bookViews>
    <workbookView xWindow="0" yWindow="0" windowWidth="7470" windowHeight="4185" tabRatio="821" activeTab="4"/>
  </bookViews>
  <sheets>
    <sheet name="Cover" sheetId="1" r:id="rId1"/>
    <sheet name="Test case List" sheetId="2" r:id="rId2"/>
    <sheet name="Test Report" sheetId="5" r:id="rId3"/>
    <sheet name="Message Rules" sheetId="11" r:id="rId4"/>
    <sheet name="User_Function" sheetId="9" r:id="rId5"/>
  </sheets>
  <externalReferences>
    <externalReference r:id="rId6"/>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62913"/>
</workbook>
</file>

<file path=xl/calcChain.xml><?xml version="1.0" encoding="utf-8"?>
<calcChain xmlns="http://schemas.openxmlformats.org/spreadsheetml/2006/main">
  <c r="A64" i="9" l="1"/>
  <c r="A61" i="9"/>
  <c r="A51" i="9"/>
  <c r="A46" i="9"/>
  <c r="A38" i="9"/>
  <c r="A30" i="9"/>
  <c r="A31" i="9"/>
  <c r="A29" i="9"/>
  <c r="A28" i="9"/>
  <c r="A27" i="9"/>
  <c r="A26" i="9"/>
  <c r="A20" i="9" l="1"/>
  <c r="A22" i="9"/>
  <c r="A118" i="9" l="1"/>
  <c r="A117" i="9"/>
  <c r="A116" i="9"/>
  <c r="A115" i="9"/>
  <c r="A114" i="9"/>
  <c r="A113" i="9"/>
  <c r="A108" i="9" l="1"/>
  <c r="A109" i="9"/>
  <c r="A110" i="9"/>
  <c r="A104" i="9"/>
  <c r="A100" i="9"/>
  <c r="A101" i="9"/>
  <c r="A99" i="9"/>
  <c r="A102" i="9"/>
  <c r="A111" i="9"/>
  <c r="A107" i="9"/>
  <c r="A106" i="9"/>
  <c r="A105" i="9"/>
  <c r="A103" i="9"/>
  <c r="A92" i="9"/>
  <c r="A86" i="9"/>
  <c r="A87" i="9"/>
  <c r="A97" i="9"/>
  <c r="A96" i="9"/>
  <c r="A95" i="9"/>
  <c r="A94" i="9"/>
  <c r="A93" i="9"/>
  <c r="A91" i="9"/>
  <c r="A90" i="9"/>
  <c r="A89" i="9"/>
  <c r="A88" i="9"/>
  <c r="A78" i="9"/>
  <c r="A73" i="9"/>
  <c r="A85" i="9"/>
  <c r="A84" i="9"/>
  <c r="A83" i="9"/>
  <c r="A82" i="9"/>
  <c r="A81" i="9"/>
  <c r="A80" i="9"/>
  <c r="A79" i="9"/>
  <c r="A77" i="9"/>
  <c r="A76" i="9"/>
  <c r="A75" i="9"/>
  <c r="A74" i="9"/>
  <c r="A63" i="9"/>
  <c r="A71" i="9"/>
  <c r="A70" i="9"/>
  <c r="A69" i="9"/>
  <c r="A68" i="9"/>
  <c r="A67" i="9"/>
  <c r="A66" i="9"/>
  <c r="A65" i="9"/>
  <c r="A62" i="9"/>
  <c r="A58" i="9"/>
  <c r="A57" i="9"/>
  <c r="A55" i="9"/>
  <c r="A54" i="9"/>
  <c r="A50" i="9"/>
  <c r="A52" i="9"/>
  <c r="A53" i="9"/>
  <c r="A59" i="9"/>
  <c r="A60" i="9"/>
  <c r="A56" i="9"/>
  <c r="A49" i="9"/>
  <c r="A47" i="9"/>
  <c r="A45" i="9"/>
  <c r="A48" i="9"/>
  <c r="A44" i="9"/>
  <c r="A43" i="9"/>
  <c r="A42" i="9"/>
  <c r="A41" i="9"/>
  <c r="A40" i="9"/>
  <c r="A39" i="9"/>
  <c r="A37" i="9"/>
  <c r="A36" i="9"/>
  <c r="A35" i="9"/>
  <c r="A34" i="9"/>
  <c r="A33" i="9"/>
  <c r="A32" i="9"/>
  <c r="A24" i="9"/>
  <c r="A25" i="9"/>
  <c r="A21" i="9"/>
  <c r="A19" i="9"/>
  <c r="A6" i="9"/>
  <c r="B6" i="9"/>
  <c r="D6" i="9"/>
  <c r="A12" i="9"/>
  <c r="C6" i="1" l="1"/>
  <c r="G12" i="5" l="1"/>
  <c r="E12" i="5"/>
  <c r="D12" i="5"/>
  <c r="G11" i="5"/>
  <c r="E11" i="5"/>
  <c r="D11" i="5"/>
  <c r="A13" i="9"/>
  <c r="A14" i="9"/>
  <c r="A15" i="9"/>
  <c r="A16" i="9"/>
  <c r="A17" i="9"/>
  <c r="A18" i="9"/>
  <c r="C3" i="5"/>
  <c r="C4" i="5"/>
  <c r="C5" i="5" s="1"/>
  <c r="D3" i="2"/>
  <c r="D4" i="2"/>
  <c r="G13" i="5" l="1"/>
  <c r="D13" i="5"/>
  <c r="E13" i="5"/>
  <c r="H12" i="5"/>
  <c r="F12" i="5" l="1"/>
  <c r="A143" i="9"/>
  <c r="A144" i="9" l="1"/>
  <c r="A145" i="9" l="1"/>
  <c r="A146" i="9" l="1"/>
  <c r="A147" i="9" l="1"/>
  <c r="A148" i="9" l="1"/>
  <c r="A150" i="9" l="1"/>
  <c r="A151" i="9" s="1"/>
  <c r="A152" i="9" s="1"/>
  <c r="A153" i="9" s="1"/>
  <c r="A154" i="9" s="1"/>
  <c r="A155" i="9" s="1"/>
  <c r="A156" i="9" s="1"/>
  <c r="A157" i="9" s="1"/>
  <c r="A158" i="9" s="1"/>
  <c r="A159" i="9" s="1"/>
  <c r="A160" i="9" s="1"/>
  <c r="A161" i="9" s="1"/>
  <c r="A162" i="9" s="1"/>
  <c r="E6" i="9" s="1"/>
  <c r="C6" i="9" l="1"/>
  <c r="F11" i="5" s="1"/>
  <c r="F13" i="5" s="1"/>
  <c r="H11" i="5"/>
  <c r="H13" i="5" s="1"/>
  <c r="E16" i="5" l="1"/>
  <c r="E15"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<sst xmlns="http://schemas.openxmlformats.org/spreadsheetml/2006/main" count="550" uniqueCount="425">
  <si>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</si>
  <si>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</si>
  <si>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</si>
  <si>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</si>
  <si>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</si>
  <si>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</si>
  <si>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</si>
  <si>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</si>
  <si>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</si>
  <si>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</si>
  <si>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</si>
  <si>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</si>
  <si>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</si>
  <si>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</si>
  <si>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</si>
  <si>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</si>
  <si>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</si>
  <si>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</si>
  <si>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</si>
  <si>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</si>
  <si>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</si>
  <si>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</si>
  <si>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</si>
  <si>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</si>
  <si>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</si>
  <si>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</si>
  <si>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</si>
  <si>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</si>
  <si>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</si>
  <si>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</si>
  <si>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</si>
  <si>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</si>
  <si>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</si>
  <si>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</si>
  <si>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</si>
  <si>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</si>
  <si>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</si>
  <si>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</si>
  <si>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</si>
  <si>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</si>
  <si>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</si>
  <si>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</si>
  <si>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</si>
  <si>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</si>
  <si>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</si>
  <si>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</si>
  <si>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</si>
  <si>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Admin_function</t>
  </si>
  <si>
    <t>Back to Test Report</t>
  </si>
  <si>
    <t>This test cases were created to test integration between login with all functions and all functions together</t>
  </si>
  <si>
    <t>Add new</t>
  </si>
  <si>
    <t>Registered_User_function</t>
  </si>
  <si>
    <t>Login</t>
  </si>
  <si>
    <t>Check "Login" button</t>
  </si>
  <si>
    <t>1. Enter the admin page
2. Click on "Login" button</t>
  </si>
  <si>
    <t>When user input correct username and password</t>
  </si>
  <si>
    <t>When user input correct username and wrong password</t>
  </si>
  <si>
    <t>1.The admin page is displayed 
2. Display error message "Username or Password wrong"</t>
  </si>
  <si>
    <t>When user input wrong username and correct password</t>
  </si>
  <si>
    <t>When user input wrong username and wrong password</t>
  </si>
  <si>
    <t>Verify that password is encoded</t>
  </si>
  <si>
    <t>1. Enter the admin page
2. Input data to "Password" field</t>
  </si>
  <si>
    <t>1.The admin page is displayed 
2. Data is encoded</t>
  </si>
  <si>
    <t>Admin_Function</t>
  </si>
  <si>
    <t>[User_login- 14]</t>
  </si>
  <si>
    <t>ManhLNSE02619</t>
  </si>
  <si>
    <t>ChinhVCSE02585</t>
  </si>
  <si>
    <t>DDL_User Unit Test Case_v1.0_EN</t>
  </si>
  <si>
    <t>Result Chorme version 40</t>
  </si>
  <si>
    <t>Result Firefox version 30</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</si>
  <si>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</si>
  <si>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</si>
  <si>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</si>
  <si>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</si>
  <si>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</si>
  <si>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</si>
  <si>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</si>
  <si>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</si>
  <si>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</si>
  <si>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</si>
  <si>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</si>
  <si>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</si>
  <si>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</si>
  <si>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</si>
  <si>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</si>
  <si>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</si>
  <si>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</si>
  <si>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</si>
  <si>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</si>
  <si>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</si>
  <si>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</si>
  <si>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</si>
  <si>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</si>
  <si>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</si>
  <si>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</si>
  <si>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</si>
  <si>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</si>
  <si>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</si>
  <si>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</si>
  <si>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</si>
  <si>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</si>
  <si>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</si>
  <si>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</si>
  <si>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</si>
  <si>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</si>
  <si>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</si>
  <si>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</si>
  <si>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</si>
  <si>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</si>
  <si>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</si>
  <si>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</si>
  <si>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</si>
  <si>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</si>
  <si>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</si>
  <si>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</si>
  <si>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</si>
  <si>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</si>
  <si>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</si>
  <si>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</si>
  <si>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</si>
  <si>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</si>
  <si>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</si>
  <si>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</si>
  <si>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</si>
  <si>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</si>
  <si>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</si>
  <si>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</si>
  <si>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</si>
  <si>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</si>
  <si>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</si>
  <si>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</si>
  <si>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Integration Login with Project management</t>
  </si>
  <si>
    <t>Integration Login with Message</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</si>
  <si>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</si>
  <si>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</si>
  <si>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</si>
  <si>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</si>
  <si>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</si>
  <si>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</si>
  <si>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</si>
  <si>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</si>
  <si>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</si>
  <si>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</si>
  <si>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</si>
  <si>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</si>
  <si>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</si>
  <si>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</si>
  <si>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</si>
  <si>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</si>
  <si>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</si>
  <si>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</si>
  <si>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</si>
  <si>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</si>
  <si>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</si>
  <si>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</si>
  <si>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</si>
  <si>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</si>
  <si>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</si>
  <si>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</si>
  <si>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</si>
  <si>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</si>
  <si>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</si>
  <si>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</si>
  <si>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</si>
  <si>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</si>
  <si>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</si>
  <si>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</si>
  <si>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</si>
  <si>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</si>
  <si>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</si>
  <si>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</si>
  <si>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</si>
  <si>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</si>
  <si>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</si>
  <si>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in database</t>
  </si>
  <si>
    <t>1. Log in website with Member role
2. Click Avatar menu
3. Click Created projects button
+ Have 4 project draft: Project A, Project B, Project C, Project D, Project E in database
4. Click Show more button</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</si>
  <si>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</si>
  <si>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</si>
  <si>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</si>
  <si>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</si>
  <si>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</si>
  <si>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</si>
  <si>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</si>
  <si>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Show more button in Created Project when number of projects is created in a status small less 5</t>
  </si>
  <si>
    <t>Check Show more button in Created Project when number of projects is created in a status more than 5</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</si>
  <si>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</si>
  <si>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</si>
  <si>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</si>
  <si>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</si>
  <si>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</si>
  <si>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</si>
  <si>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</si>
  <si>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</si>
  <si>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</si>
  <si>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</si>
  <si>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</si>
  <si>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Show more button in Created Project when number of projects is backed in a status more than 5</t>
  </si>
  <si>
    <t>Check Show more button in Created Project when number of projects is backed in a status small less 5</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</si>
  <si>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</si>
  <si>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</si>
  <si>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</si>
  <si>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</si>
  <si>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</si>
  <si>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</si>
  <si>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</si>
  <si>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</si>
  <si>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</si>
  <si>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</si>
  <si>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</si>
  <si>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</si>
  <si>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</si>
  <si>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4 project backed: Project A, Project B, Project C, Project D in database</t>
  </si>
  <si>
    <t>1. Log in website with Member role
2. Click Avatar menu
3. Click Backed projects button
+ Have 5 project backed: Project A, Project B, Project C, Project D, Project E in database
4. Click Show more button</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</si>
  <si>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</si>
  <si>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</si>
  <si>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</si>
  <si>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4 project starred:  Project A, Project B, Project C, Project D in database</t>
  </si>
  <si>
    <t>1. Log in website with Member role
2. Click Avatar menu
3. Click Starred projects button
+ Have 5 project starred: Project A, Project B, Project C, Project D, Project E in database
4. Click Show more button</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</si>
  <si>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</si>
  <si>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</si>
  <si>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</si>
  <si>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</si>
  <si>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</si>
  <si>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</si>
  <si>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</si>
  <si>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</si>
  <si>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</si>
  <si>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</si>
  <si>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</si>
  <si>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</si>
  <si>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</si>
  <si>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</si>
  <si>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</si>
  <si>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</si>
  <si>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</si>
  <si>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</si>
  <si>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Show more button in Starred Project when number of projects is starred in a status small less 5</t>
  </si>
  <si>
    <t>Check Show more button in Starred Project when number of projects is starred in a status more than 5</t>
  </si>
  <si>
    <t>Check  Delete button in Starred Project when user hover and click delete (X) icon of a project is starred</t>
  </si>
  <si>
    <t>Check  Starred Project when user click Remind button in Project Details</t>
  </si>
  <si>
    <t>Check Message view when message have read and unread</t>
  </si>
  <si>
    <t xml:space="preserve">Check Message when user receive a message form to another </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</si>
  <si>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</si>
  <si>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</si>
  <si>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</si>
  <si>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</si>
  <si>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</si>
  <si>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</si>
  <si>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</si>
  <si>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</si>
  <si>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</si>
  <si>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</si>
  <si>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</si>
  <si>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</si>
  <si>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</si>
  <si>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</si>
  <si>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</si>
  <si>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</si>
  <si>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1. Enter the admin page</t>
  </si>
  <si>
    <t>Check viewing "Login" form</t>
  </si>
  <si>
    <t>Check clicking on link on Home page screen</t>
  </si>
  <si>
    <t>1. Go to Home page  
2.1. Click on link 'Âm nhạc'
2.2. Click on Project's name link
2.3. Click on Project's Picture link</t>
  </si>
  <si>
    <t xml:space="preserve">1. Homepage is displayed 
2.1. Display Search page result for 'Âm nhạc' category
2.2. Display Project detail page of this project
2.3.Display Project detail page of this project </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</si>
  <si>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</si>
  <si>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</si>
  <si>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</si>
  <si>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</si>
  <si>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</si>
  <si>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</si>
  <si>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1. This page is diaplayed
2. Pointer is move to next textfield with order from left to right and up to down</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</si>
  <si>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</si>
  <si>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</si>
  <si>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</si>
  <si>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</si>
  <si>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</si>
  <si>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</si>
  <si>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</si>
  <si>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</si>
  <si>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</si>
  <si>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</si>
  <si>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</si>
  <si>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</si>
  <si>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</si>
  <si>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</si>
  <si>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</si>
  <si>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</si>
  <si>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</si>
  <si>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</si>
  <si>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</si>
  <si>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</si>
  <si>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</si>
  <si>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</si>
  <si>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</si>
  <si>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</si>
  <si>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</si>
  <si>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</si>
  <si>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</si>
  <si>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</si>
  <si>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</si>
  <si>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</si>
  <si>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</si>
  <si>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</si>
  <si>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</si>
  <si>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</si>
  <si>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</si>
  <si>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</si>
  <si>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</si>
  <si>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</si>
  <si>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</si>
  <si>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</si>
  <si>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</si>
  <si>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</si>
  <si>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</si>
  <si>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</si>
  <si>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</si>
  <si>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</si>
  <si>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</si>
  <si>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</si>
  <si>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</si>
  <si>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</si>
  <si>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</si>
  <si>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</si>
  <si>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</si>
  <si>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</si>
  <si>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</si>
  <si>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</si>
  <si>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</si>
  <si>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</si>
  <si>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</si>
  <si>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</si>
  <si>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</si>
  <si>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1. Set language of Browser isVietnamese
2. Start system from browser
3. Confirm displaying language of system</t>
  </si>
  <si>
    <t>Language of system is Vietnamese</t>
  </si>
  <si>
    <t xml:space="preserve">Display Homepage with name and avatar of user </t>
  </si>
  <si>
    <t>1. Message Page is displayed with Message Table and sort to unread:
+ Message A: unread (font bold)
+ Message C: unread (font bold)
+ Message B: read (font normal)</t>
  </si>
  <si>
    <t>First Aid Viet Nam</t>
  </si>
  <si>
    <t>FAVN</t>
  </si>
  <si>
    <t>AnNPSe03118</t>
  </si>
  <si>
    <t>Đàm Huy Hùng</t>
  </si>
  <si>
    <t>User Function</t>
  </si>
  <si>
    <t>Integrating all functions of admin web app together then execute test</t>
  </si>
  <si>
    <t>Execute all Admin web app function unit test cases and passed</t>
  </si>
  <si>
    <t xml:space="preserve">List enviroment requires in this system
1. Device : Samsung J7
2. Operation System: Android 4.4 </t>
  </si>
  <si>
    <t>1.The admin page view form is displayed with the following informaion:
- "Username" field
- "Password" field
- "Login" button</t>
  </si>
  <si>
    <t>Check the pointer</t>
  </si>
  <si>
    <t>1. Enter the admin page
2. Gõ Phím Tab
3. Gõ Phím Tab
4. Gõ Phím Tab</t>
  </si>
  <si>
    <t>1.The admin page is displayed 
2. Con trỏ trỏ vào textfield " Tên Đăng Nhập"
3. Con trỏ trỏ vào textfield " Mật Khẩu"
4. Nút Login thay đổi trạng thái</t>
  </si>
  <si>
    <t xml:space="preserve">1.The admin page is displayed 
2. Display error message
"Chưa nhập tên đăng nhập và mật khẩu" </t>
  </si>
  <si>
    <t>1. Enter the admin page
2. Gõ phím Enter</t>
  </si>
  <si>
    <t>Check "Tên Đăng Nhập" textbox</t>
  </si>
  <si>
    <t>1. Enter the admin page
2. Click "Tên Đăng Nhập" field</t>
  </si>
  <si>
    <t>1.The admin page is displayed 
2. Pointer is flickered in "Tên Đăng Nhập" textbox</t>
  </si>
  <si>
    <t>Check "Mật Khẩu" textbox</t>
  </si>
  <si>
    <t>1. Enter the admin page
2. Click "Mật Khẩu" field</t>
  </si>
  <si>
    <t>1.The admin page is displayed 
2. Pointer is flickered in "Mật Khẩu" textbox</t>
  </si>
  <si>
    <t>1. Enter the admin page
2. Input username "admin" password "admin", then click "Login" button</t>
  </si>
  <si>
    <t>1.The admin page is displayed 
2. Logged in successfully, The "Bảng Điều Khiển" page is displayed</t>
  </si>
  <si>
    <t>1. Enter the admin page
2. Input username "admin" and password "trungkien", then click "Login" button</t>
  </si>
  <si>
    <t>1. Enter the admin page
2. Input username "trungkien" and password "admin", then click "Login" button</t>
  </si>
  <si>
    <t>1. Enter the admin page
2. Input wrong username "trungkien" and password "hunggia", then click "Login" button</t>
  </si>
  <si>
    <t xml:space="preserve">When user want to logout </t>
  </si>
  <si>
    <t>1. Enter the website, and login to the website
2. Click on the dropdownlist at the top right of the page
3. Click on the button [Đăng Xuất]</t>
  </si>
  <si>
    <t>1.The Admin's dashboard is displayed
2. Dropdown button [Đăng Xuất]
3. Back to login page</t>
  </si>
  <si>
    <t xml:space="preserve">Check the default display of Admin's Dashboard when User login successfully </t>
  </si>
  <si>
    <t>1. Enter the website, and login to the website
2. Check the display of website</t>
  </si>
  <si>
    <t xml:space="preserve">1.The Admin's dashboard is displayed
2. Display start page [Trang Chủ], at the navigation on the left of page, label [Trang Chủ] is highlight </t>
  </si>
  <si>
    <t>1. Enter the website, and login to the website
2. Click on label [Người Dùng] and check the display</t>
  </si>
  <si>
    <t>Check page [Người dùng] features</t>
  </si>
  <si>
    <t xml:space="preserve">Integration Admin's dashboard with all function </t>
  </si>
  <si>
    <t>1.The Admin's dashboard is displayed
2. Label [Người Dùng] is highlight, move to the page [Người Dùng], display like picture</t>
  </si>
  <si>
    <t>1.The Admin's dashboard is displayed
2. Move to the page [Thêm người dùng], display like picture</t>
  </si>
  <si>
    <t xml:space="preserve">Check page [Thêm Người Dùng] features : Check button [Thêm Người Dùng] </t>
  </si>
  <si>
    <r>
      <t xml:space="preserve">1.The Admin's dashboard is displayed
2. Move to the page [Thêm người dùng]
3. </t>
    </r>
    <r>
      <rPr>
        <sz val="10"/>
        <color rgb="FFFF0000"/>
        <rFont val="Tahoma"/>
        <family val="2"/>
      </rPr>
      <t>Display the message</t>
    </r>
    <r>
      <rPr>
        <sz val="10"/>
        <rFont val="Tahoma"/>
        <family val="2"/>
      </rPr>
      <t xml:space="preserve"> :</t>
    </r>
  </si>
  <si>
    <t xml:space="preserve">1. Enter the website, and login to the website
2. Click on label [Người Dùng] then click on button [Thêm Người Dùng] then check the display </t>
  </si>
  <si>
    <t>1. Enter the website, and login to the website
2. Click on label [Người Dùng] then click on button [Thêm Người Dùng]
3. Click on button [Thêm Người Dùng] at the bottom of page</t>
  </si>
  <si>
    <t xml:space="preserve">Prepare: All the textfield of [Số Điện Thoại], [Email], [Địa Chỉ], [Tên Đăng Nhập], [Mật Khẩu] have the right data. 
1. Enter the website, and login to the website
2. Click on label [Người Dùng] then click on button [Thêm Người Dùng]
3. Input at the textfield [Tên Người Dùng]
Input type: word
Number of characters: Less than 45 characters </t>
  </si>
  <si>
    <t xml:space="preserve">Prepare: All the textfield of [Số Điện Thoại], [Email], [Địa Chỉ], [Tên Đăng Nhập], [Mật Khẩu] have the right data. 
1. Enter the website, and login to the website
2. Click on label [Người Dùng] then click on button [Thêm Người Dùng]
3. Input at the textfield [Tên Người Dùng]
Input type: word
Number of characters: More than 45 characters </t>
  </si>
  <si>
    <t xml:space="preserve">Prepare: All the textfield of [Số Điện Thoại], [Email], [Địa Chỉ], [Tên Đăng Nhập], [Mật Khẩu] have the right data. 
1. Enter the website, and login to the website
2. Click on label [Người Dùng] then click on button [Thêm Người Dùng]
3. Input at the textfield [Tên Người Dùng]
Input type: word and number
</t>
  </si>
  <si>
    <t xml:space="preserve">Prepare: All the textfield of [Số Điện Thoại], [Email], [Địa Chỉ], [Tên Đăng Nhập], [Mật Khẩu] have the right data. 
1. Enter the website, and login to the website
2. Click on label [Người Dùng] then click on button [Thêm Người Dùng]
3. Input at the textfield [Tên Người Dùng]
Input type: number
</t>
  </si>
  <si>
    <t xml:space="preserve">Prepare: All the textfield of [Số Điện Thoại], [Email], [Địa Chỉ], [Tên Đăng Nhập], [Mật Khẩu] have the right data. 
1. Enter the website, and login to the website
2. Click on label [Người Dùng] then click on button [Thêm Người Dùng]
3. Input at the textfield [Tên Người Dùng]
Input type: special characters
</t>
  </si>
  <si>
    <t>Prepare: All the textfield of [Tên Người Dùng], [Email], [Địa Chỉ], [Tên Đăng Nhập], [Mật Khẩu] have the right data. 
1. Enter the website, and login to the website
2. Click on label [Người Dùng] then click on button [Thêm Người Dùng]
3. Input at the textfield [Số Điện Thoại]
Input type: number
Number of characters: 10 or 11 number</t>
  </si>
  <si>
    <t>Prepare: All the textfield of [Tên Người Dùng], [Email], [Địa Chỉ], [Tên Đăng Nhập], [Mật Khẩu] have the right data. 
1. Enter the website, and login to the website
2. Click on label [Người Dùng] then click on button [Thêm Người Dùng]
3. Input at the textfield [Số Điện Thoại]
Input type: number
Number of characters: Less than 10 numbers or more than 11 numbers</t>
  </si>
  <si>
    <t xml:space="preserve">Prepare: All the textfield of [Tên Người Dùng], [Email], [Địa Chỉ], [Tên Đăng Nhập], [Mật Khẩu] have the right data. 
1. Enter the website, and login to the website
2. Click on label [Người Dùng] then click on button [Thêm Người Dùng]
3. Input nothing at the textfield [Số Điện Thoại] </t>
  </si>
  <si>
    <t xml:space="preserve">Prepare: All the textfield of [Tên Người Dùng], [Email], [Địa Chỉ], [Tên Đăng Nhập], [Mật Khẩu] have the right data. 
1. Enter the website, and login to the website
2. Click on label [Người Dùng] then click on button [Thêm Người Dùng]
3. Input at the textfield [Số Điện Thoại]
Input type: word
</t>
  </si>
  <si>
    <t xml:space="preserve">Prepare: All the textfield of [Tên Người Dùng], [Email], [Địa Chỉ], [Tên Đăng Nhập], [Mật Khẩu] have the right data. 
1. Enter the website, and login to the website
2. Click on label [Người Dùng] then click on button [Thêm Người Dùng]
3. Input at the textfield [Số Điện Thoại]
Input type: special characters
</t>
  </si>
  <si>
    <t xml:space="preserve">Prepare: All the textfield of [Tên Người Dùng], [Số Điện Thoại], [Địa Chỉ], [Tên Đăng Nhập], [Mật Khẩu] have the right data. 
1. Enter the website, and login to the website
2. Click on label [Người Dùng] then click on button [Thêm Người Dùng]
3. Input nothing at the textfield [Email]
</t>
  </si>
  <si>
    <t xml:space="preserve">Prepare: All the textfield of [Tên Người Dùng], [Số Điện Thoại], [Địa Chỉ], [Tên Đăng Nhập], [Mật Khẩu] have the right data. 
1. Enter the website, and login to the website
2. Click on label [Người Dùng] then click on button [Thêm Người Dùng]
3. Input at the textfield [Email]
Input type : Word without special characters @
</t>
  </si>
  <si>
    <t xml:space="preserve">Prepare: All the textfield of [Tên Người Dùng], [Số Điện Thoại], [Địa Chỉ], [Tên Đăng Nhập], [Mật Khẩu] have the right data. 
1. Enter the website, and login to the website
2. Click on label [Người Dùng] then click on button [Thêm Người Dùng]
3. Input at the textfield [Email]
Input type : Word and number with two special characters @
</t>
  </si>
  <si>
    <t xml:space="preserve">Prepare: All the textfield of [Tên Người Dùng], [Số Điện Thoại], [Địa Chỉ], [Tên Đăng Nhập], [Mật Khẩu] have the right data. 
1. Enter the website, and login to the website
2. Click on label [Người Dùng] then click on button [Thêm Người Dùng]
3. Input at the textfield [Email]
Input type : Word and number with one special characters @
</t>
  </si>
  <si>
    <t xml:space="preserve">Prepare: All the textfield of [Tên Người Dùng], [Số Điện Thoại], [Địa Chỉ], [Tên Đăng Nhập], [Mật Khẩu] have the right data. 
1. Enter the website, and login to the website
2. Click on label [Người Dùng] then click on button [Thêm Người Dùng]
3. Input at the textfield [Email]
Input type : Word and number and special character with two special characters @
</t>
  </si>
  <si>
    <t xml:space="preserve">Prepare: All the textfield of [Tên Người Dùng], [Số Điện Thoại], [Email], [Tên Đăng Nhập], [Mật Khẩu] have the right data. 
1. Enter the website, and login to the website
2. Click on label [Người Dùng] then click on button [Thêm Người Dùng]
3. Input nothing at the textfield [Địa Chỉ]
</t>
  </si>
  <si>
    <t xml:space="preserve">Prepare: All the textfield of [Tên Người Dùng], [Số Điện Thoại], [Email], [Tên Đăng Nhập], [Mật Khẩu] have the right data. 
1. Enter the website, and login to the website
2. Click on label [Người Dùng] then click on button [Thêm Người Dùng]
3. Input at the textfield [Địa Chỉ]
</t>
  </si>
  <si>
    <t>Prepare: All the textfield of [Tên Người Dùng], [Số Điện Thoại], [Email], [Địa Chỉ], [Mật Khẩu] have the right data. 
1. Enter the website, and login to the website
2. Click on label [Người Dùng] then click on button [Thêm Người Dùng]
3. Input nothing at the textfield [Tên Đăng Nhập]
Input type: word
Number of characters:</t>
  </si>
  <si>
    <t xml:space="preserve">Prepare: All the textfield of [Tên Người Dùng], [Số Điện Thoại], [Email], [Địa Chỉ], [Mật Khẩu] have the right data. 
1. Enter the website, and login to the website
2. Click on label [Người Dùng] then click on button [Thêm Người Dùng]
3. Input at the textfield [Tên Đăng Nhập]
Input type: word
Number of characters: More than 45 characters </t>
  </si>
  <si>
    <t xml:space="preserve">Prepare: All the textfield of [Tên Người Dùng], [Số Điện Thoại], [Email], [Địa Chỉ], [Mật Khẩu] have the right data. 
1. Enter the website, and login to the website
2. Click on label [Người Dùng] then click on button [Thêm Người Dùng]
3. Input at the textfield [Tên Đăng Nhập]
Input type: word and number
</t>
  </si>
  <si>
    <t xml:space="preserve">Prepare: All the textfield of [Tên Người Dùng], [Số Điện Thoại], [Email], [Địa Chỉ], [Mật Khẩu] have the right data. 
1. Enter the website, and login to the website
2. Click on label [Người Dùng] then click on button [Thêm Người Dùng]
3. Input at the textfield Tên Đăng Nhập]
Input type: special characters
</t>
  </si>
  <si>
    <t xml:space="preserve">Prepare:  All the textfield of [Tên Người Dùng], [Số Điện Thoại], [Email], [Địa Chỉ], [Mật Khẩu] have the right data. 
1. Enter the website, and login to the website
2. Click on label [Người Dùng] then click on button [Thêm Người Dùng]
3. Input at the textfield [Tên Đăng Nhập]
Input type: number
</t>
  </si>
  <si>
    <t xml:space="preserve">Check page [Thêm Người Dùng] features : Check dropdown list [Vai Trò] </t>
  </si>
  <si>
    <t xml:space="preserve">1. Enter the website, and login to the website
2. Click on label [Người Dùng] then click on button [Thêm Người Dùng]
3. Click on dropdown list [Vai Trò] 
</t>
  </si>
  <si>
    <r>
      <t xml:space="preserve">1.The Admin's dashboard is displayed
2. Move to the page [Thêm người dùng]
3. </t>
    </r>
    <r>
      <rPr>
        <sz val="10"/>
        <color rgb="FFFF0000"/>
        <rFont val="Tahoma"/>
        <family val="2"/>
      </rPr>
      <t>Show the list of [Vai Trò] : Admin, Expert, Dispatcher, Ambulance</t>
    </r>
  </si>
  <si>
    <t xml:space="preserve">1. Enter the website, and login to the website
2. Click on label [Người Dùng] then click on button [Thêm Người Dùng]
3. Click on dropdown list [Vai Trò] 
4. Select [Admin] then kiểm tra tình trạng của dropdown list [Trung Tâm] and textfield [Đội] </t>
  </si>
  <si>
    <r>
      <t xml:space="preserve">1.The Admin's dashboard is displayed
2. Move to the page [Thêm người dùng]
3. </t>
    </r>
    <r>
      <rPr>
        <sz val="10"/>
        <color rgb="FFFF0000"/>
        <rFont val="Tahoma"/>
        <family val="2"/>
      </rPr>
      <t>Show the list of [Vai Trò] : Admin, Expert, Dispatcher, Ambulance
4. [Trung Tâm] and [Đội] are disable</t>
    </r>
  </si>
  <si>
    <t xml:space="preserve">1. Enter the website, and login to the website
2. Click on label [Người Dùng] then click on button [Thêm Người Dùng]
3. Click on dropdown list [Vai Trò] 
4. Select [Expert] then kiểm tra tình trạng của dropdown list [Trung Tâm] and textfield [Đội] </t>
  </si>
  <si>
    <t xml:space="preserve">1. Enter the website, and login to the website
2. Click on label [Người Dùng] then click on button [Thêm Người Dùng]
3. Click on dropdown list [Vai Trò] 
4. Select [Dispatcher] then kiểm tra tình trạng của dropdown list [Trung Tâm] and textfield [Đội] </t>
  </si>
  <si>
    <r>
      <t xml:space="preserve">1.The Admin's dashboard is displayed
2. Move to the page [Thêm người dùng]
3. </t>
    </r>
    <r>
      <rPr>
        <sz val="10"/>
        <color rgb="FFFF0000"/>
        <rFont val="Tahoma"/>
        <family val="2"/>
      </rPr>
      <t>Show the list of [Vai Trò] : Admin, Expert, Dispatcher, Ambulance
4. [Trung Tâm] are availble and[Đội] are disable</t>
    </r>
  </si>
  <si>
    <t xml:space="preserve">1. Enter the website, and login to the website
2. Click on label [Người Dùng] then click on button [Thêm Người Dùng]
3. Click on dropdown list [Vai Trò] 
4. Select [Ambulance] then kiểm tra tình trạng của dropdown list [Trung Tâm] and textfield [Đội] </t>
  </si>
  <si>
    <r>
      <t xml:space="preserve">1.The Admin's dashboard is displayed
2. Move to the page [Thêm người dùng]
3. </t>
    </r>
    <r>
      <rPr>
        <sz val="10"/>
        <color rgb="FFFF0000"/>
        <rFont val="Tahoma"/>
        <family val="2"/>
      </rPr>
      <t xml:space="preserve">Show the list of [Vai Trò] : Admin, Expert, Dispatcher, Ambulance
4. [Trung Tâm] and [Đội] are availble </t>
    </r>
  </si>
  <si>
    <t>1. Enter the website, and login to the website
2. Click on label [Người Dùng] then click on button [Thêm Người Dùng]
3. Click on dropdown list [Vai Trò] 
4. Select [Dispatcher] 
5. Click on dropdown list Trung Tâm</t>
  </si>
  <si>
    <r>
      <t xml:space="preserve">1.The Admin's dashboard is displayed
2. Move to the page [Thêm người dùng]
3. </t>
    </r>
    <r>
      <rPr>
        <sz val="10"/>
        <color rgb="FFFF0000"/>
        <rFont val="Tahoma"/>
        <family val="2"/>
      </rPr>
      <t>Show the list of [Vai Trò] : Admin, Expert, Dispatcher, Ambulance
4. [Trung Tâm] are available 
5. Show the list of Trung Tâm</t>
    </r>
  </si>
  <si>
    <t xml:space="preserve">1. Enter the website, and login to the website
2. Click on label [Người Dùng] then click on button [Thêm Người Dùng]
3. Click on dropdown list [Vai Trò] 
4. Select [Ambulance] 
</t>
  </si>
  <si>
    <r>
      <t xml:space="preserve">1.The Admin's dashboard is displayed
2. Move to the page [Thêm người dùng]
3. </t>
    </r>
    <r>
      <rPr>
        <sz val="10"/>
        <color rgb="FFFF0000"/>
        <rFont val="Tahoma"/>
        <family val="2"/>
      </rPr>
      <t xml:space="preserve">Show the list of [Vai Trò] : Admin, Expert, Dispatcher, Ambulance
4. [Đội] are available, can input at the textfield 
</t>
    </r>
  </si>
  <si>
    <t xml:space="preserve">1. Enter the website, and login to the website
2. Click on label [Người Dùng] then click on button [Thêm Người Dùng]
3. Input at the textfield [Mật Khẩu] 
</t>
  </si>
  <si>
    <r>
      <t xml:space="preserve">1.The Admin's dashboard is displayed
2. Move to the page [Thêm người dùng]
3. </t>
    </r>
    <r>
      <rPr>
        <sz val="10"/>
        <color rgb="FFFF0000"/>
        <rFont val="Tahoma"/>
        <family val="2"/>
      </rPr>
      <t xml:space="preserve">Inputed data is encode
</t>
    </r>
  </si>
  <si>
    <t xml:space="preserve">1. Enter the website, and login to the website
2. Click on label [Người Dùng] then click on dropdown list of [Phân Loại Người Dùng Theo]
</t>
  </si>
  <si>
    <t>1.The Admin's dashboard is displayed
2. Show list of user's roles: [Tất Cả], [Quản Trị Viên], [Chuyên Gia], [Điều Phối Viên], [Đội Trưởng Kíp]</t>
  </si>
  <si>
    <t xml:space="preserve">1. Enter the website, and login to the website
2. Click on label [Người Dùng] then click on dropdown list of [Phân Loại Người Dùng Theo]
3. Select [Tất Cả]
</t>
  </si>
  <si>
    <r>
      <t>1.The Admin's dashboard is displayed
2. Show list of user's roles: [Tất Cả], [Quản Trị Viên], [Chuyên Gia], [Điều Phối Viên], [Đội Trưởng Kíp]
3. Show list of all users.</t>
    </r>
    <r>
      <rPr>
        <sz val="10"/>
        <color rgb="FFFF0000"/>
        <rFont val="Tahoma"/>
        <family val="2"/>
      </rPr>
      <t xml:space="preserve">
</t>
    </r>
  </si>
  <si>
    <t xml:space="preserve">1. Enter the website, and login to the website
2. Click on label [Người Dùng] then click on dropdown list of [Phân Loại Người Dùng Theo]
3. Select [Quản Trị Viên]
</t>
  </si>
  <si>
    <r>
      <t>1.The Admin's dashboard is displayed
2. Show list of user's roles: [Tất Cả], [Quản Trị Viên], [Chuyên Gia], [Điều Phối Viên], [Đội Trưởng Kíp]
3. Show list of all admin</t>
    </r>
    <r>
      <rPr>
        <sz val="10"/>
        <color rgb="FFFF0000"/>
        <rFont val="Tahoma"/>
        <family val="2"/>
      </rPr>
      <t xml:space="preserve">
</t>
    </r>
  </si>
  <si>
    <r>
      <t>1.The Admin's dashboard is displayed
2. Show list of user's roles: [Tất Cả], [Quản Trị Viên], [Chuyên Gia], [Điều Phối Viên], [Đội Trưởng Kíp]
3. Show list of all experts</t>
    </r>
    <r>
      <rPr>
        <sz val="10"/>
        <color rgb="FFFF0000"/>
        <rFont val="Tahoma"/>
        <family val="2"/>
      </rPr>
      <t xml:space="preserve">
</t>
    </r>
  </si>
  <si>
    <t xml:space="preserve">1. Enter the website, and login to the website
2. Click on label [Người Dùng] then click on dropdown list of [Phân Loại Người Dùng Theo]
3. Select [Chuyên Gia]
</t>
  </si>
  <si>
    <t xml:space="preserve">1. Enter the website, and login to the website
2. Click on label [Người Dùng] then click on dropdown list of [Phân Loại Người Dùng Theo]
3. Select [Điều phối viên]
</t>
  </si>
  <si>
    <r>
      <t>1.The Admin's dashboard is displayed
2. Show list of user's roles: [Tất Cả], [Quản Trị Viên], [Chuyên Gia], [Điều Phối Viên], [Đội Trưởng Kíp]
3. Show list of all Coordinators</t>
    </r>
    <r>
      <rPr>
        <sz val="10"/>
        <color rgb="FFFF0000"/>
        <rFont val="Tahoma"/>
        <family val="2"/>
      </rPr>
      <t xml:space="preserve">
</t>
    </r>
  </si>
  <si>
    <t xml:space="preserve">1. Enter the website, and login to the website
2. Click on label [Người Dùng] then click on dropdown list of [Phân Loại Người Dùng Theo]
3. Select [Đội Trưởng Kíp]
</t>
  </si>
  <si>
    <r>
      <t>1.The Admin's dashboard is displayed
2. Show list of user's roles: [Tất Cả], [Quản Trị Viên], [Chuyên Gia], [Điều Phối Viên], [Đội Trưởng Kíp]
3. Show list of all teamleader</t>
    </r>
    <r>
      <rPr>
        <sz val="10"/>
        <color rgb="FFFF0000"/>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</si>
</sst>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1"/>
      <name val="Tahoma"/>
      <family val="2"/>
    </font>
    <font>
      <sz val="10"/>
      <color rgb="FFFF0000"/>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FFFF00"/>
        <bgColor indexed="64"/>
      </patternFill>
    </fill>
    <fill>
      <patternFill patternType="solid">
        <fgColor indexed="9"/>
        <bgColor indexed="64"/>
      </patternFill>
    </fill>
    <fill>
      <patternFill patternType="solid">
        <fgColor rgb="FFFFFF00"/>
        <bgColor indexed="26"/>
      </patternFill>
    </fill>
  </fills>
  <borders count="4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8"/>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211">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5" fillId="7" borderId="23" xfId="0" applyFont="1" applyFill="1" applyBorder="1"/>
    <xf numFmtId="0" fontId="23"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18" fillId="2" borderId="2" xfId="0" applyFont="1" applyFill="1" applyBorder="1" applyAlignment="1">
      <alignment horizontal="left" vertical="top" wrapText="1"/>
    </xf>
    <xf numFmtId="14" fontId="3" fillId="6" borderId="14" xfId="4" applyNumberFormat="1" applyFont="1" applyFill="1" applyBorder="1" applyAlignment="1">
      <alignment vertical="top" wrapText="1"/>
    </xf>
    <xf numFmtId="0" fontId="26" fillId="6" borderId="0" xfId="2" applyFont="1" applyFill="1" applyAlignment="1" applyProtection="1">
      <alignment wrapText="1"/>
    </xf>
    <xf numFmtId="0" fontId="26"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8" fillId="0" borderId="0" xfId="0" applyFont="1"/>
    <xf numFmtId="0" fontId="29" fillId="8" borderId="34" xfId="0" applyFont="1" applyFill="1" applyBorder="1" applyAlignment="1">
      <alignment horizontal="center" vertical="center" wrapText="1"/>
    </xf>
    <xf numFmtId="0" fontId="29" fillId="8" borderId="35" xfId="0" applyFont="1" applyFill="1" applyBorder="1" applyAlignment="1">
      <alignment horizontal="center" vertical="center" wrapText="1"/>
    </xf>
    <xf numFmtId="0" fontId="29" fillId="8" borderId="23" xfId="0" applyFont="1" applyFill="1" applyBorder="1" applyAlignment="1">
      <alignment horizontal="center" vertical="center" wrapText="1"/>
    </xf>
    <xf numFmtId="0" fontId="29" fillId="0" borderId="23" xfId="0" applyFont="1" applyBorder="1" applyAlignment="1">
      <alignment horizontal="left" vertical="center" wrapText="1" indent="1"/>
    </xf>
    <xf numFmtId="0" fontId="28" fillId="0" borderId="23" xfId="0" applyFont="1" applyBorder="1"/>
    <xf numFmtId="0" fontId="28" fillId="0" borderId="36" xfId="0" applyFont="1" applyBorder="1" applyAlignment="1">
      <alignment vertical="center" wrapText="1"/>
    </xf>
    <xf numFmtId="0" fontId="28" fillId="0" borderId="23" xfId="0" applyFont="1" applyBorder="1" applyAlignment="1">
      <alignment wrapText="1"/>
    </xf>
    <xf numFmtId="0" fontId="29" fillId="0" borderId="36" xfId="0" applyFont="1" applyBorder="1" applyAlignment="1">
      <alignment horizontal="left" vertical="center" wrapText="1" indent="1"/>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8" xfId="4" applyFont="1" applyFill="1" applyBorder="1" applyAlignment="1">
      <alignment horizontal="left" vertical="center"/>
    </xf>
    <xf numFmtId="0" fontId="14" fillId="5" borderId="39" xfId="4" applyFont="1" applyFill="1" applyBorder="1" applyAlignment="1">
      <alignment horizontal="left" vertical="center"/>
    </xf>
    <xf numFmtId="14" fontId="3" fillId="6" borderId="40" xfId="4" applyNumberFormat="1" applyFont="1" applyFill="1" applyBorder="1" applyAlignment="1">
      <alignment vertical="top" wrapText="1"/>
    </xf>
    <xf numFmtId="0" fontId="3" fillId="2" borderId="40" xfId="2" applyFont="1" applyFill="1" applyBorder="1" applyAlignment="1">
      <alignment vertical="top" wrapText="1"/>
    </xf>
    <xf numFmtId="0" fontId="3" fillId="2" borderId="14" xfId="4" applyFont="1" applyFill="1" applyBorder="1" applyAlignment="1">
      <alignment vertical="top" wrapText="1"/>
    </xf>
    <xf numFmtId="0" fontId="3" fillId="6" borderId="40" xfId="4" applyFont="1" applyFill="1" applyBorder="1" applyAlignment="1">
      <alignment vertical="top" wrapText="1"/>
    </xf>
    <xf numFmtId="0" fontId="18" fillId="2" borderId="40" xfId="2" applyFont="1" applyFill="1" applyBorder="1" applyAlignment="1">
      <alignment horizontal="left" vertical="top" wrapText="1"/>
    </xf>
    <xf numFmtId="0" fontId="3" fillId="2" borderId="40" xfId="4" applyFont="1" applyFill="1" applyBorder="1" applyAlignment="1">
      <alignmen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0" fillId="0" borderId="0" xfId="0" applyFont="1" applyAlignment="1">
      <alignment wrapText="1"/>
    </xf>
    <xf numFmtId="0" fontId="30" fillId="9" borderId="36" xfId="0" applyFont="1" applyFill="1" applyBorder="1" applyAlignment="1">
      <alignment horizontal="center" vertical="center" wrapText="1"/>
    </xf>
    <xf numFmtId="0" fontId="31" fillId="9" borderId="41" xfId="0" applyFont="1" applyFill="1" applyBorder="1" applyAlignment="1">
      <alignment horizontal="left" vertical="center"/>
    </xf>
    <xf numFmtId="0" fontId="30" fillId="9" borderId="41" xfId="0" applyFont="1" applyFill="1" applyBorder="1" applyAlignment="1">
      <alignment horizontal="center" vertical="center" wrapText="1"/>
    </xf>
    <xf numFmtId="0" fontId="30" fillId="7" borderId="23" xfId="0" applyFont="1" applyFill="1" applyBorder="1" applyAlignment="1">
      <alignment horizontal="center" vertical="center" wrapText="1"/>
    </xf>
    <xf numFmtId="0" fontId="30" fillId="0" borderId="0" xfId="0" applyFont="1" applyFill="1" applyAlignment="1">
      <alignment wrapText="1"/>
    </xf>
    <xf numFmtId="0" fontId="30" fillId="10" borderId="0" xfId="0" applyFont="1" applyFill="1" applyAlignment="1">
      <alignment wrapText="1"/>
    </xf>
    <xf numFmtId="0" fontId="25"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11" borderId="23" xfId="4" applyNumberFormat="1" applyFont="1" applyFill="1" applyBorder="1" applyAlignment="1">
      <alignment vertical="top" wrapText="1"/>
    </xf>
    <xf numFmtId="0" fontId="33" fillId="9" borderId="23" xfId="0" applyFont="1" applyFill="1" applyBorder="1" applyAlignment="1">
      <alignment horizontal="left" vertical="top"/>
    </xf>
    <xf numFmtId="0" fontId="33" fillId="9" borderId="23" xfId="0" applyFont="1" applyFill="1" applyBorder="1" applyAlignment="1">
      <alignment horizontal="left" vertical="top" wrapText="1"/>
    </xf>
    <xf numFmtId="0" fontId="33" fillId="11" borderId="23" xfId="4" applyFont="1" applyFill="1" applyBorder="1" applyAlignment="1">
      <alignment vertical="top" wrapText="1"/>
    </xf>
    <xf numFmtId="0" fontId="16" fillId="0" borderId="7" xfId="1" applyBorder="1"/>
    <xf numFmtId="0" fontId="3" fillId="6" borderId="2" xfId="4" applyFont="1" applyFill="1" applyBorder="1" applyAlignment="1">
      <alignment horizontal="lef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7" fillId="0" borderId="0" xfId="0" applyFont="1" applyAlignment="1">
      <alignment horizontal="left" vertical="center"/>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4" fillId="5" borderId="46" xfId="4" applyFont="1" applyFill="1" applyBorder="1" applyAlignment="1">
      <alignment horizontal="left" vertical="center"/>
    </xf>
    <xf numFmtId="0" fontId="14" fillId="5" borderId="47" xfId="4" applyFont="1" applyFill="1" applyBorder="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F16" sqref="F1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90" t="s">
        <v>0</v>
      </c>
      <c r="D2" s="190"/>
      <c r="E2" s="190"/>
      <c r="F2" s="190"/>
      <c r="G2" s="190"/>
    </row>
    <row r="3" spans="1:7">
      <c r="B3" s="6"/>
      <c r="C3" s="7"/>
      <c r="F3" s="8"/>
    </row>
    <row r="4" spans="1:7" ht="14.25" customHeight="1">
      <c r="B4" s="9" t="s">
        <v>1</v>
      </c>
      <c r="C4" s="191" t="s">
        <v>335</v>
      </c>
      <c r="D4" s="191"/>
      <c r="E4" s="191"/>
      <c r="F4" s="9" t="s">
        <v>2</v>
      </c>
      <c r="G4" s="10" t="s">
        <v>337</v>
      </c>
    </row>
    <row r="5" spans="1:7" ht="14.25" customHeight="1">
      <c r="B5" s="9" t="s">
        <v>3</v>
      </c>
      <c r="C5" s="191" t="s">
        <v>336</v>
      </c>
      <c r="D5" s="191"/>
      <c r="E5" s="191"/>
      <c r="F5" s="9" t="s">
        <v>4</v>
      </c>
      <c r="G5" s="10" t="s">
        <v>338</v>
      </c>
    </row>
    <row r="6" spans="1:7" ht="15.75" customHeight="1">
      <c r="B6" s="192" t="s">
        <v>5</v>
      </c>
      <c r="C6" s="193" t="str">
        <f>C5&amp;"_"&amp;"Integration Test Case"&amp;"_"&amp;"v1.0"</f>
        <v>FAVN_Integration Test Case_v1.0</v>
      </c>
      <c r="D6" s="193"/>
      <c r="E6" s="193"/>
      <c r="F6" s="9" t="s">
        <v>6</v>
      </c>
      <c r="G6" s="85"/>
    </row>
    <row r="7" spans="1:7" ht="13.5" customHeight="1">
      <c r="B7" s="192"/>
      <c r="C7" s="193"/>
      <c r="D7" s="193"/>
      <c r="E7" s="193"/>
      <c r="F7" s="9" t="s">
        <v>7</v>
      </c>
      <c r="G7" s="138"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6">
        <v>42305</v>
      </c>
      <c r="C12" s="87" t="s">
        <v>45</v>
      </c>
      <c r="D12" s="88"/>
      <c r="E12" s="88" t="s">
        <v>46</v>
      </c>
      <c r="F12" s="113" t="s">
        <v>50</v>
      </c>
      <c r="G12" s="22" t="s">
        <v>67</v>
      </c>
    </row>
    <row r="13" spans="1:7" s="19" customFormat="1" ht="21.75" customHeight="1">
      <c r="B13" s="86"/>
      <c r="C13" s="87"/>
      <c r="D13" s="21"/>
      <c r="E13" s="88"/>
      <c r="F13" s="21"/>
      <c r="G13" s="24"/>
    </row>
    <row r="14" spans="1:7" s="19" customFormat="1" ht="19.5" customHeight="1">
      <c r="B14" s="86"/>
      <c r="C14" s="87"/>
      <c r="D14" s="21"/>
      <c r="E14" s="88"/>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topLeftCell="A4" workbookViewId="0">
      <selection activeCell="D9" sqref="D9"/>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96" t="s">
        <v>1</v>
      </c>
      <c r="C3" s="196"/>
      <c r="D3" s="197" t="str">
        <f>Cover!C4</f>
        <v>First Aid Viet Nam</v>
      </c>
      <c r="E3" s="197"/>
      <c r="F3" s="197"/>
    </row>
    <row r="4" spans="2:6">
      <c r="B4" s="196" t="s">
        <v>3</v>
      </c>
      <c r="C4" s="196"/>
      <c r="D4" s="197" t="str">
        <f>Cover!C5</f>
        <v>FAVN</v>
      </c>
      <c r="E4" s="197"/>
      <c r="F4" s="197"/>
    </row>
    <row r="5" spans="2:6" s="35" customFormat="1" ht="72" customHeight="1">
      <c r="B5" s="194" t="s">
        <v>15</v>
      </c>
      <c r="C5" s="194"/>
      <c r="D5" s="195" t="s">
        <v>342</v>
      </c>
      <c r="E5" s="195"/>
      <c r="F5" s="19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339</v>
      </c>
      <c r="D9" s="188" t="s">
        <v>47</v>
      </c>
      <c r="E9" s="111" t="s">
        <v>340</v>
      </c>
      <c r="F9" s="110" t="s">
        <v>341</v>
      </c>
    </row>
    <row r="10" spans="2:6" ht="13.5">
      <c r="B10" s="46"/>
      <c r="C10" s="47"/>
      <c r="D10" s="89"/>
      <c r="E10" s="48"/>
      <c r="F10" s="49"/>
    </row>
    <row r="11" spans="2:6" ht="13.5">
      <c r="B11" s="46"/>
      <c r="C11" s="47"/>
      <c r="D11" s="89"/>
      <c r="E11" s="48"/>
      <c r="F11" s="49"/>
    </row>
    <row r="12" spans="2:6" ht="13.5">
      <c r="B12" s="46"/>
      <c r="C12" s="47"/>
      <c r="D12" s="108"/>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51"/>
      <c r="C19" s="52"/>
      <c r="D19" s="53"/>
      <c r="E19" s="53"/>
      <c r="F19" s="54"/>
    </row>
  </sheetData>
  <mergeCells count="6">
    <mergeCell ref="B5:C5"/>
    <mergeCell ref="D5:F5"/>
    <mergeCell ref="B3:C3"/>
    <mergeCell ref="D3:F3"/>
    <mergeCell ref="B4:C4"/>
    <mergeCell ref="D4:F4"/>
  </mergeCells>
  <phoneticPr fontId="0" type="noConversion"/>
  <hyperlinks>
    <hyperlink ref="D9" location="User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00" t="s">
        <v>37</v>
      </c>
      <c r="C1" s="200"/>
      <c r="D1" s="200"/>
      <c r="E1" s="200"/>
      <c r="F1" s="200"/>
      <c r="G1" s="200"/>
      <c r="H1" s="200"/>
    </row>
    <row r="2" spans="1:8" ht="14.25" customHeight="1">
      <c r="A2" s="61"/>
      <c r="B2" s="61"/>
      <c r="C2" s="62"/>
      <c r="D2" s="62"/>
      <c r="E2" s="62"/>
      <c r="F2" s="62"/>
      <c r="G2" s="62"/>
      <c r="H2" s="63"/>
    </row>
    <row r="3" spans="1:8" ht="12" customHeight="1">
      <c r="B3" s="11" t="s">
        <v>1</v>
      </c>
      <c r="C3" s="197" t="str">
        <f>Cover!C4</f>
        <v>First Aid Viet Nam</v>
      </c>
      <c r="D3" s="197"/>
      <c r="E3" s="198" t="s">
        <v>2</v>
      </c>
      <c r="F3" s="198"/>
      <c r="G3" s="10" t="s">
        <v>66</v>
      </c>
      <c r="H3" s="64"/>
    </row>
    <row r="4" spans="1:8" ht="12" customHeight="1">
      <c r="B4" s="11" t="s">
        <v>3</v>
      </c>
      <c r="C4" s="197" t="str">
        <f>Cover!C5</f>
        <v>FAVN</v>
      </c>
      <c r="D4" s="197"/>
      <c r="E4" s="198" t="s">
        <v>4</v>
      </c>
      <c r="F4" s="198"/>
      <c r="G4" s="10" t="s">
        <v>65</v>
      </c>
      <c r="H4" s="64"/>
    </row>
    <row r="5" spans="1:8" ht="12" customHeight="1">
      <c r="B5" s="65" t="s">
        <v>5</v>
      </c>
      <c r="C5" s="197" t="str">
        <f>C4&amp;"_"&amp;"Integration Test Report"&amp;"_"&amp;"v1.0"</f>
        <v>FAVN_Integration Test Report_v1.0</v>
      </c>
      <c r="D5" s="197"/>
      <c r="E5" s="198" t="s">
        <v>6</v>
      </c>
      <c r="F5" s="198"/>
      <c r="G5" s="112"/>
      <c r="H5" s="66"/>
    </row>
    <row r="6" spans="1:8" ht="21.75" customHeight="1">
      <c r="A6" s="61"/>
      <c r="B6" s="65" t="s">
        <v>38</v>
      </c>
      <c r="C6" s="199"/>
      <c r="D6" s="199"/>
      <c r="E6" s="199"/>
      <c r="F6" s="199"/>
      <c r="G6" s="199"/>
      <c r="H6" s="199"/>
    </row>
    <row r="7" spans="1:8" ht="14.25" customHeight="1">
      <c r="A7" s="61"/>
      <c r="B7" s="67"/>
      <c r="C7" s="68"/>
      <c r="D7" s="62"/>
      <c r="E7" s="62"/>
      <c r="F7" s="62"/>
      <c r="G7" s="62"/>
      <c r="H7" s="63"/>
    </row>
    <row r="8" spans="1:8">
      <c r="B8" s="67"/>
      <c r="C8" s="68"/>
      <c r="D8" s="62"/>
      <c r="E8" s="62"/>
      <c r="F8" s="62"/>
      <c r="G8" s="62"/>
      <c r="H8" s="63"/>
    </row>
    <row r="9" spans="1:8">
      <c r="A9" s="69"/>
      <c r="B9" s="69"/>
      <c r="C9" s="69"/>
      <c r="D9" s="69"/>
      <c r="E9" s="69"/>
      <c r="F9" s="69"/>
      <c r="G9" s="69"/>
      <c r="H9" s="69"/>
    </row>
    <row r="10" spans="1:8">
      <c r="A10" s="70"/>
      <c r="B10" s="135" t="s">
        <v>16</v>
      </c>
      <c r="C10" s="71" t="s">
        <v>39</v>
      </c>
      <c r="D10" s="72" t="s">
        <v>22</v>
      </c>
      <c r="E10" s="71" t="s">
        <v>24</v>
      </c>
      <c r="F10" s="71" t="s">
        <v>26</v>
      </c>
      <c r="G10" s="71" t="s">
        <v>27</v>
      </c>
      <c r="H10" s="73" t="s">
        <v>40</v>
      </c>
    </row>
    <row r="11" spans="1:8">
      <c r="A11" s="70"/>
      <c r="B11" s="136">
        <v>1</v>
      </c>
      <c r="C11" s="134" t="s">
        <v>51</v>
      </c>
      <c r="D11" s="75">
        <f>User_Function!A6</f>
        <v>0</v>
      </c>
      <c r="E11" s="75">
        <f>User_Function!B6</f>
        <v>0</v>
      </c>
      <c r="F11" s="75">
        <f>User_Function!C6</f>
        <v>248</v>
      </c>
      <c r="G11" s="75">
        <f>User_Function!D6</f>
        <v>0</v>
      </c>
      <c r="H11" s="76">
        <f>User_Function!E6</f>
        <v>248</v>
      </c>
    </row>
    <row r="12" spans="1:8">
      <c r="A12" s="74"/>
      <c r="B12" s="136">
        <v>2</v>
      </c>
      <c r="C12" s="134" t="s">
        <v>63</v>
      </c>
      <c r="D12" s="75" t="e">
        <f>#REF!</f>
        <v>#REF!</v>
      </c>
      <c r="E12" s="75" t="e">
        <f>#REF!</f>
        <v>#REF!</v>
      </c>
      <c r="F12" s="75" t="e">
        <f>#REF!</f>
        <v>#REF!</v>
      </c>
      <c r="G12" s="75" t="e">
        <f>#REF!</f>
        <v>#REF!</v>
      </c>
      <c r="H12" s="76" t="e">
        <f>#REF!</f>
        <v>#REF!</v>
      </c>
    </row>
    <row r="13" spans="1:8">
      <c r="A13" s="74"/>
      <c r="B13" s="137"/>
      <c r="C13" s="77" t="s">
        <v>41</v>
      </c>
      <c r="D13" s="78" t="e">
        <f>SUM(D9:D12)</f>
        <v>#REF!</v>
      </c>
      <c r="E13" s="78" t="e">
        <f>SUM(E9:E12)</f>
        <v>#REF!</v>
      </c>
      <c r="F13" s="78" t="e">
        <f>SUM(F9:F12)</f>
        <v>#REF!</v>
      </c>
      <c r="G13" s="78" t="e">
        <f>SUM(G9:G12)</f>
        <v>#REF!</v>
      </c>
      <c r="H13" s="79" t="e">
        <f>SUM(H9:H12)</f>
        <v>#REF!</v>
      </c>
    </row>
    <row r="14" spans="1:8">
      <c r="A14" s="69"/>
      <c r="B14" s="80"/>
      <c r="C14" s="69"/>
      <c r="D14" s="81"/>
      <c r="E14" s="82"/>
      <c r="F14" s="82"/>
      <c r="G14" s="82"/>
      <c r="H14" s="82"/>
    </row>
    <row r="15" spans="1:8">
      <c r="A15" s="69"/>
      <c r="B15" s="69"/>
      <c r="C15" s="83" t="s">
        <v>42</v>
      </c>
      <c r="D15" s="69"/>
      <c r="E15" s="84" t="e">
        <f>(D13+E13)*100/(H13-G13)</f>
        <v>#REF!</v>
      </c>
      <c r="F15" s="69" t="s">
        <v>43</v>
      </c>
      <c r="G15" s="69"/>
      <c r="H15" s="55"/>
    </row>
    <row r="16" spans="1:8">
      <c r="A16" s="69"/>
      <c r="B16" s="69"/>
      <c r="C16" s="83" t="s">
        <v>44</v>
      </c>
      <c r="D16" s="69"/>
      <c r="E16" s="84" t="e">
        <f>D13*100/(H13-G13)</f>
        <v>#REF!</v>
      </c>
      <c r="F16" s="69" t="s">
        <v>43</v>
      </c>
      <c r="G16" s="69"/>
      <c r="H16" s="55"/>
    </row>
    <row r="17" spans="3:4">
      <c r="C17" s="69"/>
      <c r="D17" s="69"/>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22" workbookViewId="0">
      <selection activeCell="B15" sqref="B15"/>
    </sheetView>
  </sheetViews>
  <sheetFormatPr defaultRowHeight="14.25" customHeight="1"/>
  <cols>
    <col min="1" max="1" width="14.25" style="139" customWidth="1"/>
    <col min="2" max="2" width="52.875" style="139" customWidth="1"/>
    <col min="3" max="3" width="37.5" style="139" customWidth="1"/>
    <col min="4" max="16384" width="9" style="139"/>
  </cols>
  <sheetData>
    <row r="1" spans="1:3" ht="14.25" customHeight="1">
      <c r="A1" s="201" t="s">
        <v>70</v>
      </c>
      <c r="B1" s="201"/>
      <c r="C1" s="201"/>
    </row>
    <row r="2" spans="1:3" ht="14.25" customHeight="1" thickBot="1"/>
    <row r="3" spans="1:3" ht="15">
      <c r="A3" s="140" t="s">
        <v>16</v>
      </c>
      <c r="B3" s="141" t="s">
        <v>71</v>
      </c>
      <c r="C3" s="142" t="s">
        <v>72</v>
      </c>
    </row>
    <row r="4" spans="1:3" ht="15">
      <c r="A4" s="143" t="s">
        <v>73</v>
      </c>
      <c r="B4" s="144" t="s">
        <v>74</v>
      </c>
      <c r="C4" s="144"/>
    </row>
    <row r="5" spans="1:3" ht="15">
      <c r="A5" s="143" t="s">
        <v>75</v>
      </c>
      <c r="B5" s="144" t="s">
        <v>76</v>
      </c>
      <c r="C5" s="144"/>
    </row>
    <row r="6" spans="1:3" ht="15">
      <c r="A6" s="143" t="s">
        <v>77</v>
      </c>
      <c r="B6" s="144" t="s">
        <v>78</v>
      </c>
      <c r="C6" s="144"/>
    </row>
    <row r="7" spans="1:3" ht="15">
      <c r="A7" s="143" t="s">
        <v>79</v>
      </c>
      <c r="B7" s="144" t="s">
        <v>80</v>
      </c>
      <c r="C7" s="144"/>
    </row>
    <row r="8" spans="1:3" ht="15">
      <c r="A8" s="143" t="s">
        <v>81</v>
      </c>
      <c r="B8" s="144" t="s">
        <v>82</v>
      </c>
      <c r="C8" s="144"/>
    </row>
    <row r="9" spans="1:3" ht="15">
      <c r="A9" s="143" t="s">
        <v>83</v>
      </c>
      <c r="B9" s="144" t="s">
        <v>84</v>
      </c>
      <c r="C9" s="144"/>
    </row>
    <row r="10" spans="1:3" ht="15">
      <c r="A10" s="143" t="s">
        <v>85</v>
      </c>
      <c r="B10" s="144" t="s">
        <v>86</v>
      </c>
      <c r="C10" s="144"/>
    </row>
    <row r="11" spans="1:3" ht="15">
      <c r="A11" s="143" t="s">
        <v>87</v>
      </c>
      <c r="B11" s="144" t="s">
        <v>88</v>
      </c>
      <c r="C11" s="144"/>
    </row>
    <row r="12" spans="1:3" ht="15">
      <c r="A12" s="143" t="s">
        <v>89</v>
      </c>
      <c r="B12" s="144" t="s">
        <v>90</v>
      </c>
      <c r="C12" s="144"/>
    </row>
    <row r="13" spans="1:3" ht="15">
      <c r="A13" s="143" t="s">
        <v>91</v>
      </c>
      <c r="B13" s="144" t="s">
        <v>92</v>
      </c>
      <c r="C13" s="144"/>
    </row>
    <row r="14" spans="1:3" ht="15">
      <c r="A14" s="143" t="s">
        <v>93</v>
      </c>
      <c r="B14" s="145" t="s">
        <v>94</v>
      </c>
      <c r="C14" s="144"/>
    </row>
    <row r="15" spans="1:3" ht="15">
      <c r="A15" s="143" t="s">
        <v>95</v>
      </c>
      <c r="B15" s="144" t="s">
        <v>96</v>
      </c>
      <c r="C15" s="144"/>
    </row>
    <row r="16" spans="1:3" ht="15">
      <c r="A16" s="143" t="s">
        <v>97</v>
      </c>
      <c r="B16" s="144" t="s">
        <v>98</v>
      </c>
      <c r="C16" s="144"/>
    </row>
    <row r="17" spans="1:3" ht="15">
      <c r="A17" s="143" t="s">
        <v>99</v>
      </c>
      <c r="B17" s="144" t="s">
        <v>100</v>
      </c>
      <c r="C17" s="144"/>
    </row>
    <row r="18" spans="1:3" ht="15">
      <c r="A18" s="143" t="s">
        <v>101</v>
      </c>
      <c r="B18" s="144" t="s">
        <v>102</v>
      </c>
      <c r="C18" s="144"/>
    </row>
    <row r="19" spans="1:3" ht="15">
      <c r="A19" s="143" t="s">
        <v>103</v>
      </c>
      <c r="B19" s="145" t="s">
        <v>104</v>
      </c>
      <c r="C19" s="144"/>
    </row>
    <row r="20" spans="1:3" ht="15">
      <c r="A20" s="143" t="s">
        <v>105</v>
      </c>
      <c r="B20" s="145" t="s">
        <v>106</v>
      </c>
      <c r="C20" s="144"/>
    </row>
    <row r="21" spans="1:3" ht="15">
      <c r="A21" s="143" t="s">
        <v>107</v>
      </c>
      <c r="B21" s="145" t="s">
        <v>108</v>
      </c>
      <c r="C21" s="144"/>
    </row>
    <row r="22" spans="1:3" ht="60">
      <c r="A22" s="143" t="s">
        <v>109</v>
      </c>
      <c r="B22" s="146" t="s">
        <v>110</v>
      </c>
      <c r="C22" s="144"/>
    </row>
    <row r="23" spans="1:3" ht="15">
      <c r="A23" s="143" t="s">
        <v>111</v>
      </c>
      <c r="B23" s="144" t="s">
        <v>112</v>
      </c>
      <c r="C23" s="144"/>
    </row>
    <row r="24" spans="1:3" ht="15">
      <c r="A24" s="143" t="s">
        <v>113</v>
      </c>
      <c r="B24" s="144" t="s">
        <v>114</v>
      </c>
      <c r="C24" s="144"/>
    </row>
    <row r="25" spans="1:3" ht="15">
      <c r="A25" s="143" t="s">
        <v>115</v>
      </c>
      <c r="B25" s="144" t="s">
        <v>116</v>
      </c>
      <c r="C25" s="144"/>
    </row>
    <row r="26" spans="1:3" ht="15">
      <c r="A26" s="147" t="s">
        <v>117</v>
      </c>
      <c r="B26" s="144" t="s">
        <v>118</v>
      </c>
      <c r="C26" s="144"/>
    </row>
    <row r="27" spans="1:3" ht="15">
      <c r="A27" s="147" t="s">
        <v>119</v>
      </c>
      <c r="B27" s="144" t="s">
        <v>120</v>
      </c>
      <c r="C27" s="144"/>
    </row>
    <row r="28" spans="1:3" ht="15">
      <c r="A28" s="147" t="s">
        <v>121</v>
      </c>
      <c r="B28" s="144" t="s">
        <v>122</v>
      </c>
      <c r="C28" s="144"/>
    </row>
    <row r="29" spans="1:3" ht="15">
      <c r="A29" s="147" t="s">
        <v>123</v>
      </c>
      <c r="B29" s="144" t="s">
        <v>124</v>
      </c>
      <c r="C29" s="144"/>
    </row>
    <row r="30" spans="1:3" ht="15">
      <c r="A30" s="147" t="s">
        <v>125</v>
      </c>
      <c r="B30" s="144" t="s">
        <v>126</v>
      </c>
      <c r="C30" s="144"/>
    </row>
    <row r="31" spans="1:3" ht="15">
      <c r="A31" s="147" t="s">
        <v>127</v>
      </c>
      <c r="B31" s="144"/>
      <c r="C31" s="144"/>
    </row>
    <row r="32" spans="1:3" ht="15">
      <c r="A32" s="147" t="s">
        <v>128</v>
      </c>
      <c r="B32" s="144"/>
      <c r="C32" s="144"/>
    </row>
    <row r="33" spans="1:3" ht="15">
      <c r="A33" s="147" t="s">
        <v>129</v>
      </c>
      <c r="B33" s="144"/>
      <c r="C33" s="144"/>
    </row>
    <row r="34" spans="1:3" ht="15">
      <c r="A34" s="147" t="s">
        <v>130</v>
      </c>
      <c r="B34" s="144"/>
      <c r="C34" s="144"/>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62"/>
  <sheetViews>
    <sheetView tabSelected="1" topLeftCell="A37" zoomScaleNormal="100" workbookViewId="0">
      <selection activeCell="D65" sqref="D65"/>
    </sheetView>
  </sheetViews>
  <sheetFormatPr defaultColWidth="15.25" defaultRowHeight="13.5" customHeight="1"/>
  <cols>
    <col min="1" max="1" width="15.125" style="129" customWidth="1"/>
    <col min="2" max="2" width="42.125" style="104" customWidth="1"/>
    <col min="3" max="3" width="33" style="104" customWidth="1"/>
    <col min="4" max="4" width="30.625" style="104" customWidth="1"/>
    <col min="5" max="5" width="15.25" style="104" customWidth="1"/>
    <col min="6" max="6" width="8.25" style="104" customWidth="1"/>
    <col min="7" max="7" width="7.375" style="104" customWidth="1"/>
    <col min="8" max="8" width="15.25" style="107" customWidth="1"/>
    <col min="9" max="9" width="15.25" style="104" customWidth="1"/>
    <col min="10" max="10" width="13.875" style="106" hidden="1" customWidth="1"/>
    <col min="11" max="11" width="15.25" style="104" customWidth="1"/>
    <col min="12" max="16" width="15.25" style="104"/>
    <col min="17" max="17" width="0" style="104" hidden="1" customWidth="1"/>
    <col min="18" max="16384" width="15.25" style="104"/>
  </cols>
  <sheetData>
    <row r="1" spans="1:257" ht="13.5" customHeight="1" thickBot="1">
      <c r="A1" s="122" t="s">
        <v>48</v>
      </c>
      <c r="B1" s="91"/>
      <c r="C1" s="91"/>
      <c r="D1" s="91"/>
      <c r="E1" s="91"/>
      <c r="F1" s="91"/>
      <c r="G1" s="92"/>
      <c r="H1" s="93"/>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c r="BE1" s="94"/>
      <c r="BF1" s="94"/>
      <c r="BG1" s="94"/>
      <c r="BH1" s="94"/>
      <c r="BI1" s="94"/>
      <c r="BJ1" s="94"/>
      <c r="BK1" s="94"/>
      <c r="BL1" s="94"/>
      <c r="BM1" s="94"/>
      <c r="BN1" s="94"/>
      <c r="BO1" s="94"/>
      <c r="BP1" s="94"/>
      <c r="BQ1" s="94"/>
      <c r="BR1" s="94"/>
      <c r="BS1" s="94"/>
      <c r="BT1" s="94"/>
      <c r="BU1" s="94"/>
      <c r="BV1" s="94"/>
      <c r="BW1" s="94"/>
      <c r="BX1" s="94"/>
      <c r="BY1" s="94"/>
      <c r="BZ1" s="94"/>
      <c r="CA1" s="94"/>
      <c r="CB1" s="94"/>
      <c r="CC1" s="94"/>
      <c r="CD1" s="94"/>
      <c r="CE1" s="94"/>
      <c r="CF1" s="94"/>
      <c r="CG1" s="94"/>
      <c r="CH1" s="94"/>
      <c r="CI1" s="94"/>
      <c r="CJ1" s="94"/>
      <c r="CK1" s="94"/>
      <c r="CL1" s="94"/>
      <c r="CM1" s="94"/>
      <c r="CN1" s="94"/>
      <c r="CO1" s="94"/>
      <c r="CP1" s="94"/>
      <c r="CQ1" s="94"/>
      <c r="CR1" s="94"/>
      <c r="CS1" s="94"/>
      <c r="CT1" s="94"/>
      <c r="CU1" s="94"/>
      <c r="CV1" s="94"/>
      <c r="CW1" s="94"/>
      <c r="CX1" s="94"/>
      <c r="CY1" s="94"/>
      <c r="CZ1" s="94"/>
      <c r="DA1" s="94"/>
      <c r="DB1" s="94"/>
      <c r="DC1" s="94"/>
      <c r="DD1" s="94"/>
      <c r="DE1" s="94"/>
      <c r="DF1" s="94"/>
      <c r="DG1" s="94"/>
      <c r="DH1" s="94"/>
      <c r="DI1" s="94"/>
      <c r="DJ1" s="94"/>
      <c r="DK1" s="94"/>
      <c r="DL1" s="94"/>
      <c r="DM1" s="94"/>
      <c r="DN1" s="94"/>
      <c r="DO1" s="94"/>
      <c r="DP1" s="94"/>
      <c r="DQ1" s="94"/>
      <c r="DR1" s="94"/>
      <c r="DS1" s="94"/>
      <c r="DT1" s="94"/>
      <c r="DU1" s="94"/>
      <c r="DV1" s="94"/>
      <c r="DW1" s="94"/>
      <c r="DX1" s="94"/>
      <c r="DY1" s="94"/>
      <c r="DZ1" s="94"/>
      <c r="EA1" s="94"/>
      <c r="EB1" s="94"/>
      <c r="EC1" s="94"/>
      <c r="ED1" s="94"/>
      <c r="EE1" s="94"/>
      <c r="EF1" s="94"/>
      <c r="EG1" s="94"/>
      <c r="EH1" s="94"/>
      <c r="EI1" s="94"/>
      <c r="EJ1" s="94"/>
      <c r="EK1" s="94"/>
      <c r="EL1" s="94"/>
      <c r="EM1" s="94"/>
      <c r="EN1" s="94"/>
      <c r="EO1" s="94"/>
      <c r="EP1" s="94"/>
      <c r="EQ1" s="94"/>
      <c r="ER1" s="94"/>
      <c r="ES1" s="94"/>
      <c r="ET1" s="94"/>
      <c r="EU1" s="94"/>
      <c r="EV1" s="94"/>
      <c r="EW1" s="94"/>
      <c r="EX1" s="94"/>
      <c r="EY1" s="94"/>
      <c r="EZ1" s="94"/>
      <c r="FA1" s="94"/>
      <c r="FB1" s="94"/>
      <c r="FC1" s="94"/>
      <c r="FD1" s="94"/>
      <c r="FE1" s="94"/>
      <c r="FF1" s="94"/>
      <c r="FG1" s="94"/>
      <c r="FH1" s="94"/>
      <c r="FI1" s="94"/>
      <c r="FJ1" s="94"/>
      <c r="FK1" s="94"/>
      <c r="FL1" s="94"/>
      <c r="FM1" s="94"/>
      <c r="FN1" s="94"/>
      <c r="FO1" s="94"/>
      <c r="FP1" s="94"/>
      <c r="FQ1" s="94"/>
      <c r="FR1" s="94"/>
      <c r="FS1" s="94"/>
      <c r="FT1" s="94"/>
      <c r="FU1" s="94"/>
      <c r="FV1" s="94"/>
      <c r="FW1" s="94"/>
      <c r="FX1" s="94"/>
      <c r="FY1" s="94"/>
      <c r="FZ1" s="94"/>
      <c r="GA1" s="94"/>
      <c r="GB1" s="94"/>
      <c r="GC1" s="94"/>
      <c r="GD1" s="94"/>
      <c r="GE1" s="94"/>
      <c r="GF1" s="94"/>
      <c r="GG1" s="94"/>
      <c r="GH1" s="94"/>
      <c r="GI1" s="94"/>
      <c r="GJ1" s="94"/>
      <c r="GK1" s="94"/>
      <c r="GL1" s="94"/>
      <c r="GM1" s="94"/>
      <c r="GN1" s="94"/>
      <c r="GO1" s="94"/>
      <c r="GP1" s="94"/>
      <c r="GQ1" s="94"/>
      <c r="GR1" s="94"/>
      <c r="GS1" s="94"/>
      <c r="GT1" s="94"/>
      <c r="GU1" s="94"/>
      <c r="GV1" s="94"/>
      <c r="GW1" s="94"/>
      <c r="GX1" s="94"/>
      <c r="GY1" s="94"/>
      <c r="GZ1" s="94"/>
      <c r="HA1" s="94"/>
      <c r="HB1" s="94"/>
      <c r="HC1" s="94"/>
      <c r="HD1" s="94"/>
      <c r="HE1" s="94"/>
      <c r="HF1" s="94"/>
      <c r="HG1" s="94"/>
      <c r="HH1" s="94"/>
      <c r="HI1" s="94"/>
      <c r="HJ1" s="94"/>
      <c r="HK1" s="94"/>
      <c r="HL1" s="94"/>
      <c r="HM1" s="94"/>
      <c r="HN1" s="94"/>
      <c r="HO1" s="94"/>
      <c r="HP1" s="94"/>
      <c r="HQ1" s="94"/>
      <c r="HR1" s="94"/>
      <c r="HS1" s="94"/>
      <c r="HT1" s="94"/>
      <c r="HU1" s="94"/>
      <c r="HV1" s="94"/>
      <c r="HW1" s="94"/>
      <c r="HX1" s="94"/>
      <c r="HY1" s="94"/>
      <c r="HZ1" s="94"/>
      <c r="IA1" s="94"/>
      <c r="IB1" s="94"/>
      <c r="IC1" s="94"/>
      <c r="ID1" s="94"/>
      <c r="IE1" s="94"/>
      <c r="IF1" s="94"/>
      <c r="IG1" s="94"/>
      <c r="IH1" s="94"/>
      <c r="II1" s="94"/>
      <c r="IJ1" s="94"/>
      <c r="IK1" s="94"/>
      <c r="IL1" s="94"/>
      <c r="IM1" s="94"/>
      <c r="IN1" s="94"/>
      <c r="IO1" s="94"/>
      <c r="IP1" s="94"/>
    </row>
    <row r="2" spans="1:257" ht="13.5" customHeight="1">
      <c r="A2" s="123" t="s">
        <v>21</v>
      </c>
      <c r="B2" s="207" t="s">
        <v>47</v>
      </c>
      <c r="C2" s="207"/>
      <c r="D2" s="207"/>
      <c r="E2" s="207"/>
      <c r="F2" s="207"/>
      <c r="G2" s="207"/>
      <c r="H2" s="132" t="s">
        <v>22</v>
      </c>
      <c r="I2" s="94"/>
      <c r="J2" s="94" t="s">
        <v>22</v>
      </c>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94"/>
      <c r="BA2" s="94"/>
      <c r="BB2" s="94"/>
      <c r="BC2" s="94"/>
      <c r="BD2" s="94"/>
      <c r="BE2" s="94"/>
      <c r="BF2" s="94"/>
      <c r="BG2" s="94"/>
      <c r="BH2" s="94"/>
      <c r="BI2" s="94"/>
      <c r="BJ2" s="94"/>
      <c r="BK2" s="94"/>
      <c r="BL2" s="94"/>
      <c r="BM2" s="94"/>
      <c r="BN2" s="94"/>
      <c r="BO2" s="94"/>
      <c r="BP2" s="94"/>
      <c r="BQ2" s="94"/>
      <c r="BR2" s="94"/>
      <c r="BS2" s="94"/>
      <c r="BT2" s="94"/>
      <c r="BU2" s="94"/>
      <c r="BV2" s="94"/>
      <c r="BW2" s="94"/>
      <c r="BX2" s="94"/>
      <c r="BY2" s="94"/>
      <c r="BZ2" s="94"/>
      <c r="CA2" s="94"/>
      <c r="CB2" s="94"/>
      <c r="CC2" s="94"/>
      <c r="CD2" s="94"/>
      <c r="CE2" s="94"/>
      <c r="CF2" s="94"/>
      <c r="CG2" s="94"/>
      <c r="CH2" s="94"/>
      <c r="CI2" s="94"/>
      <c r="CJ2" s="94"/>
      <c r="CK2" s="94"/>
      <c r="CL2" s="94"/>
      <c r="CM2" s="94"/>
      <c r="CN2" s="94"/>
      <c r="CO2" s="94"/>
      <c r="CP2" s="94"/>
      <c r="CQ2" s="94"/>
      <c r="CR2" s="94"/>
      <c r="CS2" s="94"/>
      <c r="CT2" s="94"/>
      <c r="CU2" s="94"/>
      <c r="CV2" s="94"/>
      <c r="CW2" s="94"/>
      <c r="CX2" s="94"/>
      <c r="CY2" s="94"/>
      <c r="CZ2" s="94"/>
      <c r="DA2" s="94"/>
      <c r="DB2" s="94"/>
      <c r="DC2" s="94"/>
      <c r="DD2" s="94"/>
      <c r="DE2" s="94"/>
      <c r="DF2" s="94"/>
      <c r="DG2" s="94"/>
      <c r="DH2" s="94"/>
      <c r="DI2" s="94"/>
      <c r="DJ2" s="94"/>
      <c r="DK2" s="94"/>
      <c r="DL2" s="94"/>
      <c r="DM2" s="94"/>
      <c r="DN2" s="94"/>
      <c r="DO2" s="94"/>
      <c r="DP2" s="94"/>
      <c r="DQ2" s="94"/>
      <c r="DR2" s="94"/>
      <c r="DS2" s="94"/>
      <c r="DT2" s="94"/>
      <c r="DU2" s="94"/>
      <c r="DV2" s="94"/>
      <c r="DW2" s="94"/>
      <c r="DX2" s="94"/>
      <c r="DY2" s="94"/>
      <c r="DZ2" s="94"/>
      <c r="EA2" s="94"/>
      <c r="EB2" s="94"/>
      <c r="EC2" s="94"/>
      <c r="ED2" s="94"/>
      <c r="EE2" s="94"/>
      <c r="EF2" s="94"/>
      <c r="EG2" s="94"/>
      <c r="EH2" s="94"/>
      <c r="EI2" s="94"/>
      <c r="EJ2" s="94"/>
      <c r="EK2" s="94"/>
      <c r="EL2" s="94"/>
      <c r="EM2" s="94"/>
      <c r="EN2" s="94"/>
      <c r="EO2" s="94"/>
      <c r="EP2" s="94"/>
      <c r="EQ2" s="94"/>
      <c r="ER2" s="94"/>
      <c r="ES2" s="94"/>
      <c r="ET2" s="94"/>
      <c r="EU2" s="94"/>
      <c r="EV2" s="94"/>
      <c r="EW2" s="94"/>
      <c r="EX2" s="94"/>
      <c r="EY2" s="94"/>
      <c r="EZ2" s="94"/>
      <c r="FA2" s="94"/>
      <c r="FB2" s="94"/>
      <c r="FC2" s="94"/>
      <c r="FD2" s="94"/>
      <c r="FE2" s="94"/>
      <c r="FF2" s="94"/>
      <c r="FG2" s="94"/>
      <c r="FH2" s="94"/>
      <c r="FI2" s="94"/>
      <c r="FJ2" s="94"/>
      <c r="FK2" s="94"/>
      <c r="FL2" s="94"/>
      <c r="FM2" s="94"/>
      <c r="FN2" s="94"/>
      <c r="FO2" s="94"/>
      <c r="FP2" s="94"/>
      <c r="FQ2" s="94"/>
      <c r="FR2" s="94"/>
      <c r="FS2" s="94"/>
      <c r="FT2" s="94"/>
      <c r="FU2" s="94"/>
      <c r="FV2" s="94"/>
      <c r="FW2" s="94"/>
      <c r="FX2" s="94"/>
      <c r="FY2" s="94"/>
      <c r="FZ2" s="94"/>
      <c r="GA2" s="94"/>
      <c r="GB2" s="94"/>
      <c r="GC2" s="94"/>
      <c r="GD2" s="94"/>
      <c r="GE2" s="94"/>
      <c r="GF2" s="94"/>
      <c r="GG2" s="94"/>
      <c r="GH2" s="94"/>
      <c r="GI2" s="94"/>
      <c r="GJ2" s="94"/>
      <c r="GK2" s="94"/>
      <c r="GL2" s="94"/>
      <c r="GM2" s="94"/>
      <c r="GN2" s="94"/>
      <c r="GO2" s="94"/>
      <c r="GP2" s="94"/>
      <c r="GQ2" s="94"/>
      <c r="GR2" s="94"/>
      <c r="GS2" s="94"/>
      <c r="GT2" s="94"/>
      <c r="GU2" s="94"/>
      <c r="GV2" s="94"/>
      <c r="GW2" s="94"/>
      <c r="GX2" s="94"/>
      <c r="GY2" s="94"/>
      <c r="GZ2" s="94"/>
      <c r="HA2" s="94"/>
      <c r="HB2" s="94"/>
      <c r="HC2" s="94"/>
      <c r="HD2" s="94"/>
      <c r="HE2" s="94"/>
      <c r="HF2" s="94"/>
      <c r="HG2" s="94"/>
      <c r="HH2" s="94"/>
      <c r="HI2" s="94"/>
      <c r="HJ2" s="94"/>
      <c r="HK2" s="94"/>
      <c r="HL2" s="94"/>
      <c r="HM2" s="94"/>
      <c r="HN2" s="94"/>
      <c r="HO2" s="94"/>
      <c r="HP2" s="94"/>
      <c r="HQ2" s="94"/>
      <c r="HR2" s="94"/>
      <c r="HS2" s="94"/>
      <c r="HT2" s="94"/>
      <c r="HU2" s="94"/>
      <c r="HV2" s="94"/>
      <c r="HW2" s="94"/>
      <c r="HX2" s="94"/>
      <c r="HY2" s="94"/>
      <c r="HZ2" s="94"/>
      <c r="IA2" s="94"/>
      <c r="IB2" s="94"/>
      <c r="IC2" s="94"/>
      <c r="ID2" s="94"/>
      <c r="IE2" s="94"/>
      <c r="IF2" s="94"/>
      <c r="IG2" s="94"/>
      <c r="IH2" s="94"/>
      <c r="II2" s="94"/>
      <c r="IJ2" s="94"/>
      <c r="IK2" s="94"/>
      <c r="IL2" s="94"/>
      <c r="IM2" s="94"/>
      <c r="IN2" s="94"/>
      <c r="IO2" s="94"/>
      <c r="IP2" s="94"/>
    </row>
    <row r="3" spans="1:257" ht="13.5" customHeight="1">
      <c r="A3" s="124" t="s">
        <v>23</v>
      </c>
      <c r="B3" s="207" t="s">
        <v>49</v>
      </c>
      <c r="C3" s="207"/>
      <c r="D3" s="207"/>
      <c r="E3" s="207"/>
      <c r="F3" s="207"/>
      <c r="G3" s="207"/>
      <c r="H3" s="132" t="s">
        <v>24</v>
      </c>
      <c r="I3" s="94"/>
      <c r="J3" s="94" t="s">
        <v>24</v>
      </c>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4"/>
      <c r="BL3" s="94"/>
      <c r="BM3" s="94"/>
      <c r="BN3" s="94"/>
      <c r="BO3" s="94"/>
      <c r="BP3" s="94"/>
      <c r="BQ3" s="94"/>
      <c r="BR3" s="94"/>
      <c r="BS3" s="94"/>
      <c r="BT3" s="94"/>
      <c r="BU3" s="94"/>
      <c r="BV3" s="94"/>
      <c r="BW3" s="94"/>
      <c r="BX3" s="94"/>
      <c r="BY3" s="94"/>
      <c r="BZ3" s="94"/>
      <c r="CA3" s="94"/>
      <c r="CB3" s="94"/>
      <c r="CC3" s="94"/>
      <c r="CD3" s="94"/>
      <c r="CE3" s="94"/>
      <c r="CF3" s="94"/>
      <c r="CG3" s="94"/>
      <c r="CH3" s="94"/>
      <c r="CI3" s="94"/>
      <c r="CJ3" s="94"/>
      <c r="CK3" s="94"/>
      <c r="CL3" s="94"/>
      <c r="CM3" s="94"/>
      <c r="CN3" s="94"/>
      <c r="CO3" s="94"/>
      <c r="CP3" s="94"/>
      <c r="CQ3" s="94"/>
      <c r="CR3" s="94"/>
      <c r="CS3" s="94"/>
      <c r="CT3" s="94"/>
      <c r="CU3" s="94"/>
      <c r="CV3" s="94"/>
      <c r="CW3" s="94"/>
      <c r="CX3" s="94"/>
      <c r="CY3" s="94"/>
      <c r="CZ3" s="94"/>
      <c r="DA3" s="94"/>
      <c r="DB3" s="94"/>
      <c r="DC3" s="94"/>
      <c r="DD3" s="94"/>
      <c r="DE3" s="94"/>
      <c r="DF3" s="94"/>
      <c r="DG3" s="94"/>
      <c r="DH3" s="94"/>
      <c r="DI3" s="94"/>
      <c r="DJ3" s="94"/>
      <c r="DK3" s="94"/>
      <c r="DL3" s="94"/>
      <c r="DM3" s="94"/>
      <c r="DN3" s="94"/>
      <c r="DO3" s="94"/>
      <c r="DP3" s="94"/>
      <c r="DQ3" s="94"/>
      <c r="DR3" s="94"/>
      <c r="DS3" s="94"/>
      <c r="DT3" s="94"/>
      <c r="DU3" s="94"/>
      <c r="DV3" s="94"/>
      <c r="DW3" s="94"/>
      <c r="DX3" s="94"/>
      <c r="DY3" s="94"/>
      <c r="DZ3" s="94"/>
      <c r="EA3" s="94"/>
      <c r="EB3" s="94"/>
      <c r="EC3" s="94"/>
      <c r="ED3" s="94"/>
      <c r="EE3" s="94"/>
      <c r="EF3" s="94"/>
      <c r="EG3" s="94"/>
      <c r="EH3" s="94"/>
      <c r="EI3" s="94"/>
      <c r="EJ3" s="94"/>
      <c r="EK3" s="94"/>
      <c r="EL3" s="94"/>
      <c r="EM3" s="94"/>
      <c r="EN3" s="94"/>
      <c r="EO3" s="94"/>
      <c r="EP3" s="94"/>
      <c r="EQ3" s="94"/>
      <c r="ER3" s="94"/>
      <c r="ES3" s="94"/>
      <c r="ET3" s="94"/>
      <c r="EU3" s="94"/>
      <c r="EV3" s="94"/>
      <c r="EW3" s="94"/>
      <c r="EX3" s="94"/>
      <c r="EY3" s="94"/>
      <c r="EZ3" s="94"/>
      <c r="FA3" s="94"/>
      <c r="FB3" s="94"/>
      <c r="FC3" s="94"/>
      <c r="FD3" s="94"/>
      <c r="FE3" s="94"/>
      <c r="FF3" s="94"/>
      <c r="FG3" s="94"/>
      <c r="FH3" s="94"/>
      <c r="FI3" s="94"/>
      <c r="FJ3" s="94"/>
      <c r="FK3" s="94"/>
      <c r="FL3" s="94"/>
      <c r="FM3" s="94"/>
      <c r="FN3" s="94"/>
      <c r="FO3" s="94"/>
      <c r="FP3" s="94"/>
      <c r="FQ3" s="94"/>
      <c r="FR3" s="94"/>
      <c r="FS3" s="94"/>
      <c r="FT3" s="94"/>
      <c r="FU3" s="94"/>
      <c r="FV3" s="94"/>
      <c r="FW3" s="94"/>
      <c r="FX3" s="94"/>
      <c r="FY3" s="94"/>
      <c r="FZ3" s="94"/>
      <c r="GA3" s="94"/>
      <c r="GB3" s="94"/>
      <c r="GC3" s="94"/>
      <c r="GD3" s="94"/>
      <c r="GE3" s="94"/>
      <c r="GF3" s="94"/>
      <c r="GG3" s="94"/>
      <c r="GH3" s="94"/>
      <c r="GI3" s="94"/>
      <c r="GJ3" s="94"/>
      <c r="GK3" s="94"/>
      <c r="GL3" s="94"/>
      <c r="GM3" s="94"/>
      <c r="GN3" s="94"/>
      <c r="GO3" s="94"/>
      <c r="GP3" s="94"/>
      <c r="GQ3" s="94"/>
      <c r="GR3" s="94"/>
      <c r="GS3" s="94"/>
      <c r="GT3" s="94"/>
      <c r="GU3" s="94"/>
      <c r="GV3" s="94"/>
      <c r="GW3" s="94"/>
      <c r="GX3" s="94"/>
      <c r="GY3" s="94"/>
      <c r="GZ3" s="94"/>
      <c r="HA3" s="94"/>
      <c r="HB3" s="94"/>
      <c r="HC3" s="94"/>
      <c r="HD3" s="94"/>
      <c r="HE3" s="94"/>
      <c r="HF3" s="94"/>
      <c r="HG3" s="94"/>
      <c r="HH3" s="94"/>
      <c r="HI3" s="94"/>
      <c r="HJ3" s="94"/>
      <c r="HK3" s="94"/>
      <c r="HL3" s="94"/>
      <c r="HM3" s="94"/>
      <c r="HN3" s="94"/>
      <c r="HO3" s="94"/>
      <c r="HP3" s="94"/>
      <c r="HQ3" s="94"/>
      <c r="HR3" s="94"/>
      <c r="HS3" s="94"/>
      <c r="HT3" s="94"/>
      <c r="HU3" s="94"/>
      <c r="HV3" s="94"/>
      <c r="HW3" s="94"/>
      <c r="HX3" s="94"/>
      <c r="HY3" s="94"/>
      <c r="HZ3" s="94"/>
      <c r="IA3" s="94"/>
      <c r="IB3" s="94"/>
      <c r="IC3" s="94"/>
      <c r="ID3" s="94"/>
      <c r="IE3" s="94"/>
      <c r="IF3" s="94"/>
      <c r="IG3" s="94"/>
      <c r="IH3" s="94"/>
      <c r="II3" s="94"/>
      <c r="IJ3" s="94"/>
      <c r="IK3" s="94"/>
      <c r="IL3" s="94"/>
      <c r="IM3" s="94"/>
      <c r="IN3" s="94"/>
      <c r="IO3" s="94"/>
      <c r="IP3" s="94"/>
    </row>
    <row r="4" spans="1:257" ht="13.5" customHeight="1">
      <c r="A4" s="123" t="s">
        <v>25</v>
      </c>
      <c r="B4" s="208" t="s">
        <v>66</v>
      </c>
      <c r="C4" s="208"/>
      <c r="D4" s="208"/>
      <c r="E4" s="208"/>
      <c r="F4" s="208"/>
      <c r="G4" s="208"/>
      <c r="H4" s="132" t="s">
        <v>27</v>
      </c>
      <c r="I4" s="94"/>
      <c r="J4" s="95"/>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N4" s="94"/>
      <c r="BO4" s="94"/>
      <c r="BP4" s="94"/>
      <c r="BQ4" s="94"/>
      <c r="BR4" s="94"/>
      <c r="BS4" s="94"/>
      <c r="BT4" s="94"/>
      <c r="BU4" s="94"/>
      <c r="BV4" s="94"/>
      <c r="BW4" s="94"/>
      <c r="BX4" s="94"/>
      <c r="BY4" s="94"/>
      <c r="BZ4" s="94"/>
      <c r="CA4" s="94"/>
      <c r="CB4" s="94"/>
      <c r="CC4" s="94"/>
      <c r="CD4" s="94"/>
      <c r="CE4" s="94"/>
      <c r="CF4" s="94"/>
      <c r="CG4" s="94"/>
      <c r="CH4" s="94"/>
      <c r="CI4" s="94"/>
      <c r="CJ4" s="94"/>
      <c r="CK4" s="94"/>
      <c r="CL4" s="94"/>
      <c r="CM4" s="94"/>
      <c r="CN4" s="94"/>
      <c r="CO4" s="94"/>
      <c r="CP4" s="94"/>
      <c r="CQ4" s="94"/>
      <c r="CR4" s="94"/>
      <c r="CS4" s="94"/>
      <c r="CT4" s="94"/>
      <c r="CU4" s="94"/>
      <c r="CV4" s="94"/>
      <c r="CW4" s="94"/>
      <c r="CX4" s="94"/>
      <c r="CY4" s="94"/>
      <c r="CZ4" s="94"/>
      <c r="DA4" s="94"/>
      <c r="DB4" s="94"/>
      <c r="DC4" s="94"/>
      <c r="DD4" s="94"/>
      <c r="DE4" s="94"/>
      <c r="DF4" s="94"/>
      <c r="DG4" s="94"/>
      <c r="DH4" s="94"/>
      <c r="DI4" s="94"/>
      <c r="DJ4" s="94"/>
      <c r="DK4" s="94"/>
      <c r="DL4" s="94"/>
      <c r="DM4" s="94"/>
      <c r="DN4" s="94"/>
      <c r="DO4" s="94"/>
      <c r="DP4" s="94"/>
      <c r="DQ4" s="94"/>
      <c r="DR4" s="94"/>
      <c r="DS4" s="94"/>
      <c r="DT4" s="94"/>
      <c r="DU4" s="94"/>
      <c r="DV4" s="94"/>
      <c r="DW4" s="94"/>
      <c r="DX4" s="94"/>
      <c r="DY4" s="94"/>
      <c r="DZ4" s="94"/>
      <c r="EA4" s="94"/>
      <c r="EB4" s="94"/>
      <c r="EC4" s="94"/>
      <c r="ED4" s="94"/>
      <c r="EE4" s="94"/>
      <c r="EF4" s="94"/>
      <c r="EG4" s="94"/>
      <c r="EH4" s="94"/>
      <c r="EI4" s="94"/>
      <c r="EJ4" s="94"/>
      <c r="EK4" s="94"/>
      <c r="EL4" s="94"/>
      <c r="EM4" s="94"/>
      <c r="EN4" s="94"/>
      <c r="EO4" s="94"/>
      <c r="EP4" s="94"/>
      <c r="EQ4" s="94"/>
      <c r="ER4" s="94"/>
      <c r="ES4" s="94"/>
      <c r="ET4" s="94"/>
      <c r="EU4" s="94"/>
      <c r="EV4" s="94"/>
      <c r="EW4" s="94"/>
      <c r="EX4" s="94"/>
      <c r="EY4" s="94"/>
      <c r="EZ4" s="94"/>
      <c r="FA4" s="94"/>
      <c r="FB4" s="94"/>
      <c r="FC4" s="94"/>
      <c r="FD4" s="94"/>
      <c r="FE4" s="94"/>
      <c r="FF4" s="94"/>
      <c r="FG4" s="94"/>
      <c r="FH4" s="94"/>
      <c r="FI4" s="94"/>
      <c r="FJ4" s="94"/>
      <c r="FK4" s="94"/>
      <c r="FL4" s="94"/>
      <c r="FM4" s="94"/>
      <c r="FN4" s="94"/>
      <c r="FO4" s="94"/>
      <c r="FP4" s="94"/>
      <c r="FQ4" s="94"/>
      <c r="FR4" s="94"/>
      <c r="FS4" s="94"/>
      <c r="FT4" s="94"/>
      <c r="FU4" s="94"/>
      <c r="FV4" s="94"/>
      <c r="FW4" s="94"/>
      <c r="FX4" s="94"/>
      <c r="FY4" s="94"/>
      <c r="FZ4" s="94"/>
      <c r="GA4" s="94"/>
      <c r="GB4" s="94"/>
      <c r="GC4" s="94"/>
      <c r="GD4" s="94"/>
      <c r="GE4" s="94"/>
      <c r="GF4" s="94"/>
      <c r="GG4" s="94"/>
      <c r="GH4" s="94"/>
      <c r="GI4" s="94"/>
      <c r="GJ4" s="94"/>
      <c r="GK4" s="94"/>
      <c r="GL4" s="94"/>
      <c r="GM4" s="94"/>
      <c r="GN4" s="94"/>
      <c r="GO4" s="94"/>
      <c r="GP4" s="94"/>
      <c r="GQ4" s="94"/>
      <c r="GR4" s="94"/>
      <c r="GS4" s="94"/>
      <c r="GT4" s="94"/>
      <c r="GU4" s="94"/>
      <c r="GV4" s="94"/>
      <c r="GW4" s="94"/>
      <c r="GX4" s="94"/>
      <c r="GY4" s="94"/>
      <c r="GZ4" s="94"/>
      <c r="HA4" s="94"/>
      <c r="HB4" s="94"/>
      <c r="HC4" s="94"/>
      <c r="HD4" s="94"/>
      <c r="HE4" s="94"/>
      <c r="HF4" s="94"/>
      <c r="HG4" s="94"/>
      <c r="HH4" s="94"/>
      <c r="HI4" s="94"/>
      <c r="HJ4" s="94"/>
      <c r="HK4" s="94"/>
      <c r="HL4" s="94"/>
      <c r="HM4" s="94"/>
      <c r="HN4" s="94"/>
      <c r="HO4" s="94"/>
      <c r="HP4" s="94"/>
      <c r="HQ4" s="94"/>
      <c r="HR4" s="94"/>
      <c r="HS4" s="94"/>
      <c r="HT4" s="94"/>
      <c r="HU4" s="94"/>
      <c r="HV4" s="94"/>
      <c r="HW4" s="94"/>
      <c r="HX4" s="94"/>
      <c r="HY4" s="94"/>
      <c r="HZ4" s="94"/>
      <c r="IA4" s="94"/>
      <c r="IB4" s="94"/>
      <c r="IC4" s="94"/>
      <c r="ID4" s="94"/>
      <c r="IE4" s="94"/>
      <c r="IF4" s="94"/>
      <c r="IG4" s="94"/>
      <c r="IH4" s="94"/>
      <c r="II4" s="94"/>
      <c r="IJ4" s="94"/>
      <c r="IK4" s="94"/>
      <c r="IL4" s="94"/>
      <c r="IM4" s="94"/>
      <c r="IN4" s="94"/>
      <c r="IO4" s="94"/>
      <c r="IP4" s="94"/>
    </row>
    <row r="5" spans="1:257" ht="13.5" customHeight="1">
      <c r="A5" s="125" t="s">
        <v>22</v>
      </c>
      <c r="B5" s="96" t="s">
        <v>24</v>
      </c>
      <c r="C5" s="96" t="s">
        <v>26</v>
      </c>
      <c r="D5" s="97" t="s">
        <v>27</v>
      </c>
      <c r="E5" s="209" t="s">
        <v>28</v>
      </c>
      <c r="F5" s="209"/>
      <c r="G5" s="209"/>
      <c r="H5" s="133" t="s">
        <v>26</v>
      </c>
      <c r="I5" s="94"/>
      <c r="J5" s="94" t="s">
        <v>29</v>
      </c>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N5" s="94"/>
      <c r="BO5" s="94"/>
      <c r="BP5" s="94"/>
      <c r="BQ5" s="94"/>
      <c r="BR5" s="94"/>
      <c r="BS5" s="94"/>
      <c r="BT5" s="94"/>
      <c r="BU5" s="94"/>
      <c r="BV5" s="94"/>
      <c r="BW5" s="94"/>
      <c r="BX5" s="94"/>
      <c r="BY5" s="94"/>
      <c r="BZ5" s="94"/>
      <c r="CA5" s="94"/>
      <c r="CB5" s="94"/>
      <c r="CC5" s="94"/>
      <c r="CD5" s="94"/>
      <c r="CE5" s="94"/>
      <c r="CF5" s="94"/>
      <c r="CG5" s="94"/>
      <c r="CH5" s="94"/>
      <c r="CI5" s="94"/>
      <c r="CJ5" s="94"/>
      <c r="CK5" s="94"/>
      <c r="CL5" s="94"/>
      <c r="CM5" s="94"/>
      <c r="CN5" s="94"/>
      <c r="CO5" s="94"/>
      <c r="CP5" s="94"/>
      <c r="CQ5" s="94"/>
      <c r="CR5" s="94"/>
      <c r="CS5" s="94"/>
      <c r="CT5" s="94"/>
      <c r="CU5" s="94"/>
      <c r="CV5" s="94"/>
      <c r="CW5" s="94"/>
      <c r="CX5" s="94"/>
      <c r="CY5" s="94"/>
      <c r="CZ5" s="94"/>
      <c r="DA5" s="94"/>
      <c r="DB5" s="94"/>
      <c r="DC5" s="94"/>
      <c r="DD5" s="94"/>
      <c r="DE5" s="94"/>
      <c r="DF5" s="94"/>
      <c r="DG5" s="94"/>
      <c r="DH5" s="94"/>
      <c r="DI5" s="94"/>
      <c r="DJ5" s="94"/>
      <c r="DK5" s="94"/>
      <c r="DL5" s="94"/>
      <c r="DM5" s="94"/>
      <c r="DN5" s="94"/>
      <c r="DO5" s="94"/>
      <c r="DP5" s="94"/>
      <c r="DQ5" s="94"/>
      <c r="DR5" s="94"/>
      <c r="DS5" s="94"/>
      <c r="DT5" s="94"/>
      <c r="DU5" s="94"/>
      <c r="DV5" s="94"/>
      <c r="DW5" s="94"/>
      <c r="DX5" s="94"/>
      <c r="DY5" s="94"/>
      <c r="DZ5" s="94"/>
      <c r="EA5" s="94"/>
      <c r="EB5" s="94"/>
      <c r="EC5" s="94"/>
      <c r="ED5" s="94"/>
      <c r="EE5" s="94"/>
      <c r="EF5" s="94"/>
      <c r="EG5" s="94"/>
      <c r="EH5" s="94"/>
      <c r="EI5" s="94"/>
      <c r="EJ5" s="94"/>
      <c r="EK5" s="94"/>
      <c r="EL5" s="94"/>
      <c r="EM5" s="94"/>
      <c r="EN5" s="94"/>
      <c r="EO5" s="94"/>
      <c r="EP5" s="94"/>
      <c r="EQ5" s="94"/>
      <c r="ER5" s="94"/>
      <c r="ES5" s="94"/>
      <c r="ET5" s="94"/>
      <c r="EU5" s="94"/>
      <c r="EV5" s="94"/>
      <c r="EW5" s="94"/>
      <c r="EX5" s="94"/>
      <c r="EY5" s="94"/>
      <c r="EZ5" s="94"/>
      <c r="FA5" s="94"/>
      <c r="FB5" s="94"/>
      <c r="FC5" s="94"/>
      <c r="FD5" s="94"/>
      <c r="FE5" s="94"/>
      <c r="FF5" s="94"/>
      <c r="FG5" s="94"/>
      <c r="FH5" s="94"/>
      <c r="FI5" s="94"/>
      <c r="FJ5" s="94"/>
      <c r="FK5" s="94"/>
      <c r="FL5" s="94"/>
      <c r="FM5" s="94"/>
      <c r="FN5" s="94"/>
      <c r="FO5" s="94"/>
      <c r="FP5" s="94"/>
      <c r="FQ5" s="94"/>
      <c r="FR5" s="94"/>
      <c r="FS5" s="94"/>
      <c r="FT5" s="94"/>
      <c r="FU5" s="94"/>
      <c r="FV5" s="94"/>
      <c r="FW5" s="94"/>
      <c r="FX5" s="94"/>
      <c r="FY5" s="94"/>
      <c r="FZ5" s="94"/>
      <c r="GA5" s="94"/>
      <c r="GB5" s="94"/>
      <c r="GC5" s="94"/>
      <c r="GD5" s="94"/>
      <c r="GE5" s="94"/>
      <c r="GF5" s="94"/>
      <c r="GG5" s="94"/>
      <c r="GH5" s="94"/>
      <c r="GI5" s="94"/>
      <c r="GJ5" s="94"/>
      <c r="GK5" s="94"/>
      <c r="GL5" s="94"/>
      <c r="GM5" s="94"/>
      <c r="GN5" s="94"/>
      <c r="GO5" s="94"/>
      <c r="GP5" s="94"/>
      <c r="GQ5" s="94"/>
      <c r="GR5" s="94"/>
      <c r="GS5" s="94"/>
      <c r="GT5" s="94"/>
      <c r="GU5" s="94"/>
      <c r="GV5" s="94"/>
      <c r="GW5" s="94"/>
      <c r="GX5" s="94"/>
      <c r="GY5" s="94"/>
      <c r="GZ5" s="94"/>
      <c r="HA5" s="94"/>
      <c r="HB5" s="94"/>
      <c r="HC5" s="94"/>
      <c r="HD5" s="94"/>
      <c r="HE5" s="94"/>
      <c r="HF5" s="94"/>
      <c r="HG5" s="94"/>
      <c r="HH5" s="94"/>
      <c r="HI5" s="94"/>
      <c r="HJ5" s="94"/>
      <c r="HK5" s="94"/>
      <c r="HL5" s="94"/>
      <c r="HM5" s="94"/>
      <c r="HN5" s="94"/>
      <c r="HO5" s="94"/>
      <c r="HP5" s="94"/>
      <c r="HQ5" s="94"/>
      <c r="HR5" s="94"/>
      <c r="HS5" s="94"/>
      <c r="HT5" s="94"/>
      <c r="HU5" s="94"/>
      <c r="HV5" s="94"/>
      <c r="HW5" s="94"/>
      <c r="HX5" s="94"/>
      <c r="HY5" s="94"/>
      <c r="HZ5" s="94"/>
      <c r="IA5" s="94"/>
      <c r="IB5" s="94"/>
      <c r="IC5" s="94"/>
      <c r="ID5" s="94"/>
      <c r="IE5" s="94"/>
      <c r="IF5" s="94"/>
      <c r="IG5" s="94"/>
      <c r="IH5" s="94"/>
      <c r="II5" s="94"/>
      <c r="IJ5" s="94"/>
      <c r="IK5" s="94"/>
      <c r="IL5" s="94"/>
      <c r="IM5" s="94"/>
      <c r="IN5" s="94"/>
      <c r="IO5" s="94"/>
      <c r="IP5" s="94"/>
    </row>
    <row r="6" spans="1:257" ht="13.5" customHeight="1" thickBot="1">
      <c r="A6" s="126">
        <f>COUNTIF(F11:G321,"Pass")</f>
        <v>0</v>
      </c>
      <c r="B6" s="100">
        <f>COUNTIF(F11:G768,"Fail")</f>
        <v>0</v>
      </c>
      <c r="C6" s="100">
        <f>E6-D6-B6-A6</f>
        <v>248</v>
      </c>
      <c r="D6" s="101">
        <f>COUNTIF(F11:G768,"N/A")</f>
        <v>0</v>
      </c>
      <c r="E6" s="210">
        <f>COUNTA(A11:A325)*2</f>
        <v>248</v>
      </c>
      <c r="F6" s="210"/>
      <c r="G6" s="210"/>
      <c r="H6" s="98"/>
      <c r="I6" s="94"/>
      <c r="J6" s="94" t="s">
        <v>27</v>
      </c>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94"/>
      <c r="CH6" s="94"/>
      <c r="CI6" s="94"/>
      <c r="CJ6" s="94"/>
      <c r="CK6" s="94"/>
      <c r="CL6" s="94"/>
      <c r="CM6" s="94"/>
      <c r="CN6" s="94"/>
      <c r="CO6" s="94"/>
      <c r="CP6" s="94"/>
      <c r="CQ6" s="94"/>
      <c r="CR6" s="94"/>
      <c r="CS6" s="94"/>
      <c r="CT6" s="94"/>
      <c r="CU6" s="94"/>
      <c r="CV6" s="94"/>
      <c r="CW6" s="94"/>
      <c r="CX6" s="94"/>
      <c r="CY6" s="94"/>
      <c r="CZ6" s="94"/>
      <c r="DA6" s="94"/>
      <c r="DB6" s="94"/>
      <c r="DC6" s="94"/>
      <c r="DD6" s="94"/>
      <c r="DE6" s="94"/>
      <c r="DF6" s="94"/>
      <c r="DG6" s="94"/>
      <c r="DH6" s="94"/>
      <c r="DI6" s="94"/>
      <c r="DJ6" s="94"/>
      <c r="DK6" s="94"/>
      <c r="DL6" s="94"/>
      <c r="DM6" s="94"/>
      <c r="DN6" s="94"/>
      <c r="DO6" s="94"/>
      <c r="DP6" s="94"/>
      <c r="DQ6" s="94"/>
      <c r="DR6" s="94"/>
      <c r="DS6" s="94"/>
      <c r="DT6" s="94"/>
      <c r="DU6" s="94"/>
      <c r="DV6" s="94"/>
      <c r="DW6" s="94"/>
      <c r="DX6" s="94"/>
      <c r="DY6" s="94"/>
      <c r="DZ6" s="94"/>
      <c r="EA6" s="94"/>
      <c r="EB6" s="94"/>
      <c r="EC6" s="94"/>
      <c r="ED6" s="94"/>
      <c r="EE6" s="94"/>
      <c r="EF6" s="94"/>
      <c r="EG6" s="94"/>
      <c r="EH6" s="94"/>
      <c r="EI6" s="94"/>
      <c r="EJ6" s="94"/>
      <c r="EK6" s="94"/>
      <c r="EL6" s="94"/>
      <c r="EM6" s="94"/>
      <c r="EN6" s="94"/>
      <c r="EO6" s="94"/>
      <c r="EP6" s="94"/>
      <c r="EQ6" s="94"/>
      <c r="ER6" s="94"/>
      <c r="ES6" s="94"/>
      <c r="ET6" s="94"/>
      <c r="EU6" s="94"/>
      <c r="EV6" s="94"/>
      <c r="EW6" s="94"/>
      <c r="EX6" s="94"/>
      <c r="EY6" s="94"/>
      <c r="EZ6" s="94"/>
      <c r="FA6" s="94"/>
      <c r="FB6" s="94"/>
      <c r="FC6" s="94"/>
      <c r="FD6" s="94"/>
      <c r="FE6" s="94"/>
      <c r="FF6" s="94"/>
      <c r="FG6" s="94"/>
      <c r="FH6" s="94"/>
      <c r="FI6" s="94"/>
      <c r="FJ6" s="94"/>
      <c r="FK6" s="94"/>
      <c r="FL6" s="94"/>
      <c r="FM6" s="94"/>
      <c r="FN6" s="94"/>
      <c r="FO6" s="94"/>
      <c r="FP6" s="94"/>
      <c r="FQ6" s="94"/>
      <c r="FR6" s="94"/>
      <c r="FS6" s="94"/>
      <c r="FT6" s="94"/>
      <c r="FU6" s="94"/>
      <c r="FV6" s="94"/>
      <c r="FW6" s="94"/>
      <c r="FX6" s="94"/>
      <c r="FY6" s="94"/>
      <c r="FZ6" s="94"/>
      <c r="GA6" s="94"/>
      <c r="GB6" s="94"/>
      <c r="GC6" s="94"/>
      <c r="GD6" s="94"/>
      <c r="GE6" s="94"/>
      <c r="GF6" s="94"/>
      <c r="GG6" s="94"/>
      <c r="GH6" s="94"/>
      <c r="GI6" s="94"/>
      <c r="GJ6" s="94"/>
      <c r="GK6" s="94"/>
      <c r="GL6" s="94"/>
      <c r="GM6" s="94"/>
      <c r="GN6" s="94"/>
      <c r="GO6" s="94"/>
      <c r="GP6" s="94"/>
      <c r="GQ6" s="94"/>
      <c r="GR6" s="94"/>
      <c r="GS6" s="94"/>
      <c r="GT6" s="94"/>
      <c r="GU6" s="94"/>
      <c r="GV6" s="94"/>
      <c r="GW6" s="94"/>
      <c r="GX6" s="94"/>
      <c r="GY6" s="94"/>
      <c r="GZ6" s="94"/>
      <c r="HA6" s="94"/>
      <c r="HB6" s="94"/>
      <c r="HC6" s="94"/>
      <c r="HD6" s="94"/>
      <c r="HE6" s="94"/>
      <c r="HF6" s="94"/>
      <c r="HG6" s="94"/>
      <c r="HH6" s="94"/>
      <c r="HI6" s="94"/>
      <c r="HJ6" s="94"/>
      <c r="HK6" s="94"/>
      <c r="HL6" s="94"/>
      <c r="HM6" s="94"/>
      <c r="HN6" s="94"/>
      <c r="HO6" s="94"/>
      <c r="HP6" s="94"/>
      <c r="HQ6" s="94"/>
      <c r="HR6" s="94"/>
      <c r="HS6" s="94"/>
      <c r="HT6" s="94"/>
      <c r="HU6" s="94"/>
      <c r="HV6" s="94"/>
      <c r="HW6" s="94"/>
      <c r="HX6" s="94"/>
      <c r="HY6" s="94"/>
      <c r="HZ6" s="94"/>
      <c r="IA6" s="94"/>
      <c r="IB6" s="94"/>
      <c r="IC6" s="94"/>
      <c r="ID6" s="94"/>
      <c r="IE6" s="94"/>
      <c r="IF6" s="94"/>
      <c r="IG6" s="94"/>
      <c r="IH6" s="94"/>
      <c r="II6" s="94"/>
      <c r="IJ6" s="94"/>
      <c r="IK6" s="94"/>
      <c r="IL6" s="94"/>
      <c r="IM6" s="94"/>
      <c r="IN6" s="94"/>
      <c r="IO6" s="94"/>
      <c r="IP6" s="94"/>
    </row>
    <row r="7" spans="1:257" ht="13.5" customHeight="1">
      <c r="A7" s="169"/>
      <c r="B7" s="170"/>
      <c r="C7" s="170"/>
      <c r="D7" s="170"/>
      <c r="E7" s="171"/>
      <c r="F7" s="171"/>
      <c r="G7" s="171"/>
      <c r="H7" s="98"/>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4"/>
      <c r="CK7" s="94"/>
      <c r="CL7" s="94"/>
      <c r="CM7" s="94"/>
      <c r="CN7" s="94"/>
      <c r="CO7" s="94"/>
      <c r="CP7" s="94"/>
      <c r="CQ7" s="94"/>
      <c r="CR7" s="94"/>
      <c r="CS7" s="94"/>
      <c r="CT7" s="94"/>
      <c r="CU7" s="94"/>
      <c r="CV7" s="94"/>
      <c r="CW7" s="94"/>
      <c r="CX7" s="94"/>
      <c r="CY7" s="94"/>
      <c r="CZ7" s="94"/>
      <c r="DA7" s="94"/>
      <c r="DB7" s="94"/>
      <c r="DC7" s="94"/>
      <c r="DD7" s="94"/>
      <c r="DE7" s="94"/>
      <c r="DF7" s="94"/>
      <c r="DG7" s="94"/>
      <c r="DH7" s="94"/>
      <c r="DI7" s="94"/>
      <c r="DJ7" s="94"/>
      <c r="DK7" s="94"/>
      <c r="DL7" s="94"/>
      <c r="DM7" s="94"/>
      <c r="DN7" s="94"/>
      <c r="DO7" s="94"/>
      <c r="DP7" s="94"/>
      <c r="DQ7" s="94"/>
      <c r="DR7" s="94"/>
      <c r="DS7" s="94"/>
      <c r="DT7" s="94"/>
      <c r="DU7" s="94"/>
      <c r="DV7" s="94"/>
      <c r="DW7" s="94"/>
      <c r="DX7" s="94"/>
      <c r="DY7" s="94"/>
      <c r="DZ7" s="94"/>
      <c r="EA7" s="94"/>
      <c r="EB7" s="94"/>
      <c r="EC7" s="94"/>
      <c r="ED7" s="94"/>
      <c r="EE7" s="94"/>
      <c r="EF7" s="94"/>
      <c r="EG7" s="94"/>
      <c r="EH7" s="94"/>
      <c r="EI7" s="94"/>
      <c r="EJ7" s="94"/>
      <c r="EK7" s="94"/>
      <c r="EL7" s="94"/>
      <c r="EM7" s="94"/>
      <c r="EN7" s="94"/>
      <c r="EO7" s="94"/>
      <c r="EP7" s="94"/>
      <c r="EQ7" s="94"/>
      <c r="ER7" s="94"/>
      <c r="ES7" s="94"/>
      <c r="ET7" s="94"/>
      <c r="EU7" s="94"/>
      <c r="EV7" s="94"/>
      <c r="EW7" s="94"/>
      <c r="EX7" s="94"/>
      <c r="EY7" s="94"/>
      <c r="EZ7" s="94"/>
      <c r="FA7" s="94"/>
      <c r="FB7" s="94"/>
      <c r="FC7" s="94"/>
      <c r="FD7" s="94"/>
      <c r="FE7" s="94"/>
      <c r="FF7" s="94"/>
      <c r="FG7" s="94"/>
      <c r="FH7" s="94"/>
      <c r="FI7" s="94"/>
      <c r="FJ7" s="94"/>
      <c r="FK7" s="94"/>
      <c r="FL7" s="94"/>
      <c r="FM7" s="94"/>
      <c r="FN7" s="94"/>
      <c r="FO7" s="94"/>
      <c r="FP7" s="94"/>
      <c r="FQ7" s="94"/>
      <c r="FR7" s="94"/>
      <c r="FS7" s="94"/>
      <c r="FT7" s="94"/>
      <c r="FU7" s="94"/>
      <c r="FV7" s="94"/>
      <c r="FW7" s="94"/>
      <c r="FX7" s="94"/>
      <c r="FY7" s="94"/>
      <c r="FZ7" s="94"/>
      <c r="GA7" s="94"/>
      <c r="GB7" s="94"/>
      <c r="GC7" s="94"/>
      <c r="GD7" s="94"/>
      <c r="GE7" s="94"/>
      <c r="GF7" s="94"/>
      <c r="GG7" s="94"/>
      <c r="GH7" s="94"/>
      <c r="GI7" s="94"/>
      <c r="GJ7" s="94"/>
      <c r="GK7" s="94"/>
      <c r="GL7" s="94"/>
      <c r="GM7" s="94"/>
      <c r="GN7" s="94"/>
      <c r="GO7" s="94"/>
      <c r="GP7" s="94"/>
      <c r="GQ7" s="94"/>
      <c r="GR7" s="94"/>
      <c r="GS7" s="94"/>
      <c r="GT7" s="94"/>
      <c r="GU7" s="94"/>
      <c r="GV7" s="94"/>
      <c r="GW7" s="94"/>
      <c r="GX7" s="94"/>
      <c r="GY7" s="94"/>
      <c r="GZ7" s="94"/>
      <c r="HA7" s="94"/>
      <c r="HB7" s="94"/>
      <c r="HC7" s="94"/>
      <c r="HD7" s="94"/>
      <c r="HE7" s="94"/>
      <c r="HF7" s="94"/>
      <c r="HG7" s="94"/>
      <c r="HH7" s="94"/>
      <c r="HI7" s="94"/>
      <c r="HJ7" s="94"/>
      <c r="HK7" s="94"/>
      <c r="HL7" s="94"/>
      <c r="HM7" s="94"/>
      <c r="HN7" s="94"/>
      <c r="HO7" s="94"/>
      <c r="HP7" s="94"/>
      <c r="HQ7" s="94"/>
      <c r="HR7" s="94"/>
      <c r="HS7" s="94"/>
      <c r="HT7" s="94"/>
      <c r="HU7" s="94"/>
      <c r="HV7" s="94"/>
      <c r="HW7" s="94"/>
      <c r="HX7" s="94"/>
      <c r="HY7" s="94"/>
      <c r="HZ7" s="94"/>
      <c r="IA7" s="94"/>
      <c r="IB7" s="94"/>
      <c r="IC7" s="94"/>
      <c r="ID7" s="94"/>
      <c r="IE7" s="94"/>
      <c r="IF7" s="94"/>
      <c r="IG7" s="94"/>
      <c r="IH7" s="94"/>
      <c r="II7" s="94"/>
      <c r="IJ7" s="94"/>
      <c r="IK7" s="94"/>
      <c r="IL7" s="94"/>
      <c r="IM7" s="94"/>
      <c r="IN7" s="94"/>
      <c r="IO7" s="94"/>
      <c r="IP7" s="94"/>
    </row>
    <row r="8" spans="1:257" ht="13.5" customHeight="1">
      <c r="A8" s="169"/>
      <c r="B8" s="170"/>
      <c r="C8" s="170"/>
      <c r="D8" s="170"/>
      <c r="E8" s="171"/>
      <c r="F8" s="171"/>
      <c r="G8" s="171"/>
      <c r="H8" s="98"/>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c r="BN8" s="94"/>
      <c r="BO8" s="94"/>
      <c r="BP8" s="94"/>
      <c r="BQ8" s="94"/>
      <c r="BR8" s="94"/>
      <c r="BS8" s="94"/>
      <c r="BT8" s="94"/>
      <c r="BU8" s="94"/>
      <c r="BV8" s="94"/>
      <c r="BW8" s="94"/>
      <c r="BX8" s="94"/>
      <c r="BY8" s="94"/>
      <c r="BZ8" s="94"/>
      <c r="CA8" s="94"/>
      <c r="CB8" s="94"/>
      <c r="CC8" s="94"/>
      <c r="CD8" s="94"/>
      <c r="CE8" s="94"/>
      <c r="CF8" s="94"/>
      <c r="CG8" s="94"/>
      <c r="CH8" s="94"/>
      <c r="CI8" s="94"/>
      <c r="CJ8" s="94"/>
      <c r="CK8" s="94"/>
      <c r="CL8" s="94"/>
      <c r="CM8" s="94"/>
      <c r="CN8" s="94"/>
      <c r="CO8" s="94"/>
      <c r="CP8" s="94"/>
      <c r="CQ8" s="94"/>
      <c r="CR8" s="94"/>
      <c r="CS8" s="94"/>
      <c r="CT8" s="94"/>
      <c r="CU8" s="94"/>
      <c r="CV8" s="94"/>
      <c r="CW8" s="94"/>
      <c r="CX8" s="94"/>
      <c r="CY8" s="94"/>
      <c r="CZ8" s="94"/>
      <c r="DA8" s="94"/>
      <c r="DB8" s="94"/>
      <c r="DC8" s="94"/>
      <c r="DD8" s="94"/>
      <c r="DE8" s="94"/>
      <c r="DF8" s="94"/>
      <c r="DG8" s="94"/>
      <c r="DH8" s="94"/>
      <c r="DI8" s="94"/>
      <c r="DJ8" s="94"/>
      <c r="DK8" s="94"/>
      <c r="DL8" s="94"/>
      <c r="DM8" s="94"/>
      <c r="DN8" s="94"/>
      <c r="DO8" s="94"/>
      <c r="DP8" s="94"/>
      <c r="DQ8" s="94"/>
      <c r="DR8" s="94"/>
      <c r="DS8" s="94"/>
      <c r="DT8" s="94"/>
      <c r="DU8" s="94"/>
      <c r="DV8" s="94"/>
      <c r="DW8" s="94"/>
      <c r="DX8" s="94"/>
      <c r="DY8" s="94"/>
      <c r="DZ8" s="94"/>
      <c r="EA8" s="94"/>
      <c r="EB8" s="94"/>
      <c r="EC8" s="94"/>
      <c r="ED8" s="94"/>
      <c r="EE8" s="94"/>
      <c r="EF8" s="94"/>
      <c r="EG8" s="94"/>
      <c r="EH8" s="94"/>
      <c r="EI8" s="94"/>
      <c r="EJ8" s="94"/>
      <c r="EK8" s="94"/>
      <c r="EL8" s="94"/>
      <c r="EM8" s="94"/>
      <c r="EN8" s="94"/>
      <c r="EO8" s="94"/>
      <c r="EP8" s="94"/>
      <c r="EQ8" s="94"/>
      <c r="ER8" s="94"/>
      <c r="ES8" s="94"/>
      <c r="ET8" s="94"/>
      <c r="EU8" s="94"/>
      <c r="EV8" s="94"/>
      <c r="EW8" s="94"/>
      <c r="EX8" s="94"/>
      <c r="EY8" s="94"/>
      <c r="EZ8" s="94"/>
      <c r="FA8" s="94"/>
      <c r="FB8" s="94"/>
      <c r="FC8" s="94"/>
      <c r="FD8" s="94"/>
      <c r="FE8" s="94"/>
      <c r="FF8" s="94"/>
      <c r="FG8" s="94"/>
      <c r="FH8" s="94"/>
      <c r="FI8" s="94"/>
      <c r="FJ8" s="94"/>
      <c r="FK8" s="94"/>
      <c r="FL8" s="94"/>
      <c r="FM8" s="94"/>
      <c r="FN8" s="94"/>
      <c r="FO8" s="94"/>
      <c r="FP8" s="94"/>
      <c r="FQ8" s="94"/>
      <c r="FR8" s="94"/>
      <c r="FS8" s="94"/>
      <c r="FT8" s="94"/>
      <c r="FU8" s="94"/>
      <c r="FV8" s="94"/>
      <c r="FW8" s="94"/>
      <c r="FX8" s="94"/>
      <c r="FY8" s="94"/>
      <c r="FZ8" s="94"/>
      <c r="GA8" s="94"/>
      <c r="GB8" s="94"/>
      <c r="GC8" s="94"/>
      <c r="GD8" s="94"/>
      <c r="GE8" s="94"/>
      <c r="GF8" s="94"/>
      <c r="GG8" s="94"/>
      <c r="GH8" s="94"/>
      <c r="GI8" s="94"/>
      <c r="GJ8" s="94"/>
      <c r="GK8" s="94"/>
      <c r="GL8" s="94"/>
      <c r="GM8" s="94"/>
      <c r="GN8" s="94"/>
      <c r="GO8" s="94"/>
      <c r="GP8" s="94"/>
      <c r="GQ8" s="94"/>
      <c r="GR8" s="94"/>
      <c r="GS8" s="94"/>
      <c r="GT8" s="94"/>
      <c r="GU8" s="94"/>
      <c r="GV8" s="94"/>
      <c r="GW8" s="94"/>
      <c r="GX8" s="94"/>
      <c r="GY8" s="94"/>
      <c r="GZ8" s="94"/>
      <c r="HA8" s="94"/>
      <c r="HB8" s="94"/>
      <c r="HC8" s="94"/>
      <c r="HD8" s="94"/>
      <c r="HE8" s="94"/>
      <c r="HF8" s="94"/>
      <c r="HG8" s="94"/>
      <c r="HH8" s="94"/>
      <c r="HI8" s="94"/>
      <c r="HJ8" s="94"/>
      <c r="HK8" s="94"/>
      <c r="HL8" s="94"/>
      <c r="HM8" s="94"/>
      <c r="HN8" s="94"/>
      <c r="HO8" s="94"/>
      <c r="HP8" s="94"/>
      <c r="HQ8" s="94"/>
      <c r="HR8" s="94"/>
      <c r="HS8" s="94"/>
      <c r="HT8" s="94"/>
      <c r="HU8" s="94"/>
      <c r="HV8" s="94"/>
      <c r="HW8" s="94"/>
      <c r="HX8" s="94"/>
      <c r="HY8" s="94"/>
      <c r="HZ8" s="94"/>
      <c r="IA8" s="94"/>
      <c r="IB8" s="94"/>
      <c r="IC8" s="94"/>
      <c r="ID8" s="94"/>
      <c r="IE8" s="94"/>
      <c r="IF8" s="94"/>
      <c r="IG8" s="94"/>
      <c r="IH8" s="94"/>
      <c r="II8" s="94"/>
      <c r="IJ8" s="94"/>
      <c r="IK8" s="94"/>
      <c r="IL8" s="94"/>
      <c r="IM8" s="94"/>
      <c r="IN8" s="94"/>
      <c r="IO8" s="94"/>
      <c r="IP8" s="94"/>
    </row>
    <row r="9" spans="1:257" ht="13.5" customHeight="1">
      <c r="A9" s="127"/>
      <c r="B9" s="94"/>
      <c r="C9" s="94"/>
      <c r="D9" s="102"/>
      <c r="E9" s="102"/>
      <c r="F9" s="102"/>
      <c r="G9" s="98"/>
      <c r="H9" s="98"/>
      <c r="I9" s="98"/>
      <c r="J9" s="99"/>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c r="BN9" s="94"/>
      <c r="BO9" s="94"/>
      <c r="BP9" s="94"/>
      <c r="BQ9" s="94"/>
      <c r="BR9" s="94"/>
      <c r="BS9" s="94"/>
      <c r="BT9" s="94"/>
      <c r="BU9" s="94"/>
      <c r="BV9" s="94"/>
      <c r="BW9" s="94"/>
      <c r="BX9" s="94"/>
      <c r="BY9" s="94"/>
      <c r="BZ9" s="94"/>
      <c r="CA9" s="94"/>
      <c r="CB9" s="94"/>
      <c r="CC9" s="94"/>
      <c r="CD9" s="94"/>
      <c r="CE9" s="94"/>
      <c r="CF9" s="94"/>
      <c r="CG9" s="94"/>
      <c r="CH9" s="94"/>
      <c r="CI9" s="94"/>
      <c r="CJ9" s="94"/>
      <c r="CK9" s="94"/>
      <c r="CL9" s="94"/>
      <c r="CM9" s="94"/>
      <c r="CN9" s="94"/>
      <c r="CO9" s="94"/>
      <c r="CP9" s="94"/>
      <c r="CQ9" s="94"/>
      <c r="CR9" s="94"/>
      <c r="CS9" s="94"/>
      <c r="CT9" s="94"/>
      <c r="CU9" s="94"/>
      <c r="CV9" s="94"/>
      <c r="CW9" s="94"/>
      <c r="CX9" s="94"/>
      <c r="CY9" s="94"/>
      <c r="CZ9" s="94"/>
      <c r="DA9" s="94"/>
      <c r="DB9" s="94"/>
      <c r="DC9" s="94"/>
      <c r="DD9" s="94"/>
      <c r="DE9" s="94"/>
      <c r="DF9" s="94"/>
      <c r="DG9" s="94"/>
      <c r="DH9" s="94"/>
      <c r="DI9" s="94"/>
      <c r="DJ9" s="94"/>
      <c r="DK9" s="94"/>
      <c r="DL9" s="94"/>
      <c r="DM9" s="94"/>
      <c r="DN9" s="94"/>
      <c r="DO9" s="94"/>
      <c r="DP9" s="94"/>
      <c r="DQ9" s="94"/>
      <c r="DR9" s="94"/>
      <c r="DS9" s="94"/>
      <c r="DT9" s="94"/>
      <c r="DU9" s="94"/>
      <c r="DV9" s="94"/>
      <c r="DW9" s="94"/>
      <c r="DX9" s="94"/>
      <c r="DY9" s="94"/>
      <c r="DZ9" s="94"/>
      <c r="EA9" s="94"/>
      <c r="EB9" s="94"/>
      <c r="EC9" s="94"/>
      <c r="ED9" s="94"/>
      <c r="EE9" s="94"/>
      <c r="EF9" s="94"/>
      <c r="EG9" s="94"/>
      <c r="EH9" s="94"/>
      <c r="EI9" s="94"/>
      <c r="EJ9" s="94"/>
      <c r="EK9" s="94"/>
      <c r="EL9" s="94"/>
      <c r="EM9" s="94"/>
      <c r="EN9" s="94"/>
      <c r="EO9" s="94"/>
      <c r="EP9" s="94"/>
      <c r="EQ9" s="94"/>
      <c r="ER9" s="94"/>
      <c r="ES9" s="94"/>
      <c r="ET9" s="94"/>
      <c r="EU9" s="94"/>
      <c r="EV9" s="94"/>
      <c r="EW9" s="94"/>
      <c r="EX9" s="94"/>
      <c r="EY9" s="94"/>
      <c r="EZ9" s="94"/>
      <c r="FA9" s="94"/>
      <c r="FB9" s="94"/>
      <c r="FC9" s="94"/>
      <c r="FD9" s="94"/>
      <c r="FE9" s="94"/>
      <c r="FF9" s="94"/>
      <c r="FG9" s="94"/>
      <c r="FH9" s="94"/>
      <c r="FI9" s="94"/>
      <c r="FJ9" s="94"/>
      <c r="FK9" s="94"/>
      <c r="FL9" s="94"/>
      <c r="FM9" s="94"/>
      <c r="FN9" s="94"/>
      <c r="FO9" s="94"/>
      <c r="FP9" s="94"/>
      <c r="FQ9" s="94"/>
      <c r="FR9" s="94"/>
      <c r="FS9" s="94"/>
      <c r="FT9" s="94"/>
      <c r="FU9" s="94"/>
      <c r="FV9" s="94"/>
      <c r="FW9" s="94"/>
      <c r="FX9" s="94"/>
      <c r="FY9" s="94"/>
      <c r="FZ9" s="94"/>
      <c r="GA9" s="94"/>
      <c r="GB9" s="94"/>
      <c r="GC9" s="94"/>
      <c r="GD9" s="94"/>
      <c r="GE9" s="94"/>
      <c r="GF9" s="94"/>
      <c r="GG9" s="94"/>
      <c r="GH9" s="94"/>
      <c r="GI9" s="94"/>
      <c r="GJ9" s="94"/>
      <c r="GK9" s="94"/>
      <c r="GL9" s="94"/>
      <c r="GM9" s="94"/>
      <c r="GN9" s="94"/>
      <c r="GO9" s="94"/>
      <c r="GP9" s="94"/>
      <c r="GQ9" s="94"/>
      <c r="GR9" s="94"/>
      <c r="GS9" s="94"/>
      <c r="GT9" s="94"/>
      <c r="GU9" s="94"/>
      <c r="GV9" s="94"/>
      <c r="GW9" s="94"/>
      <c r="GX9" s="94"/>
      <c r="GY9" s="94"/>
      <c r="GZ9" s="94"/>
      <c r="HA9" s="94"/>
      <c r="HB9" s="94"/>
      <c r="HC9" s="94"/>
      <c r="HD9" s="94"/>
      <c r="HE9" s="94"/>
      <c r="HF9" s="94"/>
      <c r="HG9" s="94"/>
      <c r="HH9" s="94"/>
      <c r="HI9" s="94"/>
      <c r="HJ9" s="94"/>
      <c r="HK9" s="94"/>
      <c r="HL9" s="94"/>
      <c r="HM9" s="94"/>
      <c r="HN9" s="94"/>
      <c r="HO9" s="94"/>
      <c r="HP9" s="94"/>
      <c r="HQ9" s="94"/>
      <c r="HR9" s="94"/>
      <c r="HS9" s="94"/>
      <c r="HT9" s="94"/>
      <c r="HU9" s="94"/>
      <c r="HV9" s="94"/>
      <c r="HW9" s="94"/>
      <c r="HX9" s="94"/>
      <c r="HY9" s="94"/>
      <c r="HZ9" s="94"/>
      <c r="IA9" s="94"/>
      <c r="IB9" s="94"/>
      <c r="IC9" s="94"/>
      <c r="ID9" s="94"/>
      <c r="IE9" s="94"/>
      <c r="IF9" s="94"/>
      <c r="IG9" s="94"/>
      <c r="IH9" s="94"/>
      <c r="II9" s="94"/>
      <c r="IJ9" s="94"/>
      <c r="IK9" s="94"/>
      <c r="IL9" s="94"/>
      <c r="IM9" s="94"/>
      <c r="IN9" s="94"/>
      <c r="IO9" s="94"/>
      <c r="IP9" s="94"/>
      <c r="IQ9" s="94"/>
      <c r="IR9" s="94"/>
      <c r="IS9" s="94"/>
      <c r="IT9" s="94"/>
      <c r="IU9" s="94"/>
      <c r="IV9" s="94"/>
      <c r="IW9" s="94"/>
    </row>
    <row r="10" spans="1:257" ht="48.75" customHeight="1">
      <c r="A10" s="128" t="s">
        <v>30</v>
      </c>
      <c r="B10" s="56" t="s">
        <v>31</v>
      </c>
      <c r="C10" s="56" t="s">
        <v>32</v>
      </c>
      <c r="D10" s="56" t="s">
        <v>33</v>
      </c>
      <c r="E10" s="57" t="s">
        <v>34</v>
      </c>
      <c r="F10" s="57" t="s">
        <v>68</v>
      </c>
      <c r="G10" s="57" t="s">
        <v>69</v>
      </c>
      <c r="H10" s="57" t="s">
        <v>35</v>
      </c>
      <c r="I10" s="56" t="s">
        <v>36</v>
      </c>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c r="BO10" s="94"/>
      <c r="BP10" s="94"/>
      <c r="BQ10" s="94"/>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94"/>
      <c r="CR10" s="94"/>
      <c r="CS10" s="94"/>
      <c r="CT10" s="94"/>
      <c r="CU10" s="94"/>
      <c r="CV10" s="94"/>
      <c r="CW10" s="94"/>
      <c r="CX10" s="94"/>
      <c r="CY10" s="94"/>
      <c r="CZ10" s="94"/>
      <c r="DA10" s="94"/>
      <c r="DB10" s="94"/>
      <c r="DC10" s="94"/>
      <c r="DD10" s="94"/>
      <c r="DE10" s="94"/>
      <c r="DF10" s="94"/>
      <c r="DG10" s="94"/>
      <c r="DH10" s="94"/>
      <c r="DI10" s="94"/>
      <c r="DJ10" s="94"/>
      <c r="DK10" s="94"/>
      <c r="DL10" s="94"/>
      <c r="DM10" s="94"/>
      <c r="DN10" s="94"/>
      <c r="DO10" s="94"/>
      <c r="DP10" s="94"/>
      <c r="DQ10" s="94"/>
      <c r="DR10" s="94"/>
      <c r="DS10" s="94"/>
      <c r="DT10" s="94"/>
      <c r="DU10" s="94"/>
      <c r="DV10" s="94"/>
      <c r="DW10" s="94"/>
      <c r="DX10" s="94"/>
      <c r="DY10" s="94"/>
      <c r="DZ10" s="94"/>
      <c r="EA10" s="94"/>
      <c r="EB10" s="94"/>
      <c r="EC10" s="94"/>
      <c r="ED10" s="94"/>
      <c r="EE10" s="94"/>
      <c r="EF10" s="94"/>
      <c r="EG10" s="94"/>
      <c r="EH10" s="94"/>
      <c r="EI10" s="94"/>
      <c r="EJ10" s="94"/>
      <c r="EK10" s="94"/>
      <c r="EL10" s="94"/>
      <c r="EM10" s="94"/>
      <c r="EN10" s="94"/>
      <c r="EO10" s="94"/>
      <c r="EP10" s="94"/>
      <c r="EQ10" s="94"/>
      <c r="ER10" s="94"/>
      <c r="ES10" s="94"/>
      <c r="ET10" s="94"/>
      <c r="EU10" s="94"/>
      <c r="EV10" s="94"/>
      <c r="EW10" s="94"/>
      <c r="EX10" s="94"/>
      <c r="EY10" s="94"/>
      <c r="EZ10" s="94"/>
      <c r="FA10" s="94"/>
      <c r="FB10" s="94"/>
      <c r="FC10" s="94"/>
      <c r="FD10" s="94"/>
      <c r="FE10" s="94"/>
      <c r="FF10" s="94"/>
      <c r="FG10" s="94"/>
      <c r="FH10" s="94"/>
      <c r="FI10" s="94"/>
      <c r="FJ10" s="94"/>
      <c r="FK10" s="94"/>
      <c r="FL10" s="94"/>
      <c r="FM10" s="94"/>
      <c r="FN10" s="94"/>
      <c r="FO10" s="94"/>
      <c r="FP10" s="94"/>
      <c r="FQ10" s="94"/>
      <c r="FR10" s="94"/>
      <c r="FS10" s="94"/>
      <c r="FT10" s="94"/>
      <c r="FU10" s="94"/>
      <c r="FV10" s="94"/>
      <c r="FW10" s="94"/>
      <c r="FX10" s="94"/>
      <c r="FY10" s="94"/>
      <c r="FZ10" s="94"/>
      <c r="GA10" s="94"/>
      <c r="GB10" s="94"/>
      <c r="GC10" s="94"/>
      <c r="GD10" s="94"/>
      <c r="GE10" s="94"/>
      <c r="GF10" s="94"/>
      <c r="GG10" s="94"/>
      <c r="GH10" s="94"/>
      <c r="GI10" s="94"/>
      <c r="GJ10" s="94"/>
      <c r="GK10" s="94"/>
      <c r="GL10" s="94"/>
      <c r="GM10" s="94"/>
      <c r="GN10" s="94"/>
      <c r="GO10" s="94"/>
      <c r="GP10" s="94"/>
      <c r="GQ10" s="94"/>
      <c r="GR10" s="94"/>
      <c r="GS10" s="94"/>
      <c r="GT10" s="94"/>
      <c r="GU10" s="94"/>
      <c r="GV10" s="94"/>
      <c r="GW10" s="94"/>
      <c r="GX10" s="94"/>
      <c r="GY10" s="94"/>
      <c r="GZ10" s="94"/>
      <c r="HA10" s="94"/>
      <c r="HB10" s="94"/>
      <c r="HC10" s="94"/>
      <c r="HD10" s="94"/>
      <c r="HE10" s="94"/>
      <c r="HF10" s="94"/>
      <c r="HG10" s="94"/>
      <c r="HH10" s="94"/>
      <c r="HI10" s="94"/>
      <c r="HJ10" s="94"/>
      <c r="HK10" s="94"/>
      <c r="HL10" s="94"/>
      <c r="HM10" s="94"/>
      <c r="HN10" s="94"/>
      <c r="HO10" s="94"/>
      <c r="HP10" s="94"/>
      <c r="HQ10" s="94"/>
      <c r="HR10" s="94"/>
      <c r="HS10" s="94"/>
      <c r="HT10" s="94"/>
      <c r="HU10" s="94"/>
      <c r="HV10" s="94"/>
      <c r="HW10" s="94"/>
      <c r="HX10" s="94"/>
      <c r="HY10" s="94"/>
      <c r="HZ10" s="94"/>
      <c r="IA10" s="94"/>
      <c r="IB10" s="94"/>
      <c r="IC10" s="94"/>
      <c r="ID10" s="94"/>
      <c r="IE10" s="94"/>
      <c r="IF10" s="94"/>
      <c r="IG10" s="94"/>
      <c r="IH10" s="94"/>
      <c r="II10" s="94"/>
      <c r="IJ10" s="94"/>
      <c r="IK10" s="94"/>
      <c r="IL10" s="94"/>
      <c r="IM10" s="94"/>
      <c r="IN10" s="94"/>
      <c r="IO10" s="94"/>
      <c r="IP10" s="94"/>
    </row>
    <row r="11" spans="1:257" ht="14.25" customHeight="1">
      <c r="A11" s="204" t="s">
        <v>52</v>
      </c>
      <c r="B11" s="205"/>
      <c r="C11" s="205"/>
      <c r="D11" s="205"/>
      <c r="E11" s="205"/>
      <c r="F11" s="205"/>
      <c r="G11" s="205"/>
      <c r="H11" s="205"/>
      <c r="I11" s="206"/>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c r="BN11" s="94"/>
      <c r="BO11" s="94"/>
      <c r="BP11" s="94"/>
      <c r="BQ11" s="94"/>
      <c r="BR11" s="94"/>
      <c r="BS11" s="94"/>
      <c r="BT11" s="94"/>
      <c r="BU11" s="94"/>
      <c r="BV11" s="94"/>
      <c r="BW11" s="94"/>
      <c r="BX11" s="94"/>
      <c r="BY11" s="94"/>
      <c r="BZ11" s="94"/>
      <c r="CA11" s="94"/>
      <c r="CB11" s="94"/>
      <c r="CC11" s="94"/>
      <c r="CD11" s="94"/>
      <c r="CE11" s="94"/>
      <c r="CF11" s="94"/>
      <c r="CG11" s="94"/>
      <c r="CH11" s="94"/>
      <c r="CI11" s="94"/>
      <c r="CJ11" s="94"/>
      <c r="CK11" s="94"/>
      <c r="CL11" s="94"/>
      <c r="CM11" s="94"/>
      <c r="CN11" s="94"/>
      <c r="CO11" s="94"/>
      <c r="CP11" s="94"/>
      <c r="CQ11" s="94"/>
      <c r="CR11" s="94"/>
      <c r="CS11" s="94"/>
      <c r="CT11" s="94"/>
      <c r="CU11" s="94"/>
      <c r="CV11" s="94"/>
      <c r="CW11" s="94"/>
      <c r="CX11" s="94"/>
      <c r="CY11" s="94"/>
      <c r="CZ11" s="94"/>
      <c r="DA11" s="94"/>
      <c r="DB11" s="94"/>
      <c r="DC11" s="94"/>
      <c r="DD11" s="94"/>
      <c r="DE11" s="94"/>
      <c r="DF11" s="94"/>
      <c r="DG11" s="94"/>
      <c r="DH11" s="94"/>
      <c r="DI11" s="94"/>
      <c r="DJ11" s="94"/>
      <c r="DK11" s="94"/>
      <c r="DL11" s="94"/>
      <c r="DM11" s="94"/>
      <c r="DN11" s="94"/>
      <c r="DO11" s="94"/>
      <c r="DP11" s="94"/>
      <c r="DQ11" s="94"/>
      <c r="DR11" s="94"/>
      <c r="DS11" s="94"/>
      <c r="DT11" s="94"/>
      <c r="DU11" s="94"/>
      <c r="DV11" s="94"/>
      <c r="DW11" s="94"/>
      <c r="DX11" s="94"/>
      <c r="DY11" s="94"/>
      <c r="DZ11" s="94"/>
      <c r="EA11" s="94"/>
      <c r="EB11" s="94"/>
      <c r="EC11" s="94"/>
      <c r="ED11" s="94"/>
      <c r="EE11" s="94"/>
      <c r="EF11" s="94"/>
      <c r="EG11" s="94"/>
      <c r="EH11" s="94"/>
      <c r="EI11" s="94"/>
      <c r="EJ11" s="94"/>
      <c r="EK11" s="94"/>
      <c r="EL11" s="94"/>
      <c r="EM11" s="94"/>
      <c r="EN11" s="94"/>
      <c r="EO11" s="94"/>
      <c r="EP11" s="94"/>
      <c r="EQ11" s="94"/>
      <c r="ER11" s="94"/>
      <c r="ES11" s="94"/>
      <c r="ET11" s="94"/>
      <c r="EU11" s="94"/>
      <c r="EV11" s="94"/>
      <c r="EW11" s="94"/>
      <c r="EX11" s="94"/>
      <c r="EY11" s="94"/>
      <c r="EZ11" s="94"/>
      <c r="FA11" s="94"/>
      <c r="FB11" s="94"/>
      <c r="FC11" s="94"/>
      <c r="FD11" s="94"/>
      <c r="FE11" s="94"/>
      <c r="FF11" s="94"/>
      <c r="FG11" s="94"/>
      <c r="FH11" s="94"/>
      <c r="FI11" s="94"/>
      <c r="FJ11" s="94"/>
      <c r="FK11" s="94"/>
      <c r="FL11" s="94"/>
      <c r="FM11" s="94"/>
      <c r="FN11" s="94"/>
      <c r="FO11" s="94"/>
      <c r="FP11" s="94"/>
      <c r="FQ11" s="94"/>
      <c r="FR11" s="94"/>
      <c r="FS11" s="94"/>
      <c r="FT11" s="94"/>
      <c r="FU11" s="94"/>
      <c r="FV11" s="94"/>
      <c r="FW11" s="94"/>
      <c r="FX11" s="94"/>
      <c r="FY11" s="94"/>
      <c r="FZ11" s="94"/>
      <c r="GA11" s="94"/>
      <c r="GB11" s="94"/>
      <c r="GC11" s="94"/>
      <c r="GD11" s="94"/>
      <c r="GE11" s="94"/>
      <c r="GF11" s="94"/>
      <c r="GG11" s="94"/>
      <c r="GH11" s="94"/>
      <c r="GI11" s="94"/>
      <c r="GJ11" s="94"/>
      <c r="GK11" s="94"/>
      <c r="GL11" s="94"/>
      <c r="GM11" s="94"/>
      <c r="GN11" s="94"/>
      <c r="GO11" s="94"/>
      <c r="GP11" s="94"/>
      <c r="GQ11" s="94"/>
      <c r="GR11" s="94"/>
      <c r="GS11" s="94"/>
      <c r="GT11" s="94"/>
      <c r="GU11" s="94"/>
      <c r="GV11" s="94"/>
      <c r="GW11" s="94"/>
      <c r="GX11" s="94"/>
      <c r="GY11" s="94"/>
      <c r="GZ11" s="94"/>
      <c r="HA11" s="94"/>
      <c r="HB11" s="94"/>
      <c r="HC11" s="94"/>
      <c r="HD11" s="94"/>
      <c r="HE11" s="94"/>
      <c r="HF11" s="94"/>
      <c r="HG11" s="94"/>
      <c r="HH11" s="94"/>
      <c r="HI11" s="94"/>
      <c r="HJ11" s="94"/>
      <c r="HK11" s="94"/>
      <c r="HL11" s="94"/>
      <c r="HM11" s="94"/>
      <c r="HN11" s="94"/>
      <c r="HO11" s="94"/>
      <c r="HP11" s="94"/>
      <c r="HQ11" s="94"/>
      <c r="HR11" s="94"/>
      <c r="HS11" s="94"/>
      <c r="HT11" s="94"/>
      <c r="HU11" s="94"/>
      <c r="HV11" s="94"/>
      <c r="HW11" s="94"/>
      <c r="HX11" s="94"/>
      <c r="HY11" s="94"/>
      <c r="HZ11" s="94"/>
      <c r="IA11" s="94"/>
      <c r="IB11" s="94"/>
      <c r="IC11" s="94"/>
      <c r="ID11" s="94"/>
      <c r="IE11" s="94"/>
      <c r="IF11" s="94"/>
      <c r="IG11" s="94"/>
      <c r="IH11" s="94"/>
      <c r="II11" s="94"/>
      <c r="IJ11" s="94"/>
      <c r="IK11" s="94"/>
      <c r="IL11" s="94"/>
      <c r="IM11" s="94"/>
      <c r="IN11" s="94"/>
      <c r="IO11" s="94"/>
      <c r="IP11" s="94"/>
    </row>
    <row r="12" spans="1:257" ht="110.25" customHeight="1">
      <c r="A12" s="184" t="str">
        <f>IF(OR(B12&lt;&gt;"",D12&lt;&gt;""),"["&amp;TEXT($B$2,"##")&amp;"-"&amp;TEXT(ROW()-10,"##")&amp;"]","")</f>
        <v>[Admin_function-2]</v>
      </c>
      <c r="B12" s="185" t="s">
        <v>259</v>
      </c>
      <c r="C12" s="185" t="s">
        <v>258</v>
      </c>
      <c r="D12" s="186" t="s">
        <v>343</v>
      </c>
      <c r="E12" s="115"/>
      <c r="F12" s="114"/>
      <c r="G12" s="114"/>
      <c r="H12" s="116"/>
      <c r="I12" s="117"/>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4"/>
      <c r="BG12" s="94"/>
      <c r="BH12" s="94"/>
      <c r="BI12" s="94"/>
      <c r="BJ12" s="94"/>
      <c r="BK12" s="94"/>
      <c r="BL12" s="94"/>
      <c r="BM12" s="94"/>
      <c r="BN12" s="94"/>
      <c r="BO12" s="94"/>
      <c r="BP12" s="94"/>
      <c r="BQ12" s="94"/>
      <c r="BR12" s="94"/>
      <c r="BS12" s="94"/>
      <c r="BT12" s="94"/>
      <c r="BU12" s="94"/>
      <c r="BV12" s="94"/>
      <c r="BW12" s="94"/>
      <c r="BX12" s="94"/>
      <c r="BY12" s="94"/>
      <c r="BZ12" s="94"/>
      <c r="CA12" s="94"/>
      <c r="CB12" s="94"/>
      <c r="CC12" s="94"/>
      <c r="CD12" s="94"/>
      <c r="CE12" s="94"/>
      <c r="CF12" s="94"/>
      <c r="CG12" s="94"/>
      <c r="CH12" s="94"/>
      <c r="CI12" s="94"/>
      <c r="CJ12" s="94"/>
      <c r="CK12" s="94"/>
      <c r="CL12" s="94"/>
      <c r="CM12" s="94"/>
      <c r="CN12" s="94"/>
      <c r="CO12" s="94"/>
      <c r="CP12" s="94"/>
      <c r="CQ12" s="94"/>
      <c r="CR12" s="94"/>
      <c r="CS12" s="94"/>
      <c r="CT12" s="94"/>
      <c r="CU12" s="94"/>
      <c r="CV12" s="94"/>
      <c r="CW12" s="94"/>
      <c r="CX12" s="94"/>
      <c r="CY12" s="94"/>
      <c r="CZ12" s="94"/>
      <c r="DA12" s="94"/>
      <c r="DB12" s="94"/>
      <c r="DC12" s="94"/>
      <c r="DD12" s="94"/>
      <c r="DE12" s="94"/>
      <c r="DF12" s="94"/>
      <c r="DG12" s="94"/>
      <c r="DH12" s="94"/>
      <c r="DI12" s="94"/>
      <c r="DJ12" s="94"/>
      <c r="DK12" s="94"/>
      <c r="DL12" s="94"/>
      <c r="DM12" s="94"/>
      <c r="DN12" s="94"/>
      <c r="DO12" s="94"/>
      <c r="DP12" s="94"/>
      <c r="DQ12" s="94"/>
      <c r="DR12" s="94"/>
      <c r="DS12" s="94"/>
      <c r="DT12" s="94"/>
      <c r="DU12" s="94"/>
      <c r="DV12" s="94"/>
      <c r="DW12" s="94"/>
      <c r="DX12" s="94"/>
      <c r="DY12" s="94"/>
      <c r="DZ12" s="94"/>
      <c r="EA12" s="94"/>
      <c r="EB12" s="94"/>
      <c r="EC12" s="94"/>
      <c r="ED12" s="94"/>
      <c r="EE12" s="94"/>
      <c r="EF12" s="94"/>
      <c r="EG12" s="94"/>
      <c r="EH12" s="94"/>
      <c r="EI12" s="94"/>
      <c r="EJ12" s="94"/>
      <c r="EK12" s="94"/>
      <c r="EL12" s="94"/>
      <c r="EM12" s="94"/>
      <c r="EN12" s="94"/>
      <c r="EO12" s="94"/>
      <c r="EP12" s="94"/>
      <c r="EQ12" s="94"/>
      <c r="ER12" s="94"/>
      <c r="ES12" s="94"/>
      <c r="ET12" s="94"/>
      <c r="EU12" s="94"/>
      <c r="EV12" s="94"/>
      <c r="EW12" s="94"/>
      <c r="EX12" s="94"/>
      <c r="EY12" s="94"/>
      <c r="EZ12" s="94"/>
      <c r="FA12" s="94"/>
      <c r="FB12" s="94"/>
      <c r="FC12" s="94"/>
      <c r="FD12" s="94"/>
      <c r="FE12" s="94"/>
      <c r="FF12" s="94"/>
      <c r="FG12" s="94"/>
      <c r="FH12" s="94"/>
      <c r="FI12" s="94"/>
      <c r="FJ12" s="94"/>
      <c r="FK12" s="94"/>
      <c r="FL12" s="94"/>
      <c r="FM12" s="94"/>
      <c r="FN12" s="94"/>
      <c r="FO12" s="94"/>
      <c r="FP12" s="94"/>
      <c r="FQ12" s="94"/>
      <c r="FR12" s="94"/>
      <c r="FS12" s="94"/>
      <c r="FT12" s="94"/>
      <c r="FU12" s="94"/>
      <c r="FV12" s="94"/>
      <c r="FW12" s="94"/>
      <c r="FX12" s="94"/>
      <c r="FY12" s="94"/>
      <c r="FZ12" s="94"/>
      <c r="GA12" s="94"/>
      <c r="GB12" s="94"/>
      <c r="GC12" s="94"/>
      <c r="GD12" s="94"/>
      <c r="GE12" s="94"/>
      <c r="GF12" s="94"/>
      <c r="GG12" s="94"/>
      <c r="GH12" s="94"/>
      <c r="GI12" s="94"/>
      <c r="GJ12" s="94"/>
      <c r="GK12" s="94"/>
      <c r="GL12" s="94"/>
      <c r="GM12" s="94"/>
      <c r="GN12" s="94"/>
      <c r="GO12" s="94"/>
      <c r="GP12" s="94"/>
      <c r="GQ12" s="94"/>
      <c r="GR12" s="94"/>
      <c r="GS12" s="94"/>
      <c r="GT12" s="94"/>
      <c r="GU12" s="94"/>
      <c r="GV12" s="94"/>
      <c r="GW12" s="94"/>
      <c r="GX12" s="94"/>
      <c r="GY12" s="94"/>
      <c r="GZ12" s="94"/>
      <c r="HA12" s="94"/>
      <c r="HB12" s="94"/>
      <c r="HC12" s="94"/>
      <c r="HD12" s="94"/>
      <c r="HE12" s="94"/>
      <c r="HF12" s="94"/>
      <c r="HG12" s="94"/>
      <c r="HH12" s="94"/>
      <c r="HI12" s="94"/>
      <c r="HJ12" s="94"/>
      <c r="HK12" s="94"/>
      <c r="HL12" s="94"/>
      <c r="HM12" s="94"/>
      <c r="HN12" s="94"/>
      <c r="HO12" s="94"/>
      <c r="HP12" s="94"/>
      <c r="HQ12" s="94"/>
      <c r="HR12" s="94"/>
      <c r="HS12" s="94"/>
      <c r="HT12" s="94"/>
      <c r="HU12" s="94"/>
      <c r="HV12" s="94"/>
      <c r="HW12" s="94"/>
      <c r="HX12" s="94"/>
      <c r="HY12" s="94"/>
      <c r="HZ12" s="94"/>
      <c r="IA12" s="94"/>
      <c r="IB12" s="94"/>
      <c r="IC12" s="94"/>
      <c r="ID12" s="94"/>
      <c r="IE12" s="94"/>
      <c r="IF12" s="94"/>
      <c r="IG12" s="94"/>
      <c r="IH12" s="94"/>
      <c r="II12" s="94"/>
      <c r="IJ12" s="94"/>
      <c r="IK12" s="94"/>
      <c r="IL12" s="94"/>
      <c r="IM12" s="94"/>
      <c r="IN12" s="94"/>
      <c r="IO12" s="94"/>
      <c r="IP12" s="94"/>
    </row>
    <row r="13" spans="1:257" ht="108" customHeight="1">
      <c r="A13" s="184" t="str">
        <f t="shared" ref="A13:A22" si="0">IF(OR(B13&lt;&gt;"",D13&lt;&gt;""),"["&amp;TEXT($B$2,"##")&amp;"-"&amp;TEXT(ROW()-10,"##")&amp;"]","")</f>
        <v>[Admin_function-3]</v>
      </c>
      <c r="B13" s="185" t="s">
        <v>344</v>
      </c>
      <c r="C13" s="186" t="s">
        <v>345</v>
      </c>
      <c r="D13" s="186" t="s">
        <v>346</v>
      </c>
      <c r="E13" s="115"/>
      <c r="F13" s="114"/>
      <c r="G13" s="114"/>
      <c r="H13" s="116"/>
      <c r="I13" s="117"/>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94"/>
      <c r="BC13" s="94"/>
      <c r="BD13" s="94"/>
      <c r="BE13" s="94"/>
      <c r="BF13" s="94"/>
      <c r="BG13" s="94"/>
      <c r="BH13" s="94"/>
      <c r="BI13" s="94"/>
      <c r="BJ13" s="94"/>
      <c r="BK13" s="94"/>
      <c r="BL13" s="94"/>
      <c r="BM13" s="94"/>
      <c r="BN13" s="94"/>
      <c r="BO13" s="94"/>
      <c r="BP13" s="94"/>
      <c r="BQ13" s="94"/>
      <c r="BR13" s="94"/>
      <c r="BS13" s="94"/>
      <c r="BT13" s="94"/>
      <c r="BU13" s="94"/>
      <c r="BV13" s="94"/>
      <c r="BW13" s="94"/>
      <c r="BX13" s="94"/>
      <c r="BY13" s="94"/>
      <c r="BZ13" s="94"/>
      <c r="CA13" s="94"/>
      <c r="CB13" s="94"/>
      <c r="CC13" s="94"/>
      <c r="CD13" s="94"/>
      <c r="CE13" s="94"/>
      <c r="CF13" s="94"/>
      <c r="CG13" s="94"/>
      <c r="CH13" s="94"/>
      <c r="CI13" s="94"/>
      <c r="CJ13" s="94"/>
      <c r="CK13" s="94"/>
      <c r="CL13" s="94"/>
      <c r="CM13" s="94"/>
      <c r="CN13" s="94"/>
      <c r="CO13" s="94"/>
      <c r="CP13" s="94"/>
      <c r="CQ13" s="94"/>
      <c r="CR13" s="94"/>
      <c r="CS13" s="94"/>
      <c r="CT13" s="94"/>
      <c r="CU13" s="94"/>
      <c r="CV13" s="94"/>
      <c r="CW13" s="94"/>
      <c r="CX13" s="94"/>
      <c r="CY13" s="94"/>
      <c r="CZ13" s="94"/>
      <c r="DA13" s="94"/>
      <c r="DB13" s="94"/>
      <c r="DC13" s="94"/>
      <c r="DD13" s="94"/>
      <c r="DE13" s="94"/>
      <c r="DF13" s="94"/>
      <c r="DG13" s="94"/>
      <c r="DH13" s="94"/>
      <c r="DI13" s="94"/>
      <c r="DJ13" s="94"/>
      <c r="DK13" s="94"/>
      <c r="DL13" s="94"/>
      <c r="DM13" s="94"/>
      <c r="DN13" s="94"/>
      <c r="DO13" s="94"/>
      <c r="DP13" s="94"/>
      <c r="DQ13" s="94"/>
      <c r="DR13" s="94"/>
      <c r="DS13" s="94"/>
      <c r="DT13" s="94"/>
      <c r="DU13" s="94"/>
      <c r="DV13" s="94"/>
      <c r="DW13" s="94"/>
      <c r="DX13" s="94"/>
      <c r="DY13" s="94"/>
      <c r="DZ13" s="94"/>
      <c r="EA13" s="94"/>
      <c r="EB13" s="94"/>
      <c r="EC13" s="94"/>
      <c r="ED13" s="94"/>
      <c r="EE13" s="94"/>
      <c r="EF13" s="94"/>
      <c r="EG13" s="94"/>
      <c r="EH13" s="94"/>
      <c r="EI13" s="94"/>
      <c r="EJ13" s="94"/>
      <c r="EK13" s="94"/>
      <c r="EL13" s="94"/>
      <c r="EM13" s="94"/>
      <c r="EN13" s="94"/>
      <c r="EO13" s="94"/>
      <c r="EP13" s="94"/>
      <c r="EQ13" s="94"/>
      <c r="ER13" s="94"/>
      <c r="ES13" s="94"/>
      <c r="ET13" s="94"/>
      <c r="EU13" s="94"/>
      <c r="EV13" s="94"/>
      <c r="EW13" s="94"/>
      <c r="EX13" s="94"/>
      <c r="EY13" s="94"/>
      <c r="EZ13" s="94"/>
      <c r="FA13" s="94"/>
      <c r="FB13" s="94"/>
      <c r="FC13" s="94"/>
      <c r="FD13" s="94"/>
      <c r="FE13" s="94"/>
      <c r="FF13" s="94"/>
      <c r="FG13" s="94"/>
      <c r="FH13" s="94"/>
      <c r="FI13" s="94"/>
      <c r="FJ13" s="94"/>
      <c r="FK13" s="94"/>
      <c r="FL13" s="94"/>
      <c r="FM13" s="94"/>
      <c r="FN13" s="94"/>
      <c r="FO13" s="94"/>
      <c r="FP13" s="94"/>
      <c r="FQ13" s="94"/>
      <c r="FR13" s="94"/>
      <c r="FS13" s="94"/>
      <c r="FT13" s="94"/>
      <c r="FU13" s="94"/>
      <c r="FV13" s="94"/>
      <c r="FW13" s="94"/>
      <c r="FX13" s="94"/>
      <c r="FY13" s="94"/>
      <c r="FZ13" s="94"/>
      <c r="GA13" s="94"/>
      <c r="GB13" s="94"/>
      <c r="GC13" s="94"/>
      <c r="GD13" s="94"/>
      <c r="GE13" s="94"/>
      <c r="GF13" s="94"/>
      <c r="GG13" s="94"/>
      <c r="GH13" s="94"/>
      <c r="GI13" s="94"/>
      <c r="GJ13" s="94"/>
      <c r="GK13" s="94"/>
      <c r="GL13" s="94"/>
      <c r="GM13" s="94"/>
      <c r="GN13" s="94"/>
      <c r="GO13" s="94"/>
      <c r="GP13" s="94"/>
      <c r="GQ13" s="94"/>
      <c r="GR13" s="94"/>
      <c r="GS13" s="94"/>
      <c r="GT13" s="94"/>
      <c r="GU13" s="94"/>
      <c r="GV13" s="94"/>
      <c r="GW13" s="94"/>
      <c r="GX13" s="94"/>
      <c r="GY13" s="94"/>
      <c r="GZ13" s="94"/>
      <c r="HA13" s="94"/>
      <c r="HB13" s="94"/>
      <c r="HC13" s="94"/>
      <c r="HD13" s="94"/>
      <c r="HE13" s="94"/>
      <c r="HF13" s="94"/>
      <c r="HG13" s="94"/>
      <c r="HH13" s="94"/>
      <c r="HI13" s="94"/>
      <c r="HJ13" s="94"/>
      <c r="HK13" s="94"/>
      <c r="HL13" s="94"/>
      <c r="HM13" s="94"/>
      <c r="HN13" s="94"/>
      <c r="HO13" s="94"/>
      <c r="HP13" s="94"/>
      <c r="HQ13" s="94"/>
      <c r="HR13" s="94"/>
      <c r="HS13" s="94"/>
      <c r="HT13" s="94"/>
      <c r="HU13" s="94"/>
      <c r="HV13" s="94"/>
      <c r="HW13" s="94"/>
      <c r="HX13" s="94"/>
      <c r="HY13" s="94"/>
      <c r="HZ13" s="94"/>
      <c r="IA13" s="94"/>
      <c r="IB13" s="94"/>
      <c r="IC13" s="94"/>
      <c r="ID13" s="94"/>
      <c r="IE13" s="94"/>
      <c r="IF13" s="94"/>
      <c r="IG13" s="94"/>
      <c r="IH13" s="94"/>
      <c r="II13" s="94"/>
      <c r="IJ13" s="94"/>
      <c r="IK13" s="94"/>
      <c r="IL13" s="94"/>
      <c r="IM13" s="94"/>
      <c r="IN13" s="94"/>
      <c r="IO13" s="94"/>
      <c r="IP13" s="94"/>
    </row>
    <row r="14" spans="1:257" ht="73.5" customHeight="1">
      <c r="A14" s="184" t="str">
        <f t="shared" si="0"/>
        <v>[Admin_function-4]</v>
      </c>
      <c r="B14" s="185" t="s">
        <v>53</v>
      </c>
      <c r="C14" s="186" t="s">
        <v>54</v>
      </c>
      <c r="D14" s="186" t="s">
        <v>347</v>
      </c>
      <c r="E14" s="118"/>
      <c r="F14" s="114"/>
      <c r="G14" s="114"/>
      <c r="H14" s="116"/>
      <c r="I14" s="119"/>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c r="AZ14" s="94"/>
      <c r="BA14" s="94"/>
      <c r="BB14" s="94"/>
      <c r="BC14" s="94"/>
      <c r="BD14" s="94"/>
      <c r="BE14" s="94"/>
      <c r="BF14" s="94"/>
      <c r="BG14" s="94"/>
      <c r="BH14" s="94"/>
      <c r="BI14" s="94"/>
      <c r="BJ14" s="94"/>
      <c r="BK14" s="94"/>
      <c r="BL14" s="94"/>
      <c r="BM14" s="94"/>
      <c r="BN14" s="94"/>
      <c r="BO14" s="94"/>
      <c r="BP14" s="94"/>
      <c r="BQ14" s="94"/>
      <c r="BR14" s="94"/>
      <c r="BS14" s="94"/>
      <c r="BT14" s="94"/>
      <c r="BU14" s="94"/>
      <c r="BV14" s="94"/>
      <c r="BW14" s="94"/>
      <c r="BX14" s="94"/>
      <c r="BY14" s="94"/>
      <c r="BZ14" s="94"/>
      <c r="CA14" s="94"/>
      <c r="CB14" s="94"/>
      <c r="CC14" s="94"/>
      <c r="CD14" s="94"/>
      <c r="CE14" s="94"/>
      <c r="CF14" s="94"/>
      <c r="CG14" s="94"/>
      <c r="CH14" s="94"/>
      <c r="CI14" s="94"/>
      <c r="CJ14" s="94"/>
      <c r="CK14" s="94"/>
      <c r="CL14" s="94"/>
      <c r="CM14" s="94"/>
      <c r="CN14" s="94"/>
      <c r="CO14" s="94"/>
      <c r="CP14" s="94"/>
      <c r="CQ14" s="94"/>
      <c r="CR14" s="94"/>
      <c r="CS14" s="94"/>
      <c r="CT14" s="94"/>
      <c r="CU14" s="94"/>
      <c r="CV14" s="94"/>
      <c r="CW14" s="94"/>
      <c r="CX14" s="94"/>
      <c r="CY14" s="94"/>
      <c r="CZ14" s="94"/>
      <c r="DA14" s="94"/>
      <c r="DB14" s="94"/>
      <c r="DC14" s="94"/>
      <c r="DD14" s="94"/>
      <c r="DE14" s="94"/>
      <c r="DF14" s="94"/>
      <c r="DG14" s="94"/>
      <c r="DH14" s="94"/>
      <c r="DI14" s="94"/>
      <c r="DJ14" s="94"/>
      <c r="DK14" s="94"/>
      <c r="DL14" s="94"/>
      <c r="DM14" s="94"/>
      <c r="DN14" s="94"/>
      <c r="DO14" s="94"/>
      <c r="DP14" s="94"/>
      <c r="DQ14" s="94"/>
      <c r="DR14" s="94"/>
      <c r="DS14" s="94"/>
      <c r="DT14" s="94"/>
      <c r="DU14" s="94"/>
      <c r="DV14" s="94"/>
      <c r="DW14" s="94"/>
      <c r="DX14" s="94"/>
      <c r="DY14" s="94"/>
      <c r="DZ14" s="94"/>
      <c r="EA14" s="94"/>
      <c r="EB14" s="94"/>
      <c r="EC14" s="94"/>
      <c r="ED14" s="94"/>
      <c r="EE14" s="94"/>
      <c r="EF14" s="94"/>
      <c r="EG14" s="94"/>
      <c r="EH14" s="94"/>
      <c r="EI14" s="94"/>
      <c r="EJ14" s="94"/>
      <c r="EK14" s="94"/>
      <c r="EL14" s="94"/>
      <c r="EM14" s="94"/>
      <c r="EN14" s="94"/>
      <c r="EO14" s="94"/>
      <c r="EP14" s="94"/>
      <c r="EQ14" s="94"/>
      <c r="ER14" s="94"/>
      <c r="ES14" s="94"/>
      <c r="ET14" s="94"/>
      <c r="EU14" s="94"/>
      <c r="EV14" s="94"/>
      <c r="EW14" s="94"/>
      <c r="EX14" s="94"/>
      <c r="EY14" s="94"/>
      <c r="EZ14" s="94"/>
      <c r="FA14" s="94"/>
      <c r="FB14" s="94"/>
      <c r="FC14" s="94"/>
      <c r="FD14" s="94"/>
      <c r="FE14" s="94"/>
      <c r="FF14" s="94"/>
      <c r="FG14" s="94"/>
      <c r="FH14" s="94"/>
      <c r="FI14" s="94"/>
      <c r="FJ14" s="94"/>
      <c r="FK14" s="94"/>
      <c r="FL14" s="94"/>
      <c r="FM14" s="94"/>
      <c r="FN14" s="94"/>
      <c r="FO14" s="94"/>
      <c r="FP14" s="94"/>
      <c r="FQ14" s="94"/>
      <c r="FR14" s="94"/>
      <c r="FS14" s="94"/>
      <c r="FT14" s="94"/>
      <c r="FU14" s="94"/>
      <c r="FV14" s="94"/>
      <c r="FW14" s="94"/>
      <c r="FX14" s="94"/>
      <c r="FY14" s="94"/>
      <c r="FZ14" s="94"/>
      <c r="GA14" s="94"/>
      <c r="GB14" s="94"/>
      <c r="GC14" s="94"/>
      <c r="GD14" s="94"/>
      <c r="GE14" s="94"/>
      <c r="GF14" s="94"/>
      <c r="GG14" s="94"/>
      <c r="GH14" s="94"/>
      <c r="GI14" s="94"/>
      <c r="GJ14" s="94"/>
      <c r="GK14" s="94"/>
      <c r="GL14" s="94"/>
      <c r="GM14" s="94"/>
      <c r="GN14" s="94"/>
      <c r="GO14" s="94"/>
      <c r="GP14" s="94"/>
      <c r="GQ14" s="94"/>
      <c r="GR14" s="94"/>
      <c r="GS14" s="94"/>
      <c r="GT14" s="94"/>
      <c r="GU14" s="94"/>
      <c r="GV14" s="94"/>
      <c r="GW14" s="94"/>
      <c r="GX14" s="94"/>
      <c r="GY14" s="94"/>
      <c r="GZ14" s="94"/>
      <c r="HA14" s="94"/>
      <c r="HB14" s="94"/>
      <c r="HC14" s="94"/>
      <c r="HD14" s="94"/>
      <c r="HE14" s="94"/>
      <c r="HF14" s="94"/>
      <c r="HG14" s="94"/>
      <c r="HH14" s="94"/>
      <c r="HI14" s="94"/>
      <c r="HJ14" s="94"/>
      <c r="HK14" s="94"/>
      <c r="HL14" s="94"/>
      <c r="HM14" s="94"/>
      <c r="HN14" s="94"/>
      <c r="HO14" s="94"/>
      <c r="HP14" s="94"/>
      <c r="HQ14" s="94"/>
      <c r="HR14" s="94"/>
      <c r="HS14" s="94"/>
      <c r="HT14" s="94"/>
      <c r="HU14" s="94"/>
      <c r="HV14" s="94"/>
      <c r="HW14" s="94"/>
      <c r="HX14" s="94"/>
      <c r="HY14" s="94"/>
      <c r="HZ14" s="94"/>
      <c r="IA14" s="94"/>
      <c r="IB14" s="94"/>
      <c r="IC14" s="94"/>
      <c r="ID14" s="94"/>
      <c r="IE14" s="94"/>
      <c r="IF14" s="94"/>
      <c r="IG14" s="94"/>
      <c r="IH14" s="94"/>
      <c r="II14" s="94"/>
      <c r="IJ14" s="94"/>
      <c r="IK14" s="94"/>
      <c r="IL14" s="94"/>
      <c r="IM14" s="94"/>
      <c r="IN14" s="94"/>
      <c r="IO14" s="94"/>
      <c r="IP14" s="94"/>
    </row>
    <row r="15" spans="1:257" ht="72.75" customHeight="1">
      <c r="A15" s="184" t="str">
        <f t="shared" si="0"/>
        <v>[Admin_function-5]</v>
      </c>
      <c r="B15" s="185" t="s">
        <v>53</v>
      </c>
      <c r="C15" s="186" t="s">
        <v>348</v>
      </c>
      <c r="D15" s="186" t="s">
        <v>347</v>
      </c>
      <c r="E15" s="115"/>
      <c r="F15" s="114"/>
      <c r="G15" s="114"/>
      <c r="H15" s="116"/>
      <c r="I15" s="117"/>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c r="AZ15" s="94"/>
      <c r="BA15" s="94"/>
      <c r="BB15" s="94"/>
      <c r="BC15" s="94"/>
      <c r="BD15" s="94"/>
      <c r="BE15" s="94"/>
      <c r="BF15" s="94"/>
      <c r="BG15" s="94"/>
      <c r="BH15" s="94"/>
      <c r="BI15" s="94"/>
      <c r="BJ15" s="94"/>
      <c r="BK15" s="94"/>
      <c r="BL15" s="94"/>
      <c r="BM15" s="94"/>
      <c r="BN15" s="94"/>
      <c r="BO15" s="94"/>
      <c r="BP15" s="94"/>
      <c r="BQ15" s="94"/>
      <c r="BR15" s="94"/>
      <c r="BS15" s="94"/>
      <c r="BT15" s="94"/>
      <c r="BU15" s="94"/>
      <c r="BV15" s="94"/>
      <c r="BW15" s="94"/>
      <c r="BX15" s="94"/>
      <c r="BY15" s="94"/>
      <c r="BZ15" s="94"/>
      <c r="CA15" s="94"/>
      <c r="CB15" s="94"/>
      <c r="CC15" s="94"/>
      <c r="CD15" s="94"/>
      <c r="CE15" s="94"/>
      <c r="CF15" s="94"/>
      <c r="CG15" s="94"/>
      <c r="CH15" s="94"/>
      <c r="CI15" s="94"/>
      <c r="CJ15" s="94"/>
      <c r="CK15" s="94"/>
      <c r="CL15" s="94"/>
      <c r="CM15" s="94"/>
      <c r="CN15" s="94"/>
      <c r="CO15" s="94"/>
      <c r="CP15" s="94"/>
      <c r="CQ15" s="94"/>
      <c r="CR15" s="94"/>
      <c r="CS15" s="94"/>
      <c r="CT15" s="94"/>
      <c r="CU15" s="94"/>
      <c r="CV15" s="94"/>
      <c r="CW15" s="94"/>
      <c r="CX15" s="94"/>
      <c r="CY15" s="94"/>
      <c r="CZ15" s="94"/>
      <c r="DA15" s="94"/>
      <c r="DB15" s="94"/>
      <c r="DC15" s="94"/>
      <c r="DD15" s="94"/>
      <c r="DE15" s="94"/>
      <c r="DF15" s="94"/>
      <c r="DG15" s="94"/>
      <c r="DH15" s="94"/>
      <c r="DI15" s="94"/>
      <c r="DJ15" s="94"/>
      <c r="DK15" s="94"/>
      <c r="DL15" s="94"/>
      <c r="DM15" s="94"/>
      <c r="DN15" s="94"/>
      <c r="DO15" s="94"/>
      <c r="DP15" s="94"/>
      <c r="DQ15" s="94"/>
      <c r="DR15" s="94"/>
      <c r="DS15" s="94"/>
      <c r="DT15" s="94"/>
      <c r="DU15" s="94"/>
      <c r="DV15" s="94"/>
      <c r="DW15" s="94"/>
      <c r="DX15" s="94"/>
      <c r="DY15" s="94"/>
      <c r="DZ15" s="94"/>
      <c r="EA15" s="94"/>
      <c r="EB15" s="94"/>
      <c r="EC15" s="94"/>
      <c r="ED15" s="94"/>
      <c r="EE15" s="94"/>
      <c r="EF15" s="94"/>
      <c r="EG15" s="94"/>
      <c r="EH15" s="94"/>
      <c r="EI15" s="94"/>
      <c r="EJ15" s="94"/>
      <c r="EK15" s="94"/>
      <c r="EL15" s="94"/>
      <c r="EM15" s="94"/>
      <c r="EN15" s="94"/>
      <c r="EO15" s="94"/>
      <c r="EP15" s="94"/>
      <c r="EQ15" s="94"/>
      <c r="ER15" s="94"/>
      <c r="ES15" s="94"/>
      <c r="ET15" s="94"/>
      <c r="EU15" s="94"/>
      <c r="EV15" s="94"/>
      <c r="EW15" s="94"/>
      <c r="EX15" s="94"/>
      <c r="EY15" s="94"/>
      <c r="EZ15" s="94"/>
      <c r="FA15" s="94"/>
      <c r="FB15" s="94"/>
      <c r="FC15" s="94"/>
      <c r="FD15" s="94"/>
      <c r="FE15" s="94"/>
      <c r="FF15" s="94"/>
      <c r="FG15" s="94"/>
      <c r="FH15" s="94"/>
      <c r="FI15" s="94"/>
      <c r="FJ15" s="94"/>
      <c r="FK15" s="94"/>
      <c r="FL15" s="94"/>
      <c r="FM15" s="94"/>
      <c r="FN15" s="94"/>
      <c r="FO15" s="94"/>
      <c r="FP15" s="94"/>
      <c r="FQ15" s="94"/>
      <c r="FR15" s="94"/>
      <c r="FS15" s="94"/>
      <c r="FT15" s="94"/>
      <c r="FU15" s="94"/>
      <c r="FV15" s="94"/>
      <c r="FW15" s="94"/>
      <c r="FX15" s="94"/>
      <c r="FY15" s="94"/>
      <c r="FZ15" s="94"/>
      <c r="GA15" s="94"/>
      <c r="GB15" s="94"/>
      <c r="GC15" s="94"/>
      <c r="GD15" s="94"/>
      <c r="GE15" s="94"/>
      <c r="GF15" s="94"/>
      <c r="GG15" s="94"/>
      <c r="GH15" s="94"/>
      <c r="GI15" s="94"/>
      <c r="GJ15" s="94"/>
      <c r="GK15" s="94"/>
      <c r="GL15" s="94"/>
      <c r="GM15" s="94"/>
      <c r="GN15" s="94"/>
      <c r="GO15" s="94"/>
      <c r="GP15" s="94"/>
      <c r="GQ15" s="94"/>
      <c r="GR15" s="94"/>
      <c r="GS15" s="94"/>
      <c r="GT15" s="94"/>
      <c r="GU15" s="94"/>
      <c r="GV15" s="94"/>
      <c r="GW15" s="94"/>
      <c r="GX15" s="94"/>
      <c r="GY15" s="94"/>
      <c r="GZ15" s="94"/>
      <c r="HA15" s="94"/>
      <c r="HB15" s="94"/>
      <c r="HC15" s="94"/>
      <c r="HD15" s="94"/>
      <c r="HE15" s="94"/>
      <c r="HF15" s="94"/>
      <c r="HG15" s="94"/>
      <c r="HH15" s="94"/>
      <c r="HI15" s="94"/>
      <c r="HJ15" s="94"/>
      <c r="HK15" s="94"/>
      <c r="HL15" s="94"/>
      <c r="HM15" s="94"/>
      <c r="HN15" s="94"/>
      <c r="HO15" s="94"/>
      <c r="HP15" s="94"/>
      <c r="HQ15" s="94"/>
      <c r="HR15" s="94"/>
      <c r="HS15" s="94"/>
      <c r="HT15" s="94"/>
      <c r="HU15" s="94"/>
      <c r="HV15" s="94"/>
      <c r="HW15" s="94"/>
      <c r="HX15" s="94"/>
      <c r="HY15" s="94"/>
      <c r="HZ15" s="94"/>
      <c r="IA15" s="94"/>
      <c r="IB15" s="94"/>
      <c r="IC15" s="94"/>
      <c r="ID15" s="94"/>
      <c r="IE15" s="94"/>
      <c r="IF15" s="94"/>
      <c r="IG15" s="94"/>
      <c r="IH15" s="94"/>
      <c r="II15" s="94"/>
      <c r="IJ15" s="94"/>
      <c r="IK15" s="94"/>
      <c r="IL15" s="94"/>
      <c r="IM15" s="94"/>
      <c r="IN15" s="94"/>
      <c r="IO15" s="94"/>
      <c r="IP15" s="94"/>
    </row>
    <row r="16" spans="1:257" ht="66.75" customHeight="1">
      <c r="A16" s="184" t="str">
        <f t="shared" si="0"/>
        <v>[Admin_function-6]</v>
      </c>
      <c r="B16" s="185" t="s">
        <v>349</v>
      </c>
      <c r="C16" s="186" t="s">
        <v>350</v>
      </c>
      <c r="D16" s="186" t="s">
        <v>351</v>
      </c>
      <c r="E16" s="121"/>
      <c r="F16" s="114"/>
      <c r="G16" s="114"/>
      <c r="H16" s="121"/>
      <c r="I16" s="121"/>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c r="BE16" s="94"/>
      <c r="BF16" s="94"/>
      <c r="BG16" s="94"/>
      <c r="BH16" s="94"/>
      <c r="BI16" s="94"/>
      <c r="BJ16" s="94"/>
      <c r="BK16" s="94"/>
      <c r="BL16" s="94"/>
      <c r="BM16" s="94"/>
      <c r="BN16" s="94"/>
      <c r="BO16" s="94"/>
      <c r="BP16" s="94"/>
      <c r="BQ16" s="94"/>
      <c r="BR16" s="94"/>
      <c r="BS16" s="94"/>
      <c r="BT16" s="94"/>
      <c r="BU16" s="94"/>
      <c r="BV16" s="94"/>
      <c r="BW16" s="94"/>
      <c r="BX16" s="94"/>
      <c r="BY16" s="94"/>
      <c r="BZ16" s="94"/>
      <c r="CA16" s="94"/>
      <c r="CB16" s="94"/>
      <c r="CC16" s="94"/>
      <c r="CD16" s="94"/>
      <c r="CE16" s="94"/>
      <c r="CF16" s="94"/>
      <c r="CG16" s="94"/>
      <c r="CH16" s="94"/>
      <c r="CI16" s="94"/>
      <c r="CJ16" s="94"/>
      <c r="CK16" s="94"/>
      <c r="CL16" s="94"/>
      <c r="CM16" s="94"/>
      <c r="CN16" s="94"/>
      <c r="CO16" s="94"/>
      <c r="CP16" s="94"/>
      <c r="CQ16" s="94"/>
      <c r="CR16" s="94"/>
      <c r="CS16" s="94"/>
      <c r="CT16" s="94"/>
      <c r="CU16" s="94"/>
      <c r="CV16" s="94"/>
      <c r="CW16" s="94"/>
      <c r="CX16" s="94"/>
      <c r="CY16" s="94"/>
      <c r="CZ16" s="94"/>
      <c r="DA16" s="94"/>
      <c r="DB16" s="94"/>
      <c r="DC16" s="94"/>
      <c r="DD16" s="94"/>
      <c r="DE16" s="94"/>
      <c r="DF16" s="94"/>
      <c r="DG16" s="94"/>
      <c r="DH16" s="94"/>
      <c r="DI16" s="94"/>
      <c r="DJ16" s="94"/>
      <c r="DK16" s="94"/>
      <c r="DL16" s="94"/>
      <c r="DM16" s="94"/>
      <c r="DN16" s="94"/>
      <c r="DO16" s="94"/>
      <c r="DP16" s="94"/>
      <c r="DQ16" s="94"/>
      <c r="DR16" s="94"/>
      <c r="DS16" s="94"/>
      <c r="DT16" s="94"/>
      <c r="DU16" s="94"/>
      <c r="DV16" s="94"/>
      <c r="DW16" s="94"/>
      <c r="DX16" s="94"/>
      <c r="DY16" s="94"/>
      <c r="DZ16" s="94"/>
      <c r="EA16" s="94"/>
      <c r="EB16" s="94"/>
      <c r="EC16" s="94"/>
      <c r="ED16" s="94"/>
      <c r="EE16" s="94"/>
      <c r="EF16" s="94"/>
      <c r="EG16" s="94"/>
      <c r="EH16" s="94"/>
      <c r="EI16" s="94"/>
      <c r="EJ16" s="94"/>
      <c r="EK16" s="94"/>
      <c r="EL16" s="94"/>
      <c r="EM16" s="94"/>
      <c r="EN16" s="94"/>
      <c r="EO16" s="94"/>
      <c r="EP16" s="94"/>
      <c r="EQ16" s="94"/>
      <c r="ER16" s="94"/>
      <c r="ES16" s="94"/>
      <c r="ET16" s="94"/>
      <c r="EU16" s="94"/>
      <c r="EV16" s="94"/>
      <c r="EW16" s="94"/>
      <c r="EX16" s="94"/>
      <c r="EY16" s="94"/>
      <c r="EZ16" s="94"/>
      <c r="FA16" s="94"/>
      <c r="FB16" s="94"/>
      <c r="FC16" s="94"/>
      <c r="FD16" s="94"/>
      <c r="FE16" s="94"/>
      <c r="FF16" s="94"/>
      <c r="FG16" s="94"/>
      <c r="FH16" s="94"/>
      <c r="FI16" s="94"/>
      <c r="FJ16" s="94"/>
      <c r="FK16" s="94"/>
      <c r="FL16" s="94"/>
      <c r="FM16" s="94"/>
      <c r="FN16" s="94"/>
      <c r="FO16" s="94"/>
      <c r="FP16" s="94"/>
      <c r="FQ16" s="94"/>
      <c r="FR16" s="94"/>
      <c r="FS16" s="94"/>
      <c r="FT16" s="94"/>
      <c r="FU16" s="94"/>
      <c r="FV16" s="94"/>
      <c r="FW16" s="94"/>
      <c r="FX16" s="94"/>
      <c r="FY16" s="94"/>
      <c r="FZ16" s="94"/>
      <c r="GA16" s="94"/>
      <c r="GB16" s="94"/>
      <c r="GC16" s="94"/>
      <c r="GD16" s="94"/>
      <c r="GE16" s="94"/>
      <c r="GF16" s="94"/>
      <c r="GG16" s="94"/>
      <c r="GH16" s="94"/>
      <c r="GI16" s="94"/>
      <c r="GJ16" s="94"/>
      <c r="GK16" s="94"/>
      <c r="GL16" s="94"/>
      <c r="GM16" s="94"/>
      <c r="GN16" s="94"/>
      <c r="GO16" s="94"/>
      <c r="GP16" s="94"/>
      <c r="GQ16" s="94"/>
      <c r="GR16" s="94"/>
      <c r="GS16" s="94"/>
      <c r="GT16" s="94"/>
      <c r="GU16" s="94"/>
      <c r="GV16" s="94"/>
      <c r="GW16" s="94"/>
      <c r="GX16" s="94"/>
      <c r="GY16" s="94"/>
      <c r="GZ16" s="94"/>
      <c r="HA16" s="94"/>
      <c r="HB16" s="94"/>
      <c r="HC16" s="94"/>
      <c r="HD16" s="94"/>
      <c r="HE16" s="94"/>
      <c r="HF16" s="94"/>
      <c r="HG16" s="94"/>
      <c r="HH16" s="94"/>
      <c r="HI16" s="94"/>
      <c r="HJ16" s="94"/>
      <c r="HK16" s="94"/>
      <c r="HL16" s="94"/>
      <c r="HM16" s="94"/>
      <c r="HN16" s="94"/>
      <c r="HO16" s="94"/>
      <c r="HP16" s="94"/>
      <c r="HQ16" s="94"/>
      <c r="HR16" s="94"/>
      <c r="HS16" s="94"/>
      <c r="HT16" s="94"/>
      <c r="HU16" s="94"/>
      <c r="HV16" s="94"/>
      <c r="HW16" s="94"/>
      <c r="HX16" s="94"/>
      <c r="HY16" s="94"/>
      <c r="HZ16" s="94"/>
      <c r="IA16" s="94"/>
      <c r="IB16" s="94"/>
      <c r="IC16" s="94"/>
      <c r="ID16" s="94"/>
      <c r="IE16" s="94"/>
      <c r="IF16" s="94"/>
      <c r="IG16" s="94"/>
      <c r="IH16" s="94"/>
      <c r="II16" s="94"/>
      <c r="IJ16" s="94"/>
      <c r="IK16" s="94"/>
      <c r="IL16" s="94"/>
      <c r="IM16" s="94"/>
      <c r="IN16" s="94"/>
      <c r="IO16" s="94"/>
      <c r="IP16" s="94"/>
    </row>
    <row r="17" spans="1:250" ht="54" customHeight="1">
      <c r="A17" s="184" t="str">
        <f t="shared" si="0"/>
        <v>[Admin_function-7]</v>
      </c>
      <c r="B17" s="185" t="s">
        <v>352</v>
      </c>
      <c r="C17" s="186" t="s">
        <v>353</v>
      </c>
      <c r="D17" s="186" t="s">
        <v>354</v>
      </c>
      <c r="E17" s="121"/>
      <c r="F17" s="114"/>
      <c r="G17" s="114"/>
      <c r="H17" s="121"/>
      <c r="I17" s="121"/>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c r="BE17" s="94"/>
      <c r="BF17" s="94"/>
      <c r="BG17" s="94"/>
      <c r="BH17" s="94"/>
      <c r="BI17" s="94"/>
      <c r="BJ17" s="94"/>
      <c r="BK17" s="94"/>
      <c r="BL17" s="94"/>
      <c r="BM17" s="94"/>
      <c r="BN17" s="94"/>
      <c r="BO17" s="94"/>
      <c r="BP17" s="94"/>
      <c r="BQ17" s="94"/>
      <c r="BR17" s="94"/>
      <c r="BS17" s="94"/>
      <c r="BT17" s="94"/>
      <c r="BU17" s="94"/>
      <c r="BV17" s="94"/>
      <c r="BW17" s="94"/>
      <c r="BX17" s="94"/>
      <c r="BY17" s="94"/>
      <c r="BZ17" s="94"/>
      <c r="CA17" s="94"/>
      <c r="CB17" s="94"/>
      <c r="CC17" s="94"/>
      <c r="CD17" s="94"/>
      <c r="CE17" s="94"/>
      <c r="CF17" s="94"/>
      <c r="CG17" s="94"/>
      <c r="CH17" s="94"/>
      <c r="CI17" s="94"/>
      <c r="CJ17" s="94"/>
      <c r="CK17" s="94"/>
      <c r="CL17" s="94"/>
      <c r="CM17" s="94"/>
      <c r="CN17" s="94"/>
      <c r="CO17" s="94"/>
      <c r="CP17" s="94"/>
      <c r="CQ17" s="94"/>
      <c r="CR17" s="94"/>
      <c r="CS17" s="94"/>
      <c r="CT17" s="94"/>
      <c r="CU17" s="94"/>
      <c r="CV17" s="94"/>
      <c r="CW17" s="94"/>
      <c r="CX17" s="94"/>
      <c r="CY17" s="94"/>
      <c r="CZ17" s="94"/>
      <c r="DA17" s="94"/>
      <c r="DB17" s="94"/>
      <c r="DC17" s="94"/>
      <c r="DD17" s="94"/>
      <c r="DE17" s="94"/>
      <c r="DF17" s="94"/>
      <c r="DG17" s="94"/>
      <c r="DH17" s="94"/>
      <c r="DI17" s="94"/>
      <c r="DJ17" s="94"/>
      <c r="DK17" s="94"/>
      <c r="DL17" s="94"/>
      <c r="DM17" s="94"/>
      <c r="DN17" s="94"/>
      <c r="DO17" s="94"/>
      <c r="DP17" s="94"/>
      <c r="DQ17" s="94"/>
      <c r="DR17" s="94"/>
      <c r="DS17" s="94"/>
      <c r="DT17" s="94"/>
      <c r="DU17" s="94"/>
      <c r="DV17" s="94"/>
      <c r="DW17" s="94"/>
      <c r="DX17" s="94"/>
      <c r="DY17" s="94"/>
      <c r="DZ17" s="94"/>
      <c r="EA17" s="94"/>
      <c r="EB17" s="94"/>
      <c r="EC17" s="94"/>
      <c r="ED17" s="94"/>
      <c r="EE17" s="94"/>
      <c r="EF17" s="94"/>
      <c r="EG17" s="94"/>
      <c r="EH17" s="94"/>
      <c r="EI17" s="94"/>
      <c r="EJ17" s="94"/>
      <c r="EK17" s="94"/>
      <c r="EL17" s="94"/>
      <c r="EM17" s="94"/>
      <c r="EN17" s="94"/>
      <c r="EO17" s="94"/>
      <c r="EP17" s="94"/>
      <c r="EQ17" s="94"/>
      <c r="ER17" s="94"/>
      <c r="ES17" s="94"/>
      <c r="ET17" s="94"/>
      <c r="EU17" s="94"/>
      <c r="EV17" s="94"/>
      <c r="EW17" s="94"/>
      <c r="EX17" s="94"/>
      <c r="EY17" s="94"/>
      <c r="EZ17" s="94"/>
      <c r="FA17" s="94"/>
      <c r="FB17" s="94"/>
      <c r="FC17" s="94"/>
      <c r="FD17" s="94"/>
      <c r="FE17" s="94"/>
      <c r="FF17" s="94"/>
      <c r="FG17" s="94"/>
      <c r="FH17" s="94"/>
      <c r="FI17" s="94"/>
      <c r="FJ17" s="94"/>
      <c r="FK17" s="94"/>
      <c r="FL17" s="94"/>
      <c r="FM17" s="94"/>
      <c r="FN17" s="94"/>
      <c r="FO17" s="94"/>
      <c r="FP17" s="94"/>
      <c r="FQ17" s="94"/>
      <c r="FR17" s="94"/>
      <c r="FS17" s="94"/>
      <c r="FT17" s="94"/>
      <c r="FU17" s="94"/>
      <c r="FV17" s="94"/>
      <c r="FW17" s="94"/>
      <c r="FX17" s="94"/>
      <c r="FY17" s="94"/>
      <c r="FZ17" s="94"/>
      <c r="GA17" s="94"/>
      <c r="GB17" s="94"/>
      <c r="GC17" s="94"/>
      <c r="GD17" s="94"/>
      <c r="GE17" s="94"/>
      <c r="GF17" s="94"/>
      <c r="GG17" s="94"/>
      <c r="GH17" s="94"/>
      <c r="GI17" s="94"/>
      <c r="GJ17" s="94"/>
      <c r="GK17" s="94"/>
      <c r="GL17" s="94"/>
      <c r="GM17" s="94"/>
      <c r="GN17" s="94"/>
      <c r="GO17" s="94"/>
      <c r="GP17" s="94"/>
      <c r="GQ17" s="94"/>
      <c r="GR17" s="94"/>
      <c r="GS17" s="94"/>
      <c r="GT17" s="94"/>
      <c r="GU17" s="94"/>
      <c r="GV17" s="94"/>
      <c r="GW17" s="94"/>
      <c r="GX17" s="94"/>
      <c r="GY17" s="94"/>
      <c r="GZ17" s="94"/>
      <c r="HA17" s="94"/>
      <c r="HB17" s="94"/>
      <c r="HC17" s="94"/>
      <c r="HD17" s="94"/>
      <c r="HE17" s="94"/>
      <c r="HF17" s="94"/>
      <c r="HG17" s="94"/>
      <c r="HH17" s="94"/>
      <c r="HI17" s="94"/>
      <c r="HJ17" s="94"/>
      <c r="HK17" s="94"/>
      <c r="HL17" s="94"/>
      <c r="HM17" s="94"/>
      <c r="HN17" s="94"/>
      <c r="HO17" s="94"/>
      <c r="HP17" s="94"/>
      <c r="HQ17" s="94"/>
      <c r="HR17" s="94"/>
      <c r="HS17" s="94"/>
      <c r="HT17" s="94"/>
      <c r="HU17" s="94"/>
      <c r="HV17" s="94"/>
      <c r="HW17" s="94"/>
      <c r="HX17" s="94"/>
      <c r="HY17" s="94"/>
      <c r="HZ17" s="94"/>
      <c r="IA17" s="94"/>
      <c r="IB17" s="94"/>
      <c r="IC17" s="94"/>
      <c r="ID17" s="94"/>
      <c r="IE17" s="94"/>
      <c r="IF17" s="94"/>
      <c r="IG17" s="94"/>
      <c r="IH17" s="94"/>
      <c r="II17" s="94"/>
      <c r="IJ17" s="94"/>
      <c r="IK17" s="94"/>
      <c r="IL17" s="94"/>
      <c r="IM17" s="94"/>
      <c r="IN17" s="94"/>
      <c r="IO17" s="94"/>
      <c r="IP17" s="94"/>
    </row>
    <row r="18" spans="1:250" ht="54.75" customHeight="1">
      <c r="A18" s="184" t="str">
        <f t="shared" si="0"/>
        <v>[Admin_function-8]</v>
      </c>
      <c r="B18" s="187" t="s">
        <v>60</v>
      </c>
      <c r="C18" s="187" t="s">
        <v>61</v>
      </c>
      <c r="D18" s="187" t="s">
        <v>62</v>
      </c>
      <c r="E18" s="121"/>
      <c r="F18" s="114"/>
      <c r="G18" s="114"/>
      <c r="H18" s="121"/>
      <c r="I18" s="179"/>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c r="AZ18" s="94"/>
      <c r="BA18" s="94"/>
      <c r="BB18" s="94"/>
      <c r="BC18" s="94"/>
      <c r="BD18" s="94"/>
      <c r="BE18" s="94"/>
      <c r="BF18" s="94"/>
      <c r="BG18" s="94"/>
      <c r="BH18" s="94"/>
      <c r="BI18" s="94"/>
      <c r="BJ18" s="94"/>
      <c r="BK18" s="94"/>
      <c r="BL18" s="94"/>
      <c r="BM18" s="94"/>
      <c r="BN18" s="94"/>
      <c r="BO18" s="94"/>
      <c r="BP18" s="94"/>
      <c r="BQ18" s="94"/>
      <c r="BR18" s="94"/>
      <c r="BS18" s="94"/>
      <c r="BT18" s="94"/>
      <c r="BU18" s="94"/>
      <c r="BV18" s="94"/>
      <c r="BW18" s="94"/>
      <c r="BX18" s="94"/>
      <c r="BY18" s="94"/>
      <c r="BZ18" s="94"/>
      <c r="CA18" s="94"/>
      <c r="CB18" s="94"/>
      <c r="CC18" s="94"/>
      <c r="CD18" s="94"/>
      <c r="CE18" s="94"/>
      <c r="CF18" s="94"/>
      <c r="CG18" s="94"/>
      <c r="CH18" s="94"/>
      <c r="CI18" s="94"/>
      <c r="CJ18" s="94"/>
      <c r="CK18" s="94"/>
      <c r="CL18" s="94"/>
      <c r="CM18" s="94"/>
      <c r="CN18" s="94"/>
      <c r="CO18" s="94"/>
      <c r="CP18" s="94"/>
      <c r="CQ18" s="94"/>
      <c r="CR18" s="94"/>
      <c r="CS18" s="94"/>
      <c r="CT18" s="94"/>
      <c r="CU18" s="94"/>
      <c r="CV18" s="94"/>
      <c r="CW18" s="94"/>
      <c r="CX18" s="94"/>
      <c r="CY18" s="94"/>
      <c r="CZ18" s="94"/>
      <c r="DA18" s="94"/>
      <c r="DB18" s="94"/>
      <c r="DC18" s="94"/>
      <c r="DD18" s="94"/>
      <c r="DE18" s="94"/>
      <c r="DF18" s="94"/>
      <c r="DG18" s="94"/>
      <c r="DH18" s="94"/>
      <c r="DI18" s="94"/>
      <c r="DJ18" s="94"/>
      <c r="DK18" s="94"/>
      <c r="DL18" s="94"/>
      <c r="DM18" s="94"/>
      <c r="DN18" s="94"/>
      <c r="DO18" s="94"/>
      <c r="DP18" s="94"/>
      <c r="DQ18" s="94"/>
      <c r="DR18" s="94"/>
      <c r="DS18" s="94"/>
      <c r="DT18" s="94"/>
      <c r="DU18" s="94"/>
      <c r="DV18" s="94"/>
      <c r="DW18" s="94"/>
      <c r="DX18" s="94"/>
      <c r="DY18" s="94"/>
      <c r="DZ18" s="94"/>
      <c r="EA18" s="94"/>
      <c r="EB18" s="94"/>
      <c r="EC18" s="94"/>
      <c r="ED18" s="94"/>
      <c r="EE18" s="94"/>
      <c r="EF18" s="94"/>
      <c r="EG18" s="94"/>
      <c r="EH18" s="94"/>
      <c r="EI18" s="94"/>
      <c r="EJ18" s="94"/>
      <c r="EK18" s="94"/>
      <c r="EL18" s="94"/>
      <c r="EM18" s="94"/>
      <c r="EN18" s="94"/>
      <c r="EO18" s="94"/>
      <c r="EP18" s="94"/>
      <c r="EQ18" s="94"/>
      <c r="ER18" s="94"/>
      <c r="ES18" s="94"/>
      <c r="ET18" s="94"/>
      <c r="EU18" s="94"/>
      <c r="EV18" s="94"/>
      <c r="EW18" s="94"/>
      <c r="EX18" s="94"/>
      <c r="EY18" s="94"/>
      <c r="EZ18" s="94"/>
      <c r="FA18" s="94"/>
      <c r="FB18" s="94"/>
      <c r="FC18" s="94"/>
      <c r="FD18" s="94"/>
      <c r="FE18" s="94"/>
      <c r="FF18" s="94"/>
      <c r="FG18" s="94"/>
      <c r="FH18" s="94"/>
      <c r="FI18" s="94"/>
      <c r="FJ18" s="94"/>
      <c r="FK18" s="94"/>
      <c r="FL18" s="94"/>
      <c r="FM18" s="94"/>
      <c r="FN18" s="94"/>
      <c r="FO18" s="94"/>
      <c r="FP18" s="94"/>
      <c r="FQ18" s="94"/>
      <c r="FR18" s="94"/>
      <c r="FS18" s="94"/>
      <c r="FT18" s="94"/>
      <c r="FU18" s="94"/>
      <c r="FV18" s="94"/>
      <c r="FW18" s="94"/>
      <c r="FX18" s="94"/>
      <c r="FY18" s="94"/>
      <c r="FZ18" s="94"/>
      <c r="GA18" s="94"/>
      <c r="GB18" s="94"/>
      <c r="GC18" s="94"/>
      <c r="GD18" s="94"/>
      <c r="GE18" s="94"/>
      <c r="GF18" s="94"/>
      <c r="GG18" s="94"/>
      <c r="GH18" s="94"/>
      <c r="GI18" s="94"/>
      <c r="GJ18" s="94"/>
      <c r="GK18" s="94"/>
      <c r="GL18" s="94"/>
      <c r="GM18" s="94"/>
      <c r="GN18" s="94"/>
      <c r="GO18" s="94"/>
      <c r="GP18" s="94"/>
      <c r="GQ18" s="94"/>
      <c r="GR18" s="94"/>
      <c r="GS18" s="94"/>
      <c r="GT18" s="94"/>
      <c r="GU18" s="94"/>
      <c r="GV18" s="94"/>
      <c r="GW18" s="94"/>
      <c r="GX18" s="94"/>
      <c r="GY18" s="94"/>
      <c r="GZ18" s="94"/>
      <c r="HA18" s="94"/>
      <c r="HB18" s="94"/>
      <c r="HC18" s="94"/>
      <c r="HD18" s="94"/>
      <c r="HE18" s="94"/>
      <c r="HF18" s="94"/>
      <c r="HG18" s="94"/>
      <c r="HH18" s="94"/>
      <c r="HI18" s="94"/>
      <c r="HJ18" s="94"/>
      <c r="HK18" s="94"/>
      <c r="HL18" s="94"/>
      <c r="HM18" s="94"/>
      <c r="HN18" s="94"/>
      <c r="HO18" s="94"/>
      <c r="HP18" s="94"/>
      <c r="HQ18" s="94"/>
      <c r="HR18" s="94"/>
      <c r="HS18" s="94"/>
      <c r="HT18" s="94"/>
      <c r="HU18" s="94"/>
      <c r="HV18" s="94"/>
      <c r="HW18" s="94"/>
      <c r="HX18" s="94"/>
      <c r="HY18" s="94"/>
      <c r="HZ18" s="94"/>
      <c r="IA18" s="94"/>
      <c r="IB18" s="94"/>
      <c r="IC18" s="94"/>
      <c r="ID18" s="94"/>
      <c r="IE18" s="94"/>
      <c r="IF18" s="94"/>
      <c r="IG18" s="94"/>
      <c r="IH18" s="94"/>
      <c r="II18" s="94"/>
      <c r="IJ18" s="94"/>
      <c r="IK18" s="94"/>
      <c r="IL18" s="94"/>
      <c r="IM18" s="94"/>
      <c r="IN18" s="94"/>
      <c r="IO18" s="94"/>
      <c r="IP18" s="94"/>
    </row>
    <row r="19" spans="1:250" ht="65.25" customHeight="1">
      <c r="A19" s="184" t="str">
        <f t="shared" si="0"/>
        <v>[Admin_function-9]</v>
      </c>
      <c r="B19" s="187" t="s">
        <v>55</v>
      </c>
      <c r="C19" s="187" t="s">
        <v>355</v>
      </c>
      <c r="D19" s="187" t="s">
        <v>356</v>
      </c>
      <c r="E19" s="90"/>
      <c r="F19" s="114"/>
      <c r="G19" s="90"/>
      <c r="H19" s="109"/>
      <c r="I19" s="105"/>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4"/>
      <c r="AZ19" s="94"/>
      <c r="BA19" s="94"/>
      <c r="BB19" s="94"/>
      <c r="BC19" s="94"/>
      <c r="BD19" s="94"/>
      <c r="BE19" s="94"/>
      <c r="BF19" s="94"/>
      <c r="BG19" s="94"/>
      <c r="BH19" s="94"/>
      <c r="BI19" s="94"/>
      <c r="BJ19" s="94"/>
      <c r="BK19" s="94"/>
      <c r="BL19" s="94"/>
      <c r="BM19" s="94"/>
      <c r="BN19" s="94"/>
      <c r="BO19" s="94"/>
      <c r="BP19" s="94"/>
      <c r="BQ19" s="94"/>
      <c r="BR19" s="94"/>
      <c r="BS19" s="94"/>
      <c r="BT19" s="94"/>
      <c r="BU19" s="94"/>
      <c r="BV19" s="94"/>
      <c r="BW19" s="94"/>
      <c r="BX19" s="94"/>
      <c r="BY19" s="94"/>
      <c r="BZ19" s="94"/>
      <c r="CA19" s="94"/>
      <c r="CB19" s="94"/>
      <c r="CC19" s="94"/>
      <c r="CD19" s="94"/>
      <c r="CE19" s="94"/>
      <c r="CF19" s="94"/>
      <c r="CG19" s="94"/>
      <c r="CH19" s="94"/>
      <c r="CI19" s="94"/>
      <c r="CJ19" s="94"/>
      <c r="CK19" s="94"/>
      <c r="CL19" s="94"/>
      <c r="CM19" s="94"/>
      <c r="CN19" s="94"/>
      <c r="CO19" s="94"/>
      <c r="CP19" s="94"/>
      <c r="CQ19" s="94"/>
      <c r="CR19" s="94"/>
      <c r="CS19" s="94"/>
      <c r="CT19" s="94"/>
      <c r="CU19" s="94"/>
      <c r="CV19" s="94"/>
      <c r="CW19" s="94"/>
      <c r="CX19" s="94"/>
      <c r="CY19" s="94"/>
      <c r="CZ19" s="94"/>
      <c r="DA19" s="94"/>
      <c r="DB19" s="94"/>
      <c r="DC19" s="94"/>
      <c r="DD19" s="94"/>
      <c r="DE19" s="94"/>
      <c r="DF19" s="94"/>
      <c r="DG19" s="94"/>
      <c r="DH19" s="94"/>
      <c r="DI19" s="94"/>
      <c r="DJ19" s="94"/>
      <c r="DK19" s="94"/>
      <c r="DL19" s="94"/>
      <c r="DM19" s="94"/>
      <c r="DN19" s="94"/>
      <c r="DO19" s="94"/>
      <c r="DP19" s="94"/>
      <c r="DQ19" s="94"/>
      <c r="DR19" s="94"/>
      <c r="DS19" s="94"/>
      <c r="DT19" s="94"/>
      <c r="DU19" s="94"/>
      <c r="DV19" s="94"/>
      <c r="DW19" s="94"/>
      <c r="DX19" s="94"/>
      <c r="DY19" s="94"/>
      <c r="DZ19" s="94"/>
      <c r="EA19" s="94"/>
      <c r="EB19" s="94"/>
      <c r="EC19" s="94"/>
      <c r="ED19" s="94"/>
      <c r="EE19" s="94"/>
      <c r="EF19" s="94"/>
      <c r="EG19" s="94"/>
      <c r="EH19" s="94"/>
      <c r="EI19" s="94"/>
      <c r="EJ19" s="94"/>
      <c r="EK19" s="94"/>
      <c r="EL19" s="94"/>
      <c r="EM19" s="94"/>
      <c r="EN19" s="94"/>
      <c r="EO19" s="94"/>
      <c r="EP19" s="94"/>
      <c r="EQ19" s="94"/>
      <c r="ER19" s="94"/>
      <c r="ES19" s="94"/>
      <c r="ET19" s="94"/>
      <c r="EU19" s="94"/>
      <c r="EV19" s="94"/>
      <c r="EW19" s="94"/>
      <c r="EX19" s="94"/>
      <c r="EY19" s="94"/>
      <c r="EZ19" s="94"/>
      <c r="FA19" s="94"/>
      <c r="FB19" s="94"/>
      <c r="FC19" s="94"/>
      <c r="FD19" s="94"/>
      <c r="FE19" s="94"/>
      <c r="FF19" s="94"/>
      <c r="FG19" s="94"/>
      <c r="FH19" s="94"/>
      <c r="FI19" s="94"/>
      <c r="FJ19" s="94"/>
      <c r="FK19" s="94"/>
      <c r="FL19" s="94"/>
      <c r="FM19" s="94"/>
      <c r="FN19" s="94"/>
      <c r="FO19" s="94"/>
      <c r="FP19" s="94"/>
      <c r="FQ19" s="94"/>
      <c r="FR19" s="94"/>
      <c r="FS19" s="94"/>
      <c r="FT19" s="94"/>
      <c r="FU19" s="94"/>
      <c r="FV19" s="94"/>
      <c r="FW19" s="94"/>
      <c r="FX19" s="94"/>
      <c r="FY19" s="94"/>
      <c r="FZ19" s="94"/>
      <c r="GA19" s="94"/>
      <c r="GB19" s="94"/>
      <c r="GC19" s="94"/>
      <c r="GD19" s="94"/>
      <c r="GE19" s="94"/>
      <c r="GF19" s="94"/>
      <c r="GG19" s="94"/>
      <c r="GH19" s="94"/>
      <c r="GI19" s="94"/>
      <c r="GJ19" s="94"/>
      <c r="GK19" s="94"/>
      <c r="GL19" s="94"/>
      <c r="GM19" s="94"/>
      <c r="GN19" s="94"/>
      <c r="GO19" s="94"/>
      <c r="GP19" s="94"/>
      <c r="GQ19" s="94"/>
      <c r="GR19" s="94"/>
      <c r="GS19" s="94"/>
      <c r="GT19" s="94"/>
      <c r="GU19" s="94"/>
      <c r="GV19" s="94"/>
      <c r="GW19" s="94"/>
      <c r="GX19" s="94"/>
      <c r="GY19" s="94"/>
      <c r="GZ19" s="94"/>
      <c r="HA19" s="94"/>
      <c r="HB19" s="94"/>
      <c r="HC19" s="94"/>
      <c r="HD19" s="94"/>
      <c r="HE19" s="94"/>
      <c r="HF19" s="94"/>
      <c r="HG19" s="94"/>
      <c r="HH19" s="94"/>
      <c r="HI19" s="94"/>
      <c r="HJ19" s="94"/>
      <c r="HK19" s="94"/>
      <c r="HL19" s="94"/>
      <c r="HM19" s="94"/>
      <c r="HN19" s="94"/>
      <c r="HO19" s="94"/>
      <c r="HP19" s="94"/>
      <c r="HQ19" s="94"/>
      <c r="HR19" s="94"/>
      <c r="HS19" s="94"/>
      <c r="HT19" s="94"/>
      <c r="HU19" s="94"/>
      <c r="HV19" s="94"/>
      <c r="HW19" s="94"/>
      <c r="HX19" s="94"/>
      <c r="HY19" s="94"/>
      <c r="HZ19" s="94"/>
      <c r="IA19" s="94"/>
      <c r="IB19" s="94"/>
      <c r="IC19" s="94"/>
      <c r="ID19" s="94"/>
      <c r="IE19" s="94"/>
      <c r="IF19" s="94"/>
      <c r="IG19" s="94"/>
      <c r="IH19" s="94"/>
      <c r="II19" s="94"/>
      <c r="IJ19" s="94"/>
      <c r="IK19" s="94"/>
      <c r="IL19" s="94"/>
      <c r="IM19" s="94"/>
      <c r="IN19" s="94"/>
      <c r="IO19" s="94"/>
      <c r="IP19" s="94"/>
    </row>
    <row r="20" spans="1:250" ht="74.25" customHeight="1">
      <c r="A20" s="184" t="str">
        <f>IF(OR(B20&lt;&gt;"",D20&lt;&gt;""),"["&amp;TEXT($B$2,"##")&amp;"-"&amp;TEXT(ROW()-10,"##")&amp;"]","")</f>
        <v>[Admin_function-10]</v>
      </c>
      <c r="B20" s="187" t="s">
        <v>56</v>
      </c>
      <c r="C20" s="187" t="s">
        <v>357</v>
      </c>
      <c r="D20" s="187" t="s">
        <v>57</v>
      </c>
      <c r="E20" s="90"/>
      <c r="F20" s="114"/>
      <c r="G20" s="90"/>
      <c r="H20" s="109"/>
      <c r="I20" s="105"/>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4"/>
      <c r="AZ20" s="94"/>
      <c r="BA20" s="94"/>
      <c r="BB20" s="94"/>
      <c r="BC20" s="94"/>
      <c r="BD20" s="94"/>
      <c r="BE20" s="94"/>
      <c r="BF20" s="94"/>
      <c r="BG20" s="94"/>
      <c r="BH20" s="94"/>
      <c r="BI20" s="94"/>
      <c r="BJ20" s="94"/>
      <c r="BK20" s="94"/>
      <c r="BL20" s="94"/>
      <c r="BM20" s="94"/>
      <c r="BN20" s="94"/>
      <c r="BO20" s="94"/>
      <c r="BP20" s="94"/>
      <c r="BQ20" s="94"/>
      <c r="BR20" s="94"/>
      <c r="BS20" s="94"/>
      <c r="BT20" s="94"/>
      <c r="BU20" s="94"/>
      <c r="BV20" s="94"/>
      <c r="BW20" s="94"/>
      <c r="BX20" s="94"/>
      <c r="BY20" s="94"/>
      <c r="BZ20" s="94"/>
      <c r="CA20" s="94"/>
      <c r="CB20" s="94"/>
      <c r="CC20" s="94"/>
      <c r="CD20" s="94"/>
      <c r="CE20" s="94"/>
      <c r="CF20" s="94"/>
      <c r="CG20" s="94"/>
      <c r="CH20" s="94"/>
      <c r="CI20" s="94"/>
      <c r="CJ20" s="94"/>
      <c r="CK20" s="94"/>
      <c r="CL20" s="94"/>
      <c r="CM20" s="94"/>
      <c r="CN20" s="94"/>
      <c r="CO20" s="94"/>
      <c r="CP20" s="94"/>
      <c r="CQ20" s="94"/>
      <c r="CR20" s="94"/>
      <c r="CS20" s="94"/>
      <c r="CT20" s="94"/>
      <c r="CU20" s="94"/>
      <c r="CV20" s="94"/>
      <c r="CW20" s="94"/>
      <c r="CX20" s="94"/>
      <c r="CY20" s="94"/>
      <c r="CZ20" s="94"/>
      <c r="DA20" s="94"/>
      <c r="DB20" s="94"/>
      <c r="DC20" s="94"/>
      <c r="DD20" s="94"/>
      <c r="DE20" s="94"/>
      <c r="DF20" s="94"/>
      <c r="DG20" s="94"/>
      <c r="DH20" s="94"/>
      <c r="DI20" s="94"/>
      <c r="DJ20" s="94"/>
      <c r="DK20" s="94"/>
      <c r="DL20" s="94"/>
      <c r="DM20" s="94"/>
      <c r="DN20" s="94"/>
      <c r="DO20" s="94"/>
      <c r="DP20" s="94"/>
      <c r="DQ20" s="94"/>
      <c r="DR20" s="94"/>
      <c r="DS20" s="94"/>
      <c r="DT20" s="94"/>
      <c r="DU20" s="94"/>
      <c r="DV20" s="94"/>
      <c r="DW20" s="94"/>
      <c r="DX20" s="94"/>
      <c r="DY20" s="94"/>
      <c r="DZ20" s="94"/>
      <c r="EA20" s="94"/>
      <c r="EB20" s="94"/>
      <c r="EC20" s="94"/>
      <c r="ED20" s="94"/>
      <c r="EE20" s="94"/>
      <c r="EF20" s="94"/>
      <c r="EG20" s="94"/>
      <c r="EH20" s="94"/>
      <c r="EI20" s="94"/>
      <c r="EJ20" s="94"/>
      <c r="EK20" s="94"/>
      <c r="EL20" s="94"/>
      <c r="EM20" s="94"/>
      <c r="EN20" s="94"/>
      <c r="EO20" s="94"/>
      <c r="EP20" s="94"/>
      <c r="EQ20" s="94"/>
      <c r="ER20" s="94"/>
      <c r="ES20" s="94"/>
      <c r="ET20" s="94"/>
      <c r="EU20" s="94"/>
      <c r="EV20" s="94"/>
      <c r="EW20" s="94"/>
      <c r="EX20" s="94"/>
      <c r="EY20" s="94"/>
      <c r="EZ20" s="94"/>
      <c r="FA20" s="94"/>
      <c r="FB20" s="94"/>
      <c r="FC20" s="94"/>
      <c r="FD20" s="94"/>
      <c r="FE20" s="94"/>
      <c r="FF20" s="94"/>
      <c r="FG20" s="94"/>
      <c r="FH20" s="94"/>
      <c r="FI20" s="94"/>
      <c r="FJ20" s="94"/>
      <c r="FK20" s="94"/>
      <c r="FL20" s="94"/>
      <c r="FM20" s="94"/>
      <c r="FN20" s="94"/>
      <c r="FO20" s="94"/>
      <c r="FP20" s="94"/>
      <c r="FQ20" s="94"/>
      <c r="FR20" s="94"/>
      <c r="FS20" s="94"/>
      <c r="FT20" s="94"/>
      <c r="FU20" s="94"/>
      <c r="FV20" s="94"/>
      <c r="FW20" s="94"/>
      <c r="FX20" s="94"/>
      <c r="FY20" s="94"/>
      <c r="FZ20" s="94"/>
      <c r="GA20" s="94"/>
      <c r="GB20" s="94"/>
      <c r="GC20" s="94"/>
      <c r="GD20" s="94"/>
      <c r="GE20" s="94"/>
      <c r="GF20" s="94"/>
      <c r="GG20" s="94"/>
      <c r="GH20" s="94"/>
      <c r="GI20" s="94"/>
      <c r="GJ20" s="94"/>
      <c r="GK20" s="94"/>
      <c r="GL20" s="94"/>
      <c r="GM20" s="94"/>
      <c r="GN20" s="94"/>
      <c r="GO20" s="94"/>
      <c r="GP20" s="94"/>
      <c r="GQ20" s="94"/>
      <c r="GR20" s="94"/>
      <c r="GS20" s="94"/>
      <c r="GT20" s="94"/>
      <c r="GU20" s="94"/>
      <c r="GV20" s="94"/>
      <c r="GW20" s="94"/>
      <c r="GX20" s="94"/>
      <c r="GY20" s="94"/>
      <c r="GZ20" s="94"/>
      <c r="HA20" s="94"/>
      <c r="HB20" s="94"/>
      <c r="HC20" s="94"/>
      <c r="HD20" s="94"/>
      <c r="HE20" s="94"/>
      <c r="HF20" s="94"/>
      <c r="HG20" s="94"/>
      <c r="HH20" s="94"/>
      <c r="HI20" s="94"/>
      <c r="HJ20" s="94"/>
      <c r="HK20" s="94"/>
      <c r="HL20" s="94"/>
      <c r="HM20" s="94"/>
      <c r="HN20" s="94"/>
      <c r="HO20" s="94"/>
      <c r="HP20" s="94"/>
      <c r="HQ20" s="94"/>
      <c r="HR20" s="94"/>
      <c r="HS20" s="94"/>
      <c r="HT20" s="94"/>
      <c r="HU20" s="94"/>
      <c r="HV20" s="94"/>
      <c r="HW20" s="94"/>
      <c r="HX20" s="94"/>
      <c r="HY20" s="94"/>
      <c r="HZ20" s="94"/>
      <c r="IA20" s="94"/>
      <c r="IB20" s="94"/>
      <c r="IC20" s="94"/>
      <c r="ID20" s="94"/>
      <c r="IE20" s="94"/>
      <c r="IF20" s="94"/>
      <c r="IG20" s="94"/>
      <c r="IH20" s="94"/>
      <c r="II20" s="94"/>
      <c r="IJ20" s="94"/>
      <c r="IK20" s="94"/>
      <c r="IL20" s="94"/>
      <c r="IM20" s="94"/>
      <c r="IN20" s="94"/>
      <c r="IO20" s="94"/>
      <c r="IP20" s="94"/>
    </row>
    <row r="21" spans="1:250" ht="68.25" customHeight="1">
      <c r="A21" s="184" t="str">
        <f t="shared" si="0"/>
        <v>[Admin_function-11]</v>
      </c>
      <c r="B21" s="187" t="s">
        <v>58</v>
      </c>
      <c r="C21" s="187" t="s">
        <v>358</v>
      </c>
      <c r="D21" s="187" t="s">
        <v>57</v>
      </c>
      <c r="E21" s="90"/>
      <c r="F21" s="114"/>
      <c r="G21" s="90"/>
      <c r="H21" s="109"/>
      <c r="I21" s="105"/>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4"/>
      <c r="BM21" s="94"/>
      <c r="BN21" s="94"/>
      <c r="BO21" s="94"/>
      <c r="BP21" s="94"/>
      <c r="BQ21" s="94"/>
      <c r="BR21" s="94"/>
      <c r="BS21" s="94"/>
      <c r="BT21" s="94"/>
      <c r="BU21" s="94"/>
      <c r="BV21" s="94"/>
      <c r="BW21" s="94"/>
      <c r="BX21" s="94"/>
      <c r="BY21" s="94"/>
      <c r="BZ21" s="94"/>
      <c r="CA21" s="94"/>
      <c r="CB21" s="94"/>
      <c r="CC21" s="94"/>
      <c r="CD21" s="94"/>
      <c r="CE21" s="94"/>
      <c r="CF21" s="94"/>
      <c r="CG21" s="94"/>
      <c r="CH21" s="94"/>
      <c r="CI21" s="94"/>
      <c r="CJ21" s="94"/>
      <c r="CK21" s="94"/>
      <c r="CL21" s="94"/>
      <c r="CM21" s="94"/>
      <c r="CN21" s="94"/>
      <c r="CO21" s="94"/>
      <c r="CP21" s="94"/>
      <c r="CQ21" s="94"/>
      <c r="CR21" s="94"/>
      <c r="CS21" s="94"/>
      <c r="CT21" s="94"/>
      <c r="CU21" s="94"/>
      <c r="CV21" s="94"/>
      <c r="CW21" s="94"/>
      <c r="CX21" s="94"/>
      <c r="CY21" s="94"/>
      <c r="CZ21" s="94"/>
      <c r="DA21" s="94"/>
      <c r="DB21" s="94"/>
      <c r="DC21" s="94"/>
      <c r="DD21" s="94"/>
      <c r="DE21" s="94"/>
      <c r="DF21" s="94"/>
      <c r="DG21" s="94"/>
      <c r="DH21" s="94"/>
      <c r="DI21" s="94"/>
      <c r="DJ21" s="94"/>
      <c r="DK21" s="94"/>
      <c r="DL21" s="94"/>
      <c r="DM21" s="94"/>
      <c r="DN21" s="94"/>
      <c r="DO21" s="94"/>
      <c r="DP21" s="94"/>
      <c r="DQ21" s="94"/>
      <c r="DR21" s="94"/>
      <c r="DS21" s="94"/>
      <c r="DT21" s="94"/>
      <c r="DU21" s="94"/>
      <c r="DV21" s="94"/>
      <c r="DW21" s="94"/>
      <c r="DX21" s="94"/>
      <c r="DY21" s="94"/>
      <c r="DZ21" s="94"/>
      <c r="EA21" s="94"/>
      <c r="EB21" s="94"/>
      <c r="EC21" s="94"/>
      <c r="ED21" s="94"/>
      <c r="EE21" s="94"/>
      <c r="EF21" s="94"/>
      <c r="EG21" s="94"/>
      <c r="EH21" s="94"/>
      <c r="EI21" s="94"/>
      <c r="EJ21" s="94"/>
      <c r="EK21" s="94"/>
      <c r="EL21" s="94"/>
      <c r="EM21" s="94"/>
      <c r="EN21" s="94"/>
      <c r="EO21" s="94"/>
      <c r="EP21" s="94"/>
      <c r="EQ21" s="94"/>
      <c r="ER21" s="94"/>
      <c r="ES21" s="94"/>
      <c r="ET21" s="94"/>
      <c r="EU21" s="94"/>
      <c r="EV21" s="94"/>
      <c r="EW21" s="94"/>
      <c r="EX21" s="94"/>
      <c r="EY21" s="94"/>
      <c r="EZ21" s="94"/>
      <c r="FA21" s="94"/>
      <c r="FB21" s="94"/>
      <c r="FC21" s="94"/>
      <c r="FD21" s="94"/>
      <c r="FE21" s="94"/>
      <c r="FF21" s="94"/>
      <c r="FG21" s="94"/>
      <c r="FH21" s="94"/>
      <c r="FI21" s="94"/>
      <c r="FJ21" s="94"/>
      <c r="FK21" s="94"/>
      <c r="FL21" s="94"/>
      <c r="FM21" s="94"/>
      <c r="FN21" s="94"/>
      <c r="FO21" s="94"/>
      <c r="FP21" s="94"/>
      <c r="FQ21" s="94"/>
      <c r="FR21" s="94"/>
      <c r="FS21" s="94"/>
      <c r="FT21" s="94"/>
      <c r="FU21" s="94"/>
      <c r="FV21" s="94"/>
      <c r="FW21" s="94"/>
      <c r="FX21" s="94"/>
      <c r="FY21" s="94"/>
      <c r="FZ21" s="94"/>
      <c r="GA21" s="94"/>
      <c r="GB21" s="94"/>
      <c r="GC21" s="94"/>
      <c r="GD21" s="94"/>
      <c r="GE21" s="94"/>
      <c r="GF21" s="94"/>
      <c r="GG21" s="94"/>
      <c r="GH21" s="94"/>
      <c r="GI21" s="94"/>
      <c r="GJ21" s="94"/>
      <c r="GK21" s="94"/>
      <c r="GL21" s="94"/>
      <c r="GM21" s="94"/>
      <c r="GN21" s="94"/>
      <c r="GO21" s="94"/>
      <c r="GP21" s="94"/>
      <c r="GQ21" s="94"/>
      <c r="GR21" s="94"/>
      <c r="GS21" s="94"/>
      <c r="GT21" s="94"/>
      <c r="GU21" s="94"/>
      <c r="GV21" s="94"/>
      <c r="GW21" s="94"/>
      <c r="GX21" s="94"/>
      <c r="GY21" s="94"/>
      <c r="GZ21" s="94"/>
      <c r="HA21" s="94"/>
      <c r="HB21" s="94"/>
      <c r="HC21" s="94"/>
      <c r="HD21" s="94"/>
      <c r="HE21" s="94"/>
      <c r="HF21" s="94"/>
      <c r="HG21" s="94"/>
      <c r="HH21" s="94"/>
      <c r="HI21" s="94"/>
      <c r="HJ21" s="94"/>
      <c r="HK21" s="94"/>
      <c r="HL21" s="94"/>
      <c r="HM21" s="94"/>
      <c r="HN21" s="94"/>
      <c r="HO21" s="94"/>
      <c r="HP21" s="94"/>
      <c r="HQ21" s="94"/>
      <c r="HR21" s="94"/>
      <c r="HS21" s="94"/>
      <c r="HT21" s="94"/>
      <c r="HU21" s="94"/>
      <c r="HV21" s="94"/>
      <c r="HW21" s="94"/>
      <c r="HX21" s="94"/>
      <c r="HY21" s="94"/>
      <c r="HZ21" s="94"/>
      <c r="IA21" s="94"/>
      <c r="IB21" s="94"/>
      <c r="IC21" s="94"/>
      <c r="ID21" s="94"/>
      <c r="IE21" s="94"/>
      <c r="IF21" s="94"/>
      <c r="IG21" s="94"/>
      <c r="IH21" s="94"/>
      <c r="II21" s="94"/>
      <c r="IJ21" s="94"/>
      <c r="IK21" s="94"/>
      <c r="IL21" s="94"/>
      <c r="IM21" s="94"/>
      <c r="IN21" s="94"/>
      <c r="IO21" s="94"/>
      <c r="IP21" s="94"/>
    </row>
    <row r="22" spans="1:250" ht="81.75" customHeight="1">
      <c r="A22" s="184" t="str">
        <f t="shared" si="0"/>
        <v>[Admin_function-12]</v>
      </c>
      <c r="B22" s="187" t="s">
        <v>59</v>
      </c>
      <c r="C22" s="187" t="s">
        <v>359</v>
      </c>
      <c r="D22" s="187" t="s">
        <v>57</v>
      </c>
      <c r="E22" s="90"/>
      <c r="F22" s="114"/>
      <c r="G22" s="90"/>
      <c r="H22" s="109"/>
      <c r="I22" s="105"/>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94"/>
      <c r="BC22" s="94"/>
      <c r="BD22" s="94"/>
      <c r="BE22" s="94"/>
      <c r="BF22" s="94"/>
      <c r="BG22" s="94"/>
      <c r="BH22" s="94"/>
      <c r="BI22" s="94"/>
      <c r="BJ22" s="94"/>
      <c r="BK22" s="94"/>
      <c r="BL22" s="94"/>
      <c r="BM22" s="94"/>
      <c r="BN22" s="94"/>
      <c r="BO22" s="94"/>
      <c r="BP22" s="94"/>
      <c r="BQ22" s="94"/>
      <c r="BR22" s="94"/>
      <c r="BS22" s="94"/>
      <c r="BT22" s="94"/>
      <c r="BU22" s="94"/>
      <c r="BV22" s="94"/>
      <c r="BW22" s="94"/>
      <c r="BX22" s="94"/>
      <c r="BY22" s="94"/>
      <c r="BZ22" s="94"/>
      <c r="CA22" s="94"/>
      <c r="CB22" s="94"/>
      <c r="CC22" s="94"/>
      <c r="CD22" s="94"/>
      <c r="CE22" s="94"/>
      <c r="CF22" s="94"/>
      <c r="CG22" s="94"/>
      <c r="CH22" s="94"/>
      <c r="CI22" s="94"/>
      <c r="CJ22" s="94"/>
      <c r="CK22" s="94"/>
      <c r="CL22" s="94"/>
      <c r="CM22" s="94"/>
      <c r="CN22" s="94"/>
      <c r="CO22" s="94"/>
      <c r="CP22" s="94"/>
      <c r="CQ22" s="94"/>
      <c r="CR22" s="94"/>
      <c r="CS22" s="94"/>
      <c r="CT22" s="94"/>
      <c r="CU22" s="94"/>
      <c r="CV22" s="94"/>
      <c r="CW22" s="94"/>
      <c r="CX22" s="94"/>
      <c r="CY22" s="94"/>
      <c r="CZ22" s="94"/>
      <c r="DA22" s="94"/>
      <c r="DB22" s="94"/>
      <c r="DC22" s="94"/>
      <c r="DD22" s="94"/>
      <c r="DE22" s="94"/>
      <c r="DF22" s="94"/>
      <c r="DG22" s="94"/>
      <c r="DH22" s="94"/>
      <c r="DI22" s="94"/>
      <c r="DJ22" s="94"/>
      <c r="DK22" s="94"/>
      <c r="DL22" s="94"/>
      <c r="DM22" s="94"/>
      <c r="DN22" s="94"/>
      <c r="DO22" s="94"/>
      <c r="DP22" s="94"/>
      <c r="DQ22" s="94"/>
      <c r="DR22" s="94"/>
      <c r="DS22" s="94"/>
      <c r="DT22" s="94"/>
      <c r="DU22" s="94"/>
      <c r="DV22" s="94"/>
      <c r="DW22" s="94"/>
      <c r="DX22" s="94"/>
      <c r="DY22" s="94"/>
      <c r="DZ22" s="94"/>
      <c r="EA22" s="94"/>
      <c r="EB22" s="94"/>
      <c r="EC22" s="94"/>
      <c r="ED22" s="94"/>
      <c r="EE22" s="94"/>
      <c r="EF22" s="94"/>
      <c r="EG22" s="94"/>
      <c r="EH22" s="94"/>
      <c r="EI22" s="94"/>
      <c r="EJ22" s="94"/>
      <c r="EK22" s="94"/>
      <c r="EL22" s="94"/>
      <c r="EM22" s="94"/>
      <c r="EN22" s="94"/>
      <c r="EO22" s="94"/>
      <c r="EP22" s="94"/>
      <c r="EQ22" s="94"/>
      <c r="ER22" s="94"/>
      <c r="ES22" s="94"/>
      <c r="ET22" s="94"/>
      <c r="EU22" s="94"/>
      <c r="EV22" s="94"/>
      <c r="EW22" s="94"/>
      <c r="EX22" s="94"/>
      <c r="EY22" s="94"/>
      <c r="EZ22" s="94"/>
      <c r="FA22" s="94"/>
      <c r="FB22" s="94"/>
      <c r="FC22" s="94"/>
      <c r="FD22" s="94"/>
      <c r="FE22" s="94"/>
      <c r="FF22" s="94"/>
      <c r="FG22" s="94"/>
      <c r="FH22" s="94"/>
      <c r="FI22" s="94"/>
      <c r="FJ22" s="94"/>
      <c r="FK22" s="94"/>
      <c r="FL22" s="94"/>
      <c r="FM22" s="94"/>
      <c r="FN22" s="94"/>
      <c r="FO22" s="94"/>
      <c r="FP22" s="94"/>
      <c r="FQ22" s="94"/>
      <c r="FR22" s="94"/>
      <c r="FS22" s="94"/>
      <c r="FT22" s="94"/>
      <c r="FU22" s="94"/>
      <c r="FV22" s="94"/>
      <c r="FW22" s="94"/>
      <c r="FX22" s="94"/>
      <c r="FY22" s="94"/>
      <c r="FZ22" s="94"/>
      <c r="GA22" s="94"/>
      <c r="GB22" s="94"/>
      <c r="GC22" s="94"/>
      <c r="GD22" s="94"/>
      <c r="GE22" s="94"/>
      <c r="GF22" s="94"/>
      <c r="GG22" s="94"/>
      <c r="GH22" s="94"/>
      <c r="GI22" s="94"/>
      <c r="GJ22" s="94"/>
      <c r="GK22" s="94"/>
      <c r="GL22" s="94"/>
      <c r="GM22" s="94"/>
      <c r="GN22" s="94"/>
      <c r="GO22" s="94"/>
      <c r="GP22" s="94"/>
      <c r="GQ22" s="94"/>
      <c r="GR22" s="94"/>
      <c r="GS22" s="94"/>
      <c r="GT22" s="94"/>
      <c r="GU22" s="94"/>
      <c r="GV22" s="94"/>
      <c r="GW22" s="94"/>
      <c r="GX22" s="94"/>
      <c r="GY22" s="94"/>
      <c r="GZ22" s="94"/>
      <c r="HA22" s="94"/>
      <c r="HB22" s="94"/>
      <c r="HC22" s="94"/>
      <c r="HD22" s="94"/>
      <c r="HE22" s="94"/>
      <c r="HF22" s="94"/>
      <c r="HG22" s="94"/>
      <c r="HH22" s="94"/>
      <c r="HI22" s="94"/>
      <c r="HJ22" s="94"/>
      <c r="HK22" s="94"/>
      <c r="HL22" s="94"/>
      <c r="HM22" s="94"/>
      <c r="HN22" s="94"/>
      <c r="HO22" s="94"/>
      <c r="HP22" s="94"/>
      <c r="HQ22" s="94"/>
      <c r="HR22" s="94"/>
      <c r="HS22" s="94"/>
      <c r="HT22" s="94"/>
      <c r="HU22" s="94"/>
      <c r="HV22" s="94"/>
      <c r="HW22" s="94"/>
      <c r="HX22" s="94"/>
      <c r="HY22" s="94"/>
      <c r="HZ22" s="94"/>
      <c r="IA22" s="94"/>
      <c r="IB22" s="94"/>
      <c r="IC22" s="94"/>
      <c r="ID22" s="94"/>
      <c r="IE22" s="94"/>
      <c r="IF22" s="94"/>
      <c r="IG22" s="94"/>
      <c r="IH22" s="94"/>
      <c r="II22" s="94"/>
      <c r="IJ22" s="94"/>
      <c r="IK22" s="94"/>
      <c r="IL22" s="94"/>
      <c r="IM22" s="94"/>
      <c r="IN22" s="94"/>
      <c r="IO22" s="94"/>
      <c r="IP22" s="94"/>
    </row>
    <row r="23" spans="1:250" ht="14.25" customHeight="1">
      <c r="A23" s="202" t="s">
        <v>368</v>
      </c>
      <c r="B23" s="203"/>
      <c r="C23" s="203"/>
      <c r="D23" s="203"/>
      <c r="E23" s="58"/>
      <c r="F23" s="58"/>
      <c r="G23" s="58"/>
      <c r="H23" s="58"/>
      <c r="I23" s="59"/>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c r="AZ23" s="94"/>
      <c r="BA23" s="94"/>
      <c r="BB23" s="94"/>
      <c r="BC23" s="94"/>
      <c r="BD23" s="94"/>
      <c r="BE23" s="94"/>
      <c r="BF23" s="94"/>
      <c r="BG23" s="94"/>
      <c r="BH23" s="94"/>
      <c r="BI23" s="94"/>
      <c r="BJ23" s="94"/>
      <c r="BK23" s="94"/>
      <c r="BL23" s="94"/>
      <c r="BM23" s="94"/>
      <c r="BN23" s="94"/>
      <c r="BO23" s="94"/>
      <c r="BP23" s="94"/>
      <c r="BQ23" s="94"/>
      <c r="BR23" s="94"/>
      <c r="BS23" s="94"/>
      <c r="BT23" s="94"/>
      <c r="BU23" s="94"/>
      <c r="BV23" s="94"/>
      <c r="BW23" s="94"/>
      <c r="BX23" s="94"/>
      <c r="BY23" s="94"/>
      <c r="BZ23" s="94"/>
      <c r="CA23" s="94"/>
      <c r="CB23" s="94"/>
      <c r="CC23" s="94"/>
      <c r="CD23" s="94"/>
      <c r="CE23" s="94"/>
      <c r="CF23" s="94"/>
      <c r="CG23" s="94"/>
      <c r="CH23" s="94"/>
      <c r="CI23" s="94"/>
      <c r="CJ23" s="94"/>
      <c r="CK23" s="94"/>
      <c r="CL23" s="94"/>
      <c r="CM23" s="94"/>
      <c r="CN23" s="94"/>
      <c r="CO23" s="94"/>
      <c r="CP23" s="94"/>
      <c r="CQ23" s="94"/>
      <c r="CR23" s="94"/>
      <c r="CS23" s="94"/>
      <c r="CT23" s="94"/>
      <c r="CU23" s="94"/>
      <c r="CV23" s="94"/>
      <c r="CW23" s="94"/>
      <c r="CX23" s="94"/>
      <c r="CY23" s="94"/>
      <c r="CZ23" s="94"/>
      <c r="DA23" s="94"/>
      <c r="DB23" s="94"/>
      <c r="DC23" s="94"/>
      <c r="DD23" s="94"/>
      <c r="DE23" s="94"/>
      <c r="DF23" s="94"/>
      <c r="DG23" s="94"/>
      <c r="DH23" s="94"/>
      <c r="DI23" s="94"/>
      <c r="DJ23" s="94"/>
      <c r="DK23" s="94"/>
      <c r="DL23" s="94"/>
      <c r="DM23" s="94"/>
      <c r="DN23" s="94"/>
      <c r="DO23" s="94"/>
      <c r="DP23" s="94"/>
      <c r="DQ23" s="94"/>
      <c r="DR23" s="94"/>
      <c r="DS23" s="94"/>
      <c r="DT23" s="94"/>
      <c r="DU23" s="94"/>
      <c r="DV23" s="94"/>
      <c r="DW23" s="94"/>
      <c r="DX23" s="94"/>
      <c r="DY23" s="94"/>
      <c r="DZ23" s="94"/>
      <c r="EA23" s="94"/>
      <c r="EB23" s="94"/>
      <c r="EC23" s="94"/>
      <c r="ED23" s="94"/>
      <c r="EE23" s="94"/>
      <c r="EF23" s="94"/>
      <c r="EG23" s="94"/>
      <c r="EH23" s="94"/>
      <c r="EI23" s="94"/>
      <c r="EJ23" s="94"/>
      <c r="EK23" s="94"/>
      <c r="EL23" s="94"/>
      <c r="EM23" s="94"/>
      <c r="EN23" s="94"/>
      <c r="EO23" s="94"/>
      <c r="EP23" s="94"/>
      <c r="EQ23" s="94"/>
      <c r="ER23" s="94"/>
      <c r="ES23" s="94"/>
      <c r="ET23" s="94"/>
      <c r="EU23" s="94"/>
      <c r="EV23" s="94"/>
      <c r="EW23" s="94"/>
      <c r="EX23" s="94"/>
      <c r="EY23" s="94"/>
      <c r="EZ23" s="94"/>
      <c r="FA23" s="94"/>
      <c r="FB23" s="94"/>
      <c r="FC23" s="94"/>
      <c r="FD23" s="94"/>
      <c r="FE23" s="94"/>
      <c r="FF23" s="94"/>
      <c r="FG23" s="94"/>
      <c r="FH23" s="94"/>
      <c r="FI23" s="94"/>
      <c r="FJ23" s="94"/>
      <c r="FK23" s="94"/>
      <c r="FL23" s="94"/>
      <c r="FM23" s="94"/>
      <c r="FN23" s="94"/>
      <c r="FO23" s="94"/>
      <c r="FP23" s="94"/>
      <c r="FQ23" s="94"/>
      <c r="FR23" s="94"/>
      <c r="FS23" s="94"/>
      <c r="FT23" s="94"/>
      <c r="FU23" s="94"/>
      <c r="FV23" s="94"/>
      <c r="FW23" s="94"/>
      <c r="FX23" s="94"/>
      <c r="FY23" s="94"/>
      <c r="FZ23" s="94"/>
      <c r="GA23" s="94"/>
      <c r="GB23" s="94"/>
      <c r="GC23" s="94"/>
      <c r="GD23" s="94"/>
      <c r="GE23" s="94"/>
      <c r="GF23" s="94"/>
      <c r="GG23" s="94"/>
      <c r="GH23" s="94"/>
      <c r="GI23" s="94"/>
      <c r="GJ23" s="94"/>
      <c r="GK23" s="94"/>
      <c r="GL23" s="94"/>
      <c r="GM23" s="94"/>
      <c r="GN23" s="94"/>
      <c r="GO23" s="94"/>
      <c r="GP23" s="94"/>
      <c r="GQ23" s="94"/>
      <c r="GR23" s="94"/>
      <c r="GS23" s="94"/>
      <c r="GT23" s="94"/>
      <c r="GU23" s="94"/>
      <c r="GV23" s="94"/>
      <c r="GW23" s="94"/>
      <c r="GX23" s="94"/>
      <c r="GY23" s="94"/>
      <c r="GZ23" s="94"/>
      <c r="HA23" s="94"/>
      <c r="HB23" s="94"/>
      <c r="HC23" s="94"/>
      <c r="HD23" s="94"/>
      <c r="HE23" s="94"/>
      <c r="HF23" s="94"/>
      <c r="HG23" s="94"/>
      <c r="HH23" s="94"/>
      <c r="HI23" s="94"/>
      <c r="HJ23" s="94"/>
      <c r="HK23" s="94"/>
      <c r="HL23" s="94"/>
      <c r="HM23" s="94"/>
      <c r="HN23" s="94"/>
      <c r="HO23" s="94"/>
      <c r="HP23" s="94"/>
      <c r="HQ23" s="94"/>
      <c r="HR23" s="94"/>
      <c r="HS23" s="94"/>
      <c r="HT23" s="94"/>
      <c r="HU23" s="94"/>
      <c r="HV23" s="94"/>
      <c r="HW23" s="94"/>
      <c r="HX23" s="94"/>
      <c r="HY23" s="94"/>
      <c r="HZ23" s="94"/>
      <c r="IA23" s="94"/>
      <c r="IB23" s="94"/>
      <c r="IC23" s="94"/>
      <c r="ID23" s="94"/>
      <c r="IE23" s="94"/>
      <c r="IF23" s="94"/>
      <c r="IG23" s="94"/>
      <c r="IH23" s="94"/>
      <c r="II23" s="94"/>
      <c r="IJ23" s="94"/>
      <c r="IK23" s="94"/>
      <c r="IL23" s="94"/>
      <c r="IM23" s="94"/>
      <c r="IN23" s="94"/>
      <c r="IO23" s="94"/>
      <c r="IP23" s="94"/>
    </row>
    <row r="24" spans="1:250" ht="63.75" customHeight="1">
      <c r="A24" s="60" t="str">
        <f t="shared" ref="A24:A32" si="1">IF(OR(B24&lt;&gt;"",D24&lt;&gt;""),"["&amp;TEXT($B$2,"##")&amp;"-"&amp;TEXT(ROW()-10,"##")&amp;"]","")</f>
        <v>[Admin_function-14]</v>
      </c>
      <c r="B24" s="90" t="s">
        <v>360</v>
      </c>
      <c r="C24" s="90" t="s">
        <v>361</v>
      </c>
      <c r="D24" s="130" t="s">
        <v>362</v>
      </c>
      <c r="E24" s="90"/>
      <c r="F24" s="90"/>
      <c r="G24" s="90"/>
      <c r="H24" s="109"/>
      <c r="I24" s="105"/>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c r="DB24" s="94"/>
      <c r="DC24" s="94"/>
      <c r="DD24" s="94"/>
      <c r="DE24" s="94"/>
      <c r="DF24" s="94"/>
      <c r="DG24" s="94"/>
      <c r="DH24" s="94"/>
      <c r="DI24" s="94"/>
      <c r="DJ24" s="94"/>
      <c r="DK24" s="94"/>
      <c r="DL24" s="94"/>
      <c r="DM24" s="94"/>
      <c r="DN24" s="94"/>
      <c r="DO24" s="94"/>
      <c r="DP24" s="94"/>
      <c r="DQ24" s="94"/>
      <c r="DR24" s="94"/>
      <c r="DS24" s="94"/>
      <c r="DT24" s="94"/>
      <c r="DU24" s="94"/>
      <c r="DV24" s="94"/>
      <c r="DW24" s="94"/>
      <c r="DX24" s="94"/>
      <c r="DY24" s="94"/>
      <c r="DZ24" s="94"/>
      <c r="EA24" s="94"/>
      <c r="EB24" s="94"/>
      <c r="EC24" s="94"/>
      <c r="ED24" s="94"/>
      <c r="EE24" s="94"/>
      <c r="EF24" s="94"/>
      <c r="EG24" s="94"/>
      <c r="EH24" s="94"/>
      <c r="EI24" s="94"/>
      <c r="EJ24" s="94"/>
      <c r="EK24" s="94"/>
      <c r="EL24" s="94"/>
      <c r="EM24" s="94"/>
      <c r="EN24" s="94"/>
      <c r="EO24" s="94"/>
      <c r="EP24" s="94"/>
      <c r="EQ24" s="94"/>
      <c r="ER24" s="94"/>
      <c r="ES24" s="94"/>
      <c r="ET24" s="94"/>
      <c r="EU24" s="94"/>
      <c r="EV24" s="94"/>
      <c r="EW24" s="94"/>
      <c r="EX24" s="94"/>
      <c r="EY24" s="94"/>
      <c r="EZ24" s="94"/>
      <c r="FA24" s="94"/>
      <c r="FB24" s="94"/>
      <c r="FC24" s="94"/>
      <c r="FD24" s="94"/>
      <c r="FE24" s="94"/>
      <c r="FF24" s="94"/>
      <c r="FG24" s="94"/>
      <c r="FH24" s="94"/>
      <c r="FI24" s="94"/>
      <c r="FJ24" s="94"/>
      <c r="FK24" s="94"/>
      <c r="FL24" s="94"/>
      <c r="FM24" s="94"/>
      <c r="FN24" s="94"/>
      <c r="FO24" s="94"/>
      <c r="FP24" s="94"/>
      <c r="FQ24" s="94"/>
      <c r="FR24" s="94"/>
      <c r="FS24" s="94"/>
      <c r="FT24" s="94"/>
      <c r="FU24" s="94"/>
      <c r="FV24" s="94"/>
      <c r="FW24" s="94"/>
      <c r="FX24" s="94"/>
      <c r="FY24" s="94"/>
      <c r="FZ24" s="94"/>
      <c r="GA24" s="94"/>
      <c r="GB24" s="94"/>
      <c r="GC24" s="94"/>
      <c r="GD24" s="94"/>
      <c r="GE24" s="94"/>
      <c r="GF24" s="94"/>
      <c r="GG24" s="94"/>
      <c r="GH24" s="94"/>
      <c r="GI24" s="94"/>
      <c r="GJ24" s="94"/>
      <c r="GK24" s="94"/>
      <c r="GL24" s="94"/>
      <c r="GM24" s="94"/>
      <c r="GN24" s="94"/>
      <c r="GO24" s="94"/>
      <c r="GP24" s="94"/>
      <c r="GQ24" s="94"/>
      <c r="GR24" s="94"/>
      <c r="GS24" s="94"/>
      <c r="GT24" s="94"/>
      <c r="GU24" s="94"/>
      <c r="GV24" s="94"/>
      <c r="GW24" s="94"/>
      <c r="GX24" s="94"/>
      <c r="GY24" s="94"/>
      <c r="GZ24" s="94"/>
      <c r="HA24" s="94"/>
      <c r="HB24" s="94"/>
      <c r="HC24" s="94"/>
      <c r="HD24" s="94"/>
      <c r="HE24" s="94"/>
      <c r="HF24" s="94"/>
      <c r="HG24" s="94"/>
      <c r="HH24" s="94"/>
      <c r="HI24" s="94"/>
      <c r="HJ24" s="94"/>
      <c r="HK24" s="94"/>
      <c r="HL24" s="94"/>
      <c r="HM24" s="94"/>
      <c r="HN24" s="94"/>
      <c r="HO24" s="94"/>
      <c r="HP24" s="94"/>
      <c r="HQ24" s="94"/>
      <c r="HR24" s="94"/>
      <c r="HS24" s="94"/>
      <c r="HT24" s="94"/>
      <c r="HU24" s="94"/>
      <c r="HV24" s="94"/>
      <c r="HW24" s="94"/>
      <c r="HX24" s="94"/>
      <c r="HY24" s="94"/>
      <c r="HZ24" s="94"/>
      <c r="IA24" s="94"/>
      <c r="IB24" s="94"/>
      <c r="IC24" s="94"/>
      <c r="ID24" s="94"/>
      <c r="IE24" s="94"/>
      <c r="IF24" s="94"/>
      <c r="IG24" s="94"/>
      <c r="IH24" s="94"/>
      <c r="II24" s="94"/>
      <c r="IJ24" s="94"/>
      <c r="IK24" s="94"/>
      <c r="IL24" s="94"/>
      <c r="IM24" s="94"/>
      <c r="IN24" s="94"/>
      <c r="IO24" s="94"/>
      <c r="IP24" s="94"/>
    </row>
    <row r="25" spans="1:250" ht="66.75" customHeight="1">
      <c r="A25" s="60" t="str">
        <f t="shared" si="1"/>
        <v>[Admin_function-15]</v>
      </c>
      <c r="B25" s="90" t="s">
        <v>363</v>
      </c>
      <c r="C25" s="90" t="s">
        <v>364</v>
      </c>
      <c r="D25" s="189" t="s">
        <v>365</v>
      </c>
      <c r="E25" s="90"/>
      <c r="F25" s="90"/>
      <c r="G25" s="90"/>
      <c r="H25" s="109"/>
      <c r="I25" s="105"/>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c r="DB25" s="94"/>
      <c r="DC25" s="94"/>
      <c r="DD25" s="94"/>
      <c r="DE25" s="94"/>
      <c r="DF25" s="94"/>
      <c r="DG25" s="94"/>
      <c r="DH25" s="94"/>
      <c r="DI25" s="94"/>
      <c r="DJ25" s="94"/>
      <c r="DK25" s="94"/>
      <c r="DL25" s="94"/>
      <c r="DM25" s="94"/>
      <c r="DN25" s="94"/>
      <c r="DO25" s="94"/>
      <c r="DP25" s="94"/>
      <c r="DQ25" s="94"/>
      <c r="DR25" s="94"/>
      <c r="DS25" s="94"/>
      <c r="DT25" s="94"/>
      <c r="DU25" s="94"/>
      <c r="DV25" s="94"/>
      <c r="DW25" s="94"/>
      <c r="DX25" s="94"/>
      <c r="DY25" s="94"/>
      <c r="DZ25" s="94"/>
      <c r="EA25" s="94"/>
      <c r="EB25" s="94"/>
      <c r="EC25" s="94"/>
      <c r="ED25" s="94"/>
      <c r="EE25" s="94"/>
      <c r="EF25" s="94"/>
      <c r="EG25" s="94"/>
      <c r="EH25" s="94"/>
      <c r="EI25" s="94"/>
      <c r="EJ25" s="94"/>
      <c r="EK25" s="94"/>
      <c r="EL25" s="94"/>
      <c r="EM25" s="94"/>
      <c r="EN25" s="94"/>
      <c r="EO25" s="94"/>
      <c r="EP25" s="94"/>
      <c r="EQ25" s="94"/>
      <c r="ER25" s="94"/>
      <c r="ES25" s="94"/>
      <c r="ET25" s="94"/>
      <c r="EU25" s="94"/>
      <c r="EV25" s="94"/>
      <c r="EW25" s="94"/>
      <c r="EX25" s="94"/>
      <c r="EY25" s="94"/>
      <c r="EZ25" s="94"/>
      <c r="FA25" s="94"/>
      <c r="FB25" s="94"/>
      <c r="FC25" s="94"/>
      <c r="FD25" s="94"/>
      <c r="FE25" s="94"/>
      <c r="FF25" s="94"/>
      <c r="FG25" s="94"/>
      <c r="FH25" s="94"/>
      <c r="FI25" s="94"/>
      <c r="FJ25" s="94"/>
      <c r="FK25" s="94"/>
      <c r="FL25" s="94"/>
      <c r="FM25" s="94"/>
      <c r="FN25" s="94"/>
      <c r="FO25" s="94"/>
      <c r="FP25" s="94"/>
      <c r="FQ25" s="94"/>
      <c r="FR25" s="94"/>
      <c r="FS25" s="94"/>
      <c r="FT25" s="94"/>
      <c r="FU25" s="94"/>
      <c r="FV25" s="94"/>
      <c r="FW25" s="94"/>
      <c r="FX25" s="94"/>
      <c r="FY25" s="94"/>
      <c r="FZ25" s="94"/>
      <c r="GA25" s="94"/>
      <c r="GB25" s="94"/>
      <c r="GC25" s="94"/>
      <c r="GD25" s="94"/>
      <c r="GE25" s="94"/>
      <c r="GF25" s="94"/>
      <c r="GG25" s="94"/>
      <c r="GH25" s="94"/>
      <c r="GI25" s="94"/>
      <c r="GJ25" s="94"/>
      <c r="GK25" s="94"/>
      <c r="GL25" s="94"/>
      <c r="GM25" s="94"/>
      <c r="GN25" s="94"/>
      <c r="GO25" s="94"/>
      <c r="GP25" s="94"/>
      <c r="GQ25" s="94"/>
      <c r="GR25" s="94"/>
      <c r="GS25" s="94"/>
      <c r="GT25" s="94"/>
      <c r="GU25" s="94"/>
      <c r="GV25" s="94"/>
      <c r="GW25" s="94"/>
      <c r="GX25" s="94"/>
      <c r="GY25" s="94"/>
      <c r="GZ25" s="94"/>
      <c r="HA25" s="94"/>
      <c r="HB25" s="94"/>
      <c r="HC25" s="94"/>
      <c r="HD25" s="94"/>
      <c r="HE25" s="94"/>
      <c r="HF25" s="94"/>
      <c r="HG25" s="94"/>
      <c r="HH25" s="94"/>
      <c r="HI25" s="94"/>
      <c r="HJ25" s="94"/>
      <c r="HK25" s="94"/>
      <c r="HL25" s="94"/>
      <c r="HM25" s="94"/>
      <c r="HN25" s="94"/>
      <c r="HO25" s="94"/>
      <c r="HP25" s="94"/>
      <c r="HQ25" s="94"/>
      <c r="HR25" s="94"/>
      <c r="HS25" s="94"/>
      <c r="HT25" s="94"/>
      <c r="HU25" s="94"/>
      <c r="HV25" s="94"/>
      <c r="HW25" s="94"/>
      <c r="HX25" s="94"/>
      <c r="HY25" s="94"/>
      <c r="HZ25" s="94"/>
      <c r="IA25" s="94"/>
      <c r="IB25" s="94"/>
      <c r="IC25" s="94"/>
      <c r="ID25" s="94"/>
      <c r="IE25" s="94"/>
      <c r="IF25" s="94"/>
      <c r="IG25" s="94"/>
      <c r="IH25" s="94"/>
      <c r="II25" s="94"/>
      <c r="IJ25" s="94"/>
      <c r="IK25" s="94"/>
      <c r="IL25" s="94"/>
      <c r="IM25" s="94"/>
      <c r="IN25" s="94"/>
      <c r="IO25" s="94"/>
      <c r="IP25" s="94"/>
    </row>
    <row r="26" spans="1:250" ht="66.75" customHeight="1">
      <c r="A26" s="60" t="str">
        <f t="shared" si="1"/>
        <v>[Admin_function-16]</v>
      </c>
      <c r="B26" s="90" t="s">
        <v>367</v>
      </c>
      <c r="C26" s="90" t="s">
        <v>366</v>
      </c>
      <c r="D26" s="189" t="s">
        <v>369</v>
      </c>
      <c r="E26" s="90"/>
      <c r="F26" s="90"/>
      <c r="G26" s="90"/>
      <c r="H26" s="109"/>
      <c r="I26" s="105"/>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c r="DB26" s="94"/>
      <c r="DC26" s="94"/>
      <c r="DD26" s="94"/>
      <c r="DE26" s="94"/>
      <c r="DF26" s="94"/>
      <c r="DG26" s="94"/>
      <c r="DH26" s="94"/>
      <c r="DI26" s="94"/>
      <c r="DJ26" s="94"/>
      <c r="DK26" s="94"/>
      <c r="DL26" s="94"/>
      <c r="DM26" s="94"/>
      <c r="DN26" s="94"/>
      <c r="DO26" s="94"/>
      <c r="DP26" s="94"/>
      <c r="DQ26" s="94"/>
      <c r="DR26" s="94"/>
      <c r="DS26" s="94"/>
      <c r="DT26" s="94"/>
      <c r="DU26" s="94"/>
      <c r="DV26" s="94"/>
      <c r="DW26" s="94"/>
      <c r="DX26" s="94"/>
      <c r="DY26" s="94"/>
      <c r="DZ26" s="94"/>
      <c r="EA26" s="94"/>
      <c r="EB26" s="94"/>
      <c r="EC26" s="94"/>
      <c r="ED26" s="94"/>
      <c r="EE26" s="94"/>
      <c r="EF26" s="94"/>
      <c r="EG26" s="94"/>
      <c r="EH26" s="94"/>
      <c r="EI26" s="94"/>
      <c r="EJ26" s="94"/>
      <c r="EK26" s="94"/>
      <c r="EL26" s="94"/>
      <c r="EM26" s="94"/>
      <c r="EN26" s="94"/>
      <c r="EO26" s="94"/>
      <c r="EP26" s="94"/>
      <c r="EQ26" s="94"/>
      <c r="ER26" s="94"/>
      <c r="ES26" s="94"/>
      <c r="ET26" s="94"/>
      <c r="EU26" s="94"/>
      <c r="EV26" s="94"/>
      <c r="EW26" s="94"/>
      <c r="EX26" s="94"/>
      <c r="EY26" s="94"/>
      <c r="EZ26" s="94"/>
      <c r="FA26" s="94"/>
      <c r="FB26" s="94"/>
      <c r="FC26" s="94"/>
      <c r="FD26" s="94"/>
      <c r="FE26" s="94"/>
      <c r="FF26" s="94"/>
      <c r="FG26" s="94"/>
      <c r="FH26" s="94"/>
      <c r="FI26" s="94"/>
      <c r="FJ26" s="94"/>
      <c r="FK26" s="94"/>
      <c r="FL26" s="94"/>
      <c r="FM26" s="94"/>
      <c r="FN26" s="94"/>
      <c r="FO26" s="94"/>
      <c r="FP26" s="94"/>
      <c r="FQ26" s="94"/>
      <c r="FR26" s="94"/>
      <c r="FS26" s="94"/>
      <c r="FT26" s="94"/>
      <c r="FU26" s="94"/>
      <c r="FV26" s="94"/>
      <c r="FW26" s="94"/>
      <c r="FX26" s="94"/>
      <c r="FY26" s="94"/>
      <c r="FZ26" s="94"/>
      <c r="GA26" s="94"/>
      <c r="GB26" s="94"/>
      <c r="GC26" s="94"/>
      <c r="GD26" s="94"/>
      <c r="GE26" s="94"/>
      <c r="GF26" s="94"/>
      <c r="GG26" s="94"/>
      <c r="GH26" s="94"/>
      <c r="GI26" s="94"/>
      <c r="GJ26" s="94"/>
      <c r="GK26" s="94"/>
      <c r="GL26" s="94"/>
      <c r="GM26" s="94"/>
      <c r="GN26" s="94"/>
      <c r="GO26" s="94"/>
      <c r="GP26" s="94"/>
      <c r="GQ26" s="94"/>
      <c r="GR26" s="94"/>
      <c r="GS26" s="94"/>
      <c r="GT26" s="94"/>
      <c r="GU26" s="94"/>
      <c r="GV26" s="94"/>
      <c r="GW26" s="94"/>
      <c r="GX26" s="94"/>
      <c r="GY26" s="94"/>
      <c r="GZ26" s="94"/>
      <c r="HA26" s="94"/>
      <c r="HB26" s="94"/>
      <c r="HC26" s="94"/>
      <c r="HD26" s="94"/>
      <c r="HE26" s="94"/>
      <c r="HF26" s="94"/>
      <c r="HG26" s="94"/>
      <c r="HH26" s="94"/>
      <c r="HI26" s="94"/>
      <c r="HJ26" s="94"/>
      <c r="HK26" s="94"/>
      <c r="HL26" s="94"/>
      <c r="HM26" s="94"/>
      <c r="HN26" s="94"/>
      <c r="HO26" s="94"/>
      <c r="HP26" s="94"/>
      <c r="HQ26" s="94"/>
      <c r="HR26" s="94"/>
      <c r="HS26" s="94"/>
      <c r="HT26" s="94"/>
      <c r="HU26" s="94"/>
      <c r="HV26" s="94"/>
      <c r="HW26" s="94"/>
      <c r="HX26" s="94"/>
      <c r="HY26" s="94"/>
      <c r="HZ26" s="94"/>
      <c r="IA26" s="94"/>
      <c r="IB26" s="94"/>
      <c r="IC26" s="94"/>
      <c r="ID26" s="94"/>
      <c r="IE26" s="94"/>
      <c r="IF26" s="94"/>
      <c r="IG26" s="94"/>
      <c r="IH26" s="94"/>
      <c r="II26" s="94"/>
      <c r="IJ26" s="94"/>
      <c r="IK26" s="94"/>
      <c r="IL26" s="94"/>
      <c r="IM26" s="94"/>
      <c r="IN26" s="94"/>
      <c r="IO26" s="94"/>
      <c r="IP26" s="94"/>
    </row>
    <row r="27" spans="1:250" ht="66.75" customHeight="1">
      <c r="A27" s="60" t="str">
        <f t="shared" si="1"/>
        <v>[Admin_function-17]</v>
      </c>
      <c r="B27" s="90" t="s">
        <v>367</v>
      </c>
      <c r="C27" s="90" t="s">
        <v>373</v>
      </c>
      <c r="D27" s="189" t="s">
        <v>370</v>
      </c>
      <c r="E27" s="90"/>
      <c r="F27" s="90"/>
      <c r="G27" s="90"/>
      <c r="H27" s="109"/>
      <c r="I27" s="105"/>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c r="DB27" s="94"/>
      <c r="DC27" s="94"/>
      <c r="DD27" s="94"/>
      <c r="DE27" s="94"/>
      <c r="DF27" s="94"/>
      <c r="DG27" s="94"/>
      <c r="DH27" s="94"/>
      <c r="DI27" s="94"/>
      <c r="DJ27" s="94"/>
      <c r="DK27" s="94"/>
      <c r="DL27" s="94"/>
      <c r="DM27" s="94"/>
      <c r="DN27" s="94"/>
      <c r="DO27" s="94"/>
      <c r="DP27" s="94"/>
      <c r="DQ27" s="94"/>
      <c r="DR27" s="94"/>
      <c r="DS27" s="94"/>
      <c r="DT27" s="94"/>
      <c r="DU27" s="94"/>
      <c r="DV27" s="94"/>
      <c r="DW27" s="94"/>
      <c r="DX27" s="94"/>
      <c r="DY27" s="94"/>
      <c r="DZ27" s="94"/>
      <c r="EA27" s="94"/>
      <c r="EB27" s="94"/>
      <c r="EC27" s="94"/>
      <c r="ED27" s="94"/>
      <c r="EE27" s="94"/>
      <c r="EF27" s="94"/>
      <c r="EG27" s="94"/>
      <c r="EH27" s="94"/>
      <c r="EI27" s="94"/>
      <c r="EJ27" s="94"/>
      <c r="EK27" s="94"/>
      <c r="EL27" s="94"/>
      <c r="EM27" s="94"/>
      <c r="EN27" s="94"/>
      <c r="EO27" s="94"/>
      <c r="EP27" s="94"/>
      <c r="EQ27" s="94"/>
      <c r="ER27" s="94"/>
      <c r="ES27" s="94"/>
      <c r="ET27" s="94"/>
      <c r="EU27" s="94"/>
      <c r="EV27" s="94"/>
      <c r="EW27" s="94"/>
      <c r="EX27" s="94"/>
      <c r="EY27" s="94"/>
      <c r="EZ27" s="94"/>
      <c r="FA27" s="94"/>
      <c r="FB27" s="94"/>
      <c r="FC27" s="94"/>
      <c r="FD27" s="94"/>
      <c r="FE27" s="94"/>
      <c r="FF27" s="94"/>
      <c r="FG27" s="94"/>
      <c r="FH27" s="94"/>
      <c r="FI27" s="94"/>
      <c r="FJ27" s="94"/>
      <c r="FK27" s="94"/>
      <c r="FL27" s="94"/>
      <c r="FM27" s="94"/>
      <c r="FN27" s="94"/>
      <c r="FO27" s="94"/>
      <c r="FP27" s="94"/>
      <c r="FQ27" s="94"/>
      <c r="FR27" s="94"/>
      <c r="FS27" s="94"/>
      <c r="FT27" s="94"/>
      <c r="FU27" s="94"/>
      <c r="FV27" s="94"/>
      <c r="FW27" s="94"/>
      <c r="FX27" s="94"/>
      <c r="FY27" s="94"/>
      <c r="FZ27" s="94"/>
      <c r="GA27" s="94"/>
      <c r="GB27" s="94"/>
      <c r="GC27" s="94"/>
      <c r="GD27" s="94"/>
      <c r="GE27" s="94"/>
      <c r="GF27" s="94"/>
      <c r="GG27" s="94"/>
      <c r="GH27" s="94"/>
      <c r="GI27" s="94"/>
      <c r="GJ27" s="94"/>
      <c r="GK27" s="94"/>
      <c r="GL27" s="94"/>
      <c r="GM27" s="94"/>
      <c r="GN27" s="94"/>
      <c r="GO27" s="94"/>
      <c r="GP27" s="94"/>
      <c r="GQ27" s="94"/>
      <c r="GR27" s="94"/>
      <c r="GS27" s="94"/>
      <c r="GT27" s="94"/>
      <c r="GU27" s="94"/>
      <c r="GV27" s="94"/>
      <c r="GW27" s="94"/>
      <c r="GX27" s="94"/>
      <c r="GY27" s="94"/>
      <c r="GZ27" s="94"/>
      <c r="HA27" s="94"/>
      <c r="HB27" s="94"/>
      <c r="HC27" s="94"/>
      <c r="HD27" s="94"/>
      <c r="HE27" s="94"/>
      <c r="HF27" s="94"/>
      <c r="HG27" s="94"/>
      <c r="HH27" s="94"/>
      <c r="HI27" s="94"/>
      <c r="HJ27" s="94"/>
      <c r="HK27" s="94"/>
      <c r="HL27" s="94"/>
      <c r="HM27" s="94"/>
      <c r="HN27" s="94"/>
      <c r="HO27" s="94"/>
      <c r="HP27" s="94"/>
      <c r="HQ27" s="94"/>
      <c r="HR27" s="94"/>
      <c r="HS27" s="94"/>
      <c r="HT27" s="94"/>
      <c r="HU27" s="94"/>
      <c r="HV27" s="94"/>
      <c r="HW27" s="94"/>
      <c r="HX27" s="94"/>
      <c r="HY27" s="94"/>
      <c r="HZ27" s="94"/>
      <c r="IA27" s="94"/>
      <c r="IB27" s="94"/>
      <c r="IC27" s="94"/>
      <c r="ID27" s="94"/>
      <c r="IE27" s="94"/>
      <c r="IF27" s="94"/>
      <c r="IG27" s="94"/>
      <c r="IH27" s="94"/>
      <c r="II27" s="94"/>
      <c r="IJ27" s="94"/>
      <c r="IK27" s="94"/>
      <c r="IL27" s="94"/>
      <c r="IM27" s="94"/>
      <c r="IN27" s="94"/>
      <c r="IO27" s="94"/>
      <c r="IP27" s="94"/>
    </row>
    <row r="28" spans="1:250" ht="85.5" customHeight="1">
      <c r="A28" s="60" t="str">
        <f t="shared" si="1"/>
        <v>[Admin_function-18]</v>
      </c>
      <c r="B28" s="90" t="s">
        <v>371</v>
      </c>
      <c r="C28" s="90" t="s">
        <v>374</v>
      </c>
      <c r="D28" s="189" t="s">
        <v>372</v>
      </c>
      <c r="E28" s="90"/>
      <c r="F28" s="90"/>
      <c r="G28" s="90"/>
      <c r="H28" s="109"/>
      <c r="I28" s="105"/>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c r="DB28" s="94"/>
      <c r="DC28" s="94"/>
      <c r="DD28" s="94"/>
      <c r="DE28" s="94"/>
      <c r="DF28" s="94"/>
      <c r="DG28" s="94"/>
      <c r="DH28" s="94"/>
      <c r="DI28" s="94"/>
      <c r="DJ28" s="94"/>
      <c r="DK28" s="94"/>
      <c r="DL28" s="94"/>
      <c r="DM28" s="94"/>
      <c r="DN28" s="94"/>
      <c r="DO28" s="94"/>
      <c r="DP28" s="94"/>
      <c r="DQ28" s="94"/>
      <c r="DR28" s="94"/>
      <c r="DS28" s="94"/>
      <c r="DT28" s="94"/>
      <c r="DU28" s="94"/>
      <c r="DV28" s="94"/>
      <c r="DW28" s="94"/>
      <c r="DX28" s="94"/>
      <c r="DY28" s="94"/>
      <c r="DZ28" s="94"/>
      <c r="EA28" s="94"/>
      <c r="EB28" s="94"/>
      <c r="EC28" s="94"/>
      <c r="ED28" s="94"/>
      <c r="EE28" s="94"/>
      <c r="EF28" s="94"/>
      <c r="EG28" s="94"/>
      <c r="EH28" s="94"/>
      <c r="EI28" s="94"/>
      <c r="EJ28" s="94"/>
      <c r="EK28" s="94"/>
      <c r="EL28" s="94"/>
      <c r="EM28" s="94"/>
      <c r="EN28" s="94"/>
      <c r="EO28" s="94"/>
      <c r="EP28" s="94"/>
      <c r="EQ28" s="94"/>
      <c r="ER28" s="94"/>
      <c r="ES28" s="94"/>
      <c r="ET28" s="94"/>
      <c r="EU28" s="94"/>
      <c r="EV28" s="94"/>
      <c r="EW28" s="94"/>
      <c r="EX28" s="94"/>
      <c r="EY28" s="94"/>
      <c r="EZ28" s="94"/>
      <c r="FA28" s="94"/>
      <c r="FB28" s="94"/>
      <c r="FC28" s="94"/>
      <c r="FD28" s="94"/>
      <c r="FE28" s="94"/>
      <c r="FF28" s="94"/>
      <c r="FG28" s="94"/>
      <c r="FH28" s="94"/>
      <c r="FI28" s="94"/>
      <c r="FJ28" s="94"/>
      <c r="FK28" s="94"/>
      <c r="FL28" s="94"/>
      <c r="FM28" s="94"/>
      <c r="FN28" s="94"/>
      <c r="FO28" s="94"/>
      <c r="FP28" s="94"/>
      <c r="FQ28" s="94"/>
      <c r="FR28" s="94"/>
      <c r="FS28" s="94"/>
      <c r="FT28" s="94"/>
      <c r="FU28" s="94"/>
      <c r="FV28" s="94"/>
      <c r="FW28" s="94"/>
      <c r="FX28" s="94"/>
      <c r="FY28" s="94"/>
      <c r="FZ28" s="94"/>
      <c r="GA28" s="94"/>
      <c r="GB28" s="94"/>
      <c r="GC28" s="94"/>
      <c r="GD28" s="94"/>
      <c r="GE28" s="94"/>
      <c r="GF28" s="94"/>
      <c r="GG28" s="94"/>
      <c r="GH28" s="94"/>
      <c r="GI28" s="94"/>
      <c r="GJ28" s="94"/>
      <c r="GK28" s="94"/>
      <c r="GL28" s="94"/>
      <c r="GM28" s="94"/>
      <c r="GN28" s="94"/>
      <c r="GO28" s="94"/>
      <c r="GP28" s="94"/>
      <c r="GQ28" s="94"/>
      <c r="GR28" s="94"/>
      <c r="GS28" s="94"/>
      <c r="GT28" s="94"/>
      <c r="GU28" s="94"/>
      <c r="GV28" s="94"/>
      <c r="GW28" s="94"/>
      <c r="GX28" s="94"/>
      <c r="GY28" s="94"/>
      <c r="GZ28" s="94"/>
      <c r="HA28" s="94"/>
      <c r="HB28" s="94"/>
      <c r="HC28" s="94"/>
      <c r="HD28" s="94"/>
      <c r="HE28" s="94"/>
      <c r="HF28" s="94"/>
      <c r="HG28" s="94"/>
      <c r="HH28" s="94"/>
      <c r="HI28" s="94"/>
      <c r="HJ28" s="94"/>
      <c r="HK28" s="94"/>
      <c r="HL28" s="94"/>
      <c r="HM28" s="94"/>
      <c r="HN28" s="94"/>
      <c r="HO28" s="94"/>
      <c r="HP28" s="94"/>
      <c r="HQ28" s="94"/>
      <c r="HR28" s="94"/>
      <c r="HS28" s="94"/>
      <c r="HT28" s="94"/>
      <c r="HU28" s="94"/>
      <c r="HV28" s="94"/>
      <c r="HW28" s="94"/>
      <c r="HX28" s="94"/>
      <c r="HY28" s="94"/>
      <c r="HZ28" s="94"/>
      <c r="IA28" s="94"/>
      <c r="IB28" s="94"/>
      <c r="IC28" s="94"/>
      <c r="ID28" s="94"/>
      <c r="IE28" s="94"/>
      <c r="IF28" s="94"/>
      <c r="IG28" s="94"/>
      <c r="IH28" s="94"/>
      <c r="II28" s="94"/>
      <c r="IJ28" s="94"/>
      <c r="IK28" s="94"/>
      <c r="IL28" s="94"/>
      <c r="IM28" s="94"/>
      <c r="IN28" s="94"/>
      <c r="IO28" s="94"/>
      <c r="IP28" s="94"/>
    </row>
    <row r="29" spans="1:250" ht="156.75" customHeight="1">
      <c r="A29" s="60" t="str">
        <f t="shared" si="1"/>
        <v>[Admin_function-19]</v>
      </c>
      <c r="B29" s="90" t="s">
        <v>371</v>
      </c>
      <c r="C29" s="90" t="s">
        <v>375</v>
      </c>
      <c r="D29" s="189" t="s">
        <v>372</v>
      </c>
      <c r="E29" s="103"/>
      <c r="F29" s="114"/>
      <c r="G29" s="90"/>
      <c r="H29" s="131"/>
      <c r="I29" s="157"/>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c r="DB29" s="94"/>
      <c r="DC29" s="94"/>
      <c r="DD29" s="94"/>
      <c r="DE29" s="94"/>
      <c r="DF29" s="94"/>
      <c r="DG29" s="94"/>
      <c r="DH29" s="94"/>
      <c r="DI29" s="94"/>
      <c r="DJ29" s="94"/>
      <c r="DK29" s="94"/>
      <c r="DL29" s="94"/>
      <c r="DM29" s="94"/>
      <c r="DN29" s="94"/>
      <c r="DO29" s="94"/>
      <c r="DP29" s="94"/>
      <c r="DQ29" s="94"/>
      <c r="DR29" s="94"/>
      <c r="DS29" s="94"/>
      <c r="DT29" s="94"/>
      <c r="DU29" s="94"/>
      <c r="DV29" s="94"/>
      <c r="DW29" s="94"/>
      <c r="DX29" s="94"/>
      <c r="DY29" s="94"/>
      <c r="DZ29" s="94"/>
      <c r="EA29" s="94"/>
      <c r="EB29" s="94"/>
      <c r="EC29" s="94"/>
      <c r="ED29" s="94"/>
      <c r="EE29" s="94"/>
      <c r="EF29" s="94"/>
      <c r="EG29" s="94"/>
      <c r="EH29" s="94"/>
      <c r="EI29" s="94"/>
      <c r="EJ29" s="94"/>
      <c r="EK29" s="94"/>
      <c r="EL29" s="94"/>
      <c r="EM29" s="94"/>
      <c r="EN29" s="94"/>
      <c r="EO29" s="94"/>
      <c r="EP29" s="94"/>
      <c r="EQ29" s="94"/>
      <c r="ER29" s="94"/>
      <c r="ES29" s="94"/>
      <c r="ET29" s="94"/>
      <c r="EU29" s="94"/>
      <c r="EV29" s="94"/>
      <c r="EW29" s="94"/>
      <c r="EX29" s="94"/>
      <c r="EY29" s="94"/>
      <c r="EZ29" s="94"/>
      <c r="FA29" s="94"/>
      <c r="FB29" s="94"/>
      <c r="FC29" s="94"/>
      <c r="FD29" s="94"/>
      <c r="FE29" s="94"/>
      <c r="FF29" s="94"/>
      <c r="FG29" s="94"/>
      <c r="FH29" s="94"/>
      <c r="FI29" s="94"/>
      <c r="FJ29" s="94"/>
      <c r="FK29" s="94"/>
      <c r="FL29" s="94"/>
      <c r="FM29" s="94"/>
      <c r="FN29" s="94"/>
      <c r="FO29" s="94"/>
      <c r="FP29" s="94"/>
      <c r="FQ29" s="94"/>
      <c r="FR29" s="94"/>
      <c r="FS29" s="94"/>
      <c r="FT29" s="94"/>
      <c r="FU29" s="94"/>
      <c r="FV29" s="94"/>
      <c r="FW29" s="94"/>
      <c r="FX29" s="94"/>
      <c r="FY29" s="94"/>
      <c r="FZ29" s="94"/>
      <c r="GA29" s="94"/>
      <c r="GB29" s="94"/>
      <c r="GC29" s="94"/>
      <c r="GD29" s="94"/>
      <c r="GE29" s="94"/>
      <c r="GF29" s="94"/>
      <c r="GG29" s="94"/>
      <c r="GH29" s="94"/>
      <c r="GI29" s="94"/>
      <c r="GJ29" s="94"/>
      <c r="GK29" s="94"/>
      <c r="GL29" s="94"/>
      <c r="GM29" s="94"/>
      <c r="GN29" s="94"/>
      <c r="GO29" s="94"/>
      <c r="GP29" s="94"/>
      <c r="GQ29" s="94"/>
      <c r="GR29" s="94"/>
      <c r="GS29" s="94"/>
      <c r="GT29" s="94"/>
      <c r="GU29" s="94"/>
      <c r="GV29" s="94"/>
      <c r="GW29" s="94"/>
      <c r="GX29" s="94"/>
      <c r="GY29" s="94"/>
      <c r="GZ29" s="94"/>
      <c r="HA29" s="94"/>
      <c r="HB29" s="94"/>
      <c r="HC29" s="94"/>
      <c r="HD29" s="94"/>
      <c r="HE29" s="94"/>
      <c r="HF29" s="94"/>
      <c r="HG29" s="94"/>
      <c r="HH29" s="94"/>
      <c r="HI29" s="94"/>
      <c r="HJ29" s="94"/>
      <c r="HK29" s="94"/>
      <c r="HL29" s="94"/>
      <c r="HM29" s="94"/>
      <c r="HN29" s="94"/>
      <c r="HO29" s="94"/>
      <c r="HP29" s="94"/>
      <c r="HQ29" s="94"/>
      <c r="HR29" s="94"/>
      <c r="HS29" s="94"/>
      <c r="HT29" s="94"/>
      <c r="HU29" s="94"/>
      <c r="HV29" s="94"/>
      <c r="HW29" s="94"/>
      <c r="HX29" s="94"/>
      <c r="HY29" s="94"/>
      <c r="HZ29" s="94"/>
      <c r="IA29" s="94"/>
      <c r="IB29" s="94"/>
      <c r="IC29" s="94"/>
      <c r="ID29" s="94"/>
      <c r="IE29" s="94"/>
      <c r="IF29" s="94"/>
      <c r="IG29" s="94"/>
      <c r="IH29" s="94"/>
      <c r="II29" s="94"/>
      <c r="IJ29" s="94"/>
      <c r="IK29" s="94"/>
      <c r="IL29" s="94"/>
      <c r="IM29" s="94"/>
      <c r="IN29" s="94"/>
      <c r="IO29" s="94"/>
      <c r="IP29" s="94"/>
    </row>
    <row r="30" spans="1:250" ht="138.75" customHeight="1">
      <c r="A30" s="60" t="str">
        <f t="shared" si="1"/>
        <v>[Admin_function-20]</v>
      </c>
      <c r="B30" s="90" t="s">
        <v>371</v>
      </c>
      <c r="C30" s="90" t="s">
        <v>376</v>
      </c>
      <c r="D30" s="189" t="s">
        <v>372</v>
      </c>
      <c r="E30" s="103"/>
      <c r="F30" s="114"/>
      <c r="G30" s="90"/>
      <c r="H30" s="131"/>
      <c r="I30" s="157"/>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c r="DB30" s="94"/>
      <c r="DC30" s="94"/>
      <c r="DD30" s="94"/>
      <c r="DE30" s="94"/>
      <c r="DF30" s="94"/>
      <c r="DG30" s="94"/>
      <c r="DH30" s="94"/>
      <c r="DI30" s="94"/>
      <c r="DJ30" s="94"/>
      <c r="DK30" s="94"/>
      <c r="DL30" s="94"/>
      <c r="DM30" s="94"/>
      <c r="DN30" s="94"/>
      <c r="DO30" s="94"/>
      <c r="DP30" s="94"/>
      <c r="DQ30" s="94"/>
      <c r="DR30" s="94"/>
      <c r="DS30" s="94"/>
      <c r="DT30" s="94"/>
      <c r="DU30" s="94"/>
      <c r="DV30" s="94"/>
      <c r="DW30" s="94"/>
      <c r="DX30" s="94"/>
      <c r="DY30" s="94"/>
      <c r="DZ30" s="94"/>
      <c r="EA30" s="94"/>
      <c r="EB30" s="94"/>
      <c r="EC30" s="94"/>
      <c r="ED30" s="94"/>
      <c r="EE30" s="94"/>
      <c r="EF30" s="94"/>
      <c r="EG30" s="94"/>
      <c r="EH30" s="94"/>
      <c r="EI30" s="94"/>
      <c r="EJ30" s="94"/>
      <c r="EK30" s="94"/>
      <c r="EL30" s="94"/>
      <c r="EM30" s="94"/>
      <c r="EN30" s="94"/>
      <c r="EO30" s="94"/>
      <c r="EP30" s="94"/>
      <c r="EQ30" s="94"/>
      <c r="ER30" s="94"/>
      <c r="ES30" s="94"/>
      <c r="ET30" s="94"/>
      <c r="EU30" s="94"/>
      <c r="EV30" s="94"/>
      <c r="EW30" s="94"/>
      <c r="EX30" s="94"/>
      <c r="EY30" s="94"/>
      <c r="EZ30" s="94"/>
      <c r="FA30" s="94"/>
      <c r="FB30" s="94"/>
      <c r="FC30" s="94"/>
      <c r="FD30" s="94"/>
      <c r="FE30" s="94"/>
      <c r="FF30" s="94"/>
      <c r="FG30" s="94"/>
      <c r="FH30" s="94"/>
      <c r="FI30" s="94"/>
      <c r="FJ30" s="94"/>
      <c r="FK30" s="94"/>
      <c r="FL30" s="94"/>
      <c r="FM30" s="94"/>
      <c r="FN30" s="94"/>
      <c r="FO30" s="94"/>
      <c r="FP30" s="94"/>
      <c r="FQ30" s="94"/>
      <c r="FR30" s="94"/>
      <c r="FS30" s="94"/>
      <c r="FT30" s="94"/>
      <c r="FU30" s="94"/>
      <c r="FV30" s="94"/>
      <c r="FW30" s="94"/>
      <c r="FX30" s="94"/>
      <c r="FY30" s="94"/>
      <c r="FZ30" s="94"/>
      <c r="GA30" s="94"/>
      <c r="GB30" s="94"/>
      <c r="GC30" s="94"/>
      <c r="GD30" s="94"/>
      <c r="GE30" s="94"/>
      <c r="GF30" s="94"/>
      <c r="GG30" s="94"/>
      <c r="GH30" s="94"/>
      <c r="GI30" s="94"/>
      <c r="GJ30" s="94"/>
      <c r="GK30" s="94"/>
      <c r="GL30" s="94"/>
      <c r="GM30" s="94"/>
      <c r="GN30" s="94"/>
      <c r="GO30" s="94"/>
      <c r="GP30" s="94"/>
      <c r="GQ30" s="94"/>
      <c r="GR30" s="94"/>
      <c r="GS30" s="94"/>
      <c r="GT30" s="94"/>
      <c r="GU30" s="94"/>
      <c r="GV30" s="94"/>
      <c r="GW30" s="94"/>
      <c r="GX30" s="94"/>
      <c r="GY30" s="94"/>
      <c r="GZ30" s="94"/>
      <c r="HA30" s="94"/>
      <c r="HB30" s="94"/>
      <c r="HC30" s="94"/>
      <c r="HD30" s="94"/>
      <c r="HE30" s="94"/>
      <c r="HF30" s="94"/>
      <c r="HG30" s="94"/>
      <c r="HH30" s="94"/>
      <c r="HI30" s="94"/>
      <c r="HJ30" s="94"/>
      <c r="HK30" s="94"/>
      <c r="HL30" s="94"/>
      <c r="HM30" s="94"/>
      <c r="HN30" s="94"/>
      <c r="HO30" s="94"/>
      <c r="HP30" s="94"/>
      <c r="HQ30" s="94"/>
      <c r="HR30" s="94"/>
      <c r="HS30" s="94"/>
      <c r="HT30" s="94"/>
      <c r="HU30" s="94"/>
      <c r="HV30" s="94"/>
      <c r="HW30" s="94"/>
      <c r="HX30" s="94"/>
      <c r="HY30" s="94"/>
      <c r="HZ30" s="94"/>
      <c r="IA30" s="94"/>
      <c r="IB30" s="94"/>
      <c r="IC30" s="94"/>
      <c r="ID30" s="94"/>
      <c r="IE30" s="94"/>
      <c r="IF30" s="94"/>
      <c r="IG30" s="94"/>
      <c r="IH30" s="94"/>
      <c r="II30" s="94"/>
      <c r="IJ30" s="94"/>
      <c r="IK30" s="94"/>
      <c r="IL30" s="94"/>
      <c r="IM30" s="94"/>
      <c r="IN30" s="94"/>
      <c r="IO30" s="94"/>
      <c r="IP30" s="94"/>
    </row>
    <row r="31" spans="1:250" ht="138" customHeight="1">
      <c r="A31" s="60" t="str">
        <f t="shared" si="1"/>
        <v>[Admin_function-21]</v>
      </c>
      <c r="B31" s="90" t="s">
        <v>371</v>
      </c>
      <c r="C31" s="90" t="s">
        <v>377</v>
      </c>
      <c r="D31" s="189" t="s">
        <v>372</v>
      </c>
      <c r="E31" s="103"/>
      <c r="F31" s="114"/>
      <c r="G31" s="151"/>
      <c r="H31" s="116"/>
      <c r="I31" s="150"/>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c r="DB31" s="94"/>
      <c r="DC31" s="94"/>
      <c r="DD31" s="94"/>
      <c r="DE31" s="94"/>
      <c r="DF31" s="94"/>
      <c r="DG31" s="94"/>
      <c r="DH31" s="94"/>
      <c r="DI31" s="94"/>
      <c r="DJ31" s="94"/>
      <c r="DK31" s="94"/>
      <c r="DL31" s="94"/>
      <c r="DM31" s="94"/>
      <c r="DN31" s="94"/>
      <c r="DO31" s="94"/>
      <c r="DP31" s="94"/>
      <c r="DQ31" s="94"/>
      <c r="DR31" s="94"/>
      <c r="DS31" s="94"/>
      <c r="DT31" s="94"/>
      <c r="DU31" s="94"/>
      <c r="DV31" s="94"/>
      <c r="DW31" s="94"/>
      <c r="DX31" s="94"/>
      <c r="DY31" s="94"/>
      <c r="DZ31" s="94"/>
      <c r="EA31" s="94"/>
      <c r="EB31" s="94"/>
      <c r="EC31" s="94"/>
      <c r="ED31" s="94"/>
      <c r="EE31" s="94"/>
      <c r="EF31" s="94"/>
      <c r="EG31" s="94"/>
      <c r="EH31" s="94"/>
      <c r="EI31" s="94"/>
      <c r="EJ31" s="94"/>
      <c r="EK31" s="94"/>
      <c r="EL31" s="94"/>
      <c r="EM31" s="94"/>
      <c r="EN31" s="94"/>
      <c r="EO31" s="94"/>
      <c r="EP31" s="94"/>
      <c r="EQ31" s="94"/>
      <c r="ER31" s="94"/>
      <c r="ES31" s="94"/>
      <c r="ET31" s="94"/>
      <c r="EU31" s="94"/>
      <c r="EV31" s="94"/>
      <c r="EW31" s="94"/>
      <c r="EX31" s="94"/>
      <c r="EY31" s="94"/>
      <c r="EZ31" s="94"/>
      <c r="FA31" s="94"/>
      <c r="FB31" s="94"/>
      <c r="FC31" s="94"/>
      <c r="FD31" s="94"/>
      <c r="FE31" s="94"/>
      <c r="FF31" s="94"/>
      <c r="FG31" s="94"/>
      <c r="FH31" s="94"/>
      <c r="FI31" s="94"/>
      <c r="FJ31" s="94"/>
      <c r="FK31" s="94"/>
      <c r="FL31" s="94"/>
      <c r="FM31" s="94"/>
      <c r="FN31" s="94"/>
      <c r="FO31" s="94"/>
      <c r="FP31" s="94"/>
      <c r="FQ31" s="94"/>
      <c r="FR31" s="94"/>
      <c r="FS31" s="94"/>
      <c r="FT31" s="94"/>
      <c r="FU31" s="94"/>
      <c r="FV31" s="94"/>
      <c r="FW31" s="94"/>
      <c r="FX31" s="94"/>
      <c r="FY31" s="94"/>
      <c r="FZ31" s="94"/>
      <c r="GA31" s="94"/>
      <c r="GB31" s="94"/>
      <c r="GC31" s="94"/>
      <c r="GD31" s="94"/>
      <c r="GE31" s="94"/>
      <c r="GF31" s="94"/>
      <c r="GG31" s="94"/>
      <c r="GH31" s="94"/>
      <c r="GI31" s="94"/>
      <c r="GJ31" s="94"/>
      <c r="GK31" s="94"/>
      <c r="GL31" s="94"/>
      <c r="GM31" s="94"/>
      <c r="GN31" s="94"/>
      <c r="GO31" s="94"/>
      <c r="GP31" s="94"/>
      <c r="GQ31" s="94"/>
      <c r="GR31" s="94"/>
      <c r="GS31" s="94"/>
      <c r="GT31" s="94"/>
      <c r="GU31" s="94"/>
      <c r="GV31" s="94"/>
      <c r="GW31" s="94"/>
      <c r="GX31" s="94"/>
      <c r="GY31" s="94"/>
      <c r="GZ31" s="94"/>
      <c r="HA31" s="94"/>
      <c r="HB31" s="94"/>
      <c r="HC31" s="94"/>
      <c r="HD31" s="94"/>
      <c r="HE31" s="94"/>
      <c r="HF31" s="94"/>
      <c r="HG31" s="94"/>
      <c r="HH31" s="94"/>
      <c r="HI31" s="94"/>
      <c r="HJ31" s="94"/>
      <c r="HK31" s="94"/>
      <c r="HL31" s="94"/>
      <c r="HM31" s="94"/>
      <c r="HN31" s="94"/>
      <c r="HO31" s="94"/>
      <c r="HP31" s="94"/>
      <c r="HQ31" s="94"/>
      <c r="HR31" s="94"/>
      <c r="HS31" s="94"/>
      <c r="HT31" s="94"/>
      <c r="HU31" s="94"/>
      <c r="HV31" s="94"/>
      <c r="HW31" s="94"/>
      <c r="HX31" s="94"/>
      <c r="HY31" s="94"/>
      <c r="HZ31" s="94"/>
      <c r="IA31" s="94"/>
      <c r="IB31" s="94"/>
      <c r="IC31" s="94"/>
      <c r="ID31" s="94"/>
      <c r="IE31" s="94"/>
      <c r="IF31" s="94"/>
      <c r="IG31" s="94"/>
      <c r="IH31" s="94"/>
      <c r="II31" s="94"/>
      <c r="IJ31" s="94"/>
      <c r="IK31" s="94"/>
      <c r="IL31" s="94"/>
      <c r="IM31" s="94"/>
      <c r="IN31" s="94"/>
      <c r="IO31" s="94"/>
      <c r="IP31" s="94"/>
    </row>
    <row r="32" spans="1:250" ht="120.75" customHeight="1">
      <c r="A32" s="60" t="str">
        <f t="shared" si="1"/>
        <v>[Admin_function-22]</v>
      </c>
      <c r="B32" s="90" t="s">
        <v>371</v>
      </c>
      <c r="C32" s="90" t="s">
        <v>379</v>
      </c>
      <c r="D32" s="189" t="s">
        <v>372</v>
      </c>
      <c r="E32" s="103"/>
      <c r="F32" s="114"/>
      <c r="G32" s="151"/>
      <c r="H32" s="116"/>
      <c r="I32" s="150"/>
      <c r="J32" s="104"/>
    </row>
    <row r="33" spans="1:10" ht="143.25" customHeight="1">
      <c r="A33" s="148" t="str">
        <f t="shared" ref="A33" si="2">IF(OR(B33&lt;&gt;"",D33&lt;E32&gt;""),"["&amp;TEXT($B$2,"##")&amp;"-"&amp;TEXT(ROW()-10,"##")&amp;"]","")</f>
        <v>[Admin_function-23]</v>
      </c>
      <c r="B33" s="90" t="s">
        <v>371</v>
      </c>
      <c r="C33" s="90" t="s">
        <v>378</v>
      </c>
      <c r="D33" s="189" t="s">
        <v>372</v>
      </c>
      <c r="E33" s="103" t="s">
        <v>64</v>
      </c>
      <c r="F33" s="114"/>
      <c r="G33" s="152"/>
      <c r="H33" s="160"/>
      <c r="I33" s="161"/>
      <c r="J33" s="104"/>
    </row>
    <row r="34" spans="1:10" ht="136.5" customHeight="1">
      <c r="A34" s="148" t="str">
        <f t="shared" ref="A34" si="3">IF(OR(B34&lt;&gt;"",D34&lt;E33&gt;""),"["&amp;TEXT($B$2,"##")&amp;"-"&amp;TEXT(ROW()-10,"##")&amp;"]","")</f>
        <v>[Admin_function-24]</v>
      </c>
      <c r="B34" s="90" t="s">
        <v>371</v>
      </c>
      <c r="C34" s="90" t="s">
        <v>380</v>
      </c>
      <c r="D34" s="189" t="s">
        <v>372</v>
      </c>
      <c r="E34" s="103" t="s">
        <v>64</v>
      </c>
      <c r="F34" s="114"/>
      <c r="G34" s="114"/>
      <c r="H34" s="116"/>
      <c r="I34" s="150"/>
      <c r="J34" s="104"/>
    </row>
    <row r="35" spans="1:10" ht="142.5" customHeight="1">
      <c r="A35" s="162" t="e">
        <f>IF(OR(B35&lt;&gt;"",D35&lt;#REF!&gt;""),"["&amp;TEXT($B$2,"##")&amp;"-"&amp;TEXT(ROW()-10,"##")&amp;"]","")</f>
        <v>#REF!</v>
      </c>
      <c r="B35" s="90" t="s">
        <v>371</v>
      </c>
      <c r="C35" s="90" t="s">
        <v>380</v>
      </c>
      <c r="D35" s="189" t="s">
        <v>372</v>
      </c>
      <c r="E35" s="103" t="s">
        <v>64</v>
      </c>
      <c r="F35" s="114"/>
      <c r="G35" s="152"/>
      <c r="H35" s="160"/>
      <c r="I35" s="161"/>
      <c r="J35" s="104"/>
    </row>
    <row r="36" spans="1:10" ht="150" customHeight="1">
      <c r="A36" s="148" t="str">
        <f t="shared" ref="A36:A37" si="4">IF(OR(B36&lt;&gt;"",D36&lt;E35&gt;""),"["&amp;TEXT($B$2,"##")&amp;"-"&amp;TEXT(ROW()-10,"##")&amp;"]","")</f>
        <v>[Admin_function-26]</v>
      </c>
      <c r="B36" s="90" t="s">
        <v>371</v>
      </c>
      <c r="C36" s="90" t="s">
        <v>381</v>
      </c>
      <c r="D36" s="189" t="s">
        <v>372</v>
      </c>
      <c r="E36" s="153" t="s">
        <v>64</v>
      </c>
      <c r="F36" s="114"/>
      <c r="G36" s="114"/>
      <c r="H36" s="116"/>
      <c r="I36" s="150"/>
      <c r="J36" s="104"/>
    </row>
    <row r="37" spans="1:10" ht="168" customHeight="1">
      <c r="A37" s="148" t="str">
        <f t="shared" si="4"/>
        <v>[Admin_function-27]</v>
      </c>
      <c r="B37" s="90" t="s">
        <v>371</v>
      </c>
      <c r="C37" s="90" t="s">
        <v>382</v>
      </c>
      <c r="D37" s="189" t="s">
        <v>372</v>
      </c>
      <c r="E37" s="149"/>
      <c r="F37" s="114"/>
      <c r="G37" s="114"/>
      <c r="H37" s="116"/>
      <c r="I37" s="150"/>
      <c r="J37" s="104"/>
    </row>
    <row r="38" spans="1:10" ht="197.25" customHeight="1">
      <c r="A38" s="148" t="e">
        <f>IF(OR(B38&lt;&gt;"",D38&lt;#REF!&gt;""),"["&amp;TEXT($B$2,"##")&amp;"-"&amp;TEXT(ROW()-10,"##")&amp;"]","")</f>
        <v>#REF!</v>
      </c>
      <c r="B38" s="90" t="s">
        <v>371</v>
      </c>
      <c r="C38" s="90" t="s">
        <v>383</v>
      </c>
      <c r="D38" s="189" t="s">
        <v>372</v>
      </c>
      <c r="E38" s="149"/>
      <c r="F38" s="114"/>
      <c r="G38" s="114"/>
      <c r="H38" s="116"/>
      <c r="I38" s="150"/>
      <c r="J38" s="104"/>
    </row>
    <row r="39" spans="1:10" ht="153" customHeight="1">
      <c r="A39" s="148" t="str">
        <f>IF(OR(B39&lt;&gt;"",D39&lt;E35&gt;""),"["&amp;TEXT($B$2,"##")&amp;"-"&amp;TEXT(ROW()-10,"##")&amp;"]","")</f>
        <v>[Admin_function-29]</v>
      </c>
      <c r="B39" s="90" t="s">
        <v>371</v>
      </c>
      <c r="C39" s="90" t="s">
        <v>384</v>
      </c>
      <c r="D39" s="189" t="s">
        <v>372</v>
      </c>
      <c r="E39" s="149"/>
      <c r="F39" s="114"/>
      <c r="G39" s="114"/>
      <c r="H39" s="116"/>
      <c r="I39" s="150"/>
      <c r="J39" s="104"/>
    </row>
    <row r="40" spans="1:10" ht="142.5" customHeight="1">
      <c r="A40" s="148" t="str">
        <f>IF(OR(B40&lt;&gt;"",D40&lt;E37&gt;""),"["&amp;TEXT($B$2,"##")&amp;"-"&amp;TEXT(ROW()-10,"##")&amp;"]","")</f>
        <v>[Admin_function-30]</v>
      </c>
      <c r="B40" s="90" t="s">
        <v>371</v>
      </c>
      <c r="C40" s="90" t="s">
        <v>385</v>
      </c>
      <c r="D40" s="189" t="s">
        <v>372</v>
      </c>
      <c r="E40" s="149"/>
      <c r="F40" s="114"/>
      <c r="G40" s="114"/>
      <c r="H40" s="116"/>
      <c r="I40" s="150"/>
      <c r="J40" s="104"/>
    </row>
    <row r="41" spans="1:10" ht="144.75" customHeight="1">
      <c r="A41" s="148" t="e">
        <f>IF(OR(B41&lt;&gt;"",D41&lt;#REF!&gt;""),"["&amp;TEXT($B$2,"##")&amp;"-"&amp;TEXT(ROW()-10,"##")&amp;"]","")</f>
        <v>#REF!</v>
      </c>
      <c r="B41" s="90" t="s">
        <v>371</v>
      </c>
      <c r="C41" s="90" t="s">
        <v>386</v>
      </c>
      <c r="D41" s="189" t="s">
        <v>372</v>
      </c>
      <c r="E41" s="149"/>
      <c r="F41" s="114"/>
      <c r="G41" s="114"/>
      <c r="H41" s="116"/>
      <c r="I41" s="150"/>
      <c r="J41" s="104"/>
    </row>
    <row r="42" spans="1:10" ht="142.5" customHeight="1">
      <c r="A42" s="148" t="str">
        <f t="shared" ref="A42:A47" si="5">IF(OR(B42&lt;&gt;"",D42&lt;E38&gt;""),"["&amp;TEXT($B$2,"##")&amp;"-"&amp;TEXT(ROW()-10,"##")&amp;"]","")</f>
        <v>[Admin_function-32]</v>
      </c>
      <c r="B42" s="90" t="s">
        <v>371</v>
      </c>
      <c r="C42" s="90" t="s">
        <v>388</v>
      </c>
      <c r="D42" s="189" t="s">
        <v>372</v>
      </c>
      <c r="E42" s="149"/>
      <c r="F42" s="114"/>
      <c r="G42" s="114"/>
      <c r="H42" s="116"/>
      <c r="I42" s="150"/>
      <c r="J42" s="104"/>
    </row>
    <row r="43" spans="1:10" ht="150" customHeight="1">
      <c r="A43" s="148" t="str">
        <f t="shared" si="5"/>
        <v>[Admin_function-33]</v>
      </c>
      <c r="B43" s="90" t="s">
        <v>371</v>
      </c>
      <c r="C43" s="90" t="s">
        <v>387</v>
      </c>
      <c r="D43" s="189" t="s">
        <v>372</v>
      </c>
      <c r="E43" s="149"/>
      <c r="F43" s="114"/>
      <c r="G43" s="114"/>
      <c r="H43" s="116"/>
      <c r="I43" s="150"/>
      <c r="J43" s="104"/>
    </row>
    <row r="44" spans="1:10" ht="158.25" customHeight="1">
      <c r="A44" s="148" t="str">
        <f t="shared" si="5"/>
        <v>[Admin_function-34]</v>
      </c>
      <c r="B44" s="90" t="s">
        <v>371</v>
      </c>
      <c r="C44" s="90" t="s">
        <v>389</v>
      </c>
      <c r="D44" s="189" t="s">
        <v>372</v>
      </c>
      <c r="E44" s="149"/>
      <c r="F44" s="114"/>
      <c r="G44" s="114"/>
      <c r="H44" s="116"/>
      <c r="I44" s="150"/>
      <c r="J44" s="104"/>
    </row>
    <row r="45" spans="1:10" ht="150.75" customHeight="1">
      <c r="A45" s="148" t="str">
        <f t="shared" si="5"/>
        <v>[Admin_function-35]</v>
      </c>
      <c r="B45" s="90" t="s">
        <v>371</v>
      </c>
      <c r="C45" s="90" t="s">
        <v>390</v>
      </c>
      <c r="D45" s="189" t="s">
        <v>372</v>
      </c>
      <c r="E45" s="149"/>
      <c r="F45" s="114"/>
      <c r="G45" s="114"/>
      <c r="H45" s="116"/>
      <c r="I45" s="150"/>
      <c r="J45" s="104"/>
    </row>
    <row r="46" spans="1:10" ht="132" customHeight="1">
      <c r="A46" s="148" t="str">
        <f t="shared" si="5"/>
        <v>[Admin_function-36]</v>
      </c>
      <c r="B46" s="90" t="s">
        <v>371</v>
      </c>
      <c r="C46" s="90" t="s">
        <v>391</v>
      </c>
      <c r="D46" s="189" t="s">
        <v>372</v>
      </c>
      <c r="E46" s="149"/>
      <c r="F46" s="114"/>
      <c r="G46" s="114"/>
      <c r="H46" s="116"/>
      <c r="I46" s="150"/>
      <c r="J46" s="104"/>
    </row>
    <row r="47" spans="1:10" ht="173.25" customHeight="1">
      <c r="A47" s="148" t="str">
        <f t="shared" si="5"/>
        <v>[Admin_function-37]</v>
      </c>
      <c r="B47" s="90" t="s">
        <v>371</v>
      </c>
      <c r="C47" s="90" t="s">
        <v>392</v>
      </c>
      <c r="D47" s="189" t="s">
        <v>372</v>
      </c>
      <c r="E47" s="149"/>
      <c r="F47" s="114"/>
      <c r="G47" s="114"/>
      <c r="H47" s="116"/>
      <c r="I47" s="150"/>
      <c r="J47" s="104"/>
    </row>
    <row r="48" spans="1:10" ht="177.75" customHeight="1">
      <c r="A48" s="148" t="str">
        <f>IF(OR(B48&lt;&gt;"",D48&lt;E41&gt;""),"["&amp;TEXT($B$2,"##")&amp;"-"&amp;TEXT(ROW()-10,"##")&amp;"]","")</f>
        <v>[Admin_function-38]</v>
      </c>
      <c r="B48" s="90" t="s">
        <v>371</v>
      </c>
      <c r="C48" s="90" t="s">
        <v>393</v>
      </c>
      <c r="D48" s="189" t="s">
        <v>372</v>
      </c>
      <c r="E48" s="149"/>
      <c r="F48" s="114"/>
      <c r="G48" s="114"/>
      <c r="H48" s="116"/>
      <c r="I48" s="150"/>
      <c r="J48" s="104"/>
    </row>
    <row r="49" spans="1:10" ht="142.5" customHeight="1">
      <c r="A49" s="148" t="str">
        <f>IF(OR(B49&lt;&gt;"",D49&lt;E42&gt;""),"["&amp;TEXT($B$2,"##")&amp;"-"&amp;TEXT(ROW()-10,"##")&amp;"]","")</f>
        <v>[Admin_function-39]</v>
      </c>
      <c r="B49" s="90" t="s">
        <v>371</v>
      </c>
      <c r="C49" s="90" t="s">
        <v>394</v>
      </c>
      <c r="D49" s="189" t="s">
        <v>372</v>
      </c>
      <c r="E49" s="149"/>
      <c r="F49" s="114"/>
      <c r="G49" s="114"/>
      <c r="H49" s="116"/>
      <c r="I49" s="150"/>
      <c r="J49" s="104"/>
    </row>
    <row r="50" spans="1:10" ht="146.25" customHeight="1">
      <c r="A50" s="148" t="str">
        <f>IF(OR(B50&lt;&gt;"",D50&lt;E43&gt;""),"["&amp;TEXT($B$2,"##")&amp;"-"&amp;TEXT(ROW()-10,"##")&amp;"]","")</f>
        <v>[Admin_function-40]</v>
      </c>
      <c r="B50" s="90" t="s">
        <v>371</v>
      </c>
      <c r="C50" s="90" t="s">
        <v>395</v>
      </c>
      <c r="D50" s="189" t="s">
        <v>372</v>
      </c>
      <c r="E50" s="149"/>
      <c r="F50" s="114"/>
      <c r="G50" s="114"/>
      <c r="H50" s="116"/>
      <c r="I50" s="150"/>
      <c r="J50" s="104"/>
    </row>
    <row r="51" spans="1:10" ht="163.5" customHeight="1">
      <c r="A51" s="148" t="e">
        <f>IF(OR(B51&lt;&gt;"",D51&lt;#REF!&gt;""),"["&amp;TEXT($B$2,"##")&amp;"-"&amp;TEXT(ROW()-10,"##")&amp;"]","")</f>
        <v>#REF!</v>
      </c>
      <c r="B51" s="90" t="s">
        <v>371</v>
      </c>
      <c r="C51" s="90" t="s">
        <v>396</v>
      </c>
      <c r="D51" s="189" t="s">
        <v>372</v>
      </c>
      <c r="E51" s="149"/>
      <c r="F51" s="114"/>
      <c r="G51" s="114"/>
      <c r="H51" s="116"/>
      <c r="I51" s="150"/>
      <c r="J51" s="104"/>
    </row>
    <row r="52" spans="1:10" ht="96.75" customHeight="1">
      <c r="A52" s="148" t="str">
        <f>IF(OR(B52&lt;&gt;"",D52&lt;E44&gt;""),"["&amp;TEXT($B$2,"##")&amp;"-"&amp;TEXT(ROW()-10,"##")&amp;"]","")</f>
        <v>[Admin_function-42]</v>
      </c>
      <c r="B52" s="90" t="s">
        <v>397</v>
      </c>
      <c r="C52" s="90" t="s">
        <v>398</v>
      </c>
      <c r="D52" s="189" t="s">
        <v>399</v>
      </c>
      <c r="E52" s="149"/>
      <c r="F52" s="114"/>
      <c r="G52" s="114"/>
      <c r="H52" s="116"/>
      <c r="I52" s="150"/>
      <c r="J52" s="104"/>
    </row>
    <row r="53" spans="1:10" ht="118.5" customHeight="1">
      <c r="A53" s="148" t="str">
        <f>IF(OR(B53&lt;&gt;"",D53&lt;E46&gt;""),"["&amp;TEXT($B$2,"##")&amp;"-"&amp;TEXT(ROW()-10,"##")&amp;"]","")</f>
        <v>[Admin_function-43]</v>
      </c>
      <c r="B53" s="90" t="s">
        <v>397</v>
      </c>
      <c r="C53" s="90" t="s">
        <v>400</v>
      </c>
      <c r="D53" s="189" t="s">
        <v>401</v>
      </c>
      <c r="E53" s="149"/>
      <c r="F53" s="114"/>
      <c r="G53" s="114"/>
      <c r="H53" s="116"/>
      <c r="I53" s="150"/>
      <c r="J53" s="104"/>
    </row>
    <row r="54" spans="1:10" ht="118.5" customHeight="1">
      <c r="A54" s="148" t="str">
        <f>IF(OR(B54&lt;&gt;"",D54&lt;E41&gt;""),"["&amp;TEXT($B$2,"##")&amp;"-"&amp;TEXT(ROW()-10,"##")&amp;"]","")</f>
        <v>[Admin_function-44]</v>
      </c>
      <c r="B54" s="90" t="s">
        <v>397</v>
      </c>
      <c r="C54" s="90" t="s">
        <v>402</v>
      </c>
      <c r="D54" s="189" t="s">
        <v>401</v>
      </c>
      <c r="E54" s="149"/>
      <c r="F54" s="114"/>
      <c r="G54" s="114"/>
      <c r="H54" s="116"/>
      <c r="I54" s="150"/>
      <c r="J54" s="104"/>
    </row>
    <row r="55" spans="1:10" ht="107.25" customHeight="1">
      <c r="A55" s="165" t="str">
        <f>IF(OR(B55&lt;&gt;"",D55&lt;E42&gt;""),"["&amp;TEXT($B$2,"##")&amp;"-"&amp;TEXT(ROW()-10,"##")&amp;"]","")</f>
        <v>[Admin_function-45]</v>
      </c>
      <c r="B55" s="90" t="s">
        <v>397</v>
      </c>
      <c r="C55" s="90" t="s">
        <v>403</v>
      </c>
      <c r="D55" s="189" t="s">
        <v>404</v>
      </c>
      <c r="E55" s="149"/>
      <c r="F55" s="114"/>
      <c r="G55" s="114"/>
      <c r="H55" s="116"/>
      <c r="I55" s="150"/>
      <c r="J55" s="104"/>
    </row>
    <row r="56" spans="1:10" ht="118.5" customHeight="1">
      <c r="A56" s="148" t="str">
        <f>IF(OR(B56&lt;&gt;"",D56&lt;E43&gt;""),"["&amp;TEXT($B$2,"##")&amp;"-"&amp;TEXT(ROW()-10,"##")&amp;"]","")</f>
        <v>[Admin_function-46]</v>
      </c>
      <c r="B56" s="90" t="s">
        <v>397</v>
      </c>
      <c r="C56" s="90" t="s">
        <v>405</v>
      </c>
      <c r="D56" s="189" t="s">
        <v>406</v>
      </c>
      <c r="E56" s="149"/>
      <c r="F56" s="114"/>
      <c r="G56" s="114"/>
      <c r="H56" s="116"/>
      <c r="I56" s="150"/>
      <c r="J56" s="104"/>
    </row>
    <row r="57" spans="1:10" ht="117" customHeight="1">
      <c r="A57" s="148" t="str">
        <f>IF(OR(B57&lt;&gt;"",D57&lt;E44&gt;""),"["&amp;TEXT($B$2,"##")&amp;"-"&amp;TEXT(ROW()-10,"##")&amp;"]","")</f>
        <v>[Admin_function-47]</v>
      </c>
      <c r="B57" s="90" t="s">
        <v>397</v>
      </c>
      <c r="C57" s="90" t="s">
        <v>407</v>
      </c>
      <c r="D57" s="189" t="s">
        <v>408</v>
      </c>
      <c r="E57" s="164"/>
      <c r="F57" s="114"/>
      <c r="G57" s="163"/>
      <c r="H57" s="160"/>
      <c r="I57" s="161"/>
      <c r="J57" s="104"/>
    </row>
    <row r="58" spans="1:10" ht="99" customHeight="1">
      <c r="A58" s="165" t="str">
        <f>IF(OR(B58&lt;&gt;"",D58&lt;E45&gt;""),"["&amp;TEXT($B$2,"##")&amp;"-"&amp;TEXT(ROW()-10,"##")&amp;"]","")</f>
        <v>[Admin_function-48]</v>
      </c>
      <c r="B58" s="90" t="s">
        <v>397</v>
      </c>
      <c r="C58" s="90" t="s">
        <v>409</v>
      </c>
      <c r="D58" s="189" t="s">
        <v>410</v>
      </c>
      <c r="E58" s="164"/>
      <c r="F58" s="114"/>
      <c r="G58" s="163"/>
      <c r="H58" s="160"/>
      <c r="I58" s="161"/>
      <c r="J58" s="104"/>
    </row>
    <row r="59" spans="1:10" ht="84" customHeight="1">
      <c r="A59" s="165" t="str">
        <f>IF(OR(B59&lt;&gt;"",D59&lt;E44&gt;""),"["&amp;TEXT($B$2,"##")&amp;"-"&amp;TEXT(ROW()-10,"##")&amp;"]","")</f>
        <v>[Admin_function-49]</v>
      </c>
      <c r="B59" s="90" t="s">
        <v>397</v>
      </c>
      <c r="C59" s="90" t="s">
        <v>411</v>
      </c>
      <c r="D59" s="189" t="s">
        <v>412</v>
      </c>
      <c r="E59" s="164"/>
      <c r="F59" s="114"/>
      <c r="G59" s="163"/>
      <c r="H59" s="160"/>
      <c r="I59" s="161"/>
      <c r="J59" s="104"/>
    </row>
    <row r="60" spans="1:10" ht="68.25" customHeight="1">
      <c r="A60" s="165" t="str">
        <f>IF(OR(B60&lt;&gt;"",D60&lt;E45&gt;""),"["&amp;TEXT($B$2,"##")&amp;"-"&amp;TEXT(ROW()-10,"##")&amp;"]","")</f>
        <v>[Admin_function-50]</v>
      </c>
      <c r="B60" s="90" t="s">
        <v>367</v>
      </c>
      <c r="C60" s="90" t="s">
        <v>413</v>
      </c>
      <c r="D60" s="189" t="s">
        <v>414</v>
      </c>
      <c r="E60" s="164"/>
      <c r="F60" s="114"/>
      <c r="G60" s="163"/>
      <c r="H60" s="160"/>
      <c r="I60" s="161"/>
      <c r="J60" s="104"/>
    </row>
    <row r="61" spans="1:10" ht="79.5" customHeight="1">
      <c r="A61" s="165" t="str">
        <f>IF(OR(B61&lt;&gt;"",D61&lt;E46&gt;""),"["&amp;TEXT($B$2,"##")&amp;"-"&amp;TEXT(ROW()-10,"##")&amp;"]","")</f>
        <v>[Admin_function-51]</v>
      </c>
      <c r="B61" s="90" t="s">
        <v>367</v>
      </c>
      <c r="C61" s="90" t="s">
        <v>415</v>
      </c>
      <c r="D61" s="189" t="s">
        <v>416</v>
      </c>
      <c r="E61" s="149"/>
      <c r="F61" s="114"/>
      <c r="G61" s="114"/>
      <c r="H61" s="116"/>
      <c r="I61" s="150"/>
      <c r="J61" s="104"/>
    </row>
    <row r="62" spans="1:10" ht="91.5" customHeight="1">
      <c r="A62" s="165" t="str">
        <f>IF(OR(B62&lt;&gt;"",D62&lt;E48&gt;""),"["&amp;TEXT($B$2,"##")&amp;"-"&amp;TEXT(ROW()-10,"##")&amp;"]","")</f>
        <v>[Admin_function-52]</v>
      </c>
      <c r="B62" s="90" t="s">
        <v>367</v>
      </c>
      <c r="C62" s="90" t="s">
        <v>417</v>
      </c>
      <c r="D62" s="189" t="s">
        <v>418</v>
      </c>
      <c r="E62" s="149"/>
      <c r="F62" s="114"/>
      <c r="G62" s="114"/>
      <c r="H62" s="116"/>
      <c r="I62" s="150"/>
      <c r="J62" s="104"/>
    </row>
    <row r="63" spans="1:10" ht="96.75" customHeight="1">
      <c r="A63" s="165" t="str">
        <f>IF(OR(B63&lt;&gt;"",D63&lt;E49&gt;""),"["&amp;TEXT($B$2,"##")&amp;"-"&amp;TEXT(ROW()-10,"##")&amp;"]","")</f>
        <v>[Admin_function-53]</v>
      </c>
      <c r="B63" s="90" t="s">
        <v>367</v>
      </c>
      <c r="C63" s="90" t="s">
        <v>420</v>
      </c>
      <c r="D63" s="189" t="s">
        <v>419</v>
      </c>
      <c r="E63" s="149"/>
      <c r="F63" s="114"/>
      <c r="G63" s="114"/>
      <c r="H63" s="116"/>
      <c r="I63" s="150"/>
      <c r="J63" s="104"/>
    </row>
    <row r="64" spans="1:10" ht="78" customHeight="1">
      <c r="A64" s="165" t="str">
        <f>IF(OR(B64&lt;&gt;"",D64&lt;E50&gt;""),"["&amp;TEXT($B$2,"##")&amp;"-"&amp;TEXT(ROW()-10,"##")&amp;"]","")</f>
        <v>[Admin_function-54]</v>
      </c>
      <c r="B64" s="90" t="s">
        <v>367</v>
      </c>
      <c r="C64" s="90" t="s">
        <v>421</v>
      </c>
      <c r="D64" s="189" t="s">
        <v>422</v>
      </c>
      <c r="E64" s="149"/>
      <c r="F64" s="114"/>
      <c r="G64" s="114"/>
      <c r="H64" s="116"/>
      <c r="I64" s="150"/>
      <c r="J64" s="104"/>
    </row>
    <row r="65" spans="1:10" ht="90.75" customHeight="1">
      <c r="A65" s="148" t="str">
        <f t="shared" ref="A65:A73" si="6">IF(OR(B65&lt;&gt;"",D65&lt;E64&gt;""),"["&amp;TEXT($B$2,"##")&amp;"-"&amp;TEXT(ROW()-10,"##")&amp;"]","")</f>
        <v>[Admin_function-55]</v>
      </c>
      <c r="B65" s="90" t="s">
        <v>367</v>
      </c>
      <c r="C65" s="90" t="s">
        <v>423</v>
      </c>
      <c r="D65" s="189" t="s">
        <v>424</v>
      </c>
      <c r="E65" s="149"/>
      <c r="F65" s="114"/>
      <c r="G65" s="114"/>
      <c r="H65" s="116"/>
      <c r="I65" s="150"/>
      <c r="J65" s="104"/>
    </row>
    <row r="66" spans="1:10" ht="14.25" customHeight="1">
      <c r="A66" s="148" t="str">
        <f t="shared" si="6"/>
        <v>[Admin_function-56]</v>
      </c>
      <c r="B66" s="90" t="s">
        <v>134</v>
      </c>
      <c r="C66" s="90" t="s">
        <v>135</v>
      </c>
      <c r="D66" s="151" t="s">
        <v>133</v>
      </c>
      <c r="E66" s="149"/>
      <c r="F66" s="114"/>
      <c r="G66" s="114"/>
      <c r="H66" s="116"/>
      <c r="I66" s="150"/>
      <c r="J66" s="104"/>
    </row>
    <row r="67" spans="1:10" ht="14.25" customHeight="1">
      <c r="A67" s="148" t="str">
        <f t="shared" si="6"/>
        <v>[Admin_function-57]</v>
      </c>
      <c r="B67" s="90" t="s">
        <v>136</v>
      </c>
      <c r="C67" s="90" t="s">
        <v>137</v>
      </c>
      <c r="D67" s="151" t="s">
        <v>138</v>
      </c>
      <c r="E67" s="149"/>
      <c r="F67" s="114"/>
      <c r="G67" s="114"/>
      <c r="H67" s="116"/>
      <c r="I67" s="150"/>
      <c r="J67" s="104"/>
    </row>
    <row r="68" spans="1:10" ht="14.25" customHeight="1">
      <c r="A68" s="148" t="str">
        <f>IF(OR(B68&lt;&gt;"",D68&lt;E67&gt;""),"["&amp;TEXT($B$2,"##")&amp;"-"&amp;TEXT(ROW()-10,"##")&amp;"]","")</f>
        <v>[Admin_function-58]</v>
      </c>
      <c r="B68" s="90" t="s">
        <v>139</v>
      </c>
      <c r="C68" s="90" t="s">
        <v>140</v>
      </c>
      <c r="D68" s="166" t="s">
        <v>141</v>
      </c>
      <c r="E68" s="149"/>
      <c r="F68" s="114"/>
      <c r="G68" s="114"/>
      <c r="H68" s="116"/>
      <c r="I68" s="150"/>
      <c r="J68" s="104"/>
    </row>
    <row r="69" spans="1:10" ht="14.25" customHeight="1">
      <c r="A69" s="165" t="str">
        <f t="shared" si="6"/>
        <v>[Admin_function-59]</v>
      </c>
      <c r="B69" s="114" t="s">
        <v>142</v>
      </c>
      <c r="C69" s="150" t="s">
        <v>143</v>
      </c>
      <c r="D69" s="167" t="s">
        <v>144</v>
      </c>
      <c r="E69" s="149"/>
      <c r="F69" s="114"/>
      <c r="G69" s="114"/>
      <c r="H69" s="116"/>
      <c r="I69" s="150"/>
      <c r="J69" s="104"/>
    </row>
    <row r="70" spans="1:10" ht="14.25" customHeight="1">
      <c r="A70" s="165" t="str">
        <f t="shared" si="6"/>
        <v>[Admin_function-60]</v>
      </c>
      <c r="B70" s="120" t="s">
        <v>145</v>
      </c>
      <c r="C70" s="120" t="s">
        <v>146</v>
      </c>
      <c r="D70" s="152" t="s">
        <v>147</v>
      </c>
      <c r="E70" s="149"/>
      <c r="F70" s="114"/>
      <c r="G70" s="114"/>
      <c r="H70" s="116"/>
      <c r="I70" s="150"/>
      <c r="J70" s="104"/>
    </row>
    <row r="71" spans="1:10" ht="14.25" customHeight="1">
      <c r="A71" s="148" t="str">
        <f t="shared" si="6"/>
        <v>[Admin_function-61]</v>
      </c>
      <c r="B71" s="114" t="s">
        <v>148</v>
      </c>
      <c r="C71" s="114" t="s">
        <v>149</v>
      </c>
      <c r="D71" s="168" t="s">
        <v>150</v>
      </c>
      <c r="E71" s="149"/>
      <c r="F71" s="114"/>
      <c r="G71" s="114"/>
      <c r="H71" s="116"/>
      <c r="I71" s="150"/>
      <c r="J71" s="104"/>
    </row>
    <row r="72" spans="1:10" ht="14.25" customHeight="1">
      <c r="A72" s="159"/>
      <c r="B72" s="159" t="s">
        <v>131</v>
      </c>
      <c r="C72" s="156"/>
      <c r="D72" s="156"/>
      <c r="E72" s="156"/>
      <c r="F72" s="156"/>
      <c r="G72" s="156"/>
      <c r="H72" s="156"/>
      <c r="I72" s="158"/>
      <c r="J72" s="104"/>
    </row>
    <row r="73" spans="1:10" ht="14.25" customHeight="1">
      <c r="A73" s="148" t="str">
        <f t="shared" si="6"/>
        <v>[Admin_function-63]</v>
      </c>
      <c r="B73" s="114" t="s">
        <v>163</v>
      </c>
      <c r="C73" s="114" t="s">
        <v>166</v>
      </c>
      <c r="D73" s="114" t="s">
        <v>151</v>
      </c>
      <c r="E73" s="115"/>
      <c r="F73" s="114"/>
      <c r="G73" s="114"/>
      <c r="H73" s="116"/>
      <c r="I73" s="117"/>
      <c r="J73" s="104"/>
    </row>
    <row r="74" spans="1:10" ht="14.25" customHeight="1">
      <c r="A74" s="148" t="str">
        <f t="shared" ref="A74:A87" si="7">IF(OR(B74&lt;&gt;"",D74&lt;E73&gt;""),"["&amp;TEXT($B$2,"##")&amp;"-"&amp;TEXT(ROW()-10,"##")&amp;"]","")</f>
        <v>[Admin_function-64]</v>
      </c>
      <c r="B74" s="114" t="s">
        <v>164</v>
      </c>
      <c r="C74" s="114" t="s">
        <v>167</v>
      </c>
      <c r="D74" s="114" t="s">
        <v>152</v>
      </c>
      <c r="E74" s="115"/>
      <c r="F74" s="114"/>
      <c r="G74" s="114"/>
      <c r="H74" s="116"/>
      <c r="I74" s="117"/>
      <c r="J74" s="104"/>
    </row>
    <row r="75" spans="1:10" ht="14.25" customHeight="1">
      <c r="A75" s="148" t="str">
        <f t="shared" si="7"/>
        <v>[Admin_function-65]</v>
      </c>
      <c r="B75" s="114" t="s">
        <v>165</v>
      </c>
      <c r="C75" s="114" t="s">
        <v>168</v>
      </c>
      <c r="D75" s="114" t="s">
        <v>153</v>
      </c>
      <c r="E75" s="115"/>
      <c r="F75" s="114"/>
      <c r="G75" s="114"/>
      <c r="H75" s="116"/>
      <c r="I75" s="117"/>
      <c r="J75" s="104"/>
    </row>
    <row r="76" spans="1:10" ht="14.25" customHeight="1">
      <c r="A76" s="148" t="str">
        <f t="shared" si="7"/>
        <v>[Admin_function-66]</v>
      </c>
      <c r="B76" s="114" t="s">
        <v>178</v>
      </c>
      <c r="C76" s="114" t="s">
        <v>169</v>
      </c>
      <c r="D76" s="114" t="s">
        <v>154</v>
      </c>
      <c r="E76" s="115"/>
      <c r="F76" s="114"/>
      <c r="G76" s="114"/>
      <c r="H76" s="116"/>
      <c r="I76" s="117"/>
      <c r="J76" s="104"/>
    </row>
    <row r="77" spans="1:10" ht="14.25" customHeight="1">
      <c r="A77" s="148" t="str">
        <f t="shared" si="7"/>
        <v>[Admin_function-67]</v>
      </c>
      <c r="B77" s="114" t="s">
        <v>179</v>
      </c>
      <c r="C77" s="114" t="s">
        <v>167</v>
      </c>
      <c r="D77" s="114" t="s">
        <v>152</v>
      </c>
      <c r="E77" s="115"/>
      <c r="F77" s="114"/>
      <c r="G77" s="114"/>
      <c r="H77" s="116"/>
      <c r="I77" s="117"/>
      <c r="J77" s="104"/>
    </row>
    <row r="78" spans="1:10" ht="14.25" customHeight="1">
      <c r="A78" s="148" t="str">
        <f t="shared" si="7"/>
        <v>[Admin_function-68]</v>
      </c>
      <c r="B78" s="114" t="s">
        <v>179</v>
      </c>
      <c r="C78" s="114" t="s">
        <v>170</v>
      </c>
      <c r="D78" s="114" t="s">
        <v>155</v>
      </c>
      <c r="E78" s="115"/>
      <c r="F78" s="114"/>
      <c r="G78" s="114"/>
      <c r="H78" s="116"/>
      <c r="I78" s="117"/>
      <c r="J78" s="104"/>
    </row>
    <row r="79" spans="1:10" ht="14.25" customHeight="1">
      <c r="A79" s="148" t="str">
        <f t="shared" si="7"/>
        <v>[Admin_function-69]</v>
      </c>
      <c r="B79" s="114" t="s">
        <v>180</v>
      </c>
      <c r="C79" s="114" t="s">
        <v>171</v>
      </c>
      <c r="D79" s="114" t="s">
        <v>156</v>
      </c>
      <c r="E79" s="115"/>
      <c r="F79" s="114"/>
      <c r="G79" s="114"/>
      <c r="H79" s="116"/>
      <c r="I79" s="117"/>
      <c r="J79" s="104"/>
    </row>
    <row r="80" spans="1:10" ht="14.25" customHeight="1">
      <c r="A80" s="148" t="str">
        <f t="shared" si="7"/>
        <v>[Admin_function-70]</v>
      </c>
      <c r="B80" s="114" t="s">
        <v>181</v>
      </c>
      <c r="C80" s="114" t="s">
        <v>172</v>
      </c>
      <c r="D80" s="114" t="s">
        <v>157</v>
      </c>
      <c r="E80" s="115"/>
      <c r="F80" s="114"/>
      <c r="G80" s="114"/>
      <c r="H80" s="116"/>
      <c r="I80" s="117"/>
      <c r="J80" s="104"/>
    </row>
    <row r="81" spans="1:250" ht="14.25" customHeight="1">
      <c r="A81" s="148" t="str">
        <f t="shared" si="7"/>
        <v>[Admin_function-71]</v>
      </c>
      <c r="B81" s="114" t="s">
        <v>182</v>
      </c>
      <c r="C81" s="114" t="s">
        <v>173</v>
      </c>
      <c r="D81" s="114" t="s">
        <v>158</v>
      </c>
      <c r="E81" s="115"/>
      <c r="F81" s="114"/>
      <c r="G81" s="114"/>
      <c r="H81" s="116"/>
      <c r="I81" s="117"/>
      <c r="J81" s="104"/>
    </row>
    <row r="82" spans="1:250" ht="14.25" customHeight="1">
      <c r="A82" s="148" t="str">
        <f t="shared" si="7"/>
        <v>[Admin_function-72]</v>
      </c>
      <c r="B82" s="114" t="s">
        <v>183</v>
      </c>
      <c r="C82" s="114" t="s">
        <v>174</v>
      </c>
      <c r="D82" s="114" t="s">
        <v>159</v>
      </c>
      <c r="E82" s="115"/>
      <c r="F82" s="114"/>
      <c r="G82" s="114"/>
      <c r="H82" s="116"/>
      <c r="I82" s="117"/>
      <c r="J82" s="104"/>
    </row>
    <row r="83" spans="1:250" ht="14.25" customHeight="1">
      <c r="A83" s="148" t="str">
        <f t="shared" si="7"/>
        <v>[Admin_function-73]</v>
      </c>
      <c r="B83" s="114" t="s">
        <v>184</v>
      </c>
      <c r="C83" s="114" t="s">
        <v>175</v>
      </c>
      <c r="D83" s="114" t="s">
        <v>160</v>
      </c>
      <c r="E83" s="115"/>
      <c r="F83" s="114"/>
      <c r="G83" s="114"/>
      <c r="H83" s="116"/>
      <c r="I83" s="117"/>
      <c r="J83" s="104"/>
    </row>
    <row r="84" spans="1:250" ht="14.25" customHeight="1">
      <c r="A84" s="148" t="str">
        <f t="shared" si="7"/>
        <v>[Admin_function-74]</v>
      </c>
      <c r="B84" s="114" t="s">
        <v>185</v>
      </c>
      <c r="C84" s="114" t="s">
        <v>176</v>
      </c>
      <c r="D84" s="114" t="s">
        <v>161</v>
      </c>
      <c r="E84" s="115"/>
      <c r="F84" s="114"/>
      <c r="G84" s="114"/>
      <c r="H84" s="116"/>
      <c r="I84" s="117"/>
      <c r="J84" s="104"/>
    </row>
    <row r="85" spans="1:250" ht="14.25" customHeight="1">
      <c r="A85" s="148" t="str">
        <f t="shared" si="7"/>
        <v>[Admin_function-75]</v>
      </c>
      <c r="B85" s="114" t="s">
        <v>186</v>
      </c>
      <c r="C85" s="114" t="s">
        <v>177</v>
      </c>
      <c r="D85" s="114" t="s">
        <v>162</v>
      </c>
      <c r="E85" s="115"/>
      <c r="F85" s="114"/>
      <c r="G85" s="114"/>
      <c r="H85" s="116"/>
      <c r="I85" s="117"/>
      <c r="J85" s="104"/>
    </row>
    <row r="86" spans="1:250" s="106" customFormat="1" ht="14.25" customHeight="1">
      <c r="A86" s="148" t="str">
        <f t="shared" si="7"/>
        <v>[Admin_function-76]</v>
      </c>
      <c r="B86" s="114" t="s">
        <v>194</v>
      </c>
      <c r="C86" s="114" t="s">
        <v>209</v>
      </c>
      <c r="D86" s="114" t="s">
        <v>187</v>
      </c>
      <c r="E86" s="154"/>
      <c r="F86" s="114"/>
      <c r="G86" s="114"/>
      <c r="H86" s="155"/>
      <c r="I86" s="15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c r="CX86" s="104"/>
      <c r="CY86" s="104"/>
      <c r="CZ86" s="104"/>
      <c r="DA86" s="104"/>
      <c r="DB86" s="104"/>
      <c r="DC86" s="104"/>
      <c r="DD86" s="104"/>
      <c r="DE86" s="104"/>
      <c r="DF86" s="104"/>
      <c r="DG86" s="104"/>
      <c r="DH86" s="104"/>
      <c r="DI86" s="104"/>
      <c r="DJ86" s="104"/>
      <c r="DK86" s="104"/>
      <c r="DL86" s="104"/>
      <c r="DM86" s="104"/>
      <c r="DN86" s="104"/>
      <c r="DO86" s="104"/>
      <c r="DP86" s="104"/>
      <c r="DQ86" s="104"/>
      <c r="DR86" s="104"/>
      <c r="DS86" s="104"/>
      <c r="DT86" s="104"/>
      <c r="DU86" s="104"/>
      <c r="DV86" s="104"/>
      <c r="DW86" s="104"/>
      <c r="DX86" s="104"/>
      <c r="DY86" s="104"/>
      <c r="DZ86" s="104"/>
      <c r="EA86" s="104"/>
      <c r="EB86" s="104"/>
      <c r="EC86" s="104"/>
      <c r="ED86" s="104"/>
      <c r="EE86" s="104"/>
      <c r="EF86" s="104"/>
      <c r="EG86" s="104"/>
      <c r="EH86" s="104"/>
      <c r="EI86" s="104"/>
      <c r="EJ86" s="104"/>
      <c r="EK86" s="104"/>
      <c r="EL86" s="104"/>
      <c r="EM86" s="104"/>
      <c r="EN86" s="104"/>
      <c r="EO86" s="104"/>
      <c r="EP86" s="104"/>
      <c r="EQ86" s="104"/>
      <c r="ER86" s="104"/>
      <c r="ES86" s="104"/>
      <c r="ET86" s="104"/>
      <c r="EU86" s="104"/>
      <c r="EV86" s="104"/>
      <c r="EW86" s="104"/>
      <c r="EX86" s="104"/>
      <c r="EY86" s="104"/>
      <c r="EZ86" s="104"/>
      <c r="FA86" s="104"/>
      <c r="FB86" s="104"/>
      <c r="FC86" s="104"/>
      <c r="FD86" s="104"/>
      <c r="FE86" s="104"/>
      <c r="FF86" s="104"/>
      <c r="FG86" s="104"/>
      <c r="FH86" s="104"/>
      <c r="FI86" s="104"/>
      <c r="FJ86" s="104"/>
      <c r="FK86" s="104"/>
      <c r="FL86" s="104"/>
      <c r="FM86" s="104"/>
      <c r="FN86" s="104"/>
      <c r="FO86" s="104"/>
      <c r="FP86" s="104"/>
      <c r="FQ86" s="104"/>
      <c r="FR86" s="104"/>
      <c r="FS86" s="104"/>
      <c r="FT86" s="104"/>
      <c r="FU86" s="104"/>
      <c r="FV86" s="104"/>
      <c r="FW86" s="104"/>
      <c r="FX86" s="104"/>
      <c r="FY86" s="104"/>
      <c r="FZ86" s="104"/>
      <c r="GA86" s="104"/>
      <c r="GB86" s="104"/>
      <c r="GC86" s="104"/>
      <c r="GD86" s="104"/>
      <c r="GE86" s="104"/>
      <c r="GF86" s="104"/>
      <c r="GG86" s="104"/>
      <c r="GH86" s="104"/>
      <c r="GI86" s="104"/>
      <c r="GJ86" s="104"/>
      <c r="GK86" s="104"/>
      <c r="GL86" s="104"/>
      <c r="GM86" s="104"/>
      <c r="GN86" s="104"/>
      <c r="GO86" s="104"/>
      <c r="GP86" s="104"/>
      <c r="GQ86" s="104"/>
      <c r="GR86" s="104"/>
      <c r="GS86" s="104"/>
      <c r="GT86" s="104"/>
      <c r="GU86" s="104"/>
      <c r="GV86" s="104"/>
      <c r="GW86" s="104"/>
      <c r="GX86" s="104"/>
      <c r="GY86" s="104"/>
      <c r="GZ86" s="104"/>
      <c r="HA86" s="104"/>
      <c r="HB86" s="104"/>
      <c r="HC86" s="104"/>
      <c r="HD86" s="104"/>
      <c r="HE86" s="104"/>
      <c r="HF86" s="104"/>
      <c r="HG86" s="104"/>
      <c r="HH86" s="104"/>
      <c r="HI86" s="104"/>
      <c r="HJ86" s="104"/>
      <c r="HK86" s="104"/>
      <c r="HL86" s="104"/>
      <c r="HM86" s="104"/>
      <c r="HN86" s="104"/>
      <c r="HO86" s="104"/>
      <c r="HP86" s="104"/>
      <c r="HQ86" s="104"/>
      <c r="HR86" s="104"/>
      <c r="HS86" s="104"/>
      <c r="HT86" s="104"/>
      <c r="HU86" s="104"/>
      <c r="HV86" s="104"/>
      <c r="HW86" s="104"/>
      <c r="HX86" s="104"/>
      <c r="HY86" s="104"/>
      <c r="HZ86" s="104"/>
      <c r="IA86" s="104"/>
      <c r="IB86" s="104"/>
      <c r="IC86" s="104"/>
      <c r="ID86" s="104"/>
      <c r="IE86" s="104"/>
      <c r="IF86" s="104"/>
      <c r="IG86" s="104"/>
      <c r="IH86" s="104"/>
      <c r="II86" s="104"/>
      <c r="IJ86" s="104"/>
      <c r="IK86" s="104"/>
      <c r="IL86" s="104"/>
      <c r="IM86" s="104"/>
      <c r="IN86" s="104"/>
      <c r="IO86" s="104"/>
      <c r="IP86" s="104"/>
    </row>
    <row r="87" spans="1:250" s="106" customFormat="1" ht="14.25" customHeight="1">
      <c r="A87" s="148" t="str">
        <f t="shared" si="7"/>
        <v>[Admin_function-77]</v>
      </c>
      <c r="B87" s="114" t="s">
        <v>195</v>
      </c>
      <c r="C87" s="114" t="s">
        <v>210</v>
      </c>
      <c r="D87" s="114" t="s">
        <v>188</v>
      </c>
      <c r="E87" s="154"/>
      <c r="F87" s="114"/>
      <c r="G87" s="114"/>
      <c r="H87" s="155"/>
      <c r="I87" s="15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c r="CX87" s="104"/>
      <c r="CY87" s="104"/>
      <c r="CZ87" s="104"/>
      <c r="DA87" s="104"/>
      <c r="DB87" s="104"/>
      <c r="DC87" s="104"/>
      <c r="DD87" s="104"/>
      <c r="DE87" s="104"/>
      <c r="DF87" s="104"/>
      <c r="DG87" s="104"/>
      <c r="DH87" s="104"/>
      <c r="DI87" s="104"/>
      <c r="DJ87" s="104"/>
      <c r="DK87" s="104"/>
      <c r="DL87" s="104"/>
      <c r="DM87" s="104"/>
      <c r="DN87" s="104"/>
      <c r="DO87" s="104"/>
      <c r="DP87" s="104"/>
      <c r="DQ87" s="104"/>
      <c r="DR87" s="104"/>
      <c r="DS87" s="104"/>
      <c r="DT87" s="104"/>
      <c r="DU87" s="104"/>
      <c r="DV87" s="104"/>
      <c r="DW87" s="104"/>
      <c r="DX87" s="104"/>
      <c r="DY87" s="104"/>
      <c r="DZ87" s="104"/>
      <c r="EA87" s="104"/>
      <c r="EB87" s="104"/>
      <c r="EC87" s="104"/>
      <c r="ED87" s="104"/>
      <c r="EE87" s="104"/>
      <c r="EF87" s="104"/>
      <c r="EG87" s="104"/>
      <c r="EH87" s="104"/>
      <c r="EI87" s="104"/>
      <c r="EJ87" s="104"/>
      <c r="EK87" s="104"/>
      <c r="EL87" s="104"/>
      <c r="EM87" s="104"/>
      <c r="EN87" s="104"/>
      <c r="EO87" s="104"/>
      <c r="EP87" s="104"/>
      <c r="EQ87" s="104"/>
      <c r="ER87" s="104"/>
      <c r="ES87" s="104"/>
      <c r="ET87" s="104"/>
      <c r="EU87" s="104"/>
      <c r="EV87" s="104"/>
      <c r="EW87" s="104"/>
      <c r="EX87" s="104"/>
      <c r="EY87" s="104"/>
      <c r="EZ87" s="104"/>
      <c r="FA87" s="104"/>
      <c r="FB87" s="104"/>
      <c r="FC87" s="104"/>
      <c r="FD87" s="104"/>
      <c r="FE87" s="104"/>
      <c r="FF87" s="104"/>
      <c r="FG87" s="104"/>
      <c r="FH87" s="104"/>
      <c r="FI87" s="104"/>
      <c r="FJ87" s="104"/>
      <c r="FK87" s="104"/>
      <c r="FL87" s="104"/>
      <c r="FM87" s="104"/>
      <c r="FN87" s="104"/>
      <c r="FO87" s="104"/>
      <c r="FP87" s="104"/>
      <c r="FQ87" s="104"/>
      <c r="FR87" s="104"/>
      <c r="FS87" s="104"/>
      <c r="FT87" s="104"/>
      <c r="FU87" s="104"/>
      <c r="FV87" s="104"/>
      <c r="FW87" s="104"/>
      <c r="FX87" s="104"/>
      <c r="FY87" s="104"/>
      <c r="FZ87" s="104"/>
      <c r="GA87" s="104"/>
      <c r="GB87" s="104"/>
      <c r="GC87" s="104"/>
      <c r="GD87" s="104"/>
      <c r="GE87" s="104"/>
      <c r="GF87" s="104"/>
      <c r="GG87" s="104"/>
      <c r="GH87" s="104"/>
      <c r="GI87" s="104"/>
      <c r="GJ87" s="104"/>
      <c r="GK87" s="104"/>
      <c r="GL87" s="104"/>
      <c r="GM87" s="104"/>
      <c r="GN87" s="104"/>
      <c r="GO87" s="104"/>
      <c r="GP87" s="104"/>
      <c r="GQ87" s="104"/>
      <c r="GR87" s="104"/>
      <c r="GS87" s="104"/>
      <c r="GT87" s="104"/>
      <c r="GU87" s="104"/>
      <c r="GV87" s="104"/>
      <c r="GW87" s="104"/>
      <c r="GX87" s="104"/>
      <c r="GY87" s="104"/>
      <c r="GZ87" s="104"/>
      <c r="HA87" s="104"/>
      <c r="HB87" s="104"/>
      <c r="HC87" s="104"/>
      <c r="HD87" s="104"/>
      <c r="HE87" s="104"/>
      <c r="HF87" s="104"/>
      <c r="HG87" s="104"/>
      <c r="HH87" s="104"/>
      <c r="HI87" s="104"/>
      <c r="HJ87" s="104"/>
      <c r="HK87" s="104"/>
      <c r="HL87" s="104"/>
      <c r="HM87" s="104"/>
      <c r="HN87" s="104"/>
      <c r="HO87" s="104"/>
      <c r="HP87" s="104"/>
      <c r="HQ87" s="104"/>
      <c r="HR87" s="104"/>
      <c r="HS87" s="104"/>
      <c r="HT87" s="104"/>
      <c r="HU87" s="104"/>
      <c r="HV87" s="104"/>
      <c r="HW87" s="104"/>
      <c r="HX87" s="104"/>
      <c r="HY87" s="104"/>
      <c r="HZ87" s="104"/>
      <c r="IA87" s="104"/>
      <c r="IB87" s="104"/>
      <c r="IC87" s="104"/>
      <c r="ID87" s="104"/>
      <c r="IE87" s="104"/>
      <c r="IF87" s="104"/>
      <c r="IG87" s="104"/>
      <c r="IH87" s="104"/>
      <c r="II87" s="104"/>
      <c r="IJ87" s="104"/>
      <c r="IK87" s="104"/>
      <c r="IL87" s="104"/>
      <c r="IM87" s="104"/>
      <c r="IN87" s="104"/>
      <c r="IO87" s="104"/>
      <c r="IP87" s="104"/>
    </row>
    <row r="88" spans="1:250" s="106" customFormat="1" ht="14.25" customHeight="1">
      <c r="A88" s="148" t="str">
        <f t="shared" ref="A88:A92" si="8">IF(OR(B88&lt;&gt;"",D88&lt;E87&gt;""),"["&amp;TEXT($B$2,"##")&amp;"-"&amp;TEXT(ROW()-10,"##")&amp;"]","")</f>
        <v>[Admin_function-78]</v>
      </c>
      <c r="B88" s="114" t="s">
        <v>197</v>
      </c>
      <c r="C88" s="114" t="s">
        <v>211</v>
      </c>
      <c r="D88" s="114" t="s">
        <v>189</v>
      </c>
      <c r="E88" s="154"/>
      <c r="F88" s="114"/>
      <c r="G88" s="114"/>
      <c r="H88" s="155"/>
      <c r="I88" s="15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c r="CX88" s="104"/>
      <c r="CY88" s="104"/>
      <c r="CZ88" s="104"/>
      <c r="DA88" s="104"/>
      <c r="DB88" s="104"/>
      <c r="DC88" s="104"/>
      <c r="DD88" s="104"/>
      <c r="DE88" s="104"/>
      <c r="DF88" s="104"/>
      <c r="DG88" s="104"/>
      <c r="DH88" s="104"/>
      <c r="DI88" s="104"/>
      <c r="DJ88" s="104"/>
      <c r="DK88" s="104"/>
      <c r="DL88" s="104"/>
      <c r="DM88" s="104"/>
      <c r="DN88" s="104"/>
      <c r="DO88" s="104"/>
      <c r="DP88" s="104"/>
      <c r="DQ88" s="104"/>
      <c r="DR88" s="104"/>
      <c r="DS88" s="104"/>
      <c r="DT88" s="104"/>
      <c r="DU88" s="104"/>
      <c r="DV88" s="104"/>
      <c r="DW88" s="104"/>
      <c r="DX88" s="104"/>
      <c r="DY88" s="104"/>
      <c r="DZ88" s="104"/>
      <c r="EA88" s="104"/>
      <c r="EB88" s="104"/>
      <c r="EC88" s="104"/>
      <c r="ED88" s="104"/>
      <c r="EE88" s="104"/>
      <c r="EF88" s="104"/>
      <c r="EG88" s="104"/>
      <c r="EH88" s="104"/>
      <c r="EI88" s="104"/>
      <c r="EJ88" s="104"/>
      <c r="EK88" s="104"/>
      <c r="EL88" s="104"/>
      <c r="EM88" s="104"/>
      <c r="EN88" s="104"/>
      <c r="EO88" s="104"/>
      <c r="EP88" s="104"/>
      <c r="EQ88" s="104"/>
      <c r="ER88" s="104"/>
      <c r="ES88" s="104"/>
      <c r="ET88" s="104"/>
      <c r="EU88" s="104"/>
      <c r="EV88" s="104"/>
      <c r="EW88" s="104"/>
      <c r="EX88" s="104"/>
      <c r="EY88" s="104"/>
      <c r="EZ88" s="104"/>
      <c r="FA88" s="104"/>
      <c r="FB88" s="104"/>
      <c r="FC88" s="104"/>
      <c r="FD88" s="104"/>
      <c r="FE88" s="104"/>
      <c r="FF88" s="104"/>
      <c r="FG88" s="104"/>
      <c r="FH88" s="104"/>
      <c r="FI88" s="104"/>
      <c r="FJ88" s="104"/>
      <c r="FK88" s="104"/>
      <c r="FL88" s="104"/>
      <c r="FM88" s="104"/>
      <c r="FN88" s="104"/>
      <c r="FO88" s="104"/>
      <c r="FP88" s="104"/>
      <c r="FQ88" s="104"/>
      <c r="FR88" s="104"/>
      <c r="FS88" s="104"/>
      <c r="FT88" s="104"/>
      <c r="FU88" s="104"/>
      <c r="FV88" s="104"/>
      <c r="FW88" s="104"/>
      <c r="FX88" s="104"/>
      <c r="FY88" s="104"/>
      <c r="FZ88" s="104"/>
      <c r="GA88" s="104"/>
      <c r="GB88" s="104"/>
      <c r="GC88" s="104"/>
      <c r="GD88" s="104"/>
      <c r="GE88" s="104"/>
      <c r="GF88" s="104"/>
      <c r="GG88" s="104"/>
      <c r="GH88" s="104"/>
      <c r="GI88" s="104"/>
      <c r="GJ88" s="104"/>
      <c r="GK88" s="104"/>
      <c r="GL88" s="104"/>
      <c r="GM88" s="104"/>
      <c r="GN88" s="104"/>
      <c r="GO88" s="104"/>
      <c r="GP88" s="104"/>
      <c r="GQ88" s="104"/>
      <c r="GR88" s="104"/>
      <c r="GS88" s="104"/>
      <c r="GT88" s="104"/>
      <c r="GU88" s="104"/>
      <c r="GV88" s="104"/>
      <c r="GW88" s="104"/>
      <c r="GX88" s="104"/>
      <c r="GY88" s="104"/>
      <c r="GZ88" s="104"/>
      <c r="HA88" s="104"/>
      <c r="HB88" s="104"/>
      <c r="HC88" s="104"/>
      <c r="HD88" s="104"/>
      <c r="HE88" s="104"/>
      <c r="HF88" s="104"/>
      <c r="HG88" s="104"/>
      <c r="HH88" s="104"/>
      <c r="HI88" s="104"/>
      <c r="HJ88" s="104"/>
      <c r="HK88" s="104"/>
      <c r="HL88" s="104"/>
      <c r="HM88" s="104"/>
      <c r="HN88" s="104"/>
      <c r="HO88" s="104"/>
      <c r="HP88" s="104"/>
      <c r="HQ88" s="104"/>
      <c r="HR88" s="104"/>
      <c r="HS88" s="104"/>
      <c r="HT88" s="104"/>
      <c r="HU88" s="104"/>
      <c r="HV88" s="104"/>
      <c r="HW88" s="104"/>
      <c r="HX88" s="104"/>
      <c r="HY88" s="104"/>
      <c r="HZ88" s="104"/>
      <c r="IA88" s="104"/>
      <c r="IB88" s="104"/>
      <c r="IC88" s="104"/>
      <c r="ID88" s="104"/>
      <c r="IE88" s="104"/>
      <c r="IF88" s="104"/>
      <c r="IG88" s="104"/>
      <c r="IH88" s="104"/>
      <c r="II88" s="104"/>
      <c r="IJ88" s="104"/>
      <c r="IK88" s="104"/>
      <c r="IL88" s="104"/>
      <c r="IM88" s="104"/>
      <c r="IN88" s="104"/>
      <c r="IO88" s="104"/>
      <c r="IP88" s="104"/>
    </row>
    <row r="89" spans="1:250" s="106" customFormat="1" ht="14.25" customHeight="1">
      <c r="A89" s="148" t="str">
        <f t="shared" si="8"/>
        <v>[Admin_function-79]</v>
      </c>
      <c r="B89" s="114" t="s">
        <v>196</v>
      </c>
      <c r="C89" s="114" t="s">
        <v>212</v>
      </c>
      <c r="D89" s="114" t="s">
        <v>190</v>
      </c>
      <c r="E89" s="154"/>
      <c r="F89" s="114"/>
      <c r="G89" s="114"/>
      <c r="H89" s="155"/>
      <c r="I89" s="15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c r="CX89" s="104"/>
      <c r="CY89" s="104"/>
      <c r="CZ89" s="104"/>
      <c r="DA89" s="104"/>
      <c r="DB89" s="104"/>
      <c r="DC89" s="104"/>
      <c r="DD89" s="104"/>
      <c r="DE89" s="104"/>
      <c r="DF89" s="104"/>
      <c r="DG89" s="104"/>
      <c r="DH89" s="104"/>
      <c r="DI89" s="104"/>
      <c r="DJ89" s="104"/>
      <c r="DK89" s="104"/>
      <c r="DL89" s="104"/>
      <c r="DM89" s="104"/>
      <c r="DN89" s="104"/>
      <c r="DO89" s="104"/>
      <c r="DP89" s="104"/>
      <c r="DQ89" s="104"/>
      <c r="DR89" s="104"/>
      <c r="DS89" s="104"/>
      <c r="DT89" s="104"/>
      <c r="DU89" s="104"/>
      <c r="DV89" s="104"/>
      <c r="DW89" s="104"/>
      <c r="DX89" s="104"/>
      <c r="DY89" s="104"/>
      <c r="DZ89" s="104"/>
      <c r="EA89" s="104"/>
      <c r="EB89" s="104"/>
      <c r="EC89" s="104"/>
      <c r="ED89" s="104"/>
      <c r="EE89" s="104"/>
      <c r="EF89" s="104"/>
      <c r="EG89" s="104"/>
      <c r="EH89" s="104"/>
      <c r="EI89" s="104"/>
      <c r="EJ89" s="104"/>
      <c r="EK89" s="104"/>
      <c r="EL89" s="104"/>
      <c r="EM89" s="104"/>
      <c r="EN89" s="104"/>
      <c r="EO89" s="104"/>
      <c r="EP89" s="104"/>
      <c r="EQ89" s="104"/>
      <c r="ER89" s="104"/>
      <c r="ES89" s="104"/>
      <c r="ET89" s="104"/>
      <c r="EU89" s="104"/>
      <c r="EV89" s="104"/>
      <c r="EW89" s="104"/>
      <c r="EX89" s="104"/>
      <c r="EY89" s="104"/>
      <c r="EZ89" s="104"/>
      <c r="FA89" s="104"/>
      <c r="FB89" s="104"/>
      <c r="FC89" s="104"/>
      <c r="FD89" s="104"/>
      <c r="FE89" s="104"/>
      <c r="FF89" s="104"/>
      <c r="FG89" s="104"/>
      <c r="FH89" s="104"/>
      <c r="FI89" s="104"/>
      <c r="FJ89" s="104"/>
      <c r="FK89" s="104"/>
      <c r="FL89" s="104"/>
      <c r="FM89" s="104"/>
      <c r="FN89" s="104"/>
      <c r="FO89" s="104"/>
      <c r="FP89" s="104"/>
      <c r="FQ89" s="104"/>
      <c r="FR89" s="104"/>
      <c r="FS89" s="104"/>
      <c r="FT89" s="104"/>
      <c r="FU89" s="104"/>
      <c r="FV89" s="104"/>
      <c r="FW89" s="104"/>
      <c r="FX89" s="104"/>
      <c r="FY89" s="104"/>
      <c r="FZ89" s="104"/>
      <c r="GA89" s="104"/>
      <c r="GB89" s="104"/>
      <c r="GC89" s="104"/>
      <c r="GD89" s="104"/>
      <c r="GE89" s="104"/>
      <c r="GF89" s="104"/>
      <c r="GG89" s="104"/>
      <c r="GH89" s="104"/>
      <c r="GI89" s="104"/>
      <c r="GJ89" s="104"/>
      <c r="GK89" s="104"/>
      <c r="GL89" s="104"/>
      <c r="GM89" s="104"/>
      <c r="GN89" s="104"/>
      <c r="GO89" s="104"/>
      <c r="GP89" s="104"/>
      <c r="GQ89" s="104"/>
      <c r="GR89" s="104"/>
      <c r="GS89" s="104"/>
      <c r="GT89" s="104"/>
      <c r="GU89" s="104"/>
      <c r="GV89" s="104"/>
      <c r="GW89" s="104"/>
      <c r="GX89" s="104"/>
      <c r="GY89" s="104"/>
      <c r="GZ89" s="104"/>
      <c r="HA89" s="104"/>
      <c r="HB89" s="104"/>
      <c r="HC89" s="104"/>
      <c r="HD89" s="104"/>
      <c r="HE89" s="104"/>
      <c r="HF89" s="104"/>
      <c r="HG89" s="104"/>
      <c r="HH89" s="104"/>
      <c r="HI89" s="104"/>
      <c r="HJ89" s="104"/>
      <c r="HK89" s="104"/>
      <c r="HL89" s="104"/>
      <c r="HM89" s="104"/>
      <c r="HN89" s="104"/>
      <c r="HO89" s="104"/>
      <c r="HP89" s="104"/>
      <c r="HQ89" s="104"/>
      <c r="HR89" s="104"/>
      <c r="HS89" s="104"/>
      <c r="HT89" s="104"/>
      <c r="HU89" s="104"/>
      <c r="HV89" s="104"/>
      <c r="HW89" s="104"/>
      <c r="HX89" s="104"/>
      <c r="HY89" s="104"/>
      <c r="HZ89" s="104"/>
      <c r="IA89" s="104"/>
      <c r="IB89" s="104"/>
      <c r="IC89" s="104"/>
      <c r="ID89" s="104"/>
      <c r="IE89" s="104"/>
      <c r="IF89" s="104"/>
      <c r="IG89" s="104"/>
      <c r="IH89" s="104"/>
      <c r="II89" s="104"/>
      <c r="IJ89" s="104"/>
      <c r="IK89" s="104"/>
      <c r="IL89" s="104"/>
      <c r="IM89" s="104"/>
      <c r="IN89" s="104"/>
      <c r="IO89" s="104"/>
      <c r="IP89" s="104"/>
    </row>
    <row r="90" spans="1:250" s="106" customFormat="1" ht="14.25" customHeight="1">
      <c r="A90" s="148" t="str">
        <f t="shared" si="8"/>
        <v>[Admin_function-80]</v>
      </c>
      <c r="B90" s="114" t="s">
        <v>198</v>
      </c>
      <c r="C90" s="114" t="s">
        <v>213</v>
      </c>
      <c r="D90" s="114" t="s">
        <v>191</v>
      </c>
      <c r="E90" s="154"/>
      <c r="F90" s="114"/>
      <c r="G90" s="114"/>
      <c r="H90" s="155"/>
      <c r="I90" s="15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c r="CX90" s="104"/>
      <c r="CY90" s="104"/>
      <c r="CZ90" s="104"/>
      <c r="DA90" s="104"/>
      <c r="DB90" s="104"/>
      <c r="DC90" s="104"/>
      <c r="DD90" s="104"/>
      <c r="DE90" s="104"/>
      <c r="DF90" s="104"/>
      <c r="DG90" s="104"/>
      <c r="DH90" s="104"/>
      <c r="DI90" s="104"/>
      <c r="DJ90" s="104"/>
      <c r="DK90" s="104"/>
      <c r="DL90" s="104"/>
      <c r="DM90" s="104"/>
      <c r="DN90" s="104"/>
      <c r="DO90" s="104"/>
      <c r="DP90" s="104"/>
      <c r="DQ90" s="104"/>
      <c r="DR90" s="104"/>
      <c r="DS90" s="104"/>
      <c r="DT90" s="104"/>
      <c r="DU90" s="104"/>
      <c r="DV90" s="104"/>
      <c r="DW90" s="104"/>
      <c r="DX90" s="104"/>
      <c r="DY90" s="104"/>
      <c r="DZ90" s="104"/>
      <c r="EA90" s="104"/>
      <c r="EB90" s="104"/>
      <c r="EC90" s="104"/>
      <c r="ED90" s="104"/>
      <c r="EE90" s="104"/>
      <c r="EF90" s="104"/>
      <c r="EG90" s="104"/>
      <c r="EH90" s="104"/>
      <c r="EI90" s="104"/>
      <c r="EJ90" s="104"/>
      <c r="EK90" s="104"/>
      <c r="EL90" s="104"/>
      <c r="EM90" s="104"/>
      <c r="EN90" s="104"/>
      <c r="EO90" s="104"/>
      <c r="EP90" s="104"/>
      <c r="EQ90" s="104"/>
      <c r="ER90" s="104"/>
      <c r="ES90" s="104"/>
      <c r="ET90" s="104"/>
      <c r="EU90" s="104"/>
      <c r="EV90" s="104"/>
      <c r="EW90" s="104"/>
      <c r="EX90" s="104"/>
      <c r="EY90" s="104"/>
      <c r="EZ90" s="104"/>
      <c r="FA90" s="104"/>
      <c r="FB90" s="104"/>
      <c r="FC90" s="104"/>
      <c r="FD90" s="104"/>
      <c r="FE90" s="104"/>
      <c r="FF90" s="104"/>
      <c r="FG90" s="104"/>
      <c r="FH90" s="104"/>
      <c r="FI90" s="104"/>
      <c r="FJ90" s="104"/>
      <c r="FK90" s="104"/>
      <c r="FL90" s="104"/>
      <c r="FM90" s="104"/>
      <c r="FN90" s="104"/>
      <c r="FO90" s="104"/>
      <c r="FP90" s="104"/>
      <c r="FQ90" s="104"/>
      <c r="FR90" s="104"/>
      <c r="FS90" s="104"/>
      <c r="FT90" s="104"/>
      <c r="FU90" s="104"/>
      <c r="FV90" s="104"/>
      <c r="FW90" s="104"/>
      <c r="FX90" s="104"/>
      <c r="FY90" s="104"/>
      <c r="FZ90" s="104"/>
      <c r="GA90" s="104"/>
      <c r="GB90" s="104"/>
      <c r="GC90" s="104"/>
      <c r="GD90" s="104"/>
      <c r="GE90" s="104"/>
      <c r="GF90" s="104"/>
      <c r="GG90" s="104"/>
      <c r="GH90" s="104"/>
      <c r="GI90" s="104"/>
      <c r="GJ90" s="104"/>
      <c r="GK90" s="104"/>
      <c r="GL90" s="104"/>
      <c r="GM90" s="104"/>
      <c r="GN90" s="104"/>
      <c r="GO90" s="104"/>
      <c r="GP90" s="104"/>
      <c r="GQ90" s="104"/>
      <c r="GR90" s="104"/>
      <c r="GS90" s="104"/>
      <c r="GT90" s="104"/>
      <c r="GU90" s="104"/>
      <c r="GV90" s="104"/>
      <c r="GW90" s="104"/>
      <c r="GX90" s="104"/>
      <c r="GY90" s="104"/>
      <c r="GZ90" s="104"/>
      <c r="HA90" s="104"/>
      <c r="HB90" s="104"/>
      <c r="HC90" s="104"/>
      <c r="HD90" s="104"/>
      <c r="HE90" s="104"/>
      <c r="HF90" s="104"/>
      <c r="HG90" s="104"/>
      <c r="HH90" s="104"/>
      <c r="HI90" s="104"/>
      <c r="HJ90" s="104"/>
      <c r="HK90" s="104"/>
      <c r="HL90" s="104"/>
      <c r="HM90" s="104"/>
      <c r="HN90" s="104"/>
      <c r="HO90" s="104"/>
      <c r="HP90" s="104"/>
      <c r="HQ90" s="104"/>
      <c r="HR90" s="104"/>
      <c r="HS90" s="104"/>
      <c r="HT90" s="104"/>
      <c r="HU90" s="104"/>
      <c r="HV90" s="104"/>
      <c r="HW90" s="104"/>
      <c r="HX90" s="104"/>
      <c r="HY90" s="104"/>
      <c r="HZ90" s="104"/>
      <c r="IA90" s="104"/>
      <c r="IB90" s="104"/>
      <c r="IC90" s="104"/>
      <c r="ID90" s="104"/>
      <c r="IE90" s="104"/>
      <c r="IF90" s="104"/>
      <c r="IG90" s="104"/>
      <c r="IH90" s="104"/>
      <c r="II90" s="104"/>
      <c r="IJ90" s="104"/>
      <c r="IK90" s="104"/>
      <c r="IL90" s="104"/>
      <c r="IM90" s="104"/>
      <c r="IN90" s="104"/>
      <c r="IO90" s="104"/>
      <c r="IP90" s="104"/>
    </row>
    <row r="91" spans="1:250" s="106" customFormat="1" ht="14.25" customHeight="1">
      <c r="A91" s="148" t="str">
        <f t="shared" si="8"/>
        <v>[Admin_function-81]</v>
      </c>
      <c r="B91" s="114" t="s">
        <v>206</v>
      </c>
      <c r="C91" s="114" t="s">
        <v>192</v>
      </c>
      <c r="D91" s="114" t="s">
        <v>193</v>
      </c>
      <c r="E91" s="154"/>
      <c r="F91" s="114"/>
      <c r="G91" s="114"/>
      <c r="H91" s="155"/>
      <c r="I91" s="15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c r="CX91" s="104"/>
      <c r="CY91" s="104"/>
      <c r="CZ91" s="104"/>
      <c r="DA91" s="104"/>
      <c r="DB91" s="104"/>
      <c r="DC91" s="104"/>
      <c r="DD91" s="104"/>
      <c r="DE91" s="104"/>
      <c r="DF91" s="104"/>
      <c r="DG91" s="104"/>
      <c r="DH91" s="104"/>
      <c r="DI91" s="104"/>
      <c r="DJ91" s="104"/>
      <c r="DK91" s="104"/>
      <c r="DL91" s="104"/>
      <c r="DM91" s="104"/>
      <c r="DN91" s="104"/>
      <c r="DO91" s="104"/>
      <c r="DP91" s="104"/>
      <c r="DQ91" s="104"/>
      <c r="DR91" s="104"/>
      <c r="DS91" s="104"/>
      <c r="DT91" s="104"/>
      <c r="DU91" s="104"/>
      <c r="DV91" s="104"/>
      <c r="DW91" s="104"/>
      <c r="DX91" s="104"/>
      <c r="DY91" s="104"/>
      <c r="DZ91" s="104"/>
      <c r="EA91" s="104"/>
      <c r="EB91" s="104"/>
      <c r="EC91" s="104"/>
      <c r="ED91" s="104"/>
      <c r="EE91" s="104"/>
      <c r="EF91" s="104"/>
      <c r="EG91" s="104"/>
      <c r="EH91" s="104"/>
      <c r="EI91" s="104"/>
      <c r="EJ91" s="104"/>
      <c r="EK91" s="104"/>
      <c r="EL91" s="104"/>
      <c r="EM91" s="104"/>
      <c r="EN91" s="104"/>
      <c r="EO91" s="104"/>
      <c r="EP91" s="104"/>
      <c r="EQ91" s="104"/>
      <c r="ER91" s="104"/>
      <c r="ES91" s="104"/>
      <c r="ET91" s="104"/>
      <c r="EU91" s="104"/>
      <c r="EV91" s="104"/>
      <c r="EW91" s="104"/>
      <c r="EX91" s="104"/>
      <c r="EY91" s="104"/>
      <c r="EZ91" s="104"/>
      <c r="FA91" s="104"/>
      <c r="FB91" s="104"/>
      <c r="FC91" s="104"/>
      <c r="FD91" s="104"/>
      <c r="FE91" s="104"/>
      <c r="FF91" s="104"/>
      <c r="FG91" s="104"/>
      <c r="FH91" s="104"/>
      <c r="FI91" s="104"/>
      <c r="FJ91" s="104"/>
      <c r="FK91" s="104"/>
      <c r="FL91" s="104"/>
      <c r="FM91" s="104"/>
      <c r="FN91" s="104"/>
      <c r="FO91" s="104"/>
      <c r="FP91" s="104"/>
      <c r="FQ91" s="104"/>
      <c r="FR91" s="104"/>
      <c r="FS91" s="104"/>
      <c r="FT91" s="104"/>
      <c r="FU91" s="104"/>
      <c r="FV91" s="104"/>
      <c r="FW91" s="104"/>
      <c r="FX91" s="104"/>
      <c r="FY91" s="104"/>
      <c r="FZ91" s="104"/>
      <c r="GA91" s="104"/>
      <c r="GB91" s="104"/>
      <c r="GC91" s="104"/>
      <c r="GD91" s="104"/>
      <c r="GE91" s="104"/>
      <c r="GF91" s="104"/>
      <c r="GG91" s="104"/>
      <c r="GH91" s="104"/>
      <c r="GI91" s="104"/>
      <c r="GJ91" s="104"/>
      <c r="GK91" s="104"/>
      <c r="GL91" s="104"/>
      <c r="GM91" s="104"/>
      <c r="GN91" s="104"/>
      <c r="GO91" s="104"/>
      <c r="GP91" s="104"/>
      <c r="GQ91" s="104"/>
      <c r="GR91" s="104"/>
      <c r="GS91" s="104"/>
      <c r="GT91" s="104"/>
      <c r="GU91" s="104"/>
      <c r="GV91" s="104"/>
      <c r="GW91" s="104"/>
      <c r="GX91" s="104"/>
      <c r="GY91" s="104"/>
      <c r="GZ91" s="104"/>
      <c r="HA91" s="104"/>
      <c r="HB91" s="104"/>
      <c r="HC91" s="104"/>
      <c r="HD91" s="104"/>
      <c r="HE91" s="104"/>
      <c r="HF91" s="104"/>
      <c r="HG91" s="104"/>
      <c r="HH91" s="104"/>
      <c r="HI91" s="104"/>
      <c r="HJ91" s="104"/>
      <c r="HK91" s="104"/>
      <c r="HL91" s="104"/>
      <c r="HM91" s="104"/>
      <c r="HN91" s="104"/>
      <c r="HO91" s="104"/>
      <c r="HP91" s="104"/>
      <c r="HQ91" s="104"/>
      <c r="HR91" s="104"/>
      <c r="HS91" s="104"/>
      <c r="HT91" s="104"/>
      <c r="HU91" s="104"/>
      <c r="HV91" s="104"/>
      <c r="HW91" s="104"/>
      <c r="HX91" s="104"/>
      <c r="HY91" s="104"/>
      <c r="HZ91" s="104"/>
      <c r="IA91" s="104"/>
      <c r="IB91" s="104"/>
      <c r="IC91" s="104"/>
      <c r="ID91" s="104"/>
      <c r="IE91" s="104"/>
      <c r="IF91" s="104"/>
      <c r="IG91" s="104"/>
      <c r="IH91" s="104"/>
      <c r="II91" s="104"/>
      <c r="IJ91" s="104"/>
      <c r="IK91" s="104"/>
      <c r="IL91" s="104"/>
      <c r="IM91" s="104"/>
      <c r="IN91" s="104"/>
      <c r="IO91" s="104"/>
      <c r="IP91" s="104"/>
    </row>
    <row r="92" spans="1:250" ht="14.25" customHeight="1">
      <c r="A92" s="148" t="str">
        <f t="shared" si="8"/>
        <v>[Admin_function-82]</v>
      </c>
      <c r="B92" s="114" t="s">
        <v>207</v>
      </c>
      <c r="C92" s="114" t="s">
        <v>214</v>
      </c>
      <c r="D92" s="114" t="s">
        <v>199</v>
      </c>
      <c r="E92" s="154"/>
      <c r="F92" s="114"/>
      <c r="G92" s="114"/>
      <c r="H92" s="155"/>
      <c r="I92" s="154"/>
      <c r="J92" s="104"/>
    </row>
    <row r="93" spans="1:250" ht="14.25" customHeight="1">
      <c r="A93" s="148" t="str">
        <f t="shared" ref="A93:A97" si="9">IF(OR(B93&lt;&gt;"",D93&lt;E92&gt;""),"["&amp;TEXT($B$2,"##")&amp;"-"&amp;TEXT(ROW()-10,"##")&amp;"]","")</f>
        <v>[Admin_function-83]</v>
      </c>
      <c r="B93" s="114" t="s">
        <v>208</v>
      </c>
      <c r="C93" s="114" t="s">
        <v>215</v>
      </c>
      <c r="D93" s="114" t="s">
        <v>200</v>
      </c>
      <c r="E93" s="154"/>
      <c r="F93" s="114"/>
      <c r="G93" s="114"/>
      <c r="H93" s="155"/>
      <c r="I93" s="154"/>
      <c r="J93" s="104"/>
    </row>
    <row r="94" spans="1:250" ht="14.25" customHeight="1">
      <c r="A94" s="148" t="str">
        <f t="shared" si="9"/>
        <v>[Admin_function-84]</v>
      </c>
      <c r="B94" s="114" t="s">
        <v>236</v>
      </c>
      <c r="C94" s="114" t="s">
        <v>216</v>
      </c>
      <c r="D94" s="114" t="s">
        <v>201</v>
      </c>
      <c r="E94" s="154"/>
      <c r="F94" s="114"/>
      <c r="G94" s="114"/>
      <c r="H94" s="155"/>
      <c r="I94" s="154"/>
      <c r="J94" s="104"/>
    </row>
    <row r="95" spans="1:250" ht="14.25" customHeight="1">
      <c r="A95" s="148" t="str">
        <f t="shared" si="9"/>
        <v>[Admin_function-85]</v>
      </c>
      <c r="B95" s="114" t="s">
        <v>237</v>
      </c>
      <c r="C95" s="114" t="s">
        <v>217</v>
      </c>
      <c r="D95" s="114" t="s">
        <v>202</v>
      </c>
      <c r="E95" s="154"/>
      <c r="F95" s="114"/>
      <c r="G95" s="114"/>
      <c r="H95" s="155"/>
      <c r="I95" s="154"/>
      <c r="J95" s="104"/>
    </row>
    <row r="96" spans="1:250" ht="14.25" customHeight="1">
      <c r="A96" s="148" t="str">
        <f t="shared" si="9"/>
        <v>[Admin_function-86]</v>
      </c>
      <c r="B96" s="114" t="s">
        <v>238</v>
      </c>
      <c r="C96" s="114" t="s">
        <v>218</v>
      </c>
      <c r="D96" s="114" t="s">
        <v>203</v>
      </c>
      <c r="E96" s="154"/>
      <c r="F96" s="114"/>
      <c r="G96" s="114"/>
      <c r="H96" s="155"/>
      <c r="I96" s="154"/>
      <c r="J96" s="104"/>
    </row>
    <row r="97" spans="1:10" ht="14.25" customHeight="1">
      <c r="A97" s="148" t="str">
        <f t="shared" si="9"/>
        <v>[Admin_function-87]</v>
      </c>
      <c r="B97" s="114" t="s">
        <v>239</v>
      </c>
      <c r="C97" s="114" t="s">
        <v>204</v>
      </c>
      <c r="D97" s="114" t="s">
        <v>205</v>
      </c>
      <c r="E97" s="154"/>
      <c r="F97" s="114"/>
      <c r="G97" s="114"/>
      <c r="H97" s="155"/>
      <c r="I97" s="154"/>
      <c r="J97" s="104"/>
    </row>
    <row r="98" spans="1:10" ht="14.25" customHeight="1">
      <c r="A98" s="159"/>
      <c r="B98" s="159" t="s">
        <v>132</v>
      </c>
      <c r="C98" s="156"/>
      <c r="D98" s="156"/>
      <c r="E98" s="156"/>
      <c r="F98" s="156"/>
      <c r="G98" s="156"/>
      <c r="H98" s="156"/>
      <c r="I98" s="158"/>
      <c r="J98" s="104"/>
    </row>
    <row r="99" spans="1:10" ht="14.25" customHeight="1">
      <c r="A99" s="148" t="str">
        <f>IF(OR(B99&lt;&gt;"",D99&lt;E98&gt;""),"["&amp;TEXT($B$2,"##")&amp;"-"&amp;TEXT(ROW()-10,"##")&amp;"]","")</f>
        <v>[Admin_function-89]</v>
      </c>
      <c r="B99" s="114" t="s">
        <v>247</v>
      </c>
      <c r="C99" s="114" t="s">
        <v>245</v>
      </c>
      <c r="D99" s="114" t="s">
        <v>246</v>
      </c>
      <c r="E99" s="115"/>
      <c r="F99" s="114"/>
      <c r="G99" s="114"/>
      <c r="H99" s="116"/>
      <c r="I99" s="117"/>
      <c r="J99" s="104"/>
    </row>
    <row r="100" spans="1:10" ht="14.25" customHeight="1">
      <c r="A100" s="148" t="str">
        <f>IF(OR(B100&lt;&gt;"",D100&lt;E99&gt;""),"["&amp;TEXT($B$2,"##")&amp;"-"&amp;TEXT(ROW()-10,"##")&amp;"]","")</f>
        <v>[Admin_function-90]</v>
      </c>
      <c r="B100" s="114" t="s">
        <v>248</v>
      </c>
      <c r="C100" s="114" t="s">
        <v>224</v>
      </c>
      <c r="D100" s="114" t="s">
        <v>242</v>
      </c>
      <c r="E100" s="115"/>
      <c r="F100" s="114"/>
      <c r="G100" s="114"/>
      <c r="H100" s="116"/>
      <c r="I100" s="117"/>
      <c r="J100" s="104"/>
    </row>
    <row r="101" spans="1:10" ht="14.25" customHeight="1">
      <c r="A101" s="148" t="str">
        <f t="shared" ref="A101" si="10">IF(OR(B101&lt;&gt;"",D101&lt;E100&gt;""),"["&amp;TEXT($B$2,"##")&amp;"-"&amp;TEXT(ROW()-10,"##")&amp;"]","")</f>
        <v>[Admin_function-91]</v>
      </c>
      <c r="B101" s="114" t="s">
        <v>249</v>
      </c>
      <c r="C101" s="114" t="s">
        <v>243</v>
      </c>
      <c r="D101" s="114" t="s">
        <v>244</v>
      </c>
      <c r="E101" s="115"/>
      <c r="F101" s="114"/>
      <c r="G101" s="114"/>
      <c r="H101" s="116"/>
      <c r="I101" s="117"/>
      <c r="J101" s="104"/>
    </row>
    <row r="102" spans="1:10" ht="14.25" customHeight="1">
      <c r="A102" s="148" t="str">
        <f>IF(OR(B102&lt;&gt;"",D102&lt;E98&gt;""),"["&amp;TEXT($B$2,"##")&amp;"-"&amp;TEXT(ROW()-10,"##")&amp;"]","")</f>
        <v>[Admin_function-92]</v>
      </c>
      <c r="B102" s="114" t="s">
        <v>240</v>
      </c>
      <c r="C102" s="114" t="s">
        <v>219</v>
      </c>
      <c r="D102" s="114" t="s">
        <v>334</v>
      </c>
      <c r="E102" s="115"/>
      <c r="F102" s="114"/>
      <c r="G102" s="114"/>
      <c r="H102" s="116"/>
      <c r="I102" s="117"/>
      <c r="J102" s="104"/>
    </row>
    <row r="103" spans="1:10" ht="14.25" customHeight="1">
      <c r="A103" s="148" t="str">
        <f>IF(OR(B103&lt;&gt;"",D103&lt;E99&gt;""),"["&amp;TEXT($B$2,"##")&amp;"-"&amp;TEXT(ROW()-10,"##")&amp;"]","")</f>
        <v>[Admin_function-93]</v>
      </c>
      <c r="B103" s="114" t="s">
        <v>250</v>
      </c>
      <c r="C103" s="114" t="s">
        <v>220</v>
      </c>
      <c r="D103" s="114" t="s">
        <v>221</v>
      </c>
      <c r="E103" s="115"/>
      <c r="F103" s="114"/>
      <c r="G103" s="114"/>
      <c r="H103" s="116"/>
      <c r="I103" s="117"/>
      <c r="J103" s="104"/>
    </row>
    <row r="104" spans="1:10" ht="14.25" customHeight="1">
      <c r="A104" s="148" t="str">
        <f>IF(OR(B104&lt;&gt;"",D104&lt;E100&gt;""),"["&amp;TEXT($B$2,"##")&amp;"-"&amp;TEXT(ROW()-10,"##")&amp;"]","")</f>
        <v>[Admin_function-94]</v>
      </c>
      <c r="B104" s="114" t="s">
        <v>251</v>
      </c>
      <c r="C104" s="114" t="s">
        <v>220</v>
      </c>
      <c r="D104" s="114" t="s">
        <v>221</v>
      </c>
      <c r="E104" s="148"/>
      <c r="F104" s="114"/>
      <c r="G104" s="114"/>
      <c r="H104" s="116"/>
      <c r="I104" s="117"/>
      <c r="J104" s="104"/>
    </row>
    <row r="105" spans="1:10" ht="14.25" customHeight="1">
      <c r="A105" s="148" t="str">
        <f>IF(OR(B105&lt;&gt;"",D105&lt;E102&gt;""),"["&amp;TEXT($B$2,"##")&amp;"-"&amp;TEXT(ROW()-10,"##")&amp;"]","")</f>
        <v>[Admin_function-95]</v>
      </c>
      <c r="B105" s="114" t="s">
        <v>252</v>
      </c>
      <c r="C105" s="114" t="s">
        <v>222</v>
      </c>
      <c r="D105" s="114" t="s">
        <v>223</v>
      </c>
      <c r="E105" s="115"/>
      <c r="F105" s="114"/>
      <c r="G105" s="114"/>
      <c r="H105" s="116"/>
      <c r="I105" s="117"/>
      <c r="J105" s="104"/>
    </row>
    <row r="106" spans="1:10" ht="14.25" customHeight="1">
      <c r="A106" s="148" t="str">
        <f>IF(OR(B106&lt;&gt;"",D106&lt;E103&gt;""),"["&amp;TEXT($B$2,"##")&amp;"-"&amp;TEXT(ROW()-10,"##")&amp;"]","")</f>
        <v>[Admin_function-96]</v>
      </c>
      <c r="B106" s="114" t="s">
        <v>241</v>
      </c>
      <c r="C106" s="114" t="s">
        <v>224</v>
      </c>
      <c r="D106" s="114" t="s">
        <v>225</v>
      </c>
      <c r="E106" s="115"/>
      <c r="F106" s="114"/>
      <c r="G106" s="114"/>
      <c r="H106" s="116"/>
      <c r="I106" s="117"/>
      <c r="J106" s="104"/>
    </row>
    <row r="107" spans="1:10" ht="14.25" customHeight="1">
      <c r="A107" s="148" t="str">
        <f>IF(OR(B107&lt;&gt;"",D107&lt;E104&gt;""),"["&amp;TEXT($B$2,"##")&amp;"-"&amp;TEXT(ROW()-10,"##")&amp;"]","")</f>
        <v>[Admin_function-97]</v>
      </c>
      <c r="B107" s="114" t="s">
        <v>253</v>
      </c>
      <c r="C107" s="114" t="s">
        <v>226</v>
      </c>
      <c r="D107" s="114" t="s">
        <v>227</v>
      </c>
      <c r="E107" s="115"/>
      <c r="F107" s="114"/>
      <c r="G107" s="114"/>
      <c r="H107" s="116"/>
      <c r="I107" s="117"/>
      <c r="J107" s="104"/>
    </row>
    <row r="108" spans="1:10" ht="14.25" customHeight="1">
      <c r="A108" s="148" t="str">
        <f t="shared" ref="A108:A110" si="11">IF(OR(B108&lt;&gt;"",D108&lt;E105&gt;""),"["&amp;TEXT($B$2,"##")&amp;"-"&amp;TEXT(ROW()-10,"##")&amp;"]","")</f>
        <v>[Admin_function-98]</v>
      </c>
      <c r="B108" s="114" t="s">
        <v>254</v>
      </c>
      <c r="C108" s="114" t="s">
        <v>228</v>
      </c>
      <c r="D108" s="114" t="s">
        <v>229</v>
      </c>
      <c r="E108" s="154"/>
      <c r="F108" s="114"/>
      <c r="G108" s="154"/>
      <c r="H108" s="155"/>
      <c r="I108" s="154"/>
      <c r="J108" s="104"/>
    </row>
    <row r="109" spans="1:10" ht="14.25" customHeight="1">
      <c r="A109" s="148" t="str">
        <f t="shared" si="11"/>
        <v>[Admin_function-99]</v>
      </c>
      <c r="B109" s="114" t="s">
        <v>255</v>
      </c>
      <c r="C109" s="114" t="s">
        <v>230</v>
      </c>
      <c r="D109" s="114" t="s">
        <v>231</v>
      </c>
      <c r="E109" s="154"/>
      <c r="F109" s="114"/>
      <c r="G109" s="154"/>
      <c r="H109" s="155"/>
      <c r="I109" s="154"/>
      <c r="J109" s="104"/>
    </row>
    <row r="110" spans="1:10" ht="14.25" customHeight="1">
      <c r="A110" s="148" t="str">
        <f t="shared" si="11"/>
        <v>[Admin_function-100]</v>
      </c>
      <c r="B110" s="114" t="s">
        <v>256</v>
      </c>
      <c r="C110" s="114" t="s">
        <v>232</v>
      </c>
      <c r="D110" s="114" t="s">
        <v>233</v>
      </c>
      <c r="E110" s="154"/>
      <c r="F110" s="114"/>
      <c r="G110" s="154"/>
      <c r="H110" s="155"/>
      <c r="I110" s="154"/>
      <c r="J110" s="104"/>
    </row>
    <row r="111" spans="1:10" ht="14.25" customHeight="1">
      <c r="A111" s="148" t="str">
        <f>IF(OR(B111&lt;&gt;"",D111&lt;E106&gt;""),"["&amp;TEXT($B$2,"##")&amp;"-"&amp;TEXT(ROW()-10,"##")&amp;"]","")</f>
        <v>[Admin_function-101]</v>
      </c>
      <c r="B111" s="114" t="s">
        <v>257</v>
      </c>
      <c r="C111" s="114" t="s">
        <v>234</v>
      </c>
      <c r="D111" s="114" t="s">
        <v>235</v>
      </c>
      <c r="E111" s="154"/>
      <c r="F111" s="114"/>
      <c r="G111" s="154"/>
      <c r="H111" s="155"/>
      <c r="I111" s="154"/>
      <c r="J111" s="104"/>
    </row>
    <row r="112" spans="1:10" ht="14.25" customHeight="1">
      <c r="A112" s="159"/>
      <c r="B112" s="159" t="s">
        <v>263</v>
      </c>
      <c r="C112" s="156"/>
      <c r="D112" s="156"/>
      <c r="E112" s="156"/>
      <c r="F112" s="156"/>
      <c r="G112" s="156"/>
      <c r="H112" s="156"/>
      <c r="I112" s="158"/>
      <c r="J112" s="104"/>
    </row>
    <row r="113" spans="1:10" ht="14.25" customHeight="1">
      <c r="A113" s="148" t="str">
        <f>IF(OR(B113&lt;&gt;"",D113&lt;E112&gt;""),"["&amp;TEXT($B$2,"##")&amp;"-"&amp;TEXT(ROW()-10,"##")&amp;"]","")</f>
        <v>[Admin_function-103]</v>
      </c>
      <c r="B113" s="114" t="s">
        <v>260</v>
      </c>
      <c r="C113" s="114" t="s">
        <v>261</v>
      </c>
      <c r="D113" s="114" t="s">
        <v>262</v>
      </c>
      <c r="E113" s="115"/>
      <c r="F113" s="114"/>
      <c r="G113" s="114"/>
      <c r="H113" s="116"/>
      <c r="I113" s="117"/>
      <c r="J113" s="104"/>
    </row>
    <row r="114" spans="1:10" ht="14.25" customHeight="1">
      <c r="A114" s="148" t="str">
        <f>IF(OR(B114&lt;&gt;"",D114&lt;E113&gt;""),"["&amp;TEXT($B$2,"##")&amp;"-"&amp;TEXT(ROW()-10,"##")&amp;"]","")</f>
        <v>[Admin_function-104]</v>
      </c>
      <c r="B114" s="114" t="s">
        <v>264</v>
      </c>
      <c r="C114" s="114" t="s">
        <v>265</v>
      </c>
      <c r="D114" s="114" t="s">
        <v>266</v>
      </c>
      <c r="E114" s="115"/>
      <c r="F114" s="114"/>
      <c r="G114" s="114"/>
      <c r="H114" s="116"/>
      <c r="I114" s="117"/>
      <c r="J114" s="104"/>
    </row>
    <row r="115" spans="1:10" ht="14.25" customHeight="1">
      <c r="A115" s="148" t="str">
        <f t="shared" ref="A115" si="12">IF(OR(B115&lt;&gt;"",D115&lt;E114&gt;""),"["&amp;TEXT($B$2,"##")&amp;"-"&amp;TEXT(ROW()-10,"##")&amp;"]","")</f>
        <v>[Admin_function-105]</v>
      </c>
      <c r="B115" s="114" t="s">
        <v>267</v>
      </c>
      <c r="C115" s="114" t="s">
        <v>268</v>
      </c>
      <c r="D115" s="114" t="s">
        <v>269</v>
      </c>
      <c r="E115" s="115"/>
      <c r="F115" s="114"/>
      <c r="G115" s="114"/>
      <c r="H115" s="116"/>
      <c r="I115" s="117"/>
      <c r="J115" s="104"/>
    </row>
    <row r="116" spans="1:10" ht="14.25" customHeight="1">
      <c r="A116" s="148" t="str">
        <f>IF(OR(B116&lt;&gt;"",D116&lt;E112&gt;""),"["&amp;TEXT($B$2,"##")&amp;"-"&amp;TEXT(ROW()-10,"##")&amp;"]","")</f>
        <v>[Admin_function-106]</v>
      </c>
      <c r="B116" s="114" t="s">
        <v>272</v>
      </c>
      <c r="C116" s="114" t="s">
        <v>270</v>
      </c>
      <c r="D116" s="114" t="s">
        <v>271</v>
      </c>
      <c r="E116" s="115"/>
      <c r="F116" s="114"/>
      <c r="G116" s="114"/>
      <c r="H116" s="116"/>
      <c r="I116" s="117"/>
      <c r="J116" s="104"/>
    </row>
    <row r="117" spans="1:10" ht="14.25" customHeight="1">
      <c r="A117" s="148" t="str">
        <f>IF(OR(B117&lt;&gt;"",D117&lt;E113&gt;""),"["&amp;TEXT($B$2,"##")&amp;"-"&amp;TEXT(ROW()-10,"##")&amp;"]","")</f>
        <v>[Admin_function-107]</v>
      </c>
      <c r="B117" s="114" t="s">
        <v>273</v>
      </c>
      <c r="C117" s="114" t="s">
        <v>274</v>
      </c>
      <c r="D117" s="114" t="s">
        <v>275</v>
      </c>
      <c r="E117" s="115"/>
      <c r="F117" s="114"/>
      <c r="G117" s="114"/>
      <c r="H117" s="116"/>
      <c r="I117" s="117"/>
      <c r="J117" s="104"/>
    </row>
    <row r="118" spans="1:10" ht="14.25" customHeight="1">
      <c r="A118" s="148" t="str">
        <f>IF(OR(B118&lt;&gt;"",D118&lt;E114&gt;""),"["&amp;TEXT($B$2,"##")&amp;"-"&amp;TEXT(ROW()-10,"##")&amp;"]","")</f>
        <v>[Admin_function-108]</v>
      </c>
      <c r="B118" s="114" t="s">
        <v>276</v>
      </c>
      <c r="C118" s="114" t="s">
        <v>277</v>
      </c>
      <c r="D118" s="114" t="s">
        <v>278</v>
      </c>
      <c r="E118" s="148"/>
      <c r="F118" s="114"/>
      <c r="G118" s="114"/>
      <c r="H118" s="116"/>
      <c r="I118" s="117"/>
      <c r="J118" s="104"/>
    </row>
    <row r="119" spans="1:10" ht="14.25" customHeight="1">
      <c r="A119" s="180"/>
      <c r="B119" s="181"/>
      <c r="C119" s="181"/>
      <c r="D119" s="181"/>
      <c r="E119" s="180"/>
      <c r="F119" s="181"/>
      <c r="G119" s="181"/>
      <c r="H119" s="182"/>
      <c r="I119" s="183"/>
      <c r="J119" s="104"/>
    </row>
    <row r="120" spans="1:10" ht="14.25" customHeight="1">
      <c r="A120" s="180"/>
      <c r="B120" s="181"/>
      <c r="C120" s="181"/>
      <c r="D120" s="181"/>
      <c r="E120" s="180"/>
      <c r="F120" s="181"/>
      <c r="G120" s="181"/>
      <c r="H120" s="182"/>
      <c r="I120" s="183"/>
      <c r="J120" s="104"/>
    </row>
    <row r="121" spans="1:10" ht="14.25" customHeight="1">
      <c r="A121" s="180"/>
      <c r="B121" s="181"/>
      <c r="C121" s="181"/>
      <c r="D121" s="181"/>
      <c r="E121" s="180"/>
      <c r="F121" s="181"/>
      <c r="G121" s="181"/>
      <c r="H121" s="182"/>
      <c r="I121" s="183"/>
      <c r="J121" s="104"/>
    </row>
    <row r="122" spans="1:10" ht="14.25" customHeight="1">
      <c r="A122" s="180"/>
      <c r="B122" s="181"/>
      <c r="C122" s="181"/>
      <c r="D122" s="181"/>
      <c r="E122" s="180"/>
      <c r="F122" s="181"/>
      <c r="G122" s="181"/>
      <c r="H122" s="182"/>
      <c r="I122" s="183"/>
      <c r="J122" s="104"/>
    </row>
    <row r="123" spans="1:10" ht="14.25" customHeight="1">
      <c r="A123" s="180"/>
      <c r="B123" s="181"/>
      <c r="C123" s="181"/>
      <c r="D123" s="181"/>
      <c r="E123" s="180"/>
      <c r="F123" s="181"/>
      <c r="G123" s="181"/>
      <c r="H123" s="182"/>
      <c r="I123" s="183"/>
      <c r="J123" s="104"/>
    </row>
    <row r="124" spans="1:10" ht="14.25" customHeight="1">
      <c r="A124" s="180"/>
      <c r="B124" s="181"/>
      <c r="C124" s="181"/>
      <c r="D124" s="181"/>
      <c r="E124" s="180"/>
      <c r="F124" s="181"/>
      <c r="G124" s="181"/>
      <c r="H124" s="182"/>
      <c r="I124" s="183"/>
      <c r="J124" s="104"/>
    </row>
    <row r="125" spans="1:10" ht="14.25" customHeight="1">
      <c r="A125" s="180"/>
      <c r="B125" s="181"/>
      <c r="C125" s="181"/>
      <c r="D125" s="181"/>
      <c r="E125" s="180"/>
      <c r="F125" s="181"/>
      <c r="G125" s="181"/>
      <c r="H125" s="182"/>
      <c r="I125" s="183"/>
      <c r="J125" s="104"/>
    </row>
    <row r="126" spans="1:10" ht="14.25" customHeight="1">
      <c r="A126" s="180"/>
      <c r="B126" s="181"/>
      <c r="C126" s="181"/>
      <c r="D126" s="181"/>
      <c r="E126" s="180"/>
      <c r="F126" s="181"/>
      <c r="G126" s="181"/>
      <c r="H126" s="182"/>
      <c r="I126" s="183"/>
      <c r="J126" s="104"/>
    </row>
    <row r="127" spans="1:10" ht="14.25" customHeight="1">
      <c r="A127" s="180"/>
      <c r="B127" s="181"/>
      <c r="C127" s="181"/>
      <c r="D127" s="181"/>
      <c r="E127" s="180"/>
      <c r="F127" s="181"/>
      <c r="G127" s="181"/>
      <c r="H127" s="182"/>
      <c r="I127" s="183"/>
      <c r="J127" s="104"/>
    </row>
    <row r="128" spans="1:10" ht="14.25" customHeight="1">
      <c r="A128" s="180"/>
      <c r="B128" s="181"/>
      <c r="C128" s="181"/>
      <c r="D128" s="181"/>
      <c r="E128" s="180"/>
      <c r="F128" s="181"/>
      <c r="G128" s="181"/>
      <c r="H128" s="182"/>
      <c r="I128" s="183"/>
      <c r="J128" s="104"/>
    </row>
    <row r="129" spans="1:10" ht="14.25" customHeight="1">
      <c r="A129" s="180"/>
      <c r="B129" s="181"/>
      <c r="C129" s="181"/>
      <c r="D129" s="181"/>
      <c r="E129" s="180"/>
      <c r="F129" s="181"/>
      <c r="G129" s="181"/>
      <c r="H129" s="182"/>
      <c r="I129" s="183"/>
      <c r="J129" s="104"/>
    </row>
    <row r="130" spans="1:10" ht="14.25" customHeight="1">
      <c r="A130" s="180"/>
      <c r="B130" s="181"/>
      <c r="C130" s="181"/>
      <c r="D130" s="181"/>
      <c r="E130" s="180"/>
      <c r="F130" s="181"/>
      <c r="G130" s="181"/>
      <c r="H130" s="182"/>
      <c r="I130" s="183"/>
      <c r="J130" s="104"/>
    </row>
    <row r="131" spans="1:10" ht="14.25" customHeight="1">
      <c r="A131" s="180"/>
      <c r="B131" s="181"/>
      <c r="C131" s="181"/>
      <c r="D131" s="181"/>
      <c r="E131" s="180"/>
      <c r="F131" s="181"/>
      <c r="G131" s="181"/>
      <c r="H131" s="182"/>
      <c r="I131" s="183"/>
      <c r="J131" s="104"/>
    </row>
    <row r="132" spans="1:10" ht="14.25" customHeight="1">
      <c r="A132" s="180"/>
      <c r="B132" s="181"/>
      <c r="C132" s="181"/>
      <c r="D132" s="181"/>
      <c r="E132" s="180"/>
      <c r="F132" s="181"/>
      <c r="G132" s="181"/>
      <c r="H132" s="182"/>
      <c r="I132" s="183"/>
      <c r="J132" s="104"/>
    </row>
    <row r="133" spans="1:10" ht="14.25" customHeight="1">
      <c r="A133" s="180"/>
      <c r="B133" s="181"/>
      <c r="C133" s="181"/>
      <c r="D133" s="181"/>
      <c r="E133" s="180"/>
      <c r="F133" s="181"/>
      <c r="G133" s="181"/>
      <c r="H133" s="182"/>
      <c r="I133" s="183"/>
      <c r="J133" s="104"/>
    </row>
    <row r="134" spans="1:10" ht="14.25" customHeight="1">
      <c r="A134" s="180"/>
      <c r="B134" s="181"/>
      <c r="C134" s="181"/>
      <c r="D134" s="181"/>
      <c r="E134" s="180"/>
      <c r="F134" s="181"/>
      <c r="G134" s="181"/>
      <c r="H134" s="182"/>
      <c r="I134" s="183"/>
      <c r="J134" s="104"/>
    </row>
    <row r="135" spans="1:10" ht="14.25" customHeight="1">
      <c r="A135" s="180"/>
      <c r="B135" s="181"/>
      <c r="C135" s="181"/>
      <c r="D135" s="181"/>
      <c r="E135" s="180"/>
      <c r="F135" s="181"/>
      <c r="G135" s="181"/>
      <c r="H135" s="182"/>
      <c r="I135" s="183"/>
      <c r="J135" s="104"/>
    </row>
    <row r="136" spans="1:10" ht="14.25" customHeight="1">
      <c r="A136" s="180"/>
      <c r="B136" s="181"/>
      <c r="C136" s="181"/>
      <c r="D136" s="181"/>
      <c r="E136" s="180"/>
      <c r="F136" s="181"/>
      <c r="G136" s="181"/>
      <c r="H136" s="182"/>
      <c r="I136" s="183"/>
      <c r="J136" s="104"/>
    </row>
    <row r="137" spans="1:10" ht="14.25" customHeight="1">
      <c r="A137" s="180"/>
      <c r="B137" s="181"/>
      <c r="C137" s="181"/>
      <c r="D137" s="181"/>
      <c r="E137" s="180"/>
      <c r="F137" s="181"/>
      <c r="G137" s="181"/>
      <c r="H137" s="182"/>
      <c r="I137" s="183"/>
      <c r="J137" s="104"/>
    </row>
    <row r="138" spans="1:10" ht="14.25" customHeight="1">
      <c r="A138" s="180"/>
      <c r="B138" s="181"/>
      <c r="C138" s="181"/>
      <c r="D138" s="181"/>
      <c r="E138" s="180"/>
      <c r="F138" s="181"/>
      <c r="G138" s="181"/>
      <c r="H138" s="182"/>
      <c r="I138" s="183"/>
      <c r="J138" s="104"/>
    </row>
    <row r="139" spans="1:10" ht="14.25" customHeight="1">
      <c r="A139" s="180"/>
      <c r="B139" s="181"/>
      <c r="C139" s="181"/>
      <c r="D139" s="181"/>
      <c r="E139" s="180"/>
      <c r="F139" s="181"/>
      <c r="G139" s="181"/>
      <c r="H139" s="182"/>
      <c r="I139" s="183"/>
      <c r="J139" s="104"/>
    </row>
    <row r="140" spans="1:10" ht="14.25" customHeight="1">
      <c r="A140" s="180"/>
      <c r="B140" s="181"/>
      <c r="C140" s="181"/>
      <c r="D140" s="181"/>
      <c r="E140" s="180"/>
      <c r="F140" s="181"/>
      <c r="G140" s="181"/>
      <c r="H140" s="182"/>
      <c r="I140" s="183"/>
      <c r="J140" s="104"/>
    </row>
    <row r="141" spans="1:10" s="159" customFormat="1" ht="14.25" customHeight="1">
      <c r="B141" s="159" t="s">
        <v>279</v>
      </c>
    </row>
    <row r="142" spans="1:10" s="172" customFormat="1" ht="14.25" customHeight="1">
      <c r="A142" s="173"/>
      <c r="B142" s="174" t="s">
        <v>280</v>
      </c>
      <c r="C142" s="175"/>
      <c r="D142" s="175"/>
      <c r="E142" s="175"/>
      <c r="F142" s="175"/>
      <c r="G142" s="175"/>
      <c r="H142" s="175"/>
      <c r="I142" s="175"/>
    </row>
    <row r="143" spans="1:10" s="177" customFormat="1" ht="14.25" customHeight="1">
      <c r="A143" s="114" t="str">
        <f>"ID-" &amp; (COUNTA(A$9:A142)+1)</f>
        <v>ID-107</v>
      </c>
      <c r="B143" s="114" t="s">
        <v>281</v>
      </c>
      <c r="C143" s="114" t="s">
        <v>282</v>
      </c>
      <c r="D143" s="114" t="s">
        <v>283</v>
      </c>
      <c r="E143" s="114"/>
      <c r="F143" s="114"/>
      <c r="G143" s="114"/>
      <c r="H143" s="114"/>
      <c r="I143" s="176" t="s">
        <v>284</v>
      </c>
    </row>
    <row r="144" spans="1:10" s="177" customFormat="1" ht="14.25" customHeight="1">
      <c r="A144" s="114" t="str">
        <f>"ID-" &amp; (COUNTA(A$9:A143)+1)</f>
        <v>ID-108</v>
      </c>
      <c r="B144" s="114" t="s">
        <v>321</v>
      </c>
      <c r="C144" s="114" t="s">
        <v>322</v>
      </c>
      <c r="D144" s="114" t="s">
        <v>283</v>
      </c>
      <c r="E144" s="114"/>
      <c r="F144" s="114"/>
      <c r="G144" s="114"/>
      <c r="H144" s="114"/>
      <c r="I144" s="176" t="s">
        <v>284</v>
      </c>
    </row>
    <row r="145" spans="1:9" s="177" customFormat="1" ht="14.25" customHeight="1">
      <c r="A145" s="114" t="str">
        <f>"ID-" &amp; (COUNTA(A$9:A144)+1)</f>
        <v>ID-109</v>
      </c>
      <c r="B145" s="114" t="s">
        <v>323</v>
      </c>
      <c r="C145" s="114" t="s">
        <v>324</v>
      </c>
      <c r="D145" s="114" t="s">
        <v>283</v>
      </c>
      <c r="E145" s="114"/>
      <c r="F145" s="114"/>
      <c r="G145" s="114"/>
      <c r="H145" s="114"/>
      <c r="I145" s="176" t="s">
        <v>284</v>
      </c>
    </row>
    <row r="146" spans="1:9" s="177" customFormat="1" ht="14.25" customHeight="1">
      <c r="A146" s="114" t="str">
        <f>"ID-" &amp; (COUNTA(A$9:A145)+1)</f>
        <v>ID-110</v>
      </c>
      <c r="B146" s="114" t="s">
        <v>325</v>
      </c>
      <c r="C146" s="114" t="s">
        <v>326</v>
      </c>
      <c r="D146" s="114" t="s">
        <v>283</v>
      </c>
      <c r="E146" s="114"/>
      <c r="F146" s="114"/>
      <c r="G146" s="114"/>
      <c r="H146" s="114"/>
      <c r="I146" s="176" t="s">
        <v>284</v>
      </c>
    </row>
    <row r="147" spans="1:9" s="177" customFormat="1" ht="14.25" customHeight="1">
      <c r="A147" s="114" t="str">
        <f>"ID-" &amp; (COUNTA(A$9:A146)+1)</f>
        <v>ID-111</v>
      </c>
      <c r="B147" s="114" t="s">
        <v>327</v>
      </c>
      <c r="C147" s="114" t="s">
        <v>328</v>
      </c>
      <c r="D147" s="114" t="s">
        <v>283</v>
      </c>
      <c r="E147" s="114"/>
      <c r="F147" s="114"/>
      <c r="G147" s="114"/>
      <c r="H147" s="114"/>
      <c r="I147" s="176" t="s">
        <v>284</v>
      </c>
    </row>
    <row r="148" spans="1:9" s="177" customFormat="1" ht="14.25" customHeight="1">
      <c r="A148" s="114" t="str">
        <f>"ID-" &amp; (COUNTA(A$9:A147)+1)</f>
        <v>ID-112</v>
      </c>
      <c r="B148" s="114" t="s">
        <v>329</v>
      </c>
      <c r="C148" s="114" t="s">
        <v>330</v>
      </c>
      <c r="D148" s="114" t="s">
        <v>283</v>
      </c>
      <c r="E148" s="114"/>
      <c r="F148" s="114"/>
      <c r="G148" s="114"/>
      <c r="H148" s="114"/>
      <c r="I148" s="114" t="s">
        <v>284</v>
      </c>
    </row>
    <row r="149" spans="1:9" s="159" customFormat="1" ht="14.25" customHeight="1">
      <c r="B149" s="159" t="s">
        <v>285</v>
      </c>
    </row>
    <row r="150" spans="1:9" s="178" customFormat="1" ht="14.25" customHeight="1">
      <c r="A150" s="114" t="str">
        <f>"ID-" &amp; (COUNTA(A$9:A149)+1)</f>
        <v>ID-113</v>
      </c>
      <c r="B150" s="114" t="s">
        <v>286</v>
      </c>
      <c r="C150" s="114" t="s">
        <v>331</v>
      </c>
      <c r="D150" s="114" t="s">
        <v>332</v>
      </c>
      <c r="E150" s="114"/>
      <c r="F150" s="114"/>
      <c r="G150" s="114"/>
      <c r="H150" s="114"/>
      <c r="I150" s="114" t="s">
        <v>284</v>
      </c>
    </row>
    <row r="151" spans="1:9" s="178" customFormat="1" ht="14.25" customHeight="1">
      <c r="A151" s="114" t="str">
        <f>"ID-" &amp; (COUNTA(A$9:A150)+1)</f>
        <v>ID-114</v>
      </c>
      <c r="B151" s="114" t="s">
        <v>287</v>
      </c>
      <c r="C151" s="114" t="s">
        <v>288</v>
      </c>
      <c r="D151" s="114" t="s">
        <v>289</v>
      </c>
      <c r="E151" s="114"/>
      <c r="F151" s="114"/>
      <c r="G151" s="114"/>
      <c r="H151" s="114"/>
      <c r="I151" s="114" t="s">
        <v>284</v>
      </c>
    </row>
    <row r="152" spans="1:9" s="178" customFormat="1" ht="14.25" customHeight="1">
      <c r="A152" s="114" t="str">
        <f>"ID-" &amp; (COUNTA(A$9:A151)+1)</f>
        <v>ID-115</v>
      </c>
      <c r="B152" s="114" t="s">
        <v>290</v>
      </c>
      <c r="C152" s="114" t="s">
        <v>288</v>
      </c>
      <c r="D152" s="114" t="s">
        <v>291</v>
      </c>
      <c r="E152" s="114"/>
      <c r="F152" s="114"/>
      <c r="G152" s="114"/>
      <c r="H152" s="114"/>
      <c r="I152" s="114" t="s">
        <v>284</v>
      </c>
    </row>
    <row r="153" spans="1:9" s="177" customFormat="1" ht="14.25" customHeight="1">
      <c r="A153" s="114" t="str">
        <f>"ID-" &amp; (COUNTA(A$9:A152)+1)</f>
        <v>ID-116</v>
      </c>
      <c r="B153" s="114" t="s">
        <v>292</v>
      </c>
      <c r="C153" s="114" t="s">
        <v>293</v>
      </c>
      <c r="D153" s="114" t="s">
        <v>333</v>
      </c>
      <c r="E153" s="114"/>
      <c r="F153" s="114"/>
      <c r="G153" s="114"/>
      <c r="H153" s="114"/>
      <c r="I153" s="114" t="s">
        <v>284</v>
      </c>
    </row>
    <row r="154" spans="1:9" s="172" customFormat="1" ht="14.25" customHeight="1">
      <c r="A154" s="114" t="str">
        <f>"ID-" &amp; (COUNTA(A$9:A153)+1)</f>
        <v>ID-117</v>
      </c>
      <c r="B154" s="114" t="s">
        <v>294</v>
      </c>
      <c r="C154" s="114" t="s">
        <v>295</v>
      </c>
      <c r="D154" s="114" t="s">
        <v>296</v>
      </c>
      <c r="E154" s="114"/>
      <c r="F154" s="114"/>
      <c r="G154" s="114"/>
      <c r="H154" s="114"/>
      <c r="I154" s="114" t="s">
        <v>284</v>
      </c>
    </row>
    <row r="155" spans="1:9" s="172" customFormat="1" ht="14.25" customHeight="1">
      <c r="A155" s="114" t="str">
        <f>"ID-" &amp; (COUNTA(A$9:A154)+1)</f>
        <v>ID-118</v>
      </c>
      <c r="B155" s="114" t="s">
        <v>297</v>
      </c>
      <c r="C155" s="114" t="s">
        <v>298</v>
      </c>
      <c r="D155" s="114" t="s">
        <v>299</v>
      </c>
      <c r="E155" s="114"/>
      <c r="F155" s="114"/>
      <c r="G155" s="114"/>
      <c r="H155" s="114"/>
      <c r="I155" s="114" t="s">
        <v>284</v>
      </c>
    </row>
    <row r="156" spans="1:9" s="172" customFormat="1" ht="14.25" customHeight="1">
      <c r="A156" s="114" t="str">
        <f>"ID-" &amp; (COUNTA(A$9:A155)+1)</f>
        <v>ID-119</v>
      </c>
      <c r="B156" s="114" t="s">
        <v>300</v>
      </c>
      <c r="C156" s="114" t="s">
        <v>301</v>
      </c>
      <c r="D156" s="114" t="s">
        <v>302</v>
      </c>
      <c r="E156" s="114"/>
      <c r="F156" s="114"/>
      <c r="G156" s="114"/>
      <c r="H156" s="114"/>
      <c r="I156" s="114" t="s">
        <v>284</v>
      </c>
    </row>
    <row r="157" spans="1:9" s="172" customFormat="1" ht="14.25" customHeight="1">
      <c r="A157" s="114" t="str">
        <f>"ID-" &amp; (COUNTA(A$9:A156)+1)</f>
        <v>ID-120</v>
      </c>
      <c r="B157" s="114" t="s">
        <v>303</v>
      </c>
      <c r="C157" s="114" t="s">
        <v>304</v>
      </c>
      <c r="D157" s="114" t="s">
        <v>305</v>
      </c>
      <c r="E157" s="114"/>
      <c r="F157" s="114"/>
      <c r="G157" s="114"/>
      <c r="H157" s="114"/>
      <c r="I157" s="114" t="s">
        <v>284</v>
      </c>
    </row>
    <row r="158" spans="1:9" s="172" customFormat="1" ht="14.25" customHeight="1">
      <c r="A158" s="114" t="str">
        <f>"ID-" &amp; (COUNTA(A$9:A157)+1)</f>
        <v>ID-121</v>
      </c>
      <c r="B158" s="114" t="s">
        <v>306</v>
      </c>
      <c r="C158" s="114" t="s">
        <v>307</v>
      </c>
      <c r="D158" s="114" t="s">
        <v>308</v>
      </c>
      <c r="E158" s="114"/>
      <c r="F158" s="114"/>
      <c r="G158" s="114"/>
      <c r="H158" s="114"/>
      <c r="I158" s="114" t="s">
        <v>284</v>
      </c>
    </row>
    <row r="159" spans="1:9" s="172" customFormat="1" ht="14.25" customHeight="1">
      <c r="A159" s="114" t="str">
        <f>"ID-" &amp; (COUNTA(A$9:A158)+1)</f>
        <v>ID-122</v>
      </c>
      <c r="B159" s="114" t="s">
        <v>309</v>
      </c>
      <c r="C159" s="114" t="s">
        <v>310</v>
      </c>
      <c r="D159" s="114" t="s">
        <v>311</v>
      </c>
      <c r="E159" s="114"/>
      <c r="F159" s="114"/>
      <c r="G159" s="114"/>
      <c r="H159" s="114"/>
      <c r="I159" s="114" t="s">
        <v>284</v>
      </c>
    </row>
    <row r="160" spans="1:9" s="172" customFormat="1" ht="14.25" customHeight="1">
      <c r="A160" s="114" t="str">
        <f>"ID-" &amp; (COUNTA(A$9:A159)+1)</f>
        <v>ID-123</v>
      </c>
      <c r="B160" s="114" t="s">
        <v>312</v>
      </c>
      <c r="C160" s="114" t="s">
        <v>313</v>
      </c>
      <c r="D160" s="114" t="s">
        <v>314</v>
      </c>
      <c r="E160" s="114"/>
      <c r="F160" s="114"/>
      <c r="G160" s="114"/>
      <c r="H160" s="114"/>
      <c r="I160" s="114" t="s">
        <v>284</v>
      </c>
    </row>
    <row r="161" spans="1:9" s="172" customFormat="1" ht="14.25" customHeight="1">
      <c r="A161" s="114" t="str">
        <f>"ID-" &amp; (COUNTA(A$9:A160)+1)</f>
        <v>ID-124</v>
      </c>
      <c r="B161" s="114" t="s">
        <v>315</v>
      </c>
      <c r="C161" s="114" t="s">
        <v>316</v>
      </c>
      <c r="D161" s="114" t="s">
        <v>317</v>
      </c>
      <c r="E161" s="114"/>
      <c r="F161" s="114"/>
      <c r="G161" s="114"/>
      <c r="H161" s="114"/>
      <c r="I161" s="114" t="s">
        <v>284</v>
      </c>
    </row>
    <row r="162" spans="1:9" s="172" customFormat="1" ht="14.25" customHeight="1">
      <c r="A162" s="114" t="str">
        <f>"ID-" &amp; (COUNTA(A$9:A161)+1)</f>
        <v>ID-125</v>
      </c>
      <c r="B162" s="114" t="s">
        <v>318</v>
      </c>
      <c r="C162" s="114" t="s">
        <v>319</v>
      </c>
      <c r="D162" s="114" t="s">
        <v>320</v>
      </c>
      <c r="E162" s="114"/>
      <c r="F162" s="114"/>
      <c r="G162" s="114"/>
      <c r="H162" s="114"/>
      <c r="I162" s="114" t="s">
        <v>284</v>
      </c>
    </row>
  </sheetData>
  <dataConsolidate>
    <dataRefs count="1">
      <dataRef ref="K2:K6" sheet="User_Function"/>
    </dataRefs>
  </dataConsolidate>
  <mergeCells count="7">
    <mergeCell ref="A23:D23"/>
    <mergeCell ref="A11:I11"/>
    <mergeCell ref="B2:G2"/>
    <mergeCell ref="B3:G3"/>
    <mergeCell ref="B4:G4"/>
    <mergeCell ref="E5:G5"/>
    <mergeCell ref="E6:G6"/>
  </mergeCells>
  <dataValidations count="4">
    <dataValidation type="list" allowBlank="1" showInputMessage="1" showErrorMessage="1" sqref="G1:G9 F99:F111 G108:G111 G163:G65393 G12:G18 F73:F97 F12:F22 F29:F71">
      <formula1>$H$2:$H$5</formula1>
    </dataValidation>
    <dataValidation type="list" allowBlank="1" showErrorMessage="1" sqref="G19:G22 G24:G71">
      <formula1>$J$2:$J$6</formula1>
      <formula2>0</formula2>
    </dataValidation>
    <dataValidation type="list" allowBlank="1" showErrorMessage="1" sqref="F113:G140 G99:G107 G73:G97">
      <formula1>$J$2:$J$6</formula1>
    </dataValidation>
    <dataValidation type="list" allowBlank="1" showInputMessage="1" showErrorMessage="1" sqref="E143:I148 IT143:JA148 SP143:SW148 ACL143:ACS148 AMH143:AMO148 AWD143:AWK148 BFZ143:BGG148 BPV143:BQC148 BZR143:BZY148 CJN143:CJU148 CTJ143:CTQ148 DDF143:DDM148 DNB143:DNI148 DWX143:DXE148 EGT143:EHA148 EQP143:EQW148 FAL143:FAS148 FKH143:FKO148 FUD143:FUK148 GDZ143:GEG148 GNV143:GOC148 GXR143:GXY148 HHN143:HHU148 HRJ143:HRQ148 IBF143:IBM148 ILB143:ILI148 IUX143:IVE148 JET143:JFA148 JOP143:JOW148 JYL143:JYS148 KIH143:KIO148 KSD143:KSK148 LBZ143:LCG148 LLV143:LMC148 LVR143:LVY148 MFN143:MFU148 MPJ143:MPQ148 MZF143:MZM148 NJB143:NJI148 NSX143:NTE148 OCT143:ODA148 OMP143:OMW148 OWL143:OWS148 PGH143:PGO148 PQD143:PQK148 PZZ143:QAG148 QJV143:QKC148 QTR143:QTY148 RDN143:RDU148 RNJ143:RNQ148 RXF143:RXM148 SHB143:SHI148 SQX143:SRE148 TAT143:TBA148 TKP143:TKW148 TUL143:TUS148 UEH143:UEO148 UOD143:UOK148 UXZ143:UYG148 VHV143:VIC148 VRR143:VRY148 WBN143:WBU148 WLJ143:WLQ148 WVF143:WVM148 JD141:JD162 SZ141:SZ162 ACV141:ACV162 AMR141:AMR162 AWN141:AWN162 BGJ141:BGJ162 BQF141:BQF162 CAB141:CAB162 CJX141:CJX162 CTT141:CTT162 DDP141:DDP162 DNL141:DNL162 DXH141:DXH162 EHD141:EHD162 EQZ141:EQZ162 FAV141:FAV162 FKR141:FKR162 FUN141:FUN162 GEJ141:GEJ162 GOF141:GOF162 GYB141:GYB162 HHX141:HHX162 HRT141:HRT162 IBP141:IBP162 ILL141:ILL162 IVH141:IVH162 JFD141:JFD162 JOZ141:JOZ162 JYV141:JYV162 KIR141:KIR162 KSN141:KSN162 LCJ141:LCJ162 LMF141:LMF162 LWB141:LWB162 MFX141:MFX162 MPT141:MPT162 MZP141:MZP162 NJL141:NJL162 NTH141:NTH162 ODD141:ODD162 OMZ141:OMZ162 OWV141:OWV162 PGR141:PGR162 PQN141:PQN162 QAJ141:QAJ162 QKF141:QKF162 QUB141:QUB162 RDX141:RDX162 RNT141:RNT162 RXP141:RXP162 SHL141:SHL162 SRH141:SRH162 TBD141:TBD162 TKZ141:TKZ162 TUV141:TUV162 UER141:UER162 UON141:UON162 UYJ141:UYJ162 VIF141:VIF162 VSB141:VSB162 WBX141:WBX162 WLT141:WLT162 WVP141:WVP162 WLJ150:WLQ162 WBN150:WBU162 VRR150:VRY162 VHV150:VIC162 UXZ150:UYG162 UOD150:UOK162 UEH150:UEO162 TUL150:TUS162 TKP150:TKW162 TAT150:TBA162 SQX150:SRE162 SHB150:SHI162 RXF150:RXM162 RNJ150:RNQ162 RDN150:RDU162 QTR150:QTY162 QJV150:QKC162 PZZ150:QAG162 PQD150:PQK162 PGH150:PGO162 OWL150:OWS162 OMP150:OMW162 OCT150:ODA162 NSX150:NTE162 NJB150:NJI162 MZF150:MZM162 MPJ150:MPQ162 MFN150:MFU162 LVR150:LVY162 LLV150:LMC162 LBZ150:LCG162 KSD150:KSK162 KIH150:KIO162 JYL150:JYS162 JOP150:JOW162 JET150:JFA162 IUX150:IVE162 ILB150:ILI162 IBF150:IBM162 HRJ150:HRQ162 HHN150:HHU162 GXR150:GXY162 GNV150:GOC162 GDZ150:GEG162 FUD150:FUK162 FKH150:FKO162 FAL150:FAS162 EQP150:EQW162 EGT150:EHA162 DWX150:DXE162 DNB150:DNI162 DDF150:DDM162 CTJ150:CTQ162 CJN150:CJU162 BZR150:BZY162 BPV150:BQC162 BFZ150:BGG162 AWD150:AWK162 AMH150:AMO162 ACL150:ACS162 SP150:SW162 IT150:JA162 E150:I162 WVF150:WVM162">
      <formula1>"OK,NG,N/A"</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Test Report</vt:lpstr>
      <vt:lpstr>Message Rules</vt:lpstr>
      <vt:lpstr>User_Function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An</cp:lastModifiedBy>
  <dcterms:created xsi:type="dcterms:W3CDTF">2014-07-15T10:13:31Z</dcterms:created>
  <dcterms:modified xsi:type="dcterms:W3CDTF">2016-12-08T09:13:05Z</dcterms:modified>
  <cp:category>BM</cp:category>
</cp:coreProperties>
</file>