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 Pham\Downloads\"/>
    </mc:Choice>
  </mc:AlternateContent>
  <bookViews>
    <workbookView xWindow="0" yWindow="0" windowWidth="20490" windowHeight="7755" firstSheet="3" activeTab="4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content(Grammar)'!$A$1:$P$68</definedName>
    <definedName name="_xlnm.Print_Area" localSheetId="13">'Contribute content(Kanji)'!$A$1:$Q$79</definedName>
    <definedName name="_xlnm.Print_Area" localSheetId="11">'Contribute content(Vocabulary)'!$A$1:$S$82</definedName>
    <definedName name="_xlnm.Print_Area" localSheetId="14">'Contribute opinion'!$A$1:$P$59</definedName>
    <definedName name="_xlnm.Print_Area" localSheetId="18">Conversation!$A$1:$Q$54</definedName>
    <definedName name="_xlnm.Print_Area" localSheetId="16">'Doing test'!$A$1:$AE$80</definedName>
    <definedName name="_xlnm.Print_Area" localSheetId="9">'Edit Profile'!$A$1:$S$64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Login!$A$1:$Q$47</definedName>
    <definedName name="_xlnm.Print_Area" localSheetId="7">Logout!$A$1:$U$32</definedName>
    <definedName name="_xlnm.Print_Area" localSheetId="15">'Q&amp;A'!$A$1:$R$59</definedName>
    <definedName name="_xlnm.Print_Area" localSheetId="8">Register!$A$1:$U$101</definedName>
    <definedName name="_xlnm.Print_Area" localSheetId="4">Search!$A$1:$AT$73</definedName>
    <definedName name="_xlnm.Print_Area" localSheetId="3">'Test Report'!$A$1:$I$58</definedName>
    <definedName name="_xlnm.Print_Area" localSheetId="17">'Training listening'!$A$1:$T$50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8"/>
  <c r="C7" i="7"/>
  <c r="D31" i="27" l="1"/>
  <c r="D30" i="27"/>
  <c r="D29" i="27"/>
  <c r="D28" i="27"/>
  <c r="D27" i="27"/>
  <c r="D26" i="27"/>
  <c r="D25" i="27"/>
  <c r="D23" i="27"/>
  <c r="D22" i="27"/>
  <c r="D19" i="27"/>
  <c r="D18" i="27"/>
  <c r="D17" i="27"/>
  <c r="D15" i="27"/>
  <c r="C31" i="27"/>
  <c r="C30" i="27"/>
  <c r="C29" i="27"/>
  <c r="C28" i="27"/>
  <c r="C27" i="27"/>
  <c r="C26" i="27"/>
  <c r="C25" i="27"/>
  <c r="C23" i="27"/>
  <c r="C22" i="27"/>
  <c r="C19" i="27"/>
  <c r="C18" i="27"/>
  <c r="C17" i="27"/>
  <c r="D14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I31" i="27" s="1"/>
  <c r="K7" i="25"/>
  <c r="H31" i="27" s="1"/>
  <c r="J7" i="25"/>
  <c r="G31" i="27" s="1"/>
  <c r="I7" i="25"/>
  <c r="F31" i="27" s="1"/>
  <c r="L7" i="14"/>
  <c r="I20" i="27" s="1"/>
  <c r="K7" i="14"/>
  <c r="J7" i="14"/>
  <c r="I7" i="14"/>
  <c r="C7" i="14"/>
  <c r="D20" i="27" s="1"/>
  <c r="A7" i="14"/>
  <c r="C20" i="27" s="1"/>
  <c r="L7" i="13"/>
  <c r="I19" i="27" s="1"/>
  <c r="K7" i="13"/>
  <c r="J7" i="13"/>
  <c r="I7" i="13"/>
  <c r="E7" i="13"/>
  <c r="E19" i="27" s="1"/>
  <c r="L7" i="12"/>
  <c r="I18" i="27" s="1"/>
  <c r="K7" i="12"/>
  <c r="J7" i="12"/>
  <c r="I7" i="12"/>
  <c r="L7" i="11"/>
  <c r="I17" i="27" s="1"/>
  <c r="K7" i="11"/>
  <c r="J7" i="11"/>
  <c r="I7" i="11"/>
  <c r="E7" i="11" l="1"/>
  <c r="E17" i="27" s="1"/>
  <c r="E7" i="12"/>
  <c r="E18" i="27" s="1"/>
  <c r="E7" i="25"/>
  <c r="E31" i="27" s="1"/>
  <c r="E7" i="14"/>
  <c r="E20" i="27" s="1"/>
  <c r="L7" i="24"/>
  <c r="I30" i="27" s="1"/>
  <c r="K7" i="24"/>
  <c r="H30" i="27" s="1"/>
  <c r="J7" i="24"/>
  <c r="G30" i="27" s="1"/>
  <c r="I7" i="24"/>
  <c r="F30" i="27" s="1"/>
  <c r="E7" i="24"/>
  <c r="E30" i="27" s="1"/>
  <c r="L7" i="23"/>
  <c r="I29" i="27" s="1"/>
  <c r="K7" i="23"/>
  <c r="H29" i="27" s="1"/>
  <c r="J7" i="23"/>
  <c r="G29" i="27" s="1"/>
  <c r="I7" i="23"/>
  <c r="F29" i="27" s="1"/>
  <c r="E7" i="23"/>
  <c r="E29" i="27" s="1"/>
  <c r="L7" i="22"/>
  <c r="I28" i="27" s="1"/>
  <c r="K7" i="22"/>
  <c r="H28" i="27" s="1"/>
  <c r="J7" i="22"/>
  <c r="G28" i="27" s="1"/>
  <c r="I7" i="22"/>
  <c r="F28" i="27" s="1"/>
  <c r="E7" i="22"/>
  <c r="E28" i="27" s="1"/>
  <c r="L7" i="21"/>
  <c r="I27" i="27" s="1"/>
  <c r="K7" i="21"/>
  <c r="J7" i="21"/>
  <c r="I7" i="21"/>
  <c r="E7" i="21"/>
  <c r="E27" i="27" s="1"/>
  <c r="L7" i="20"/>
  <c r="I26" i="27" s="1"/>
  <c r="K7" i="20"/>
  <c r="J7" i="20"/>
  <c r="I7" i="20"/>
  <c r="L7" i="19"/>
  <c r="I25" i="27" s="1"/>
  <c r="K7" i="19"/>
  <c r="J7" i="19"/>
  <c r="I7" i="19"/>
  <c r="E7" i="19"/>
  <c r="E25" i="27" s="1"/>
  <c r="L7" i="18"/>
  <c r="K7" i="18"/>
  <c r="J7" i="18"/>
  <c r="I7" i="18"/>
  <c r="D24" i="27"/>
  <c r="L7" i="17"/>
  <c r="I23" i="27" s="1"/>
  <c r="K7" i="17"/>
  <c r="J7" i="17"/>
  <c r="I7" i="17"/>
  <c r="E7" i="17"/>
  <c r="E23" i="27" s="1"/>
  <c r="L7" i="16"/>
  <c r="I22" i="27" s="1"/>
  <c r="K7" i="16"/>
  <c r="J7" i="16"/>
  <c r="I7" i="16"/>
  <c r="E7" i="16"/>
  <c r="E22" i="27" s="1"/>
  <c r="L7" i="15"/>
  <c r="I21" i="27" s="1"/>
  <c r="K7" i="15"/>
  <c r="J7" i="15"/>
  <c r="I7" i="15"/>
  <c r="C7" i="15"/>
  <c r="D21" i="27" s="1"/>
  <c r="A7" i="15"/>
  <c r="L7" i="10"/>
  <c r="I16" i="27" s="1"/>
  <c r="K7" i="10"/>
  <c r="J7" i="10"/>
  <c r="I7" i="10"/>
  <c r="C7" i="10"/>
  <c r="D16" i="27" s="1"/>
  <c r="A7" i="10"/>
  <c r="I15" i="27"/>
  <c r="K7" i="9"/>
  <c r="J7" i="9"/>
  <c r="I7" i="9"/>
  <c r="A7" i="9"/>
  <c r="L7" i="8"/>
  <c r="I14" i="27" s="1"/>
  <c r="K7" i="8"/>
  <c r="H14" i="27" s="1"/>
  <c r="J7" i="8"/>
  <c r="G14" i="27" s="1"/>
  <c r="I7" i="8"/>
  <c r="F14" i="27" s="1"/>
  <c r="A7" i="8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B6" i="3"/>
  <c r="H34" i="27" l="1"/>
  <c r="F34" i="27"/>
  <c r="G34" i="27"/>
  <c r="E7" i="20"/>
  <c r="E26" i="27" s="1"/>
  <c r="E7" i="6"/>
  <c r="E12" i="27" s="1"/>
  <c r="C12" i="27"/>
  <c r="E7" i="9"/>
  <c r="E15" i="27" s="1"/>
  <c r="C15" i="27"/>
  <c r="E7" i="8"/>
  <c r="E14" i="27" s="1"/>
  <c r="C14" i="27"/>
  <c r="E7" i="15"/>
  <c r="E21" i="27" s="1"/>
  <c r="C21" i="27"/>
  <c r="E7" i="10"/>
  <c r="E16" i="27" s="1"/>
  <c r="C16" i="27"/>
  <c r="E7" i="7"/>
  <c r="E13" i="27" s="1"/>
  <c r="D13" i="27"/>
  <c r="D34" i="27" s="1"/>
  <c r="I24" i="27"/>
  <c r="I34" i="27" s="1"/>
  <c r="D40" i="27" s="1"/>
  <c r="E7" i="18"/>
  <c r="E24" i="27" s="1"/>
  <c r="C24" i="27"/>
  <c r="C34" i="27" l="1"/>
  <c r="D37" i="27" s="1"/>
  <c r="E34" i="27"/>
  <c r="D39" i="27"/>
  <c r="D38" i="27"/>
  <c r="D36" i="27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<sst xmlns="http://schemas.openxmlformats.org/spreadsheetml/2006/main" count="3197" uniqueCount="548">
  <si>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</si>
  <si>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</si>
  <si>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</si>
  <si>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</si>
  <si>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</si>
  <si>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</si>
  <si>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</si>
  <si>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</si>
  <si>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</si>
  <si>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</si>
  <si>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</si>
  <si>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</si>
  <si>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</si>
  <si>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</si>
  <si>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</si>
  <si>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</si>
  <si>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</si>
  <si>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</si>
  <si>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</si>
  <si>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</si>
  <si>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</si>
  <si>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</si>
  <si>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</si>
  <si>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</si>
  <si>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</si>
  <si>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</si>
  <si>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</si>
  <si>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</si>
  <si>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</si>
  <si>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</si>
  <si>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</si>
  <si>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</si>
  <si>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</si>
  <si>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</si>
  <si>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</si>
  <si>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</si>
  <si>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</si>
  <si>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</si>
  <si>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</si>
  <si>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</si>
  <si>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</si>
  <si>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</si>
  <si>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</si>
  <si>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</si>
  <si>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</si>
  <si>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</si>
  <si>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</si>
  <si>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</si>
  <si>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</si>
  <si>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</si>
  <si>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</si>
  <si>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</si>
  <si>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</si>
  <si>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</si>
  <si>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</si>
  <si>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</si>
  <si>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</si>
  <si>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</si>
  <si>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</si>
  <si>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</si>
  <si>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</si>
  <si>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</si>
  <si>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</si>
  <si>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</si>
  <si>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</si>
  <si>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</si>
  <si>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</si>
  <si>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v0.9</t>
  </si>
  <si>
    <t>v1.0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</si>
  <si>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</si>
  <si>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</si>
  <si>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</si>
  <si>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</si>
  <si>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</si>
  <si>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</si>
  <si>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</si>
  <si>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</si>
  <si>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</si>
  <si>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</si>
  <si>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</si>
  <si>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</si>
  <si>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</si>
  <si>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</si>
  <si>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</si>
  <si>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</si>
  <si>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</si>
  <si>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</si>
  <si>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</si>
  <si>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</si>
  <si>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</si>
  <si>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</si>
  <si>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</si>
  <si>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</si>
  <si>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</si>
  <si>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</si>
  <si>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</si>
  <si>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</si>
  <si>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</si>
  <si>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</si>
  <si>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</si>
  <si>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</si>
  <si>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</si>
  <si>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</si>
  <si>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</si>
  <si>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</si>
  <si>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</si>
  <si>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</si>
  <si>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</si>
  <si>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</si>
  <si>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</si>
  <si>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</si>
  <si>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</si>
  <si>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</si>
  <si>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</si>
  <si>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</si>
  <si>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</si>
  <si>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</si>
  <si>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</si>
  <si>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</si>
  <si>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</si>
  <si>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</si>
  <si>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</si>
  <si>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</si>
  <si>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</si>
  <si>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</si>
  <si>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</si>
  <si>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</si>
  <si>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</si>
  <si>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</si>
  <si>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</si>
  <si>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</si>
  <si>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</si>
  <si>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</si>
  <si>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</si>
  <si>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</si>
  <si>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</si>
  <si>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</si>
  <si>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</si>
  <si>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</si>
  <si>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</si>
  <si>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</si>
  <si>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</si>
  <si>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</si>
  <si>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</si>
  <si>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</si>
  <si>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</si>
  <si>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</si>
  <si>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</si>
  <si>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</si>
  <si>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</si>
  <si>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</si>
  <si>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</si>
  <si>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</si>
  <si>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</si>
  <si>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</si>
  <si>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</si>
  <si>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</si>
  <si>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</si>
  <si>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</si>
  <si>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</si>
  <si>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</si>
  <si>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</si>
  <si>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</si>
  <si>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</si>
  <si>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</si>
  <si>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</si>
  <si>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</si>
  <si>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</si>
  <si>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</si>
  <si>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</si>
  <si>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</si>
  <si>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</si>
  <si>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</si>
  <si>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</si>
  <si>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</si>
  <si>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</si>
  <si>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</si>
  <si>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</si>
  <si>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</si>
  <si>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</si>
  <si>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</si>
  <si>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</si>
  <si>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</si>
  <si>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</si>
  <si>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</si>
  <si>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</si>
  <si>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</si>
  <si>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</si>
  <si>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</si>
  <si>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</si>
  <si>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</si>
  <si>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</si>
  <si>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</si>
  <si>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</si>
  <si>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</si>
  <si>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</si>
  <si>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</si>
  <si>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</si>
  <si>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</si>
  <si>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</si>
  <si>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</si>
  <si>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</si>
  <si>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</si>
  <si>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</si>
  <si>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</si>
  <si>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</si>
  <si>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</si>
  <si>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</si>
  <si>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</si>
  <si>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</si>
  <si>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</si>
  <si>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</si>
  <si>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</si>
  <si>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</si>
  <si>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</si>
  <si>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</si>
  <si>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</si>
  <si>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</si>
  <si>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</si>
  <si>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</si>
  <si>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</si>
  <si>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</si>
  <si>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</si>
  <si>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</si>
  <si>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</si>
  <si>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</si>
  <si>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</si>
  <si>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</si>
  <si>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</si>
  <si>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</si>
  <si>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</si>
  <si>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</si>
  <si>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</si>
  <si>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</si>
  <si>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</si>
  <si>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</si>
  <si>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</si>
  <si>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</si>
  <si>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</si>
  <si>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</si>
  <si>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</si>
  <si>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</si>
  <si>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</si>
  <si>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</si>
  <si>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</si>
  <si>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</si>
  <si>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</si>
  <si>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</si>
  <si>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</si>
  <si>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</si>
  <si>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</si>
  <si>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</si>
  <si>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</si>
  <si>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</si>
  <si>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</si>
  <si>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</si>
  <si>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</si>
  <si>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</si>
  <si>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</si>
  <si>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</si>
  <si>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</si>
  <si>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</si>
  <si>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</si>
  <si>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</si>
  <si>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</si>
  <si>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</si>
  <si>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</si>
  <si>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</si>
  <si>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</si>
  <si>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</si>
  <si>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</si>
  <si>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</si>
  <si>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</si>
  <si>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</si>
  <si>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</si>
  <si>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</si>
  <si>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</si>
  <si>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</si>
  <si>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</si>
  <si>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</si>
  <si>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</si>
  <si>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</si>
  <si>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</si>
  <si>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</si>
  <si>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</si>
  <si>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</si>
  <si>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</si>
  <si>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</si>
  <si>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</si>
  <si>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</si>
  <si>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</si>
  <si>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</si>
  <si>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</si>
  <si>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</si>
  <si>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</si>
  <si>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</si>
  <si>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</si>
  <si>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</si>
  <si>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</si>
  <si>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</si>
  <si>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</si>
  <si>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</si>
  <si>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</si>
  <si>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</si>
  <si>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</si>
  <si>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</si>
  <si>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</si>
  <si>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</si>
  <si>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</si>
  <si>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</si>
  <si>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</si>
  <si>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</si>
  <si>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</si>
  <si>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</si>
  <si>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</si>
  <si>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</si>
  <si>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</si>
  <si>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</si>
  <si>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</si>
  <si>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</si>
  <si>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</si>
  <si>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</si>
  <si>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</si>
  <si>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</si>
  <si>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</si>
  <si>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</si>
  <si>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</si>
  <si>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</si>
  <si>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</si>
  <si>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</si>
  <si>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</si>
  <si>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</si>
  <si>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</si>
  <si>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</si>
  <si>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</si>
  <si>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</si>
  <si>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</si>
  <si>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</si>
  <si>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</si>
  <si>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</si>
  <si>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</si>
  <si>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</si>
  <si>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</si>
  <si>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</si>
  <si>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</si>
  <si>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</si>
  <si>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</si>
  <si>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</si>
  <si>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</si>
  <si>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</si>
  <si>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</si>
  <si>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</si>
  <si>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</si>
  <si>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</si>
  <si>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</si>
  <si>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</si>
  <si>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</si>
  <si>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</si>
  <si>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</si>
  <si>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</si>
  <si>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</si>
  <si>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</si>
  <si>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</si>
  <si>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</si>
  <si>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</si>
  <si>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</si>
  <si>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</si>
  <si>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</si>
  <si>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</si>
  <si>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</si>
  <si>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</si>
  <si>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</si>
  <si>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</si>
  <si>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</si>
  <si>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</si>
  <si>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</si>
  <si>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</si>
  <si>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</si>
  <si>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</si>
  <si>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</si>
  <si>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</si>
  <si>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</si>
  <si>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</si>
  <si>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</si>
  <si>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</si>
  <si>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</si>
  <si>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</si>
  <si>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</si>
  <si>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</si>
  <si>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</si>
  <si>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</si>
  <si>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</si>
  <si>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</si>
  <si>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</si>
  <si>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</si>
  <si>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</si>
  <si>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</si>
  <si>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</si>
  <si>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</si>
  <si>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</si>
  <si>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</si>
  <si>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</si>
  <si>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</si>
  <si>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</si>
  <si>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</si>
  <si>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</si>
  <si>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</si>
  <si>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</si>
  <si>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</si>
  <si>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</si>
  <si>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</si>
  <si>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</si>
  <si>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</si>
  <si>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</si>
  <si>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</si>
  <si>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</si>
  <si>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</si>
  <si>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</si>
  <si>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</si>
  <si>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</si>
  <si>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</si>
  <si>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</si>
  <si>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</si>
  <si>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</si>
  <si>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</si>
  <si>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</si>
  <si>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</si>
  <si>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</si>
  <si>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</si>
  <si>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</si>
  <si>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</si>
  <si>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</si>
  <si>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</si>
  <si>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</si>
  <si>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</si>
  <si>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</si>
  <si>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</si>
  <si>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</si>
  <si>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</si>
  <si>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</si>
  <si>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</si>
  <si>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</si>
  <si>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</si>
  <si>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</si>
  <si>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</si>
  <si>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</si>
  <si>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</si>
  <si>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</si>
  <si>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</si>
  <si>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</si>
  <si>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</si>
  <si>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</si>
  <si>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</si>
  <si>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</si>
  <si>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</si>
  <si>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</si>
  <si>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</si>
  <si>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</si>
  <si>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</si>
  <si>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</si>
  <si>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</si>
  <si>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</si>
  <si>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</si>
  <si>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</si>
  <si>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</si>
  <si>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</si>
  <si>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</si>
  <si>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</si>
  <si>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</si>
  <si>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</si>
  <si>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</si>
  <si>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</si>
  <si>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</si>
  <si>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</si>
  <si>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</si>
  <si>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</si>
  <si>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</si>
  <si>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</si>
  <si>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</si>
  <si>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</si>
  <si>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</si>
  <si>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</si>
  <si>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</si>
  <si>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</si>
  <si>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</si>
  <si>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</si>
  <si>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</si>
  <si>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</si>
  <si>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</si>
  <si>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</si>
  <si>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F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</si>
  <si>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</si>
  <si>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</si>
  <si>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</si>
  <si>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</si>
  <si>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</si>
  <si>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</si>
  <si>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</si>
  <si>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</si>
  <si>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</si>
  <si>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</si>
  <si>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</si>
  <si>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</si>
  <si>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</si>
  <si>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</si>
  <si>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</si>
  <si>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</si>
  <si>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</si>
  <si>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</si>
  <si>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</si>
  <si>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</si>
  <si>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</si>
  <si>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</si>
  <si>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</si>
  <si>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</si>
  <si>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</si>
  <si>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</si>
  <si>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</si>
  <si>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</si>
  <si>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</si>
  <si>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</si>
  <si>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</si>
  <si>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</si>
  <si>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</si>
  <si>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</si>
  <si>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UJD_VN/DP44</t>
  </si>
  <si>
    <t>Listen audio</t>
  </si>
  <si>
    <t>Audio is playing</t>
  </si>
  <si>
    <t>Listeng audio</t>
  </si>
  <si>
    <t>Họ và tên chứa nhiều nhất 100 ký tự</t>
  </si>
  <si>
    <t>M</t>
  </si>
  <si>
    <t>Edit test case</t>
  </si>
  <si>
    <t xml:space="preserve">Edit test 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</si>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</sst>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sz val="10"/>
      <name val="ＭＳ Ｐゴシック"/>
    </font>
    <font>
      <sz val="11"/>
      <name val="ＭＳ Ｐゴシック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4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24" fillId="0" borderId="38" xfId="3" applyBorder="1" applyAlignment="1">
      <alignment horizontal="right" vertical="center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1" fontId="51" fillId="3" borderId="14" xfId="2" applyNumberFormat="1" applyFont="1" applyFill="1" applyBorder="1" applyAlignment="1">
      <alignment vertical="center"/>
    </xf>
    <xf numFmtId="0" fontId="52" fillId="0" borderId="109" xfId="1" applyFont="1" applyBorder="1">
      <alignment vertical="center"/>
    </xf>
    <xf numFmtId="49" fontId="51" fillId="3" borderId="12" xfId="2" applyNumberFormat="1" applyFont="1" applyFill="1" applyBorder="1" applyAlignment="1">
      <alignment horizontal="left" vertical="center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&#12395;&#12424;&#12427;" TargetMode="External"/><Relationship Id="rId1" Type="http://schemas.openxmlformats.org/officeDocument/2006/relationships/hyperlink" Target="mailto:!@#$%^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40" zoomScaleNormal="100" workbookViewId="0">
      <selection activeCell="E52" sqref="E52:S52"/>
    </sheetView>
  </sheetViews>
  <sheetFormatPr defaultRowHeight="10.5"/>
  <cols>
    <col min="1" max="1" width="9.28515625" style="133" customWidth="1"/>
    <col min="2" max="2" width="15.28515625" style="137" customWidth="1"/>
    <col min="3" max="3" width="22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0" width="3.5703125" style="133" customWidth="1"/>
    <col min="21" max="255" width="9.140625" style="133"/>
    <col min="256" max="256" width="9.28515625" style="133" customWidth="1"/>
    <col min="257" max="257" width="15.28515625" style="133" customWidth="1"/>
    <col min="258" max="258" width="22" style="133" customWidth="1"/>
    <col min="259" max="259" width="13.5703125" style="133" customWidth="1"/>
    <col min="260" max="261" width="3.28515625" style="133" customWidth="1"/>
    <col min="262" max="262" width="3" style="133" customWidth="1"/>
    <col min="263" max="275" width="3.28515625" style="133" customWidth="1"/>
    <col min="276" max="511" width="9.140625" style="133"/>
    <col min="512" max="512" width="9.28515625" style="133" customWidth="1"/>
    <col min="513" max="513" width="15.28515625" style="133" customWidth="1"/>
    <col min="514" max="514" width="22" style="133" customWidth="1"/>
    <col min="515" max="515" width="13.5703125" style="133" customWidth="1"/>
    <col min="516" max="517" width="3.28515625" style="133" customWidth="1"/>
    <col min="518" max="518" width="3" style="133" customWidth="1"/>
    <col min="519" max="531" width="3.28515625" style="133" customWidth="1"/>
    <col min="532" max="767" width="9.140625" style="133"/>
    <col min="768" max="768" width="9.28515625" style="133" customWidth="1"/>
    <col min="769" max="769" width="15.28515625" style="133" customWidth="1"/>
    <col min="770" max="770" width="22" style="133" customWidth="1"/>
    <col min="771" max="771" width="13.5703125" style="133" customWidth="1"/>
    <col min="772" max="773" width="3.28515625" style="133" customWidth="1"/>
    <col min="774" max="774" width="3" style="133" customWidth="1"/>
    <col min="775" max="787" width="3.28515625" style="133" customWidth="1"/>
    <col min="788" max="1023" width="9.140625" style="133"/>
    <col min="1024" max="1024" width="9.28515625" style="133" customWidth="1"/>
    <col min="1025" max="1025" width="15.28515625" style="133" customWidth="1"/>
    <col min="1026" max="1026" width="22" style="133" customWidth="1"/>
    <col min="1027" max="1027" width="13.5703125" style="133" customWidth="1"/>
    <col min="1028" max="1029" width="3.28515625" style="133" customWidth="1"/>
    <col min="1030" max="1030" width="3" style="133" customWidth="1"/>
    <col min="1031" max="1043" width="3.28515625" style="133" customWidth="1"/>
    <col min="1044" max="1279" width="9.140625" style="133"/>
    <col min="1280" max="1280" width="9.28515625" style="133" customWidth="1"/>
    <col min="1281" max="1281" width="15.28515625" style="133" customWidth="1"/>
    <col min="1282" max="1282" width="22" style="133" customWidth="1"/>
    <col min="1283" max="1283" width="13.5703125" style="133" customWidth="1"/>
    <col min="1284" max="1285" width="3.28515625" style="133" customWidth="1"/>
    <col min="1286" max="1286" width="3" style="133" customWidth="1"/>
    <col min="1287" max="1299" width="3.28515625" style="133" customWidth="1"/>
    <col min="1300" max="1535" width="9.140625" style="133"/>
    <col min="1536" max="1536" width="9.28515625" style="133" customWidth="1"/>
    <col min="1537" max="1537" width="15.28515625" style="133" customWidth="1"/>
    <col min="1538" max="1538" width="22" style="133" customWidth="1"/>
    <col min="1539" max="1539" width="13.5703125" style="133" customWidth="1"/>
    <col min="1540" max="1541" width="3.28515625" style="133" customWidth="1"/>
    <col min="1542" max="1542" width="3" style="133" customWidth="1"/>
    <col min="1543" max="1555" width="3.28515625" style="133" customWidth="1"/>
    <col min="1556" max="1791" width="9.140625" style="133"/>
    <col min="1792" max="1792" width="9.28515625" style="133" customWidth="1"/>
    <col min="1793" max="1793" width="15.28515625" style="133" customWidth="1"/>
    <col min="1794" max="1794" width="22" style="133" customWidth="1"/>
    <col min="1795" max="1795" width="13.5703125" style="133" customWidth="1"/>
    <col min="1796" max="1797" width="3.28515625" style="133" customWidth="1"/>
    <col min="1798" max="1798" width="3" style="133" customWidth="1"/>
    <col min="1799" max="1811" width="3.28515625" style="133" customWidth="1"/>
    <col min="1812" max="2047" width="9.140625" style="133"/>
    <col min="2048" max="2048" width="9.28515625" style="133" customWidth="1"/>
    <col min="2049" max="2049" width="15.28515625" style="133" customWidth="1"/>
    <col min="2050" max="2050" width="22" style="133" customWidth="1"/>
    <col min="2051" max="2051" width="13.5703125" style="133" customWidth="1"/>
    <col min="2052" max="2053" width="3.28515625" style="133" customWidth="1"/>
    <col min="2054" max="2054" width="3" style="133" customWidth="1"/>
    <col min="2055" max="2067" width="3.28515625" style="133" customWidth="1"/>
    <col min="2068" max="2303" width="9.140625" style="133"/>
    <col min="2304" max="2304" width="9.28515625" style="133" customWidth="1"/>
    <col min="2305" max="2305" width="15.28515625" style="133" customWidth="1"/>
    <col min="2306" max="2306" width="22" style="133" customWidth="1"/>
    <col min="2307" max="2307" width="13.5703125" style="133" customWidth="1"/>
    <col min="2308" max="2309" width="3.28515625" style="133" customWidth="1"/>
    <col min="2310" max="2310" width="3" style="133" customWidth="1"/>
    <col min="2311" max="2323" width="3.28515625" style="133" customWidth="1"/>
    <col min="2324" max="2559" width="9.140625" style="133"/>
    <col min="2560" max="2560" width="9.28515625" style="133" customWidth="1"/>
    <col min="2561" max="2561" width="15.28515625" style="133" customWidth="1"/>
    <col min="2562" max="2562" width="22" style="133" customWidth="1"/>
    <col min="2563" max="2563" width="13.5703125" style="133" customWidth="1"/>
    <col min="2564" max="2565" width="3.28515625" style="133" customWidth="1"/>
    <col min="2566" max="2566" width="3" style="133" customWidth="1"/>
    <col min="2567" max="2579" width="3.28515625" style="133" customWidth="1"/>
    <col min="2580" max="2815" width="9.140625" style="133"/>
    <col min="2816" max="2816" width="9.28515625" style="133" customWidth="1"/>
    <col min="2817" max="2817" width="15.28515625" style="133" customWidth="1"/>
    <col min="2818" max="2818" width="22" style="133" customWidth="1"/>
    <col min="2819" max="2819" width="13.5703125" style="133" customWidth="1"/>
    <col min="2820" max="2821" width="3.28515625" style="133" customWidth="1"/>
    <col min="2822" max="2822" width="3" style="133" customWidth="1"/>
    <col min="2823" max="2835" width="3.28515625" style="133" customWidth="1"/>
    <col min="2836" max="3071" width="9.140625" style="133"/>
    <col min="3072" max="3072" width="9.28515625" style="133" customWidth="1"/>
    <col min="3073" max="3073" width="15.28515625" style="133" customWidth="1"/>
    <col min="3074" max="3074" width="22" style="133" customWidth="1"/>
    <col min="3075" max="3075" width="13.5703125" style="133" customWidth="1"/>
    <col min="3076" max="3077" width="3.28515625" style="133" customWidth="1"/>
    <col min="3078" max="3078" width="3" style="133" customWidth="1"/>
    <col min="3079" max="3091" width="3.28515625" style="133" customWidth="1"/>
    <col min="3092" max="3327" width="9.140625" style="133"/>
    <col min="3328" max="3328" width="9.28515625" style="133" customWidth="1"/>
    <col min="3329" max="3329" width="15.28515625" style="133" customWidth="1"/>
    <col min="3330" max="3330" width="22" style="133" customWidth="1"/>
    <col min="3331" max="3331" width="13.5703125" style="133" customWidth="1"/>
    <col min="3332" max="3333" width="3.28515625" style="133" customWidth="1"/>
    <col min="3334" max="3334" width="3" style="133" customWidth="1"/>
    <col min="3335" max="3347" width="3.28515625" style="133" customWidth="1"/>
    <col min="3348" max="3583" width="9.140625" style="133"/>
    <col min="3584" max="3584" width="9.28515625" style="133" customWidth="1"/>
    <col min="3585" max="3585" width="15.28515625" style="133" customWidth="1"/>
    <col min="3586" max="3586" width="22" style="133" customWidth="1"/>
    <col min="3587" max="3587" width="13.5703125" style="133" customWidth="1"/>
    <col min="3588" max="3589" width="3.28515625" style="133" customWidth="1"/>
    <col min="3590" max="3590" width="3" style="133" customWidth="1"/>
    <col min="3591" max="3603" width="3.28515625" style="133" customWidth="1"/>
    <col min="3604" max="3839" width="9.140625" style="133"/>
    <col min="3840" max="3840" width="9.28515625" style="133" customWidth="1"/>
    <col min="3841" max="3841" width="15.28515625" style="133" customWidth="1"/>
    <col min="3842" max="3842" width="22" style="133" customWidth="1"/>
    <col min="3843" max="3843" width="13.5703125" style="133" customWidth="1"/>
    <col min="3844" max="3845" width="3.28515625" style="133" customWidth="1"/>
    <col min="3846" max="3846" width="3" style="133" customWidth="1"/>
    <col min="3847" max="3859" width="3.28515625" style="133" customWidth="1"/>
    <col min="3860" max="4095" width="9.140625" style="133"/>
    <col min="4096" max="4096" width="9.28515625" style="133" customWidth="1"/>
    <col min="4097" max="4097" width="15.28515625" style="133" customWidth="1"/>
    <col min="4098" max="4098" width="22" style="133" customWidth="1"/>
    <col min="4099" max="4099" width="13.5703125" style="133" customWidth="1"/>
    <col min="4100" max="4101" width="3.28515625" style="133" customWidth="1"/>
    <col min="4102" max="4102" width="3" style="133" customWidth="1"/>
    <col min="4103" max="4115" width="3.28515625" style="133" customWidth="1"/>
    <col min="4116" max="4351" width="9.140625" style="133"/>
    <col min="4352" max="4352" width="9.28515625" style="133" customWidth="1"/>
    <col min="4353" max="4353" width="15.28515625" style="133" customWidth="1"/>
    <col min="4354" max="4354" width="22" style="133" customWidth="1"/>
    <col min="4355" max="4355" width="13.5703125" style="133" customWidth="1"/>
    <col min="4356" max="4357" width="3.28515625" style="133" customWidth="1"/>
    <col min="4358" max="4358" width="3" style="133" customWidth="1"/>
    <col min="4359" max="4371" width="3.28515625" style="133" customWidth="1"/>
    <col min="4372" max="4607" width="9.140625" style="133"/>
    <col min="4608" max="4608" width="9.28515625" style="133" customWidth="1"/>
    <col min="4609" max="4609" width="15.28515625" style="133" customWidth="1"/>
    <col min="4610" max="4610" width="22" style="133" customWidth="1"/>
    <col min="4611" max="4611" width="13.5703125" style="133" customWidth="1"/>
    <col min="4612" max="4613" width="3.28515625" style="133" customWidth="1"/>
    <col min="4614" max="4614" width="3" style="133" customWidth="1"/>
    <col min="4615" max="4627" width="3.28515625" style="133" customWidth="1"/>
    <col min="4628" max="4863" width="9.140625" style="133"/>
    <col min="4864" max="4864" width="9.28515625" style="133" customWidth="1"/>
    <col min="4865" max="4865" width="15.28515625" style="133" customWidth="1"/>
    <col min="4866" max="4866" width="22" style="133" customWidth="1"/>
    <col min="4867" max="4867" width="13.5703125" style="133" customWidth="1"/>
    <col min="4868" max="4869" width="3.28515625" style="133" customWidth="1"/>
    <col min="4870" max="4870" width="3" style="133" customWidth="1"/>
    <col min="4871" max="4883" width="3.28515625" style="133" customWidth="1"/>
    <col min="4884" max="5119" width="9.140625" style="133"/>
    <col min="5120" max="5120" width="9.28515625" style="133" customWidth="1"/>
    <col min="5121" max="5121" width="15.28515625" style="133" customWidth="1"/>
    <col min="5122" max="5122" width="22" style="133" customWidth="1"/>
    <col min="5123" max="5123" width="13.5703125" style="133" customWidth="1"/>
    <col min="5124" max="5125" width="3.28515625" style="133" customWidth="1"/>
    <col min="5126" max="5126" width="3" style="133" customWidth="1"/>
    <col min="5127" max="5139" width="3.28515625" style="133" customWidth="1"/>
    <col min="5140" max="5375" width="9.140625" style="133"/>
    <col min="5376" max="5376" width="9.28515625" style="133" customWidth="1"/>
    <col min="5377" max="5377" width="15.28515625" style="133" customWidth="1"/>
    <col min="5378" max="5378" width="22" style="133" customWidth="1"/>
    <col min="5379" max="5379" width="13.5703125" style="133" customWidth="1"/>
    <col min="5380" max="5381" width="3.28515625" style="133" customWidth="1"/>
    <col min="5382" max="5382" width="3" style="133" customWidth="1"/>
    <col min="5383" max="5395" width="3.28515625" style="133" customWidth="1"/>
    <col min="5396" max="5631" width="9.140625" style="133"/>
    <col min="5632" max="5632" width="9.28515625" style="133" customWidth="1"/>
    <col min="5633" max="5633" width="15.28515625" style="133" customWidth="1"/>
    <col min="5634" max="5634" width="22" style="133" customWidth="1"/>
    <col min="5635" max="5635" width="13.5703125" style="133" customWidth="1"/>
    <col min="5636" max="5637" width="3.28515625" style="133" customWidth="1"/>
    <col min="5638" max="5638" width="3" style="133" customWidth="1"/>
    <col min="5639" max="5651" width="3.28515625" style="133" customWidth="1"/>
    <col min="5652" max="5887" width="9.140625" style="133"/>
    <col min="5888" max="5888" width="9.28515625" style="133" customWidth="1"/>
    <col min="5889" max="5889" width="15.28515625" style="133" customWidth="1"/>
    <col min="5890" max="5890" width="22" style="133" customWidth="1"/>
    <col min="5891" max="5891" width="13.5703125" style="133" customWidth="1"/>
    <col min="5892" max="5893" width="3.28515625" style="133" customWidth="1"/>
    <col min="5894" max="5894" width="3" style="133" customWidth="1"/>
    <col min="5895" max="5907" width="3.28515625" style="133" customWidth="1"/>
    <col min="5908" max="6143" width="9.140625" style="133"/>
    <col min="6144" max="6144" width="9.28515625" style="133" customWidth="1"/>
    <col min="6145" max="6145" width="15.28515625" style="133" customWidth="1"/>
    <col min="6146" max="6146" width="22" style="133" customWidth="1"/>
    <col min="6147" max="6147" width="13.5703125" style="133" customWidth="1"/>
    <col min="6148" max="6149" width="3.28515625" style="133" customWidth="1"/>
    <col min="6150" max="6150" width="3" style="133" customWidth="1"/>
    <col min="6151" max="6163" width="3.28515625" style="133" customWidth="1"/>
    <col min="6164" max="6399" width="9.140625" style="133"/>
    <col min="6400" max="6400" width="9.28515625" style="133" customWidth="1"/>
    <col min="6401" max="6401" width="15.28515625" style="133" customWidth="1"/>
    <col min="6402" max="6402" width="22" style="133" customWidth="1"/>
    <col min="6403" max="6403" width="13.5703125" style="133" customWidth="1"/>
    <col min="6404" max="6405" width="3.28515625" style="133" customWidth="1"/>
    <col min="6406" max="6406" width="3" style="133" customWidth="1"/>
    <col min="6407" max="6419" width="3.28515625" style="133" customWidth="1"/>
    <col min="6420" max="6655" width="9.140625" style="133"/>
    <col min="6656" max="6656" width="9.28515625" style="133" customWidth="1"/>
    <col min="6657" max="6657" width="15.28515625" style="133" customWidth="1"/>
    <col min="6658" max="6658" width="22" style="133" customWidth="1"/>
    <col min="6659" max="6659" width="13.5703125" style="133" customWidth="1"/>
    <col min="6660" max="6661" width="3.28515625" style="133" customWidth="1"/>
    <col min="6662" max="6662" width="3" style="133" customWidth="1"/>
    <col min="6663" max="6675" width="3.28515625" style="133" customWidth="1"/>
    <col min="6676" max="6911" width="9.140625" style="133"/>
    <col min="6912" max="6912" width="9.28515625" style="133" customWidth="1"/>
    <col min="6913" max="6913" width="15.28515625" style="133" customWidth="1"/>
    <col min="6914" max="6914" width="22" style="133" customWidth="1"/>
    <col min="6915" max="6915" width="13.5703125" style="133" customWidth="1"/>
    <col min="6916" max="6917" width="3.28515625" style="133" customWidth="1"/>
    <col min="6918" max="6918" width="3" style="133" customWidth="1"/>
    <col min="6919" max="6931" width="3.28515625" style="133" customWidth="1"/>
    <col min="6932" max="7167" width="9.140625" style="133"/>
    <col min="7168" max="7168" width="9.28515625" style="133" customWidth="1"/>
    <col min="7169" max="7169" width="15.28515625" style="133" customWidth="1"/>
    <col min="7170" max="7170" width="22" style="133" customWidth="1"/>
    <col min="7171" max="7171" width="13.5703125" style="133" customWidth="1"/>
    <col min="7172" max="7173" width="3.28515625" style="133" customWidth="1"/>
    <col min="7174" max="7174" width="3" style="133" customWidth="1"/>
    <col min="7175" max="7187" width="3.28515625" style="133" customWidth="1"/>
    <col min="7188" max="7423" width="9.140625" style="133"/>
    <col min="7424" max="7424" width="9.28515625" style="133" customWidth="1"/>
    <col min="7425" max="7425" width="15.28515625" style="133" customWidth="1"/>
    <col min="7426" max="7426" width="22" style="133" customWidth="1"/>
    <col min="7427" max="7427" width="13.5703125" style="133" customWidth="1"/>
    <col min="7428" max="7429" width="3.28515625" style="133" customWidth="1"/>
    <col min="7430" max="7430" width="3" style="133" customWidth="1"/>
    <col min="7431" max="7443" width="3.28515625" style="133" customWidth="1"/>
    <col min="7444" max="7679" width="9.140625" style="133"/>
    <col min="7680" max="7680" width="9.28515625" style="133" customWidth="1"/>
    <col min="7681" max="7681" width="15.28515625" style="133" customWidth="1"/>
    <col min="7682" max="7682" width="22" style="133" customWidth="1"/>
    <col min="7683" max="7683" width="13.5703125" style="133" customWidth="1"/>
    <col min="7684" max="7685" width="3.28515625" style="133" customWidth="1"/>
    <col min="7686" max="7686" width="3" style="133" customWidth="1"/>
    <col min="7687" max="7699" width="3.28515625" style="133" customWidth="1"/>
    <col min="7700" max="7935" width="9.140625" style="133"/>
    <col min="7936" max="7936" width="9.28515625" style="133" customWidth="1"/>
    <col min="7937" max="7937" width="15.28515625" style="133" customWidth="1"/>
    <col min="7938" max="7938" width="22" style="133" customWidth="1"/>
    <col min="7939" max="7939" width="13.5703125" style="133" customWidth="1"/>
    <col min="7940" max="7941" width="3.28515625" style="133" customWidth="1"/>
    <col min="7942" max="7942" width="3" style="133" customWidth="1"/>
    <col min="7943" max="7955" width="3.28515625" style="133" customWidth="1"/>
    <col min="7956" max="8191" width="9.140625" style="133"/>
    <col min="8192" max="8192" width="9.28515625" style="133" customWidth="1"/>
    <col min="8193" max="8193" width="15.28515625" style="133" customWidth="1"/>
    <col min="8194" max="8194" width="22" style="133" customWidth="1"/>
    <col min="8195" max="8195" width="13.5703125" style="133" customWidth="1"/>
    <col min="8196" max="8197" width="3.28515625" style="133" customWidth="1"/>
    <col min="8198" max="8198" width="3" style="133" customWidth="1"/>
    <col min="8199" max="8211" width="3.28515625" style="133" customWidth="1"/>
    <col min="8212" max="8447" width="9.140625" style="133"/>
    <col min="8448" max="8448" width="9.28515625" style="133" customWidth="1"/>
    <col min="8449" max="8449" width="15.28515625" style="133" customWidth="1"/>
    <col min="8450" max="8450" width="22" style="133" customWidth="1"/>
    <col min="8451" max="8451" width="13.5703125" style="133" customWidth="1"/>
    <col min="8452" max="8453" width="3.28515625" style="133" customWidth="1"/>
    <col min="8454" max="8454" width="3" style="133" customWidth="1"/>
    <col min="8455" max="8467" width="3.28515625" style="133" customWidth="1"/>
    <col min="8468" max="8703" width="9.140625" style="133"/>
    <col min="8704" max="8704" width="9.28515625" style="133" customWidth="1"/>
    <col min="8705" max="8705" width="15.28515625" style="133" customWidth="1"/>
    <col min="8706" max="8706" width="22" style="133" customWidth="1"/>
    <col min="8707" max="8707" width="13.5703125" style="133" customWidth="1"/>
    <col min="8708" max="8709" width="3.28515625" style="133" customWidth="1"/>
    <col min="8710" max="8710" width="3" style="133" customWidth="1"/>
    <col min="8711" max="8723" width="3.28515625" style="133" customWidth="1"/>
    <col min="8724" max="8959" width="9.140625" style="133"/>
    <col min="8960" max="8960" width="9.28515625" style="133" customWidth="1"/>
    <col min="8961" max="8961" width="15.28515625" style="133" customWidth="1"/>
    <col min="8962" max="8962" width="22" style="133" customWidth="1"/>
    <col min="8963" max="8963" width="13.5703125" style="133" customWidth="1"/>
    <col min="8964" max="8965" width="3.28515625" style="133" customWidth="1"/>
    <col min="8966" max="8966" width="3" style="133" customWidth="1"/>
    <col min="8967" max="8979" width="3.28515625" style="133" customWidth="1"/>
    <col min="8980" max="9215" width="9.140625" style="133"/>
    <col min="9216" max="9216" width="9.28515625" style="133" customWidth="1"/>
    <col min="9217" max="9217" width="15.28515625" style="133" customWidth="1"/>
    <col min="9218" max="9218" width="22" style="133" customWidth="1"/>
    <col min="9219" max="9219" width="13.5703125" style="133" customWidth="1"/>
    <col min="9220" max="9221" width="3.28515625" style="133" customWidth="1"/>
    <col min="9222" max="9222" width="3" style="133" customWidth="1"/>
    <col min="9223" max="9235" width="3.28515625" style="133" customWidth="1"/>
    <col min="9236" max="9471" width="9.140625" style="133"/>
    <col min="9472" max="9472" width="9.28515625" style="133" customWidth="1"/>
    <col min="9473" max="9473" width="15.28515625" style="133" customWidth="1"/>
    <col min="9474" max="9474" width="22" style="133" customWidth="1"/>
    <col min="9475" max="9475" width="13.5703125" style="133" customWidth="1"/>
    <col min="9476" max="9477" width="3.28515625" style="133" customWidth="1"/>
    <col min="9478" max="9478" width="3" style="133" customWidth="1"/>
    <col min="9479" max="9491" width="3.28515625" style="133" customWidth="1"/>
    <col min="9492" max="9727" width="9.140625" style="133"/>
    <col min="9728" max="9728" width="9.28515625" style="133" customWidth="1"/>
    <col min="9729" max="9729" width="15.28515625" style="133" customWidth="1"/>
    <col min="9730" max="9730" width="22" style="133" customWidth="1"/>
    <col min="9731" max="9731" width="13.5703125" style="133" customWidth="1"/>
    <col min="9732" max="9733" width="3.28515625" style="133" customWidth="1"/>
    <col min="9734" max="9734" width="3" style="133" customWidth="1"/>
    <col min="9735" max="9747" width="3.28515625" style="133" customWidth="1"/>
    <col min="9748" max="9983" width="9.140625" style="133"/>
    <col min="9984" max="9984" width="9.28515625" style="133" customWidth="1"/>
    <col min="9985" max="9985" width="15.28515625" style="133" customWidth="1"/>
    <col min="9986" max="9986" width="22" style="133" customWidth="1"/>
    <col min="9987" max="9987" width="13.5703125" style="133" customWidth="1"/>
    <col min="9988" max="9989" width="3.28515625" style="133" customWidth="1"/>
    <col min="9990" max="9990" width="3" style="133" customWidth="1"/>
    <col min="9991" max="10003" width="3.28515625" style="133" customWidth="1"/>
    <col min="10004" max="10239" width="9.140625" style="133"/>
    <col min="10240" max="10240" width="9.28515625" style="133" customWidth="1"/>
    <col min="10241" max="10241" width="15.28515625" style="133" customWidth="1"/>
    <col min="10242" max="10242" width="22" style="133" customWidth="1"/>
    <col min="10243" max="10243" width="13.5703125" style="133" customWidth="1"/>
    <col min="10244" max="10245" width="3.28515625" style="133" customWidth="1"/>
    <col min="10246" max="10246" width="3" style="133" customWidth="1"/>
    <col min="10247" max="10259" width="3.28515625" style="133" customWidth="1"/>
    <col min="10260" max="10495" width="9.140625" style="133"/>
    <col min="10496" max="10496" width="9.28515625" style="133" customWidth="1"/>
    <col min="10497" max="10497" width="15.28515625" style="133" customWidth="1"/>
    <col min="10498" max="10498" width="22" style="133" customWidth="1"/>
    <col min="10499" max="10499" width="13.5703125" style="133" customWidth="1"/>
    <col min="10500" max="10501" width="3.28515625" style="133" customWidth="1"/>
    <col min="10502" max="10502" width="3" style="133" customWidth="1"/>
    <col min="10503" max="10515" width="3.28515625" style="133" customWidth="1"/>
    <col min="10516" max="10751" width="9.140625" style="133"/>
    <col min="10752" max="10752" width="9.28515625" style="133" customWidth="1"/>
    <col min="10753" max="10753" width="15.28515625" style="133" customWidth="1"/>
    <col min="10754" max="10754" width="22" style="133" customWidth="1"/>
    <col min="10755" max="10755" width="13.5703125" style="133" customWidth="1"/>
    <col min="10756" max="10757" width="3.28515625" style="133" customWidth="1"/>
    <col min="10758" max="10758" width="3" style="133" customWidth="1"/>
    <col min="10759" max="10771" width="3.28515625" style="133" customWidth="1"/>
    <col min="10772" max="11007" width="9.140625" style="133"/>
    <col min="11008" max="11008" width="9.28515625" style="133" customWidth="1"/>
    <col min="11009" max="11009" width="15.28515625" style="133" customWidth="1"/>
    <col min="11010" max="11010" width="22" style="133" customWidth="1"/>
    <col min="11011" max="11011" width="13.5703125" style="133" customWidth="1"/>
    <col min="11012" max="11013" width="3.28515625" style="133" customWidth="1"/>
    <col min="11014" max="11014" width="3" style="133" customWidth="1"/>
    <col min="11015" max="11027" width="3.28515625" style="133" customWidth="1"/>
    <col min="11028" max="11263" width="9.140625" style="133"/>
    <col min="11264" max="11264" width="9.28515625" style="133" customWidth="1"/>
    <col min="11265" max="11265" width="15.28515625" style="133" customWidth="1"/>
    <col min="11266" max="11266" width="22" style="133" customWidth="1"/>
    <col min="11267" max="11267" width="13.5703125" style="133" customWidth="1"/>
    <col min="11268" max="11269" width="3.28515625" style="133" customWidth="1"/>
    <col min="11270" max="11270" width="3" style="133" customWidth="1"/>
    <col min="11271" max="11283" width="3.28515625" style="133" customWidth="1"/>
    <col min="11284" max="11519" width="9.140625" style="133"/>
    <col min="11520" max="11520" width="9.28515625" style="133" customWidth="1"/>
    <col min="11521" max="11521" width="15.28515625" style="133" customWidth="1"/>
    <col min="11522" max="11522" width="22" style="133" customWidth="1"/>
    <col min="11523" max="11523" width="13.5703125" style="133" customWidth="1"/>
    <col min="11524" max="11525" width="3.28515625" style="133" customWidth="1"/>
    <col min="11526" max="11526" width="3" style="133" customWidth="1"/>
    <col min="11527" max="11539" width="3.28515625" style="133" customWidth="1"/>
    <col min="11540" max="11775" width="9.140625" style="133"/>
    <col min="11776" max="11776" width="9.28515625" style="133" customWidth="1"/>
    <col min="11777" max="11777" width="15.28515625" style="133" customWidth="1"/>
    <col min="11778" max="11778" width="22" style="133" customWidth="1"/>
    <col min="11779" max="11779" width="13.5703125" style="133" customWidth="1"/>
    <col min="11780" max="11781" width="3.28515625" style="133" customWidth="1"/>
    <col min="11782" max="11782" width="3" style="133" customWidth="1"/>
    <col min="11783" max="11795" width="3.28515625" style="133" customWidth="1"/>
    <col min="11796" max="12031" width="9.140625" style="133"/>
    <col min="12032" max="12032" width="9.28515625" style="133" customWidth="1"/>
    <col min="12033" max="12033" width="15.28515625" style="133" customWidth="1"/>
    <col min="12034" max="12034" width="22" style="133" customWidth="1"/>
    <col min="12035" max="12035" width="13.5703125" style="133" customWidth="1"/>
    <col min="12036" max="12037" width="3.28515625" style="133" customWidth="1"/>
    <col min="12038" max="12038" width="3" style="133" customWidth="1"/>
    <col min="12039" max="12051" width="3.28515625" style="133" customWidth="1"/>
    <col min="12052" max="12287" width="9.140625" style="133"/>
    <col min="12288" max="12288" width="9.28515625" style="133" customWidth="1"/>
    <col min="12289" max="12289" width="15.28515625" style="133" customWidth="1"/>
    <col min="12290" max="12290" width="22" style="133" customWidth="1"/>
    <col min="12291" max="12291" width="13.5703125" style="133" customWidth="1"/>
    <col min="12292" max="12293" width="3.28515625" style="133" customWidth="1"/>
    <col min="12294" max="12294" width="3" style="133" customWidth="1"/>
    <col min="12295" max="12307" width="3.28515625" style="133" customWidth="1"/>
    <col min="12308" max="12543" width="9.140625" style="133"/>
    <col min="12544" max="12544" width="9.28515625" style="133" customWidth="1"/>
    <col min="12545" max="12545" width="15.28515625" style="133" customWidth="1"/>
    <col min="12546" max="12546" width="22" style="133" customWidth="1"/>
    <col min="12547" max="12547" width="13.5703125" style="133" customWidth="1"/>
    <col min="12548" max="12549" width="3.28515625" style="133" customWidth="1"/>
    <col min="12550" max="12550" width="3" style="133" customWidth="1"/>
    <col min="12551" max="12563" width="3.28515625" style="133" customWidth="1"/>
    <col min="12564" max="12799" width="9.140625" style="133"/>
    <col min="12800" max="12800" width="9.28515625" style="133" customWidth="1"/>
    <col min="12801" max="12801" width="15.28515625" style="133" customWidth="1"/>
    <col min="12802" max="12802" width="22" style="133" customWidth="1"/>
    <col min="12803" max="12803" width="13.5703125" style="133" customWidth="1"/>
    <col min="12804" max="12805" width="3.28515625" style="133" customWidth="1"/>
    <col min="12806" max="12806" width="3" style="133" customWidth="1"/>
    <col min="12807" max="12819" width="3.28515625" style="133" customWidth="1"/>
    <col min="12820" max="13055" width="9.140625" style="133"/>
    <col min="13056" max="13056" width="9.28515625" style="133" customWidth="1"/>
    <col min="13057" max="13057" width="15.28515625" style="133" customWidth="1"/>
    <col min="13058" max="13058" width="22" style="133" customWidth="1"/>
    <col min="13059" max="13059" width="13.5703125" style="133" customWidth="1"/>
    <col min="13060" max="13061" width="3.28515625" style="133" customWidth="1"/>
    <col min="13062" max="13062" width="3" style="133" customWidth="1"/>
    <col min="13063" max="13075" width="3.28515625" style="133" customWidth="1"/>
    <col min="13076" max="13311" width="9.140625" style="133"/>
    <col min="13312" max="13312" width="9.28515625" style="133" customWidth="1"/>
    <col min="13313" max="13313" width="15.28515625" style="133" customWidth="1"/>
    <col min="13314" max="13314" width="22" style="133" customWidth="1"/>
    <col min="13315" max="13315" width="13.5703125" style="133" customWidth="1"/>
    <col min="13316" max="13317" width="3.28515625" style="133" customWidth="1"/>
    <col min="13318" max="13318" width="3" style="133" customWidth="1"/>
    <col min="13319" max="13331" width="3.28515625" style="133" customWidth="1"/>
    <col min="13332" max="13567" width="9.140625" style="133"/>
    <col min="13568" max="13568" width="9.28515625" style="133" customWidth="1"/>
    <col min="13569" max="13569" width="15.28515625" style="133" customWidth="1"/>
    <col min="13570" max="13570" width="22" style="133" customWidth="1"/>
    <col min="13571" max="13571" width="13.5703125" style="133" customWidth="1"/>
    <col min="13572" max="13573" width="3.28515625" style="133" customWidth="1"/>
    <col min="13574" max="13574" width="3" style="133" customWidth="1"/>
    <col min="13575" max="13587" width="3.28515625" style="133" customWidth="1"/>
    <col min="13588" max="13823" width="9.140625" style="133"/>
    <col min="13824" max="13824" width="9.28515625" style="133" customWidth="1"/>
    <col min="13825" max="13825" width="15.28515625" style="133" customWidth="1"/>
    <col min="13826" max="13826" width="22" style="133" customWidth="1"/>
    <col min="13827" max="13827" width="13.5703125" style="133" customWidth="1"/>
    <col min="13828" max="13829" width="3.28515625" style="133" customWidth="1"/>
    <col min="13830" max="13830" width="3" style="133" customWidth="1"/>
    <col min="13831" max="13843" width="3.28515625" style="133" customWidth="1"/>
    <col min="13844" max="14079" width="9.140625" style="133"/>
    <col min="14080" max="14080" width="9.28515625" style="133" customWidth="1"/>
    <col min="14081" max="14081" width="15.28515625" style="133" customWidth="1"/>
    <col min="14082" max="14082" width="22" style="133" customWidth="1"/>
    <col min="14083" max="14083" width="13.5703125" style="133" customWidth="1"/>
    <col min="14084" max="14085" width="3.28515625" style="133" customWidth="1"/>
    <col min="14086" max="14086" width="3" style="133" customWidth="1"/>
    <col min="14087" max="14099" width="3.28515625" style="133" customWidth="1"/>
    <col min="14100" max="14335" width="9.140625" style="133"/>
    <col min="14336" max="14336" width="9.28515625" style="133" customWidth="1"/>
    <col min="14337" max="14337" width="15.28515625" style="133" customWidth="1"/>
    <col min="14338" max="14338" width="22" style="133" customWidth="1"/>
    <col min="14339" max="14339" width="13.5703125" style="133" customWidth="1"/>
    <col min="14340" max="14341" width="3.28515625" style="133" customWidth="1"/>
    <col min="14342" max="14342" width="3" style="133" customWidth="1"/>
    <col min="14343" max="14355" width="3.28515625" style="133" customWidth="1"/>
    <col min="14356" max="14591" width="9.140625" style="133"/>
    <col min="14592" max="14592" width="9.28515625" style="133" customWidth="1"/>
    <col min="14593" max="14593" width="15.28515625" style="133" customWidth="1"/>
    <col min="14594" max="14594" width="22" style="133" customWidth="1"/>
    <col min="14595" max="14595" width="13.5703125" style="133" customWidth="1"/>
    <col min="14596" max="14597" width="3.28515625" style="133" customWidth="1"/>
    <col min="14598" max="14598" width="3" style="133" customWidth="1"/>
    <col min="14599" max="14611" width="3.28515625" style="133" customWidth="1"/>
    <col min="14612" max="14847" width="9.140625" style="133"/>
    <col min="14848" max="14848" width="9.28515625" style="133" customWidth="1"/>
    <col min="14849" max="14849" width="15.28515625" style="133" customWidth="1"/>
    <col min="14850" max="14850" width="22" style="133" customWidth="1"/>
    <col min="14851" max="14851" width="13.5703125" style="133" customWidth="1"/>
    <col min="14852" max="14853" width="3.28515625" style="133" customWidth="1"/>
    <col min="14854" max="14854" width="3" style="133" customWidth="1"/>
    <col min="14855" max="14867" width="3.28515625" style="133" customWidth="1"/>
    <col min="14868" max="15103" width="9.140625" style="133"/>
    <col min="15104" max="15104" width="9.28515625" style="133" customWidth="1"/>
    <col min="15105" max="15105" width="15.28515625" style="133" customWidth="1"/>
    <col min="15106" max="15106" width="22" style="133" customWidth="1"/>
    <col min="15107" max="15107" width="13.5703125" style="133" customWidth="1"/>
    <col min="15108" max="15109" width="3.28515625" style="133" customWidth="1"/>
    <col min="15110" max="15110" width="3" style="133" customWidth="1"/>
    <col min="15111" max="15123" width="3.28515625" style="133" customWidth="1"/>
    <col min="15124" max="15359" width="9.140625" style="133"/>
    <col min="15360" max="15360" width="9.28515625" style="133" customWidth="1"/>
    <col min="15361" max="15361" width="15.28515625" style="133" customWidth="1"/>
    <col min="15362" max="15362" width="22" style="133" customWidth="1"/>
    <col min="15363" max="15363" width="13.5703125" style="133" customWidth="1"/>
    <col min="15364" max="15365" width="3.28515625" style="133" customWidth="1"/>
    <col min="15366" max="15366" width="3" style="133" customWidth="1"/>
    <col min="15367" max="15379" width="3.28515625" style="133" customWidth="1"/>
    <col min="15380" max="15615" width="9.140625" style="133"/>
    <col min="15616" max="15616" width="9.28515625" style="133" customWidth="1"/>
    <col min="15617" max="15617" width="15.28515625" style="133" customWidth="1"/>
    <col min="15618" max="15618" width="22" style="133" customWidth="1"/>
    <col min="15619" max="15619" width="13.5703125" style="133" customWidth="1"/>
    <col min="15620" max="15621" width="3.28515625" style="133" customWidth="1"/>
    <col min="15622" max="15622" width="3" style="133" customWidth="1"/>
    <col min="15623" max="15635" width="3.28515625" style="133" customWidth="1"/>
    <col min="15636" max="15871" width="9.140625" style="133"/>
    <col min="15872" max="15872" width="9.28515625" style="133" customWidth="1"/>
    <col min="15873" max="15873" width="15.28515625" style="133" customWidth="1"/>
    <col min="15874" max="15874" width="22" style="133" customWidth="1"/>
    <col min="15875" max="15875" width="13.5703125" style="133" customWidth="1"/>
    <col min="15876" max="15877" width="3.28515625" style="133" customWidth="1"/>
    <col min="15878" max="15878" width="3" style="133" customWidth="1"/>
    <col min="15879" max="15891" width="3.28515625" style="133" customWidth="1"/>
    <col min="15892" max="16127" width="9.140625" style="133"/>
    <col min="16128" max="16128" width="9.28515625" style="133" customWidth="1"/>
    <col min="16129" max="16129" width="15.28515625" style="133" customWidth="1"/>
    <col min="16130" max="16130" width="22" style="133" customWidth="1"/>
    <col min="16131" max="16131" width="13.5703125" style="133" customWidth="1"/>
    <col min="16132" max="16133" width="3.28515625" style="133" customWidth="1"/>
    <col min="16134" max="16134" width="3" style="133" customWidth="1"/>
    <col min="16135" max="16147" width="3.28515625" style="133" customWidth="1"/>
    <col min="16148" max="16384" width="9.140625" style="133"/>
  </cols>
  <sheetData>
    <row r="1" spans="1:21" ht="13.5" customHeight="1" thickBot="1">
      <c r="A1" s="131"/>
      <c r="B1" s="132"/>
    </row>
    <row r="2" spans="1:21" ht="13.5" customHeight="1">
      <c r="A2" s="403" t="s">
        <v>116</v>
      </c>
      <c r="B2" s="404"/>
      <c r="C2" s="405" t="s">
        <v>281</v>
      </c>
      <c r="D2" s="406"/>
      <c r="E2" s="407" t="s">
        <v>75</v>
      </c>
      <c r="F2" s="408"/>
      <c r="G2" s="408"/>
      <c r="H2" s="409"/>
      <c r="I2" s="410" t="s">
        <v>281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</row>
    <row r="3" spans="1:21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1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</row>
    <row r="5" spans="1:21" ht="13.5" customHeight="1">
      <c r="A5" s="390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1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82"/>
    </row>
    <row r="7" spans="1:21" ht="13.5" customHeight="1" thickBot="1">
      <c r="A7" s="383">
        <f>COUNTIF(E51:HP51,"P")</f>
        <v>15</v>
      </c>
      <c r="B7" s="384"/>
      <c r="C7" s="385">
        <f>COUNTIF(E51:HP51,"F")</f>
        <v>0</v>
      </c>
      <c r="D7" s="386"/>
      <c r="E7" s="387">
        <f>SUM(L7,- A7,- C7)</f>
        <v>0</v>
      </c>
      <c r="F7" s="386"/>
      <c r="G7" s="386"/>
      <c r="H7" s="388"/>
      <c r="I7" s="315">
        <f>COUNTIF(E50:HO50,"N")</f>
        <v>3</v>
      </c>
      <c r="J7" s="315">
        <f>COUNTIF(E50:HO50,"A")</f>
        <v>11</v>
      </c>
      <c r="K7" s="315">
        <f>COUNTIF(E50:HO50,"B")</f>
        <v>1</v>
      </c>
      <c r="L7" s="387">
        <f>COUNTA(E9:HU9)</f>
        <v>15</v>
      </c>
      <c r="M7" s="386"/>
      <c r="N7" s="386"/>
      <c r="O7" s="386"/>
      <c r="P7" s="386"/>
      <c r="Q7" s="386"/>
      <c r="R7" s="386"/>
      <c r="S7" s="386"/>
      <c r="T7" s="389"/>
    </row>
    <row r="8" spans="1:21" ht="11.25" thickBot="1"/>
    <row r="9" spans="1:21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316"/>
      <c r="U9" s="144"/>
    </row>
    <row r="10" spans="1:21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49"/>
    </row>
    <row r="11" spans="1:21" ht="13.5" customHeight="1">
      <c r="A11" s="151"/>
      <c r="B11" s="152" t="s">
        <v>283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2"/>
    </row>
    <row r="12" spans="1:21" ht="13.5" customHeight="1">
      <c r="A12" s="151"/>
      <c r="B12" s="152"/>
      <c r="C12" s="153"/>
      <c r="D12" s="154" t="s">
        <v>284</v>
      </c>
      <c r="E12" s="162"/>
      <c r="F12" s="162"/>
      <c r="G12" s="162"/>
      <c r="H12" s="162"/>
      <c r="I12" s="162" t="s">
        <v>166</v>
      </c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1" ht="13.5" customHeight="1">
      <c r="A13" s="151"/>
      <c r="B13" s="161" t="s">
        <v>285</v>
      </c>
      <c r="C13" s="153"/>
      <c r="D13" s="231" t="s">
        <v>286</v>
      </c>
      <c r="E13" s="162"/>
      <c r="F13" s="162"/>
      <c r="G13" s="162"/>
      <c r="H13" s="162"/>
      <c r="I13" s="162"/>
      <c r="J13" s="162" t="s">
        <v>166</v>
      </c>
      <c r="K13" s="162" t="s">
        <v>166</v>
      </c>
      <c r="L13" s="162" t="s">
        <v>166</v>
      </c>
      <c r="M13" s="162" t="s">
        <v>166</v>
      </c>
      <c r="N13" s="162"/>
      <c r="O13" s="162" t="s">
        <v>166</v>
      </c>
      <c r="P13" s="162" t="s">
        <v>166</v>
      </c>
      <c r="Q13" s="163" t="s">
        <v>166</v>
      </c>
      <c r="R13" s="163" t="s">
        <v>166</v>
      </c>
      <c r="S13" s="163"/>
      <c r="T13" s="162"/>
    </row>
    <row r="14" spans="1:21" ht="13.5" customHeight="1">
      <c r="A14" s="151"/>
      <c r="B14" s="161"/>
      <c r="C14" s="153"/>
      <c r="D14" s="232">
        <v>123456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3"/>
      <c r="R14" s="163"/>
      <c r="S14" s="163" t="s">
        <v>166</v>
      </c>
      <c r="T14" s="162"/>
    </row>
    <row r="15" spans="1:21" ht="13.5" customHeight="1">
      <c r="A15" s="151"/>
      <c r="B15" s="161" t="s">
        <v>287</v>
      </c>
      <c r="C15" s="153"/>
      <c r="D15" s="232">
        <v>1234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 t="s">
        <v>166</v>
      </c>
      <c r="O15" s="162"/>
      <c r="P15" s="162"/>
      <c r="Q15" s="163"/>
      <c r="R15" s="163"/>
      <c r="S15" s="163"/>
      <c r="T15" s="162"/>
    </row>
    <row r="16" spans="1:21" ht="13.5" customHeight="1">
      <c r="A16" s="151"/>
      <c r="B16" s="220" t="s">
        <v>282</v>
      </c>
      <c r="C16" s="328"/>
      <c r="D16" s="232"/>
      <c r="E16" s="162"/>
      <c r="F16" s="162" t="s">
        <v>166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>
      <c r="A17" s="151"/>
      <c r="B17" s="152" t="s">
        <v>247</v>
      </c>
      <c r="C17" s="153"/>
      <c r="D17" s="23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2"/>
    </row>
    <row r="18" spans="1:20" ht="13.5" customHeight="1">
      <c r="A18" s="151"/>
      <c r="B18" s="152"/>
      <c r="C18" s="153"/>
      <c r="D18" s="232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3"/>
      <c r="R18" s="163"/>
      <c r="S18" s="163"/>
      <c r="T18" s="162"/>
    </row>
    <row r="19" spans="1:20" ht="13.5" customHeight="1">
      <c r="A19" s="151"/>
      <c r="B19" s="152"/>
      <c r="C19" s="153"/>
      <c r="D19" s="232" t="s">
        <v>284</v>
      </c>
      <c r="E19" s="162"/>
      <c r="F19" s="162"/>
      <c r="G19" s="162"/>
      <c r="H19" s="162"/>
      <c r="I19" s="162" t="s">
        <v>166</v>
      </c>
      <c r="J19" s="162"/>
      <c r="K19" s="162" t="s">
        <v>166</v>
      </c>
      <c r="L19" s="162"/>
      <c r="M19" s="162"/>
      <c r="N19" s="162"/>
      <c r="O19" s="162"/>
      <c r="P19" s="162"/>
      <c r="Q19" s="163"/>
      <c r="R19" s="163"/>
      <c r="S19" s="163"/>
      <c r="T19" s="162"/>
    </row>
    <row r="20" spans="1:20" ht="13.5" customHeight="1">
      <c r="A20" s="151"/>
      <c r="B20" s="161" t="s">
        <v>288</v>
      </c>
      <c r="C20" s="153"/>
      <c r="D20" s="231" t="s">
        <v>286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 t="s">
        <v>166</v>
      </c>
      <c r="P20" s="162" t="s">
        <v>166</v>
      </c>
      <c r="Q20" s="163" t="s">
        <v>166</v>
      </c>
      <c r="R20" s="163" t="s">
        <v>166</v>
      </c>
      <c r="S20" s="163"/>
      <c r="T20" s="162"/>
    </row>
    <row r="21" spans="1:20" ht="13.5" customHeight="1">
      <c r="A21" s="151"/>
      <c r="B21" s="161"/>
      <c r="C21" s="153"/>
      <c r="D21" s="154">
        <v>123456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 t="s">
        <v>166</v>
      </c>
      <c r="T21" s="162"/>
    </row>
    <row r="22" spans="1:20" ht="13.5" customHeight="1">
      <c r="A22" s="151"/>
      <c r="B22" s="161"/>
      <c r="C22" s="153"/>
      <c r="D22" s="154">
        <v>1234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 t="s">
        <v>166</v>
      </c>
      <c r="O22" s="162"/>
      <c r="P22" s="162"/>
      <c r="Q22" s="163"/>
      <c r="R22" s="163"/>
      <c r="S22" s="163"/>
      <c r="T22" s="162"/>
    </row>
    <row r="23" spans="1:20" ht="13.5" customHeight="1">
      <c r="A23" s="151"/>
      <c r="B23" s="161" t="s">
        <v>289</v>
      </c>
      <c r="C23" s="153"/>
      <c r="D23" s="154" t="s">
        <v>290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3"/>
      <c r="R23" s="163"/>
      <c r="S23" s="163"/>
      <c r="T23" s="162"/>
    </row>
    <row r="24" spans="1:20" ht="13.5" customHeight="1">
      <c r="A24" s="151"/>
      <c r="B24" s="152" t="s">
        <v>256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2"/>
    </row>
    <row r="25" spans="1:20" ht="13.5" customHeight="1">
      <c r="A25" s="151"/>
      <c r="B25" s="152"/>
      <c r="C25" s="153"/>
      <c r="D25" s="154" t="s">
        <v>165</v>
      </c>
      <c r="E25" s="162"/>
      <c r="F25" s="162"/>
      <c r="G25" s="162"/>
      <c r="H25" s="162"/>
      <c r="I25" s="162" t="s">
        <v>166</v>
      </c>
      <c r="J25" s="162"/>
      <c r="K25" s="162"/>
      <c r="L25" s="162"/>
      <c r="M25" s="162"/>
      <c r="N25" s="162"/>
      <c r="O25" s="162"/>
      <c r="P25" s="162"/>
      <c r="Q25" s="163" t="s">
        <v>166</v>
      </c>
      <c r="R25" s="163"/>
      <c r="S25" s="163"/>
      <c r="T25" s="162"/>
    </row>
    <row r="26" spans="1:20" ht="13.5" customHeight="1">
      <c r="A26" s="151"/>
      <c r="B26" s="161"/>
      <c r="C26" s="153"/>
      <c r="D26" s="154" t="s">
        <v>284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 t="s">
        <v>166</v>
      </c>
      <c r="S26" s="163"/>
      <c r="T26" s="162"/>
    </row>
    <row r="27" spans="1:20" ht="13.5" customHeight="1">
      <c r="A27" s="151"/>
      <c r="B27" s="161"/>
      <c r="C27" s="153"/>
      <c r="D27" s="154" t="s">
        <v>291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 t="s">
        <v>166</v>
      </c>
      <c r="P27" s="162"/>
      <c r="Q27" s="163"/>
      <c r="R27" s="163"/>
      <c r="S27" s="163"/>
      <c r="T27" s="162"/>
    </row>
    <row r="28" spans="1:20" ht="13.5" customHeight="1">
      <c r="A28" s="151"/>
      <c r="B28" s="161"/>
      <c r="C28" s="153"/>
      <c r="D28" s="154" t="s">
        <v>292</v>
      </c>
      <c r="E28" s="162"/>
      <c r="F28" s="162"/>
      <c r="G28" s="162"/>
      <c r="H28" s="162"/>
      <c r="I28" s="162"/>
      <c r="J28" s="162" t="s">
        <v>166</v>
      </c>
      <c r="K28" s="162" t="s">
        <v>166</v>
      </c>
      <c r="L28" s="162" t="s">
        <v>166</v>
      </c>
      <c r="M28" s="162" t="s">
        <v>166</v>
      </c>
      <c r="N28" s="162" t="s">
        <v>166</v>
      </c>
      <c r="O28" s="162"/>
      <c r="P28" s="162" t="s">
        <v>166</v>
      </c>
      <c r="Q28" s="163"/>
      <c r="R28" s="163"/>
      <c r="S28" s="163" t="s">
        <v>166</v>
      </c>
      <c r="T28" s="162"/>
    </row>
    <row r="29" spans="1:20" ht="13.5" customHeight="1">
      <c r="A29" s="151"/>
      <c r="B29" s="220" t="s">
        <v>482</v>
      </c>
      <c r="C29" s="328"/>
      <c r="D29" s="154"/>
      <c r="E29" s="162"/>
      <c r="F29" s="162"/>
      <c r="G29" s="162"/>
      <c r="H29" s="162" t="s">
        <v>166</v>
      </c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>
      <c r="A30" s="151"/>
      <c r="B30" s="152" t="s">
        <v>251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>
      <c r="A31" s="151"/>
      <c r="B31" s="152"/>
      <c r="C31" s="153"/>
      <c r="D31" s="227" t="s">
        <v>165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 t="s">
        <v>166</v>
      </c>
      <c r="R31" s="163"/>
      <c r="S31" s="163"/>
      <c r="T31" s="162"/>
    </row>
    <row r="32" spans="1:20" ht="13.5" customHeight="1">
      <c r="A32" s="151"/>
      <c r="B32" s="152"/>
      <c r="C32" s="153"/>
      <c r="D32" s="227" t="s">
        <v>284</v>
      </c>
      <c r="E32" s="162"/>
      <c r="F32" s="162"/>
      <c r="G32" s="162"/>
      <c r="H32" s="162"/>
      <c r="I32" s="162" t="s">
        <v>166</v>
      </c>
      <c r="J32" s="162"/>
      <c r="K32" s="162"/>
      <c r="L32" s="162"/>
      <c r="M32" s="162"/>
      <c r="N32" s="162"/>
      <c r="O32" s="162"/>
      <c r="P32" s="162"/>
      <c r="Q32" s="163"/>
      <c r="R32" s="163" t="s">
        <v>166</v>
      </c>
      <c r="S32" s="163"/>
      <c r="T32" s="162"/>
    </row>
    <row r="33" spans="1:20" ht="13.5" customHeight="1">
      <c r="A33" s="151"/>
      <c r="B33" s="164" t="s">
        <v>293</v>
      </c>
      <c r="C33" s="165"/>
      <c r="D33" s="166" t="s">
        <v>254</v>
      </c>
      <c r="E33" s="167"/>
      <c r="F33" s="162"/>
      <c r="G33" s="162"/>
      <c r="H33" s="162"/>
      <c r="I33" s="162"/>
      <c r="J33" s="162"/>
      <c r="K33" s="162"/>
      <c r="L33" s="162"/>
      <c r="M33" s="162"/>
      <c r="N33" s="162"/>
      <c r="O33" s="162" t="s">
        <v>166</v>
      </c>
      <c r="P33" s="162"/>
      <c r="Q33" s="163"/>
      <c r="R33" s="163"/>
      <c r="S33" s="163"/>
      <c r="T33" s="162"/>
    </row>
    <row r="34" spans="1:20" ht="13.5" customHeight="1">
      <c r="A34" s="151"/>
      <c r="B34" s="164" t="s">
        <v>294</v>
      </c>
      <c r="C34" s="165"/>
      <c r="D34" s="166" t="s">
        <v>295</v>
      </c>
      <c r="E34" s="167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 t="s">
        <v>166</v>
      </c>
      <c r="Q34" s="163"/>
      <c r="R34" s="163"/>
      <c r="S34" s="163"/>
      <c r="T34" s="162"/>
    </row>
    <row r="35" spans="1:20" ht="13.5" customHeight="1">
      <c r="A35" s="151"/>
      <c r="B35" s="164"/>
      <c r="C35" s="165"/>
      <c r="D35" s="154" t="s">
        <v>292</v>
      </c>
      <c r="E35" s="167"/>
      <c r="F35" s="162"/>
      <c r="G35" s="162"/>
      <c r="H35" s="162"/>
      <c r="I35" s="162"/>
      <c r="J35" s="162" t="s">
        <v>166</v>
      </c>
      <c r="K35" s="162" t="s">
        <v>166</v>
      </c>
      <c r="L35" s="162" t="s">
        <v>166</v>
      </c>
      <c r="M35" s="162" t="s">
        <v>166</v>
      </c>
      <c r="N35" s="162" t="s">
        <v>166</v>
      </c>
      <c r="O35" s="162"/>
      <c r="P35" s="162"/>
      <c r="Q35" s="163"/>
      <c r="R35" s="163"/>
      <c r="S35" s="163" t="s">
        <v>166</v>
      </c>
      <c r="T35" s="162"/>
    </row>
    <row r="36" spans="1:20" ht="13.5" customHeight="1">
      <c r="A36" s="151"/>
      <c r="B36" s="220" t="s">
        <v>481</v>
      </c>
      <c r="C36" s="165"/>
      <c r="D36" s="154"/>
      <c r="E36" s="167"/>
      <c r="F36" s="162"/>
      <c r="G36" s="162" t="s">
        <v>166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>
      <c r="A37" s="151"/>
      <c r="B37" s="152" t="s">
        <v>296</v>
      </c>
      <c r="C37" s="153"/>
      <c r="D37" s="154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>
      <c r="A38" s="151"/>
      <c r="B38" s="152"/>
      <c r="C38" s="153"/>
      <c r="D38" s="154" t="s">
        <v>200</v>
      </c>
      <c r="E38" s="162" t="s">
        <v>166</v>
      </c>
      <c r="F38" s="162"/>
      <c r="G38" s="162"/>
      <c r="H38" s="162"/>
      <c r="I38" s="162" t="s">
        <v>166</v>
      </c>
      <c r="J38" s="162" t="s">
        <v>166</v>
      </c>
      <c r="K38" s="162" t="s">
        <v>166</v>
      </c>
      <c r="L38" s="162" t="s">
        <v>166</v>
      </c>
      <c r="M38" s="162" t="s">
        <v>166</v>
      </c>
      <c r="N38" s="162" t="s">
        <v>166</v>
      </c>
      <c r="O38" s="162" t="s">
        <v>166</v>
      </c>
      <c r="P38" s="162" t="s">
        <v>166</v>
      </c>
      <c r="Q38" s="162" t="s">
        <v>166</v>
      </c>
      <c r="R38" s="162" t="s">
        <v>166</v>
      </c>
      <c r="S38" s="162" t="s">
        <v>166</v>
      </c>
      <c r="T38" s="162"/>
    </row>
    <row r="39" spans="1:20" ht="13.5" customHeight="1" thickBot="1">
      <c r="A39" s="151"/>
      <c r="B39" s="168"/>
      <c r="C39" s="169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172"/>
      <c r="S39" s="172"/>
      <c r="T39" s="171"/>
    </row>
    <row r="40" spans="1:20" ht="13.5" customHeight="1" thickTop="1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8"/>
      <c r="R40" s="178"/>
      <c r="S40" s="178"/>
      <c r="T40" s="177"/>
    </row>
    <row r="41" spans="1:20" ht="13.5" customHeight="1">
      <c r="A41" s="179"/>
      <c r="B41" s="180" t="s">
        <v>498</v>
      </c>
      <c r="C41" s="181"/>
      <c r="D41" s="182"/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>
      <c r="A42" s="179"/>
      <c r="B42" s="180" t="s">
        <v>497</v>
      </c>
      <c r="C42" s="181"/>
      <c r="D42" s="182"/>
      <c r="E42" s="162"/>
      <c r="F42" s="162"/>
      <c r="G42" s="162"/>
      <c r="H42" s="162"/>
      <c r="I42" s="162"/>
      <c r="J42" s="162" t="s">
        <v>166</v>
      </c>
      <c r="K42" s="162" t="s">
        <v>166</v>
      </c>
      <c r="L42" s="162"/>
      <c r="M42" s="162" t="s">
        <v>166</v>
      </c>
      <c r="N42" s="162"/>
      <c r="O42" s="162"/>
      <c r="P42" s="162"/>
      <c r="Q42" s="163"/>
      <c r="R42" s="163"/>
      <c r="S42" s="163"/>
      <c r="T42" s="162"/>
    </row>
    <row r="43" spans="1:20" ht="13.5" customHeight="1">
      <c r="A43" s="179"/>
      <c r="B43" s="180" t="s">
        <v>273</v>
      </c>
      <c r="C43" s="181"/>
      <c r="D43" s="182"/>
      <c r="E43" s="162"/>
      <c r="F43" s="162"/>
      <c r="G43" s="162"/>
      <c r="H43" s="162"/>
      <c r="I43" s="162" t="s">
        <v>166</v>
      </c>
      <c r="J43" s="162"/>
      <c r="K43" s="162"/>
      <c r="L43" s="162"/>
      <c r="M43" s="162"/>
      <c r="N43" s="162"/>
      <c r="O43" s="162"/>
      <c r="P43" s="162"/>
      <c r="Q43" s="163" t="s">
        <v>166</v>
      </c>
      <c r="R43" s="163" t="s">
        <v>166</v>
      </c>
      <c r="S43" s="163"/>
      <c r="T43" s="162"/>
    </row>
    <row r="44" spans="1:20" ht="13.5" customHeight="1">
      <c r="A44" s="179"/>
      <c r="B44" s="180" t="s">
        <v>274</v>
      </c>
      <c r="C44" s="181"/>
      <c r="D44" s="18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 t="s">
        <v>166</v>
      </c>
      <c r="Q44" s="163"/>
      <c r="R44" s="163"/>
      <c r="S44" s="163"/>
      <c r="T44" s="162"/>
    </row>
    <row r="45" spans="1:20" ht="13.5" customHeight="1">
      <c r="A45" s="179"/>
      <c r="B45" s="180" t="s">
        <v>297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 t="s">
        <v>166</v>
      </c>
      <c r="P45" s="162"/>
      <c r="Q45" s="163"/>
      <c r="R45" s="163"/>
      <c r="S45" s="163" t="s">
        <v>166</v>
      </c>
      <c r="T45" s="162"/>
    </row>
    <row r="46" spans="1:20" ht="13.5" customHeight="1">
      <c r="A46" s="179"/>
      <c r="B46" s="180" t="s">
        <v>496</v>
      </c>
      <c r="C46" s="181"/>
      <c r="D46" s="182"/>
      <c r="E46" s="162"/>
      <c r="F46" s="162" t="s">
        <v>166</v>
      </c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3"/>
      <c r="R46" s="163"/>
      <c r="S46" s="163"/>
      <c r="T46" s="162"/>
    </row>
    <row r="47" spans="1:20" ht="13.5" customHeight="1">
      <c r="A47" s="179"/>
      <c r="B47" s="180" t="s">
        <v>489</v>
      </c>
      <c r="C47" s="181"/>
      <c r="D47" s="182"/>
      <c r="E47" s="162"/>
      <c r="F47" s="162"/>
      <c r="G47" s="162" t="s">
        <v>166</v>
      </c>
      <c r="H47" s="162"/>
      <c r="I47" s="162"/>
      <c r="J47" s="162"/>
      <c r="K47" s="162"/>
      <c r="L47" s="162"/>
      <c r="M47" s="162"/>
      <c r="N47" s="162"/>
      <c r="O47" s="162"/>
      <c r="P47" s="162"/>
      <c r="Q47" s="163"/>
      <c r="R47" s="163"/>
      <c r="S47" s="163"/>
      <c r="T47" s="162"/>
    </row>
    <row r="48" spans="1:20" ht="13.5" customHeight="1">
      <c r="A48" s="179"/>
      <c r="B48" s="180" t="s">
        <v>529</v>
      </c>
      <c r="C48" s="181"/>
      <c r="D48" s="182"/>
      <c r="E48" s="162"/>
      <c r="F48" s="162"/>
      <c r="G48" s="162"/>
      <c r="H48" s="162" t="s">
        <v>166</v>
      </c>
      <c r="I48" s="162"/>
      <c r="J48" s="162"/>
      <c r="K48" s="162"/>
      <c r="L48" s="162"/>
      <c r="M48" s="162"/>
      <c r="N48" s="162"/>
      <c r="O48" s="162"/>
      <c r="P48" s="162"/>
      <c r="Q48" s="163"/>
      <c r="R48" s="163"/>
      <c r="S48" s="163"/>
      <c r="T48" s="162"/>
    </row>
    <row r="49" spans="1:20" ht="13.5" customHeight="1" thickBot="1">
      <c r="A49" s="179"/>
      <c r="B49" s="180" t="s">
        <v>298</v>
      </c>
      <c r="C49" s="181"/>
      <c r="D49" s="182"/>
      <c r="E49" s="162" t="s">
        <v>166</v>
      </c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/>
      <c r="S49" s="163"/>
      <c r="T49" s="162"/>
    </row>
    <row r="50" spans="1:20" ht="13.5" customHeight="1" thickTop="1">
      <c r="A50" s="173" t="s">
        <v>205</v>
      </c>
      <c r="B50" s="366" t="s">
        <v>206</v>
      </c>
      <c r="C50" s="367"/>
      <c r="D50" s="368"/>
      <c r="E50" s="233" t="s">
        <v>106</v>
      </c>
      <c r="F50" s="234" t="s">
        <v>65</v>
      </c>
      <c r="G50" s="234" t="s">
        <v>65</v>
      </c>
      <c r="H50" s="234" t="s">
        <v>65</v>
      </c>
      <c r="I50" s="234" t="s">
        <v>65</v>
      </c>
      <c r="J50" s="234" t="s">
        <v>65</v>
      </c>
      <c r="K50" s="234" t="s">
        <v>65</v>
      </c>
      <c r="L50" s="233" t="s">
        <v>106</v>
      </c>
      <c r="M50" s="234" t="s">
        <v>65</v>
      </c>
      <c r="N50" s="234" t="s">
        <v>65</v>
      </c>
      <c r="O50" s="233" t="s">
        <v>106</v>
      </c>
      <c r="P50" s="234" t="s">
        <v>65</v>
      </c>
      <c r="Q50" s="234" t="s">
        <v>65</v>
      </c>
      <c r="R50" s="234" t="s">
        <v>65</v>
      </c>
      <c r="S50" s="327" t="s">
        <v>107</v>
      </c>
      <c r="T50" s="207"/>
    </row>
    <row r="51" spans="1:20" ht="24" customHeight="1">
      <c r="A51" s="179"/>
      <c r="B51" s="369" t="s">
        <v>207</v>
      </c>
      <c r="C51" s="370"/>
      <c r="D51" s="371"/>
      <c r="E51" s="162" t="s">
        <v>486</v>
      </c>
      <c r="F51" s="162" t="s">
        <v>486</v>
      </c>
      <c r="G51" s="162" t="s">
        <v>486</v>
      </c>
      <c r="H51" s="162" t="s">
        <v>486</v>
      </c>
      <c r="I51" s="162" t="s">
        <v>486</v>
      </c>
      <c r="J51" s="162" t="s">
        <v>486</v>
      </c>
      <c r="K51" s="162" t="s">
        <v>486</v>
      </c>
      <c r="L51" s="162" t="s">
        <v>486</v>
      </c>
      <c r="M51" s="162" t="s">
        <v>486</v>
      </c>
      <c r="N51" s="162" t="s">
        <v>486</v>
      </c>
      <c r="O51" s="162" t="s">
        <v>486</v>
      </c>
      <c r="P51" s="162" t="s">
        <v>486</v>
      </c>
      <c r="Q51" s="162" t="s">
        <v>486</v>
      </c>
      <c r="R51" s="162" t="s">
        <v>486</v>
      </c>
      <c r="S51" s="162" t="s">
        <v>486</v>
      </c>
      <c r="T51" s="162"/>
    </row>
    <row r="52" spans="1:20" ht="61.5" customHeight="1">
      <c r="A52" s="179"/>
      <c r="B52" s="372" t="s">
        <v>208</v>
      </c>
      <c r="C52" s="373"/>
      <c r="D52" s="374"/>
      <c r="E52" s="189">
        <v>41736</v>
      </c>
      <c r="F52" s="189">
        <v>41736</v>
      </c>
      <c r="G52" s="189">
        <v>41736</v>
      </c>
      <c r="H52" s="189">
        <v>41736</v>
      </c>
      <c r="I52" s="189">
        <v>41736</v>
      </c>
      <c r="J52" s="189">
        <v>41736</v>
      </c>
      <c r="K52" s="189">
        <v>41736</v>
      </c>
      <c r="L52" s="189">
        <v>41736</v>
      </c>
      <c r="M52" s="189">
        <v>41736</v>
      </c>
      <c r="N52" s="189">
        <v>41736</v>
      </c>
      <c r="O52" s="189">
        <v>41736</v>
      </c>
      <c r="P52" s="189">
        <v>41736</v>
      </c>
      <c r="Q52" s="189">
        <v>41736</v>
      </c>
      <c r="R52" s="189">
        <v>41736</v>
      </c>
      <c r="S52" s="189">
        <v>41736</v>
      </c>
      <c r="T52" s="189"/>
    </row>
    <row r="53" spans="1:20" ht="70.5" customHeight="1" thickBot="1">
      <c r="A53" s="190"/>
      <c r="B53" s="375" t="s">
        <v>209</v>
      </c>
      <c r="C53" s="375"/>
      <c r="D53" s="375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</row>
    <row r="54" spans="1:20" ht="13.5" customHeight="1" thickTop="1">
      <c r="A54" s="193"/>
    </row>
    <row r="64" spans="1:20" ht="57" customHeight="1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0:D50"/>
    <mergeCell ref="B51:D51"/>
    <mergeCell ref="B52:D52"/>
    <mergeCell ref="B53:D53"/>
    <mergeCell ref="A6:B6"/>
    <mergeCell ref="C6:D6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3" workbookViewId="0">
      <selection activeCell="E26" sqref="E26:I26"/>
    </sheetView>
  </sheetViews>
  <sheetFormatPr defaultRowHeight="13.5" customHeight="1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5703125" style="237" customWidth="1"/>
    <col min="19" max="19" width="3.7109375" style="237" customWidth="1"/>
    <col min="20" max="254" width="9.140625" style="237"/>
    <col min="255" max="255" width="7.7109375" style="237" customWidth="1"/>
    <col min="256" max="256" width="15.28515625" style="237" customWidth="1"/>
    <col min="257" max="257" width="12.28515625" style="237" customWidth="1"/>
    <col min="258" max="258" width="13" style="237" customWidth="1"/>
    <col min="259" max="260" width="3.28515625" style="237" bestFit="1" customWidth="1"/>
    <col min="261" max="261" width="3.28515625" style="237" customWidth="1"/>
    <col min="262" max="263" width="3.28515625" style="237" bestFit="1" customWidth="1"/>
    <col min="264" max="271" width="3.28515625" style="237" customWidth="1"/>
    <col min="272" max="272" width="3.28515625" style="237" bestFit="1" customWidth="1"/>
    <col min="273" max="273" width="3.28515625" style="237" customWidth="1"/>
    <col min="274" max="510" width="9.140625" style="237"/>
    <col min="511" max="511" width="7.7109375" style="237" customWidth="1"/>
    <col min="512" max="512" width="15.28515625" style="237" customWidth="1"/>
    <col min="513" max="513" width="12.28515625" style="237" customWidth="1"/>
    <col min="514" max="514" width="13" style="237" customWidth="1"/>
    <col min="515" max="516" width="3.28515625" style="237" bestFit="1" customWidth="1"/>
    <col min="517" max="517" width="3.28515625" style="237" customWidth="1"/>
    <col min="518" max="519" width="3.28515625" style="237" bestFit="1" customWidth="1"/>
    <col min="520" max="527" width="3.28515625" style="237" customWidth="1"/>
    <col min="528" max="528" width="3.28515625" style="237" bestFit="1" customWidth="1"/>
    <col min="529" max="529" width="3.28515625" style="237" customWidth="1"/>
    <col min="530" max="766" width="9.140625" style="237"/>
    <col min="767" max="767" width="7.7109375" style="237" customWidth="1"/>
    <col min="768" max="768" width="15.28515625" style="237" customWidth="1"/>
    <col min="769" max="769" width="12.28515625" style="237" customWidth="1"/>
    <col min="770" max="770" width="13" style="237" customWidth="1"/>
    <col min="771" max="772" width="3.28515625" style="237" bestFit="1" customWidth="1"/>
    <col min="773" max="773" width="3.28515625" style="237" customWidth="1"/>
    <col min="774" max="775" width="3.28515625" style="237" bestFit="1" customWidth="1"/>
    <col min="776" max="783" width="3.28515625" style="237" customWidth="1"/>
    <col min="784" max="784" width="3.28515625" style="237" bestFit="1" customWidth="1"/>
    <col min="785" max="785" width="3.28515625" style="237" customWidth="1"/>
    <col min="786" max="1022" width="9.140625" style="237"/>
    <col min="1023" max="1023" width="7.7109375" style="237" customWidth="1"/>
    <col min="1024" max="1024" width="15.28515625" style="237" customWidth="1"/>
    <col min="1025" max="1025" width="12.28515625" style="237" customWidth="1"/>
    <col min="1026" max="1026" width="13" style="237" customWidth="1"/>
    <col min="1027" max="1028" width="3.28515625" style="237" bestFit="1" customWidth="1"/>
    <col min="1029" max="1029" width="3.28515625" style="237" customWidth="1"/>
    <col min="1030" max="1031" width="3.28515625" style="237" bestFit="1" customWidth="1"/>
    <col min="1032" max="1039" width="3.28515625" style="237" customWidth="1"/>
    <col min="1040" max="1040" width="3.28515625" style="237" bestFit="1" customWidth="1"/>
    <col min="1041" max="1041" width="3.28515625" style="237" customWidth="1"/>
    <col min="1042" max="1278" width="9.140625" style="237"/>
    <col min="1279" max="1279" width="7.7109375" style="237" customWidth="1"/>
    <col min="1280" max="1280" width="15.28515625" style="237" customWidth="1"/>
    <col min="1281" max="1281" width="12.28515625" style="237" customWidth="1"/>
    <col min="1282" max="1282" width="13" style="237" customWidth="1"/>
    <col min="1283" max="1284" width="3.28515625" style="237" bestFit="1" customWidth="1"/>
    <col min="1285" max="1285" width="3.28515625" style="237" customWidth="1"/>
    <col min="1286" max="1287" width="3.28515625" style="237" bestFit="1" customWidth="1"/>
    <col min="1288" max="1295" width="3.28515625" style="237" customWidth="1"/>
    <col min="1296" max="1296" width="3.28515625" style="237" bestFit="1" customWidth="1"/>
    <col min="1297" max="1297" width="3.28515625" style="237" customWidth="1"/>
    <col min="1298" max="1534" width="9.140625" style="237"/>
    <col min="1535" max="1535" width="7.7109375" style="237" customWidth="1"/>
    <col min="1536" max="1536" width="15.28515625" style="237" customWidth="1"/>
    <col min="1537" max="1537" width="12.28515625" style="237" customWidth="1"/>
    <col min="1538" max="1538" width="13" style="237" customWidth="1"/>
    <col min="1539" max="1540" width="3.28515625" style="237" bestFit="1" customWidth="1"/>
    <col min="1541" max="1541" width="3.28515625" style="237" customWidth="1"/>
    <col min="1542" max="1543" width="3.28515625" style="237" bestFit="1" customWidth="1"/>
    <col min="1544" max="1551" width="3.28515625" style="237" customWidth="1"/>
    <col min="1552" max="1552" width="3.28515625" style="237" bestFit="1" customWidth="1"/>
    <col min="1553" max="1553" width="3.28515625" style="237" customWidth="1"/>
    <col min="1554" max="1790" width="9.140625" style="237"/>
    <col min="1791" max="1791" width="7.7109375" style="237" customWidth="1"/>
    <col min="1792" max="1792" width="15.28515625" style="237" customWidth="1"/>
    <col min="1793" max="1793" width="12.28515625" style="237" customWidth="1"/>
    <col min="1794" max="1794" width="13" style="237" customWidth="1"/>
    <col min="1795" max="1796" width="3.28515625" style="237" bestFit="1" customWidth="1"/>
    <col min="1797" max="1797" width="3.28515625" style="237" customWidth="1"/>
    <col min="1798" max="1799" width="3.28515625" style="237" bestFit="1" customWidth="1"/>
    <col min="1800" max="1807" width="3.28515625" style="237" customWidth="1"/>
    <col min="1808" max="1808" width="3.28515625" style="237" bestFit="1" customWidth="1"/>
    <col min="1809" max="1809" width="3.28515625" style="237" customWidth="1"/>
    <col min="1810" max="2046" width="9.140625" style="237"/>
    <col min="2047" max="2047" width="7.7109375" style="237" customWidth="1"/>
    <col min="2048" max="2048" width="15.28515625" style="237" customWidth="1"/>
    <col min="2049" max="2049" width="12.28515625" style="237" customWidth="1"/>
    <col min="2050" max="2050" width="13" style="237" customWidth="1"/>
    <col min="2051" max="2052" width="3.28515625" style="237" bestFit="1" customWidth="1"/>
    <col min="2053" max="2053" width="3.28515625" style="237" customWidth="1"/>
    <col min="2054" max="2055" width="3.28515625" style="237" bestFit="1" customWidth="1"/>
    <col min="2056" max="2063" width="3.28515625" style="237" customWidth="1"/>
    <col min="2064" max="2064" width="3.28515625" style="237" bestFit="1" customWidth="1"/>
    <col min="2065" max="2065" width="3.28515625" style="237" customWidth="1"/>
    <col min="2066" max="2302" width="9.140625" style="237"/>
    <col min="2303" max="2303" width="7.7109375" style="237" customWidth="1"/>
    <col min="2304" max="2304" width="15.28515625" style="237" customWidth="1"/>
    <col min="2305" max="2305" width="12.28515625" style="237" customWidth="1"/>
    <col min="2306" max="2306" width="13" style="237" customWidth="1"/>
    <col min="2307" max="2308" width="3.28515625" style="237" bestFit="1" customWidth="1"/>
    <col min="2309" max="2309" width="3.28515625" style="237" customWidth="1"/>
    <col min="2310" max="2311" width="3.28515625" style="237" bestFit="1" customWidth="1"/>
    <col min="2312" max="2319" width="3.28515625" style="237" customWidth="1"/>
    <col min="2320" max="2320" width="3.28515625" style="237" bestFit="1" customWidth="1"/>
    <col min="2321" max="2321" width="3.28515625" style="237" customWidth="1"/>
    <col min="2322" max="2558" width="9.140625" style="237"/>
    <col min="2559" max="2559" width="7.7109375" style="237" customWidth="1"/>
    <col min="2560" max="2560" width="15.28515625" style="237" customWidth="1"/>
    <col min="2561" max="2561" width="12.28515625" style="237" customWidth="1"/>
    <col min="2562" max="2562" width="13" style="237" customWidth="1"/>
    <col min="2563" max="2564" width="3.28515625" style="237" bestFit="1" customWidth="1"/>
    <col min="2565" max="2565" width="3.28515625" style="237" customWidth="1"/>
    <col min="2566" max="2567" width="3.28515625" style="237" bestFit="1" customWidth="1"/>
    <col min="2568" max="2575" width="3.28515625" style="237" customWidth="1"/>
    <col min="2576" max="2576" width="3.28515625" style="237" bestFit="1" customWidth="1"/>
    <col min="2577" max="2577" width="3.28515625" style="237" customWidth="1"/>
    <col min="2578" max="2814" width="9.140625" style="237"/>
    <col min="2815" max="2815" width="7.7109375" style="237" customWidth="1"/>
    <col min="2816" max="2816" width="15.28515625" style="237" customWidth="1"/>
    <col min="2817" max="2817" width="12.28515625" style="237" customWidth="1"/>
    <col min="2818" max="2818" width="13" style="237" customWidth="1"/>
    <col min="2819" max="2820" width="3.28515625" style="237" bestFit="1" customWidth="1"/>
    <col min="2821" max="2821" width="3.28515625" style="237" customWidth="1"/>
    <col min="2822" max="2823" width="3.28515625" style="237" bestFit="1" customWidth="1"/>
    <col min="2824" max="2831" width="3.28515625" style="237" customWidth="1"/>
    <col min="2832" max="2832" width="3.28515625" style="237" bestFit="1" customWidth="1"/>
    <col min="2833" max="2833" width="3.28515625" style="237" customWidth="1"/>
    <col min="2834" max="3070" width="9.140625" style="237"/>
    <col min="3071" max="3071" width="7.7109375" style="237" customWidth="1"/>
    <col min="3072" max="3072" width="15.28515625" style="237" customWidth="1"/>
    <col min="3073" max="3073" width="12.28515625" style="237" customWidth="1"/>
    <col min="3074" max="3074" width="13" style="237" customWidth="1"/>
    <col min="3075" max="3076" width="3.28515625" style="237" bestFit="1" customWidth="1"/>
    <col min="3077" max="3077" width="3.28515625" style="237" customWidth="1"/>
    <col min="3078" max="3079" width="3.28515625" style="237" bestFit="1" customWidth="1"/>
    <col min="3080" max="3087" width="3.28515625" style="237" customWidth="1"/>
    <col min="3088" max="3088" width="3.28515625" style="237" bestFit="1" customWidth="1"/>
    <col min="3089" max="3089" width="3.28515625" style="237" customWidth="1"/>
    <col min="3090" max="3326" width="9.140625" style="237"/>
    <col min="3327" max="3327" width="7.7109375" style="237" customWidth="1"/>
    <col min="3328" max="3328" width="15.28515625" style="237" customWidth="1"/>
    <col min="3329" max="3329" width="12.28515625" style="237" customWidth="1"/>
    <col min="3330" max="3330" width="13" style="237" customWidth="1"/>
    <col min="3331" max="3332" width="3.28515625" style="237" bestFit="1" customWidth="1"/>
    <col min="3333" max="3333" width="3.28515625" style="237" customWidth="1"/>
    <col min="3334" max="3335" width="3.28515625" style="237" bestFit="1" customWidth="1"/>
    <col min="3336" max="3343" width="3.28515625" style="237" customWidth="1"/>
    <col min="3344" max="3344" width="3.28515625" style="237" bestFit="1" customWidth="1"/>
    <col min="3345" max="3345" width="3.28515625" style="237" customWidth="1"/>
    <col min="3346" max="3582" width="9.140625" style="237"/>
    <col min="3583" max="3583" width="7.7109375" style="237" customWidth="1"/>
    <col min="3584" max="3584" width="15.28515625" style="237" customWidth="1"/>
    <col min="3585" max="3585" width="12.28515625" style="237" customWidth="1"/>
    <col min="3586" max="3586" width="13" style="237" customWidth="1"/>
    <col min="3587" max="3588" width="3.28515625" style="237" bestFit="1" customWidth="1"/>
    <col min="3589" max="3589" width="3.28515625" style="237" customWidth="1"/>
    <col min="3590" max="3591" width="3.28515625" style="237" bestFit="1" customWidth="1"/>
    <col min="3592" max="3599" width="3.28515625" style="237" customWidth="1"/>
    <col min="3600" max="3600" width="3.28515625" style="237" bestFit="1" customWidth="1"/>
    <col min="3601" max="3601" width="3.28515625" style="237" customWidth="1"/>
    <col min="3602" max="3838" width="9.140625" style="237"/>
    <col min="3839" max="3839" width="7.7109375" style="237" customWidth="1"/>
    <col min="3840" max="3840" width="15.28515625" style="237" customWidth="1"/>
    <col min="3841" max="3841" width="12.28515625" style="237" customWidth="1"/>
    <col min="3842" max="3842" width="13" style="237" customWidth="1"/>
    <col min="3843" max="3844" width="3.28515625" style="237" bestFit="1" customWidth="1"/>
    <col min="3845" max="3845" width="3.28515625" style="237" customWidth="1"/>
    <col min="3846" max="3847" width="3.28515625" style="237" bestFit="1" customWidth="1"/>
    <col min="3848" max="3855" width="3.28515625" style="237" customWidth="1"/>
    <col min="3856" max="3856" width="3.28515625" style="237" bestFit="1" customWidth="1"/>
    <col min="3857" max="3857" width="3.28515625" style="237" customWidth="1"/>
    <col min="3858" max="4094" width="9.140625" style="237"/>
    <col min="4095" max="4095" width="7.7109375" style="237" customWidth="1"/>
    <col min="4096" max="4096" width="15.28515625" style="237" customWidth="1"/>
    <col min="4097" max="4097" width="12.28515625" style="237" customWidth="1"/>
    <col min="4098" max="4098" width="13" style="237" customWidth="1"/>
    <col min="4099" max="4100" width="3.28515625" style="237" bestFit="1" customWidth="1"/>
    <col min="4101" max="4101" width="3.28515625" style="237" customWidth="1"/>
    <col min="4102" max="4103" width="3.28515625" style="237" bestFit="1" customWidth="1"/>
    <col min="4104" max="4111" width="3.28515625" style="237" customWidth="1"/>
    <col min="4112" max="4112" width="3.28515625" style="237" bestFit="1" customWidth="1"/>
    <col min="4113" max="4113" width="3.28515625" style="237" customWidth="1"/>
    <col min="4114" max="4350" width="9.140625" style="237"/>
    <col min="4351" max="4351" width="7.7109375" style="237" customWidth="1"/>
    <col min="4352" max="4352" width="15.28515625" style="237" customWidth="1"/>
    <col min="4353" max="4353" width="12.28515625" style="237" customWidth="1"/>
    <col min="4354" max="4354" width="13" style="237" customWidth="1"/>
    <col min="4355" max="4356" width="3.28515625" style="237" bestFit="1" customWidth="1"/>
    <col min="4357" max="4357" width="3.28515625" style="237" customWidth="1"/>
    <col min="4358" max="4359" width="3.28515625" style="237" bestFit="1" customWidth="1"/>
    <col min="4360" max="4367" width="3.28515625" style="237" customWidth="1"/>
    <col min="4368" max="4368" width="3.28515625" style="237" bestFit="1" customWidth="1"/>
    <col min="4369" max="4369" width="3.28515625" style="237" customWidth="1"/>
    <col min="4370" max="4606" width="9.140625" style="237"/>
    <col min="4607" max="4607" width="7.7109375" style="237" customWidth="1"/>
    <col min="4608" max="4608" width="15.28515625" style="237" customWidth="1"/>
    <col min="4609" max="4609" width="12.28515625" style="237" customWidth="1"/>
    <col min="4610" max="4610" width="13" style="237" customWidth="1"/>
    <col min="4611" max="4612" width="3.28515625" style="237" bestFit="1" customWidth="1"/>
    <col min="4613" max="4613" width="3.28515625" style="237" customWidth="1"/>
    <col min="4614" max="4615" width="3.28515625" style="237" bestFit="1" customWidth="1"/>
    <col min="4616" max="4623" width="3.28515625" style="237" customWidth="1"/>
    <col min="4624" max="4624" width="3.28515625" style="237" bestFit="1" customWidth="1"/>
    <col min="4625" max="4625" width="3.28515625" style="237" customWidth="1"/>
    <col min="4626" max="4862" width="9.140625" style="237"/>
    <col min="4863" max="4863" width="7.7109375" style="237" customWidth="1"/>
    <col min="4864" max="4864" width="15.28515625" style="237" customWidth="1"/>
    <col min="4865" max="4865" width="12.28515625" style="237" customWidth="1"/>
    <col min="4866" max="4866" width="13" style="237" customWidth="1"/>
    <col min="4867" max="4868" width="3.28515625" style="237" bestFit="1" customWidth="1"/>
    <col min="4869" max="4869" width="3.28515625" style="237" customWidth="1"/>
    <col min="4870" max="4871" width="3.28515625" style="237" bestFit="1" customWidth="1"/>
    <col min="4872" max="4879" width="3.28515625" style="237" customWidth="1"/>
    <col min="4880" max="4880" width="3.28515625" style="237" bestFit="1" customWidth="1"/>
    <col min="4881" max="4881" width="3.28515625" style="237" customWidth="1"/>
    <col min="4882" max="5118" width="9.140625" style="237"/>
    <col min="5119" max="5119" width="7.7109375" style="237" customWidth="1"/>
    <col min="5120" max="5120" width="15.28515625" style="237" customWidth="1"/>
    <col min="5121" max="5121" width="12.28515625" style="237" customWidth="1"/>
    <col min="5122" max="5122" width="13" style="237" customWidth="1"/>
    <col min="5123" max="5124" width="3.28515625" style="237" bestFit="1" customWidth="1"/>
    <col min="5125" max="5125" width="3.28515625" style="237" customWidth="1"/>
    <col min="5126" max="5127" width="3.28515625" style="237" bestFit="1" customWidth="1"/>
    <col min="5128" max="5135" width="3.28515625" style="237" customWidth="1"/>
    <col min="5136" max="5136" width="3.28515625" style="237" bestFit="1" customWidth="1"/>
    <col min="5137" max="5137" width="3.28515625" style="237" customWidth="1"/>
    <col min="5138" max="5374" width="9.140625" style="237"/>
    <col min="5375" max="5375" width="7.7109375" style="237" customWidth="1"/>
    <col min="5376" max="5376" width="15.28515625" style="237" customWidth="1"/>
    <col min="5377" max="5377" width="12.28515625" style="237" customWidth="1"/>
    <col min="5378" max="5378" width="13" style="237" customWidth="1"/>
    <col min="5379" max="5380" width="3.28515625" style="237" bestFit="1" customWidth="1"/>
    <col min="5381" max="5381" width="3.28515625" style="237" customWidth="1"/>
    <col min="5382" max="5383" width="3.28515625" style="237" bestFit="1" customWidth="1"/>
    <col min="5384" max="5391" width="3.28515625" style="237" customWidth="1"/>
    <col min="5392" max="5392" width="3.28515625" style="237" bestFit="1" customWidth="1"/>
    <col min="5393" max="5393" width="3.28515625" style="237" customWidth="1"/>
    <col min="5394" max="5630" width="9.140625" style="237"/>
    <col min="5631" max="5631" width="7.7109375" style="237" customWidth="1"/>
    <col min="5632" max="5632" width="15.28515625" style="237" customWidth="1"/>
    <col min="5633" max="5633" width="12.28515625" style="237" customWidth="1"/>
    <col min="5634" max="5634" width="13" style="237" customWidth="1"/>
    <col min="5635" max="5636" width="3.28515625" style="237" bestFit="1" customWidth="1"/>
    <col min="5637" max="5637" width="3.28515625" style="237" customWidth="1"/>
    <col min="5638" max="5639" width="3.28515625" style="237" bestFit="1" customWidth="1"/>
    <col min="5640" max="5647" width="3.28515625" style="237" customWidth="1"/>
    <col min="5648" max="5648" width="3.28515625" style="237" bestFit="1" customWidth="1"/>
    <col min="5649" max="5649" width="3.28515625" style="237" customWidth="1"/>
    <col min="5650" max="5886" width="9.140625" style="237"/>
    <col min="5887" max="5887" width="7.7109375" style="237" customWidth="1"/>
    <col min="5888" max="5888" width="15.28515625" style="237" customWidth="1"/>
    <col min="5889" max="5889" width="12.28515625" style="237" customWidth="1"/>
    <col min="5890" max="5890" width="13" style="237" customWidth="1"/>
    <col min="5891" max="5892" width="3.28515625" style="237" bestFit="1" customWidth="1"/>
    <col min="5893" max="5893" width="3.28515625" style="237" customWidth="1"/>
    <col min="5894" max="5895" width="3.28515625" style="237" bestFit="1" customWidth="1"/>
    <col min="5896" max="5903" width="3.28515625" style="237" customWidth="1"/>
    <col min="5904" max="5904" width="3.28515625" style="237" bestFit="1" customWidth="1"/>
    <col min="5905" max="5905" width="3.28515625" style="237" customWidth="1"/>
    <col min="5906" max="6142" width="9.140625" style="237"/>
    <col min="6143" max="6143" width="7.7109375" style="237" customWidth="1"/>
    <col min="6144" max="6144" width="15.28515625" style="237" customWidth="1"/>
    <col min="6145" max="6145" width="12.28515625" style="237" customWidth="1"/>
    <col min="6146" max="6146" width="13" style="237" customWidth="1"/>
    <col min="6147" max="6148" width="3.28515625" style="237" bestFit="1" customWidth="1"/>
    <col min="6149" max="6149" width="3.28515625" style="237" customWidth="1"/>
    <col min="6150" max="6151" width="3.28515625" style="237" bestFit="1" customWidth="1"/>
    <col min="6152" max="6159" width="3.28515625" style="237" customWidth="1"/>
    <col min="6160" max="6160" width="3.28515625" style="237" bestFit="1" customWidth="1"/>
    <col min="6161" max="6161" width="3.28515625" style="237" customWidth="1"/>
    <col min="6162" max="6398" width="9.140625" style="237"/>
    <col min="6399" max="6399" width="7.7109375" style="237" customWidth="1"/>
    <col min="6400" max="6400" width="15.28515625" style="237" customWidth="1"/>
    <col min="6401" max="6401" width="12.28515625" style="237" customWidth="1"/>
    <col min="6402" max="6402" width="13" style="237" customWidth="1"/>
    <col min="6403" max="6404" width="3.28515625" style="237" bestFit="1" customWidth="1"/>
    <col min="6405" max="6405" width="3.28515625" style="237" customWidth="1"/>
    <col min="6406" max="6407" width="3.28515625" style="237" bestFit="1" customWidth="1"/>
    <col min="6408" max="6415" width="3.28515625" style="237" customWidth="1"/>
    <col min="6416" max="6416" width="3.28515625" style="237" bestFit="1" customWidth="1"/>
    <col min="6417" max="6417" width="3.28515625" style="237" customWidth="1"/>
    <col min="6418" max="6654" width="9.140625" style="237"/>
    <col min="6655" max="6655" width="7.7109375" style="237" customWidth="1"/>
    <col min="6656" max="6656" width="15.28515625" style="237" customWidth="1"/>
    <col min="6657" max="6657" width="12.28515625" style="237" customWidth="1"/>
    <col min="6658" max="6658" width="13" style="237" customWidth="1"/>
    <col min="6659" max="6660" width="3.28515625" style="237" bestFit="1" customWidth="1"/>
    <col min="6661" max="6661" width="3.28515625" style="237" customWidth="1"/>
    <col min="6662" max="6663" width="3.28515625" style="237" bestFit="1" customWidth="1"/>
    <col min="6664" max="6671" width="3.28515625" style="237" customWidth="1"/>
    <col min="6672" max="6672" width="3.28515625" style="237" bestFit="1" customWidth="1"/>
    <col min="6673" max="6673" width="3.28515625" style="237" customWidth="1"/>
    <col min="6674" max="6910" width="9.140625" style="237"/>
    <col min="6911" max="6911" width="7.7109375" style="237" customWidth="1"/>
    <col min="6912" max="6912" width="15.28515625" style="237" customWidth="1"/>
    <col min="6913" max="6913" width="12.28515625" style="237" customWidth="1"/>
    <col min="6914" max="6914" width="13" style="237" customWidth="1"/>
    <col min="6915" max="6916" width="3.28515625" style="237" bestFit="1" customWidth="1"/>
    <col min="6917" max="6917" width="3.28515625" style="237" customWidth="1"/>
    <col min="6918" max="6919" width="3.28515625" style="237" bestFit="1" customWidth="1"/>
    <col min="6920" max="6927" width="3.28515625" style="237" customWidth="1"/>
    <col min="6928" max="6928" width="3.28515625" style="237" bestFit="1" customWidth="1"/>
    <col min="6929" max="6929" width="3.28515625" style="237" customWidth="1"/>
    <col min="6930" max="7166" width="9.140625" style="237"/>
    <col min="7167" max="7167" width="7.7109375" style="237" customWidth="1"/>
    <col min="7168" max="7168" width="15.28515625" style="237" customWidth="1"/>
    <col min="7169" max="7169" width="12.28515625" style="237" customWidth="1"/>
    <col min="7170" max="7170" width="13" style="237" customWidth="1"/>
    <col min="7171" max="7172" width="3.28515625" style="237" bestFit="1" customWidth="1"/>
    <col min="7173" max="7173" width="3.28515625" style="237" customWidth="1"/>
    <col min="7174" max="7175" width="3.28515625" style="237" bestFit="1" customWidth="1"/>
    <col min="7176" max="7183" width="3.28515625" style="237" customWidth="1"/>
    <col min="7184" max="7184" width="3.28515625" style="237" bestFit="1" customWidth="1"/>
    <col min="7185" max="7185" width="3.28515625" style="237" customWidth="1"/>
    <col min="7186" max="7422" width="9.140625" style="237"/>
    <col min="7423" max="7423" width="7.7109375" style="237" customWidth="1"/>
    <col min="7424" max="7424" width="15.28515625" style="237" customWidth="1"/>
    <col min="7425" max="7425" width="12.28515625" style="237" customWidth="1"/>
    <col min="7426" max="7426" width="13" style="237" customWidth="1"/>
    <col min="7427" max="7428" width="3.28515625" style="237" bestFit="1" customWidth="1"/>
    <col min="7429" max="7429" width="3.28515625" style="237" customWidth="1"/>
    <col min="7430" max="7431" width="3.28515625" style="237" bestFit="1" customWidth="1"/>
    <col min="7432" max="7439" width="3.28515625" style="237" customWidth="1"/>
    <col min="7440" max="7440" width="3.28515625" style="237" bestFit="1" customWidth="1"/>
    <col min="7441" max="7441" width="3.28515625" style="237" customWidth="1"/>
    <col min="7442" max="7678" width="9.140625" style="237"/>
    <col min="7679" max="7679" width="7.7109375" style="237" customWidth="1"/>
    <col min="7680" max="7680" width="15.28515625" style="237" customWidth="1"/>
    <col min="7681" max="7681" width="12.28515625" style="237" customWidth="1"/>
    <col min="7682" max="7682" width="13" style="237" customWidth="1"/>
    <col min="7683" max="7684" width="3.28515625" style="237" bestFit="1" customWidth="1"/>
    <col min="7685" max="7685" width="3.28515625" style="237" customWidth="1"/>
    <col min="7686" max="7687" width="3.28515625" style="237" bestFit="1" customWidth="1"/>
    <col min="7688" max="7695" width="3.28515625" style="237" customWidth="1"/>
    <col min="7696" max="7696" width="3.28515625" style="237" bestFit="1" customWidth="1"/>
    <col min="7697" max="7697" width="3.28515625" style="237" customWidth="1"/>
    <col min="7698" max="7934" width="9.140625" style="237"/>
    <col min="7935" max="7935" width="7.7109375" style="237" customWidth="1"/>
    <col min="7936" max="7936" width="15.28515625" style="237" customWidth="1"/>
    <col min="7937" max="7937" width="12.28515625" style="237" customWidth="1"/>
    <col min="7938" max="7938" width="13" style="237" customWidth="1"/>
    <col min="7939" max="7940" width="3.28515625" style="237" bestFit="1" customWidth="1"/>
    <col min="7941" max="7941" width="3.28515625" style="237" customWidth="1"/>
    <col min="7942" max="7943" width="3.28515625" style="237" bestFit="1" customWidth="1"/>
    <col min="7944" max="7951" width="3.28515625" style="237" customWidth="1"/>
    <col min="7952" max="7952" width="3.28515625" style="237" bestFit="1" customWidth="1"/>
    <col min="7953" max="7953" width="3.28515625" style="237" customWidth="1"/>
    <col min="7954" max="8190" width="9.140625" style="237"/>
    <col min="8191" max="8191" width="7.7109375" style="237" customWidth="1"/>
    <col min="8192" max="8192" width="15.28515625" style="237" customWidth="1"/>
    <col min="8193" max="8193" width="12.28515625" style="237" customWidth="1"/>
    <col min="8194" max="8194" width="13" style="237" customWidth="1"/>
    <col min="8195" max="8196" width="3.28515625" style="237" bestFit="1" customWidth="1"/>
    <col min="8197" max="8197" width="3.28515625" style="237" customWidth="1"/>
    <col min="8198" max="8199" width="3.28515625" style="237" bestFit="1" customWidth="1"/>
    <col min="8200" max="8207" width="3.28515625" style="237" customWidth="1"/>
    <col min="8208" max="8208" width="3.28515625" style="237" bestFit="1" customWidth="1"/>
    <col min="8209" max="8209" width="3.28515625" style="237" customWidth="1"/>
    <col min="8210" max="8446" width="9.140625" style="237"/>
    <col min="8447" max="8447" width="7.7109375" style="237" customWidth="1"/>
    <col min="8448" max="8448" width="15.28515625" style="237" customWidth="1"/>
    <col min="8449" max="8449" width="12.28515625" style="237" customWidth="1"/>
    <col min="8450" max="8450" width="13" style="237" customWidth="1"/>
    <col min="8451" max="8452" width="3.28515625" style="237" bestFit="1" customWidth="1"/>
    <col min="8453" max="8453" width="3.28515625" style="237" customWidth="1"/>
    <col min="8454" max="8455" width="3.28515625" style="237" bestFit="1" customWidth="1"/>
    <col min="8456" max="8463" width="3.28515625" style="237" customWidth="1"/>
    <col min="8464" max="8464" width="3.28515625" style="237" bestFit="1" customWidth="1"/>
    <col min="8465" max="8465" width="3.28515625" style="237" customWidth="1"/>
    <col min="8466" max="8702" width="9.140625" style="237"/>
    <col min="8703" max="8703" width="7.7109375" style="237" customWidth="1"/>
    <col min="8704" max="8704" width="15.28515625" style="237" customWidth="1"/>
    <col min="8705" max="8705" width="12.28515625" style="237" customWidth="1"/>
    <col min="8706" max="8706" width="13" style="237" customWidth="1"/>
    <col min="8707" max="8708" width="3.28515625" style="237" bestFit="1" customWidth="1"/>
    <col min="8709" max="8709" width="3.28515625" style="237" customWidth="1"/>
    <col min="8710" max="8711" width="3.28515625" style="237" bestFit="1" customWidth="1"/>
    <col min="8712" max="8719" width="3.28515625" style="237" customWidth="1"/>
    <col min="8720" max="8720" width="3.28515625" style="237" bestFit="1" customWidth="1"/>
    <col min="8721" max="8721" width="3.28515625" style="237" customWidth="1"/>
    <col min="8722" max="8958" width="9.140625" style="237"/>
    <col min="8959" max="8959" width="7.7109375" style="237" customWidth="1"/>
    <col min="8960" max="8960" width="15.28515625" style="237" customWidth="1"/>
    <col min="8961" max="8961" width="12.28515625" style="237" customWidth="1"/>
    <col min="8962" max="8962" width="13" style="237" customWidth="1"/>
    <col min="8963" max="8964" width="3.28515625" style="237" bestFit="1" customWidth="1"/>
    <col min="8965" max="8965" width="3.28515625" style="237" customWidth="1"/>
    <col min="8966" max="8967" width="3.28515625" style="237" bestFit="1" customWidth="1"/>
    <col min="8968" max="8975" width="3.28515625" style="237" customWidth="1"/>
    <col min="8976" max="8976" width="3.28515625" style="237" bestFit="1" customWidth="1"/>
    <col min="8977" max="8977" width="3.28515625" style="237" customWidth="1"/>
    <col min="8978" max="9214" width="9.140625" style="237"/>
    <col min="9215" max="9215" width="7.7109375" style="237" customWidth="1"/>
    <col min="9216" max="9216" width="15.28515625" style="237" customWidth="1"/>
    <col min="9217" max="9217" width="12.28515625" style="237" customWidth="1"/>
    <col min="9218" max="9218" width="13" style="237" customWidth="1"/>
    <col min="9219" max="9220" width="3.28515625" style="237" bestFit="1" customWidth="1"/>
    <col min="9221" max="9221" width="3.28515625" style="237" customWidth="1"/>
    <col min="9222" max="9223" width="3.28515625" style="237" bestFit="1" customWidth="1"/>
    <col min="9224" max="9231" width="3.28515625" style="237" customWidth="1"/>
    <col min="9232" max="9232" width="3.28515625" style="237" bestFit="1" customWidth="1"/>
    <col min="9233" max="9233" width="3.28515625" style="237" customWidth="1"/>
    <col min="9234" max="9470" width="9.140625" style="237"/>
    <col min="9471" max="9471" width="7.7109375" style="237" customWidth="1"/>
    <col min="9472" max="9472" width="15.28515625" style="237" customWidth="1"/>
    <col min="9473" max="9473" width="12.28515625" style="237" customWidth="1"/>
    <col min="9474" max="9474" width="13" style="237" customWidth="1"/>
    <col min="9475" max="9476" width="3.28515625" style="237" bestFit="1" customWidth="1"/>
    <col min="9477" max="9477" width="3.28515625" style="237" customWidth="1"/>
    <col min="9478" max="9479" width="3.28515625" style="237" bestFit="1" customWidth="1"/>
    <col min="9480" max="9487" width="3.28515625" style="237" customWidth="1"/>
    <col min="9488" max="9488" width="3.28515625" style="237" bestFit="1" customWidth="1"/>
    <col min="9489" max="9489" width="3.28515625" style="237" customWidth="1"/>
    <col min="9490" max="9726" width="9.140625" style="237"/>
    <col min="9727" max="9727" width="7.7109375" style="237" customWidth="1"/>
    <col min="9728" max="9728" width="15.28515625" style="237" customWidth="1"/>
    <col min="9729" max="9729" width="12.28515625" style="237" customWidth="1"/>
    <col min="9730" max="9730" width="13" style="237" customWidth="1"/>
    <col min="9731" max="9732" width="3.28515625" style="237" bestFit="1" customWidth="1"/>
    <col min="9733" max="9733" width="3.28515625" style="237" customWidth="1"/>
    <col min="9734" max="9735" width="3.28515625" style="237" bestFit="1" customWidth="1"/>
    <col min="9736" max="9743" width="3.28515625" style="237" customWidth="1"/>
    <col min="9744" max="9744" width="3.28515625" style="237" bestFit="1" customWidth="1"/>
    <col min="9745" max="9745" width="3.28515625" style="237" customWidth="1"/>
    <col min="9746" max="9982" width="9.140625" style="237"/>
    <col min="9983" max="9983" width="7.7109375" style="237" customWidth="1"/>
    <col min="9984" max="9984" width="15.28515625" style="237" customWidth="1"/>
    <col min="9985" max="9985" width="12.28515625" style="237" customWidth="1"/>
    <col min="9986" max="9986" width="13" style="237" customWidth="1"/>
    <col min="9987" max="9988" width="3.28515625" style="237" bestFit="1" customWidth="1"/>
    <col min="9989" max="9989" width="3.28515625" style="237" customWidth="1"/>
    <col min="9990" max="9991" width="3.28515625" style="237" bestFit="1" customWidth="1"/>
    <col min="9992" max="9999" width="3.28515625" style="237" customWidth="1"/>
    <col min="10000" max="10000" width="3.28515625" style="237" bestFit="1" customWidth="1"/>
    <col min="10001" max="10001" width="3.28515625" style="237" customWidth="1"/>
    <col min="10002" max="10238" width="9.140625" style="237"/>
    <col min="10239" max="10239" width="7.7109375" style="237" customWidth="1"/>
    <col min="10240" max="10240" width="15.28515625" style="237" customWidth="1"/>
    <col min="10241" max="10241" width="12.28515625" style="237" customWidth="1"/>
    <col min="10242" max="10242" width="13" style="237" customWidth="1"/>
    <col min="10243" max="10244" width="3.28515625" style="237" bestFit="1" customWidth="1"/>
    <col min="10245" max="10245" width="3.28515625" style="237" customWidth="1"/>
    <col min="10246" max="10247" width="3.28515625" style="237" bestFit="1" customWidth="1"/>
    <col min="10248" max="10255" width="3.28515625" style="237" customWidth="1"/>
    <col min="10256" max="10256" width="3.28515625" style="237" bestFit="1" customWidth="1"/>
    <col min="10257" max="10257" width="3.28515625" style="237" customWidth="1"/>
    <col min="10258" max="10494" width="9.140625" style="237"/>
    <col min="10495" max="10495" width="7.7109375" style="237" customWidth="1"/>
    <col min="10496" max="10496" width="15.28515625" style="237" customWidth="1"/>
    <col min="10497" max="10497" width="12.28515625" style="237" customWidth="1"/>
    <col min="10498" max="10498" width="13" style="237" customWidth="1"/>
    <col min="10499" max="10500" width="3.28515625" style="237" bestFit="1" customWidth="1"/>
    <col min="10501" max="10501" width="3.28515625" style="237" customWidth="1"/>
    <col min="10502" max="10503" width="3.28515625" style="237" bestFit="1" customWidth="1"/>
    <col min="10504" max="10511" width="3.28515625" style="237" customWidth="1"/>
    <col min="10512" max="10512" width="3.28515625" style="237" bestFit="1" customWidth="1"/>
    <col min="10513" max="10513" width="3.28515625" style="237" customWidth="1"/>
    <col min="10514" max="10750" width="9.140625" style="237"/>
    <col min="10751" max="10751" width="7.7109375" style="237" customWidth="1"/>
    <col min="10752" max="10752" width="15.28515625" style="237" customWidth="1"/>
    <col min="10753" max="10753" width="12.28515625" style="237" customWidth="1"/>
    <col min="10754" max="10754" width="13" style="237" customWidth="1"/>
    <col min="10755" max="10756" width="3.28515625" style="237" bestFit="1" customWidth="1"/>
    <col min="10757" max="10757" width="3.28515625" style="237" customWidth="1"/>
    <col min="10758" max="10759" width="3.28515625" style="237" bestFit="1" customWidth="1"/>
    <col min="10760" max="10767" width="3.28515625" style="237" customWidth="1"/>
    <col min="10768" max="10768" width="3.28515625" style="237" bestFit="1" customWidth="1"/>
    <col min="10769" max="10769" width="3.28515625" style="237" customWidth="1"/>
    <col min="10770" max="11006" width="9.140625" style="237"/>
    <col min="11007" max="11007" width="7.7109375" style="237" customWidth="1"/>
    <col min="11008" max="11008" width="15.28515625" style="237" customWidth="1"/>
    <col min="11009" max="11009" width="12.28515625" style="237" customWidth="1"/>
    <col min="11010" max="11010" width="13" style="237" customWidth="1"/>
    <col min="11011" max="11012" width="3.28515625" style="237" bestFit="1" customWidth="1"/>
    <col min="11013" max="11013" width="3.28515625" style="237" customWidth="1"/>
    <col min="11014" max="11015" width="3.28515625" style="237" bestFit="1" customWidth="1"/>
    <col min="11016" max="11023" width="3.28515625" style="237" customWidth="1"/>
    <col min="11024" max="11024" width="3.28515625" style="237" bestFit="1" customWidth="1"/>
    <col min="11025" max="11025" width="3.28515625" style="237" customWidth="1"/>
    <col min="11026" max="11262" width="9.140625" style="237"/>
    <col min="11263" max="11263" width="7.7109375" style="237" customWidth="1"/>
    <col min="11264" max="11264" width="15.28515625" style="237" customWidth="1"/>
    <col min="11265" max="11265" width="12.28515625" style="237" customWidth="1"/>
    <col min="11266" max="11266" width="13" style="237" customWidth="1"/>
    <col min="11267" max="11268" width="3.28515625" style="237" bestFit="1" customWidth="1"/>
    <col min="11269" max="11269" width="3.28515625" style="237" customWidth="1"/>
    <col min="11270" max="11271" width="3.28515625" style="237" bestFit="1" customWidth="1"/>
    <col min="11272" max="11279" width="3.28515625" style="237" customWidth="1"/>
    <col min="11280" max="11280" width="3.28515625" style="237" bestFit="1" customWidth="1"/>
    <col min="11281" max="11281" width="3.28515625" style="237" customWidth="1"/>
    <col min="11282" max="11518" width="9.140625" style="237"/>
    <col min="11519" max="11519" width="7.7109375" style="237" customWidth="1"/>
    <col min="11520" max="11520" width="15.28515625" style="237" customWidth="1"/>
    <col min="11521" max="11521" width="12.28515625" style="237" customWidth="1"/>
    <col min="11522" max="11522" width="13" style="237" customWidth="1"/>
    <col min="11523" max="11524" width="3.28515625" style="237" bestFit="1" customWidth="1"/>
    <col min="11525" max="11525" width="3.28515625" style="237" customWidth="1"/>
    <col min="11526" max="11527" width="3.28515625" style="237" bestFit="1" customWidth="1"/>
    <col min="11528" max="11535" width="3.28515625" style="237" customWidth="1"/>
    <col min="11536" max="11536" width="3.28515625" style="237" bestFit="1" customWidth="1"/>
    <col min="11537" max="11537" width="3.28515625" style="237" customWidth="1"/>
    <col min="11538" max="11774" width="9.140625" style="237"/>
    <col min="11775" max="11775" width="7.7109375" style="237" customWidth="1"/>
    <col min="11776" max="11776" width="15.28515625" style="237" customWidth="1"/>
    <col min="11777" max="11777" width="12.28515625" style="237" customWidth="1"/>
    <col min="11778" max="11778" width="13" style="237" customWidth="1"/>
    <col min="11779" max="11780" width="3.28515625" style="237" bestFit="1" customWidth="1"/>
    <col min="11781" max="11781" width="3.28515625" style="237" customWidth="1"/>
    <col min="11782" max="11783" width="3.28515625" style="237" bestFit="1" customWidth="1"/>
    <col min="11784" max="11791" width="3.28515625" style="237" customWidth="1"/>
    <col min="11792" max="11792" width="3.28515625" style="237" bestFit="1" customWidth="1"/>
    <col min="11793" max="11793" width="3.28515625" style="237" customWidth="1"/>
    <col min="11794" max="12030" width="9.140625" style="237"/>
    <col min="12031" max="12031" width="7.7109375" style="237" customWidth="1"/>
    <col min="12032" max="12032" width="15.28515625" style="237" customWidth="1"/>
    <col min="12033" max="12033" width="12.28515625" style="237" customWidth="1"/>
    <col min="12034" max="12034" width="13" style="237" customWidth="1"/>
    <col min="12035" max="12036" width="3.28515625" style="237" bestFit="1" customWidth="1"/>
    <col min="12037" max="12037" width="3.28515625" style="237" customWidth="1"/>
    <col min="12038" max="12039" width="3.28515625" style="237" bestFit="1" customWidth="1"/>
    <col min="12040" max="12047" width="3.28515625" style="237" customWidth="1"/>
    <col min="12048" max="12048" width="3.28515625" style="237" bestFit="1" customWidth="1"/>
    <col min="12049" max="12049" width="3.28515625" style="237" customWidth="1"/>
    <col min="12050" max="12286" width="9.140625" style="237"/>
    <col min="12287" max="12287" width="7.7109375" style="237" customWidth="1"/>
    <col min="12288" max="12288" width="15.28515625" style="237" customWidth="1"/>
    <col min="12289" max="12289" width="12.28515625" style="237" customWidth="1"/>
    <col min="12290" max="12290" width="13" style="237" customWidth="1"/>
    <col min="12291" max="12292" width="3.28515625" style="237" bestFit="1" customWidth="1"/>
    <col min="12293" max="12293" width="3.28515625" style="237" customWidth="1"/>
    <col min="12294" max="12295" width="3.28515625" style="237" bestFit="1" customWidth="1"/>
    <col min="12296" max="12303" width="3.28515625" style="237" customWidth="1"/>
    <col min="12304" max="12304" width="3.28515625" style="237" bestFit="1" customWidth="1"/>
    <col min="12305" max="12305" width="3.28515625" style="237" customWidth="1"/>
    <col min="12306" max="12542" width="9.140625" style="237"/>
    <col min="12543" max="12543" width="7.7109375" style="237" customWidth="1"/>
    <col min="12544" max="12544" width="15.28515625" style="237" customWidth="1"/>
    <col min="12545" max="12545" width="12.28515625" style="237" customWidth="1"/>
    <col min="12546" max="12546" width="13" style="237" customWidth="1"/>
    <col min="12547" max="12548" width="3.28515625" style="237" bestFit="1" customWidth="1"/>
    <col min="12549" max="12549" width="3.28515625" style="237" customWidth="1"/>
    <col min="12550" max="12551" width="3.28515625" style="237" bestFit="1" customWidth="1"/>
    <col min="12552" max="12559" width="3.28515625" style="237" customWidth="1"/>
    <col min="12560" max="12560" width="3.28515625" style="237" bestFit="1" customWidth="1"/>
    <col min="12561" max="12561" width="3.28515625" style="237" customWidth="1"/>
    <col min="12562" max="12798" width="9.140625" style="237"/>
    <col min="12799" max="12799" width="7.7109375" style="237" customWidth="1"/>
    <col min="12800" max="12800" width="15.28515625" style="237" customWidth="1"/>
    <col min="12801" max="12801" width="12.28515625" style="237" customWidth="1"/>
    <col min="12802" max="12802" width="13" style="237" customWidth="1"/>
    <col min="12803" max="12804" width="3.28515625" style="237" bestFit="1" customWidth="1"/>
    <col min="12805" max="12805" width="3.28515625" style="237" customWidth="1"/>
    <col min="12806" max="12807" width="3.28515625" style="237" bestFit="1" customWidth="1"/>
    <col min="12808" max="12815" width="3.28515625" style="237" customWidth="1"/>
    <col min="12816" max="12816" width="3.28515625" style="237" bestFit="1" customWidth="1"/>
    <col min="12817" max="12817" width="3.28515625" style="237" customWidth="1"/>
    <col min="12818" max="13054" width="9.140625" style="237"/>
    <col min="13055" max="13055" width="7.7109375" style="237" customWidth="1"/>
    <col min="13056" max="13056" width="15.28515625" style="237" customWidth="1"/>
    <col min="13057" max="13057" width="12.28515625" style="237" customWidth="1"/>
    <col min="13058" max="13058" width="13" style="237" customWidth="1"/>
    <col min="13059" max="13060" width="3.28515625" style="237" bestFit="1" customWidth="1"/>
    <col min="13061" max="13061" width="3.28515625" style="237" customWidth="1"/>
    <col min="13062" max="13063" width="3.28515625" style="237" bestFit="1" customWidth="1"/>
    <col min="13064" max="13071" width="3.28515625" style="237" customWidth="1"/>
    <col min="13072" max="13072" width="3.28515625" style="237" bestFit="1" customWidth="1"/>
    <col min="13073" max="13073" width="3.28515625" style="237" customWidth="1"/>
    <col min="13074" max="13310" width="9.140625" style="237"/>
    <col min="13311" max="13311" width="7.7109375" style="237" customWidth="1"/>
    <col min="13312" max="13312" width="15.28515625" style="237" customWidth="1"/>
    <col min="13313" max="13313" width="12.28515625" style="237" customWidth="1"/>
    <col min="13314" max="13314" width="13" style="237" customWidth="1"/>
    <col min="13315" max="13316" width="3.28515625" style="237" bestFit="1" customWidth="1"/>
    <col min="13317" max="13317" width="3.28515625" style="237" customWidth="1"/>
    <col min="13318" max="13319" width="3.28515625" style="237" bestFit="1" customWidth="1"/>
    <col min="13320" max="13327" width="3.28515625" style="237" customWidth="1"/>
    <col min="13328" max="13328" width="3.28515625" style="237" bestFit="1" customWidth="1"/>
    <col min="13329" max="13329" width="3.28515625" style="237" customWidth="1"/>
    <col min="13330" max="13566" width="9.140625" style="237"/>
    <col min="13567" max="13567" width="7.7109375" style="237" customWidth="1"/>
    <col min="13568" max="13568" width="15.28515625" style="237" customWidth="1"/>
    <col min="13569" max="13569" width="12.28515625" style="237" customWidth="1"/>
    <col min="13570" max="13570" width="13" style="237" customWidth="1"/>
    <col min="13571" max="13572" width="3.28515625" style="237" bestFit="1" customWidth="1"/>
    <col min="13573" max="13573" width="3.28515625" style="237" customWidth="1"/>
    <col min="13574" max="13575" width="3.28515625" style="237" bestFit="1" customWidth="1"/>
    <col min="13576" max="13583" width="3.28515625" style="237" customWidth="1"/>
    <col min="13584" max="13584" width="3.28515625" style="237" bestFit="1" customWidth="1"/>
    <col min="13585" max="13585" width="3.28515625" style="237" customWidth="1"/>
    <col min="13586" max="13822" width="9.140625" style="237"/>
    <col min="13823" max="13823" width="7.7109375" style="237" customWidth="1"/>
    <col min="13824" max="13824" width="15.28515625" style="237" customWidth="1"/>
    <col min="13825" max="13825" width="12.28515625" style="237" customWidth="1"/>
    <col min="13826" max="13826" width="13" style="237" customWidth="1"/>
    <col min="13827" max="13828" width="3.28515625" style="237" bestFit="1" customWidth="1"/>
    <col min="13829" max="13829" width="3.28515625" style="237" customWidth="1"/>
    <col min="13830" max="13831" width="3.28515625" style="237" bestFit="1" customWidth="1"/>
    <col min="13832" max="13839" width="3.28515625" style="237" customWidth="1"/>
    <col min="13840" max="13840" width="3.28515625" style="237" bestFit="1" customWidth="1"/>
    <col min="13841" max="13841" width="3.28515625" style="237" customWidth="1"/>
    <col min="13842" max="14078" width="9.140625" style="237"/>
    <col min="14079" max="14079" width="7.7109375" style="237" customWidth="1"/>
    <col min="14080" max="14080" width="15.28515625" style="237" customWidth="1"/>
    <col min="14081" max="14081" width="12.28515625" style="237" customWidth="1"/>
    <col min="14082" max="14082" width="13" style="237" customWidth="1"/>
    <col min="14083" max="14084" width="3.28515625" style="237" bestFit="1" customWidth="1"/>
    <col min="14085" max="14085" width="3.28515625" style="237" customWidth="1"/>
    <col min="14086" max="14087" width="3.28515625" style="237" bestFit="1" customWidth="1"/>
    <col min="14088" max="14095" width="3.28515625" style="237" customWidth="1"/>
    <col min="14096" max="14096" width="3.28515625" style="237" bestFit="1" customWidth="1"/>
    <col min="14097" max="14097" width="3.28515625" style="237" customWidth="1"/>
    <col min="14098" max="14334" width="9.140625" style="237"/>
    <col min="14335" max="14335" width="7.7109375" style="237" customWidth="1"/>
    <col min="14336" max="14336" width="15.28515625" style="237" customWidth="1"/>
    <col min="14337" max="14337" width="12.28515625" style="237" customWidth="1"/>
    <col min="14338" max="14338" width="13" style="237" customWidth="1"/>
    <col min="14339" max="14340" width="3.28515625" style="237" bestFit="1" customWidth="1"/>
    <col min="14341" max="14341" width="3.28515625" style="237" customWidth="1"/>
    <col min="14342" max="14343" width="3.28515625" style="237" bestFit="1" customWidth="1"/>
    <col min="14344" max="14351" width="3.28515625" style="237" customWidth="1"/>
    <col min="14352" max="14352" width="3.28515625" style="237" bestFit="1" customWidth="1"/>
    <col min="14353" max="14353" width="3.28515625" style="237" customWidth="1"/>
    <col min="14354" max="14590" width="9.140625" style="237"/>
    <col min="14591" max="14591" width="7.7109375" style="237" customWidth="1"/>
    <col min="14592" max="14592" width="15.28515625" style="237" customWidth="1"/>
    <col min="14593" max="14593" width="12.28515625" style="237" customWidth="1"/>
    <col min="14594" max="14594" width="13" style="237" customWidth="1"/>
    <col min="14595" max="14596" width="3.28515625" style="237" bestFit="1" customWidth="1"/>
    <col min="14597" max="14597" width="3.28515625" style="237" customWidth="1"/>
    <col min="14598" max="14599" width="3.28515625" style="237" bestFit="1" customWidth="1"/>
    <col min="14600" max="14607" width="3.28515625" style="237" customWidth="1"/>
    <col min="14608" max="14608" width="3.28515625" style="237" bestFit="1" customWidth="1"/>
    <col min="14609" max="14609" width="3.28515625" style="237" customWidth="1"/>
    <col min="14610" max="14846" width="9.140625" style="237"/>
    <col min="14847" max="14847" width="7.7109375" style="237" customWidth="1"/>
    <col min="14848" max="14848" width="15.28515625" style="237" customWidth="1"/>
    <col min="14849" max="14849" width="12.28515625" style="237" customWidth="1"/>
    <col min="14850" max="14850" width="13" style="237" customWidth="1"/>
    <col min="14851" max="14852" width="3.28515625" style="237" bestFit="1" customWidth="1"/>
    <col min="14853" max="14853" width="3.28515625" style="237" customWidth="1"/>
    <col min="14854" max="14855" width="3.28515625" style="237" bestFit="1" customWidth="1"/>
    <col min="14856" max="14863" width="3.28515625" style="237" customWidth="1"/>
    <col min="14864" max="14864" width="3.28515625" style="237" bestFit="1" customWidth="1"/>
    <col min="14865" max="14865" width="3.28515625" style="237" customWidth="1"/>
    <col min="14866" max="15102" width="9.140625" style="237"/>
    <col min="15103" max="15103" width="7.7109375" style="237" customWidth="1"/>
    <col min="15104" max="15104" width="15.28515625" style="237" customWidth="1"/>
    <col min="15105" max="15105" width="12.28515625" style="237" customWidth="1"/>
    <col min="15106" max="15106" width="13" style="237" customWidth="1"/>
    <col min="15107" max="15108" width="3.28515625" style="237" bestFit="1" customWidth="1"/>
    <col min="15109" max="15109" width="3.28515625" style="237" customWidth="1"/>
    <col min="15110" max="15111" width="3.28515625" style="237" bestFit="1" customWidth="1"/>
    <col min="15112" max="15119" width="3.28515625" style="237" customWidth="1"/>
    <col min="15120" max="15120" width="3.28515625" style="237" bestFit="1" customWidth="1"/>
    <col min="15121" max="15121" width="3.28515625" style="237" customWidth="1"/>
    <col min="15122" max="15358" width="9.140625" style="237"/>
    <col min="15359" max="15359" width="7.7109375" style="237" customWidth="1"/>
    <col min="15360" max="15360" width="15.28515625" style="237" customWidth="1"/>
    <col min="15361" max="15361" width="12.28515625" style="237" customWidth="1"/>
    <col min="15362" max="15362" width="13" style="237" customWidth="1"/>
    <col min="15363" max="15364" width="3.28515625" style="237" bestFit="1" customWidth="1"/>
    <col min="15365" max="15365" width="3.28515625" style="237" customWidth="1"/>
    <col min="15366" max="15367" width="3.28515625" style="237" bestFit="1" customWidth="1"/>
    <col min="15368" max="15375" width="3.28515625" style="237" customWidth="1"/>
    <col min="15376" max="15376" width="3.28515625" style="237" bestFit="1" customWidth="1"/>
    <col min="15377" max="15377" width="3.28515625" style="237" customWidth="1"/>
    <col min="15378" max="15614" width="9.140625" style="237"/>
    <col min="15615" max="15615" width="7.7109375" style="237" customWidth="1"/>
    <col min="15616" max="15616" width="15.28515625" style="237" customWidth="1"/>
    <col min="15617" max="15617" width="12.28515625" style="237" customWidth="1"/>
    <col min="15618" max="15618" width="13" style="237" customWidth="1"/>
    <col min="15619" max="15620" width="3.28515625" style="237" bestFit="1" customWidth="1"/>
    <col min="15621" max="15621" width="3.28515625" style="237" customWidth="1"/>
    <col min="15622" max="15623" width="3.28515625" style="237" bestFit="1" customWidth="1"/>
    <col min="15624" max="15631" width="3.28515625" style="237" customWidth="1"/>
    <col min="15632" max="15632" width="3.28515625" style="237" bestFit="1" customWidth="1"/>
    <col min="15633" max="15633" width="3.28515625" style="237" customWidth="1"/>
    <col min="15634" max="15870" width="9.140625" style="237"/>
    <col min="15871" max="15871" width="7.7109375" style="237" customWidth="1"/>
    <col min="15872" max="15872" width="15.28515625" style="237" customWidth="1"/>
    <col min="15873" max="15873" width="12.28515625" style="237" customWidth="1"/>
    <col min="15874" max="15874" width="13" style="237" customWidth="1"/>
    <col min="15875" max="15876" width="3.28515625" style="237" bestFit="1" customWidth="1"/>
    <col min="15877" max="15877" width="3.28515625" style="237" customWidth="1"/>
    <col min="15878" max="15879" width="3.28515625" style="237" bestFit="1" customWidth="1"/>
    <col min="15880" max="15887" width="3.28515625" style="237" customWidth="1"/>
    <col min="15888" max="15888" width="3.28515625" style="237" bestFit="1" customWidth="1"/>
    <col min="15889" max="15889" width="3.28515625" style="237" customWidth="1"/>
    <col min="15890" max="16126" width="9.140625" style="237"/>
    <col min="16127" max="16127" width="7.7109375" style="237" customWidth="1"/>
    <col min="16128" max="16128" width="15.28515625" style="237" customWidth="1"/>
    <col min="16129" max="16129" width="12.28515625" style="237" customWidth="1"/>
    <col min="16130" max="16130" width="13" style="237" customWidth="1"/>
    <col min="16131" max="16132" width="3.28515625" style="237" bestFit="1" customWidth="1"/>
    <col min="16133" max="16133" width="3.28515625" style="237" customWidth="1"/>
    <col min="16134" max="16135" width="3.28515625" style="237" bestFit="1" customWidth="1"/>
    <col min="16136" max="16143" width="3.28515625" style="237" customWidth="1"/>
    <col min="16144" max="16144" width="3.28515625" style="237" bestFit="1" customWidth="1"/>
    <col min="16145" max="16145" width="3.28515625" style="237" customWidth="1"/>
    <col min="16146" max="16384" width="9.140625" style="237"/>
  </cols>
  <sheetData>
    <row r="1" spans="1:19" ht="13.5" customHeight="1" thickBot="1">
      <c r="A1" s="235"/>
      <c r="B1" s="236"/>
    </row>
    <row r="2" spans="1:19" ht="13.5" customHeight="1">
      <c r="A2" s="403" t="s">
        <v>116</v>
      </c>
      <c r="B2" s="404"/>
      <c r="C2" s="405" t="s">
        <v>299</v>
      </c>
      <c r="D2" s="406"/>
      <c r="E2" s="407" t="s">
        <v>75</v>
      </c>
      <c r="F2" s="408"/>
      <c r="G2" s="408"/>
      <c r="H2" s="409"/>
      <c r="I2" s="410" t="s">
        <v>299</v>
      </c>
      <c r="J2" s="411"/>
      <c r="K2" s="411"/>
      <c r="L2" s="411"/>
      <c r="M2" s="411"/>
      <c r="N2" s="411"/>
      <c r="O2" s="411"/>
      <c r="P2" s="411"/>
      <c r="Q2" s="411"/>
      <c r="R2" s="411"/>
      <c r="S2" s="412"/>
    </row>
    <row r="3" spans="1:19" ht="13.5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7"/>
    </row>
    <row r="4" spans="1:19" ht="13.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9"/>
    </row>
    <row r="5" spans="1:19" ht="13.5" customHeight="1">
      <c r="A5" s="390" t="s">
        <v>121</v>
      </c>
      <c r="B5" s="391"/>
      <c r="C5" s="400" t="s">
        <v>456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2"/>
    </row>
    <row r="6" spans="1:19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82"/>
    </row>
    <row r="7" spans="1:19" ht="13.5" customHeight="1" thickBot="1">
      <c r="A7" s="383">
        <f>COUNTIF(E25:HO25,"P")</f>
        <v>5</v>
      </c>
      <c r="B7" s="384"/>
      <c r="C7" s="385">
        <f>COUNTIF(E25:HO25,"F")</f>
        <v>0</v>
      </c>
      <c r="D7" s="386"/>
      <c r="E7" s="387">
        <f>SUM(L7,- A7,- C7)</f>
        <v>0</v>
      </c>
      <c r="F7" s="386"/>
      <c r="G7" s="386"/>
      <c r="H7" s="388"/>
      <c r="I7" s="315">
        <f>COUNTIF(E24:HH24,"N")</f>
        <v>1</v>
      </c>
      <c r="J7" s="315">
        <f>COUNTIF(E24:HH24,"A")</f>
        <v>4</v>
      </c>
      <c r="K7" s="315">
        <f>COUNTIF(E24:HH24,"B")</f>
        <v>0</v>
      </c>
      <c r="L7" s="387">
        <f>COUNTA(E9:HN9)</f>
        <v>5</v>
      </c>
      <c r="M7" s="386"/>
      <c r="N7" s="386"/>
      <c r="O7" s="386"/>
      <c r="P7" s="386"/>
      <c r="Q7" s="386"/>
      <c r="R7" s="386"/>
      <c r="S7" s="389"/>
    </row>
    <row r="8" spans="1:19" ht="11.25" thickBot="1"/>
    <row r="9" spans="1:19" ht="46.5" customHeight="1" thickTop="1" thickBot="1">
      <c r="A9" s="240"/>
      <c r="B9" s="241"/>
      <c r="C9" s="242"/>
      <c r="D9" s="243"/>
      <c r="E9" s="244" t="s">
        <v>124</v>
      </c>
      <c r="F9" s="244" t="s">
        <v>125</v>
      </c>
      <c r="G9" s="244" t="s">
        <v>126</v>
      </c>
      <c r="H9" s="244" t="s">
        <v>127</v>
      </c>
      <c r="I9" s="244" t="s">
        <v>128</v>
      </c>
      <c r="J9" s="244"/>
      <c r="K9" s="244"/>
      <c r="L9" s="244"/>
      <c r="M9" s="244"/>
      <c r="N9" s="244"/>
      <c r="O9" s="244"/>
      <c r="P9" s="244"/>
      <c r="Q9" s="244"/>
      <c r="R9" s="244"/>
      <c r="S9" s="244"/>
    </row>
    <row r="10" spans="1:19" ht="13.5" customHeight="1">
      <c r="A10" s="245" t="s">
        <v>163</v>
      </c>
      <c r="B10" s="246"/>
      <c r="C10" s="247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</row>
    <row r="11" spans="1:19" ht="13.5" customHeight="1">
      <c r="A11" s="250"/>
      <c r="B11" s="246" t="s">
        <v>300</v>
      </c>
      <c r="C11" s="247"/>
      <c r="D11" s="248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</row>
    <row r="12" spans="1:19" ht="13.5" customHeight="1">
      <c r="A12" s="250"/>
      <c r="B12" s="246"/>
      <c r="C12" s="247"/>
      <c r="D12" s="248" t="s">
        <v>165</v>
      </c>
      <c r="E12" s="306" t="s">
        <v>166</v>
      </c>
      <c r="F12" s="306"/>
      <c r="G12" s="306"/>
      <c r="H12" s="306"/>
      <c r="I12" s="306"/>
      <c r="J12" s="307"/>
      <c r="K12" s="307"/>
      <c r="L12" s="249"/>
      <c r="M12" s="249"/>
      <c r="N12" s="249"/>
      <c r="O12" s="249"/>
      <c r="P12" s="249"/>
      <c r="Q12" s="307"/>
      <c r="R12" s="307"/>
      <c r="S12" s="307"/>
    </row>
    <row r="13" spans="1:19" ht="13.5" customHeight="1">
      <c r="A13" s="250"/>
      <c r="B13" s="246"/>
      <c r="C13" s="247"/>
      <c r="D13" s="251" t="s">
        <v>284</v>
      </c>
      <c r="E13" s="306"/>
      <c r="F13" s="306" t="s">
        <v>166</v>
      </c>
      <c r="G13" s="306"/>
      <c r="H13" s="306"/>
      <c r="I13" s="306"/>
      <c r="J13" s="307"/>
      <c r="K13" s="307"/>
      <c r="L13" s="249"/>
      <c r="M13" s="249"/>
      <c r="N13" s="249"/>
      <c r="O13" s="249"/>
      <c r="P13" s="249"/>
      <c r="Q13" s="307"/>
      <c r="R13" s="307"/>
      <c r="S13" s="307"/>
    </row>
    <row r="14" spans="1:19" ht="13.5" customHeight="1">
      <c r="A14" s="250"/>
      <c r="B14" s="246"/>
      <c r="C14" s="247"/>
      <c r="D14" s="166" t="s">
        <v>301</v>
      </c>
      <c r="E14" s="306"/>
      <c r="F14" s="306"/>
      <c r="G14" s="306" t="s">
        <v>166</v>
      </c>
      <c r="H14" s="306"/>
      <c r="I14" s="306"/>
      <c r="J14" s="307"/>
      <c r="K14" s="307"/>
      <c r="L14" s="249"/>
      <c r="M14" s="249"/>
      <c r="N14" s="249"/>
      <c r="O14" s="249"/>
      <c r="P14" s="249"/>
      <c r="Q14" s="307"/>
      <c r="R14" s="307"/>
      <c r="S14" s="307"/>
    </row>
    <row r="15" spans="1:19" ht="13.5" customHeight="1">
      <c r="A15" s="250"/>
      <c r="B15" s="246"/>
      <c r="C15" s="247"/>
      <c r="D15" s="248" t="s">
        <v>302</v>
      </c>
      <c r="E15" s="306"/>
      <c r="F15" s="306"/>
      <c r="G15" s="306"/>
      <c r="H15" s="306" t="s">
        <v>166</v>
      </c>
      <c r="I15" s="306"/>
      <c r="J15" s="307"/>
      <c r="K15" s="307"/>
      <c r="L15" s="249"/>
      <c r="M15" s="249"/>
      <c r="N15" s="249"/>
      <c r="O15" s="249"/>
      <c r="P15" s="249"/>
      <c r="Q15" s="307"/>
      <c r="R15" s="307"/>
      <c r="S15" s="307"/>
    </row>
    <row r="16" spans="1:19" ht="13.5" customHeight="1">
      <c r="A16" s="250"/>
      <c r="B16" s="252" t="s">
        <v>481</v>
      </c>
      <c r="C16" s="247"/>
      <c r="D16" s="251"/>
      <c r="E16" s="306"/>
      <c r="F16" s="306"/>
      <c r="G16" s="306"/>
      <c r="H16" s="306"/>
      <c r="I16" s="306" t="s">
        <v>166</v>
      </c>
      <c r="J16" s="307"/>
      <c r="K16" s="307"/>
      <c r="L16" s="249"/>
      <c r="M16" s="249"/>
      <c r="N16" s="249"/>
      <c r="O16" s="249"/>
      <c r="P16" s="249"/>
      <c r="Q16" s="307"/>
      <c r="R16" s="307"/>
      <c r="S16" s="307"/>
    </row>
    <row r="17" spans="1:19" ht="13.5" customHeight="1">
      <c r="A17" s="250"/>
      <c r="B17" s="246" t="s">
        <v>303</v>
      </c>
      <c r="C17" s="247"/>
      <c r="D17" s="248"/>
      <c r="E17" s="306"/>
      <c r="F17" s="306"/>
      <c r="G17" s="306"/>
      <c r="H17" s="306"/>
      <c r="I17" s="306"/>
      <c r="J17" s="307"/>
      <c r="K17" s="307"/>
      <c r="L17" s="249"/>
      <c r="M17" s="249"/>
      <c r="N17" s="249"/>
      <c r="O17" s="249"/>
      <c r="P17" s="249"/>
      <c r="Q17" s="307"/>
      <c r="R17" s="307"/>
      <c r="S17" s="307"/>
    </row>
    <row r="18" spans="1:19" ht="13.5" customHeight="1">
      <c r="A18" s="250"/>
      <c r="B18" s="246"/>
      <c r="C18" s="247"/>
      <c r="D18" s="248" t="s">
        <v>200</v>
      </c>
      <c r="E18" s="306" t="s">
        <v>166</v>
      </c>
      <c r="F18" s="306" t="s">
        <v>166</v>
      </c>
      <c r="G18" s="306" t="s">
        <v>166</v>
      </c>
      <c r="H18" s="306" t="s">
        <v>166</v>
      </c>
      <c r="I18" s="306" t="s">
        <v>166</v>
      </c>
      <c r="J18" s="307"/>
      <c r="K18" s="308"/>
      <c r="L18" s="249"/>
      <c r="M18" s="249"/>
      <c r="N18" s="249"/>
      <c r="O18" s="249"/>
      <c r="P18" s="249"/>
      <c r="Q18" s="307"/>
      <c r="R18" s="307"/>
      <c r="S18" s="307"/>
    </row>
    <row r="19" spans="1:19" ht="13.5" customHeight="1" thickBot="1">
      <c r="A19" s="250"/>
      <c r="B19" s="253"/>
      <c r="C19" s="254"/>
      <c r="D19" s="255"/>
      <c r="E19" s="309"/>
      <c r="F19" s="309"/>
      <c r="G19" s="309"/>
      <c r="H19" s="309"/>
      <c r="I19" s="309"/>
      <c r="J19" s="310"/>
      <c r="K19" s="310"/>
      <c r="L19" s="256"/>
      <c r="M19" s="256"/>
      <c r="N19" s="256"/>
      <c r="O19" s="256"/>
      <c r="P19" s="256"/>
      <c r="Q19" s="310"/>
      <c r="R19" s="310"/>
      <c r="S19" s="310"/>
    </row>
    <row r="20" spans="1:19" ht="13.5" customHeight="1" thickTop="1">
      <c r="A20" s="257" t="s">
        <v>201</v>
      </c>
      <c r="B20" s="258"/>
      <c r="C20" s="259"/>
      <c r="D20" s="260"/>
      <c r="E20" s="311"/>
      <c r="F20" s="311"/>
      <c r="G20" s="311"/>
      <c r="H20" s="311"/>
      <c r="I20" s="311"/>
      <c r="J20" s="312"/>
      <c r="K20" s="312"/>
      <c r="L20" s="261"/>
      <c r="M20" s="261"/>
      <c r="N20" s="261"/>
      <c r="O20" s="261"/>
      <c r="P20" s="261"/>
      <c r="Q20" s="312"/>
      <c r="R20" s="312"/>
      <c r="S20" s="312"/>
    </row>
    <row r="21" spans="1:19" ht="13.5" customHeight="1">
      <c r="A21" s="262"/>
      <c r="B21" s="263" t="s">
        <v>304</v>
      </c>
      <c r="C21" s="264"/>
      <c r="D21" s="265"/>
      <c r="E21" s="306" t="s">
        <v>166</v>
      </c>
      <c r="F21" s="306" t="s">
        <v>166</v>
      </c>
      <c r="G21" s="306"/>
      <c r="H21" s="306" t="s">
        <v>166</v>
      </c>
      <c r="I21" s="306"/>
      <c r="J21" s="307"/>
      <c r="K21" s="307"/>
      <c r="L21" s="249"/>
      <c r="M21" s="249"/>
      <c r="N21" s="249"/>
      <c r="O21" s="249"/>
      <c r="P21" s="249"/>
      <c r="Q21" s="307"/>
      <c r="R21" s="307"/>
      <c r="S21" s="307"/>
    </row>
    <row r="22" spans="1:19" ht="24.75" customHeight="1">
      <c r="A22" s="262"/>
      <c r="B22" s="433" t="s">
        <v>305</v>
      </c>
      <c r="C22" s="434"/>
      <c r="D22" s="435"/>
      <c r="E22" s="306"/>
      <c r="F22" s="306"/>
      <c r="G22" s="306" t="s">
        <v>166</v>
      </c>
      <c r="H22" s="306"/>
      <c r="I22" s="306"/>
      <c r="J22" s="307"/>
      <c r="K22" s="307"/>
      <c r="L22" s="249"/>
      <c r="M22" s="249"/>
      <c r="N22" s="249"/>
      <c r="O22" s="249"/>
      <c r="P22" s="249"/>
      <c r="Q22" s="307"/>
      <c r="R22" s="307"/>
      <c r="S22" s="307"/>
    </row>
    <row r="23" spans="1:19" ht="13.5" customHeight="1" thickBot="1">
      <c r="A23" s="262"/>
      <c r="B23" s="266" t="s">
        <v>480</v>
      </c>
      <c r="C23" s="267"/>
      <c r="D23" s="268"/>
      <c r="E23" s="313"/>
      <c r="F23" s="313"/>
      <c r="G23" s="313"/>
      <c r="H23" s="313"/>
      <c r="I23" s="313" t="s">
        <v>166</v>
      </c>
      <c r="J23" s="314"/>
      <c r="K23" s="314"/>
      <c r="L23" s="269"/>
      <c r="M23" s="269"/>
      <c r="N23" s="269"/>
      <c r="O23" s="269"/>
      <c r="P23" s="269"/>
      <c r="Q23" s="314"/>
      <c r="R23" s="314"/>
      <c r="S23" s="314"/>
    </row>
    <row r="24" spans="1:19" ht="13.5" customHeight="1" thickTop="1">
      <c r="A24" s="257" t="s">
        <v>205</v>
      </c>
      <c r="B24" s="436" t="s">
        <v>206</v>
      </c>
      <c r="C24" s="436"/>
      <c r="D24" s="436"/>
      <c r="E24" s="270" t="s">
        <v>65</v>
      </c>
      <c r="F24" s="270" t="s">
        <v>65</v>
      </c>
      <c r="G24" s="271" t="s">
        <v>106</v>
      </c>
      <c r="H24" s="270" t="s">
        <v>65</v>
      </c>
      <c r="I24" s="270" t="s">
        <v>65</v>
      </c>
      <c r="J24" s="272"/>
      <c r="K24" s="272"/>
      <c r="L24" s="272"/>
      <c r="M24" s="272"/>
      <c r="N24" s="272"/>
      <c r="O24" s="272"/>
      <c r="P24" s="272"/>
      <c r="Q24" s="272"/>
      <c r="R24" s="272"/>
      <c r="S24" s="272"/>
    </row>
    <row r="25" spans="1:19" ht="13.5" customHeight="1">
      <c r="A25" s="273"/>
      <c r="B25" s="437" t="s">
        <v>207</v>
      </c>
      <c r="C25" s="437"/>
      <c r="D25" s="437"/>
      <c r="E25" s="274" t="s">
        <v>486</v>
      </c>
      <c r="F25" s="274" t="s">
        <v>486</v>
      </c>
      <c r="G25" s="274" t="s">
        <v>486</v>
      </c>
      <c r="H25" s="274" t="s">
        <v>486</v>
      </c>
      <c r="I25" s="274" t="s">
        <v>486</v>
      </c>
      <c r="J25" s="274"/>
      <c r="K25" s="274"/>
      <c r="L25" s="274"/>
      <c r="M25" s="274"/>
      <c r="N25" s="274"/>
      <c r="O25" s="274"/>
      <c r="P25" s="274"/>
      <c r="Q25" s="274"/>
      <c r="R25" s="274"/>
      <c r="S25" s="274"/>
    </row>
    <row r="26" spans="1:19" ht="65.25" customHeight="1">
      <c r="A26" s="273"/>
      <c r="B26" s="431" t="s">
        <v>208</v>
      </c>
      <c r="C26" s="431"/>
      <c r="D26" s="431"/>
      <c r="E26" s="275">
        <v>41736</v>
      </c>
      <c r="F26" s="275">
        <v>41736</v>
      </c>
      <c r="G26" s="275">
        <v>41736</v>
      </c>
      <c r="H26" s="275">
        <v>41736</v>
      </c>
      <c r="I26" s="275">
        <v>41736</v>
      </c>
      <c r="J26" s="275"/>
      <c r="K26" s="275"/>
      <c r="L26" s="275"/>
      <c r="M26" s="275"/>
      <c r="N26" s="275"/>
      <c r="O26" s="275"/>
      <c r="P26" s="275"/>
      <c r="Q26" s="275"/>
      <c r="R26" s="275"/>
      <c r="S26" s="275"/>
    </row>
    <row r="27" spans="1:19" ht="11.25" thickBot="1">
      <c r="A27" s="276"/>
      <c r="B27" s="432" t="s">
        <v>209</v>
      </c>
      <c r="C27" s="432"/>
      <c r="D27" s="432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</row>
    <row r="28" spans="1:19" ht="11.25" thickTop="1">
      <c r="A28" s="239"/>
      <c r="B28" s="237"/>
      <c r="C28" s="238"/>
      <c r="D28" s="237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58" zoomScaleNormal="100" workbookViewId="0">
      <selection activeCell="V70" sqref="V70"/>
    </sheetView>
  </sheetViews>
  <sheetFormatPr defaultRowHeight="13.5" customHeight="1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28515625" style="237" bestFit="1" customWidth="1"/>
    <col min="19" max="19" width="3.28515625" style="237" customWidth="1"/>
    <col min="20" max="20" width="4.140625" style="237" customWidth="1"/>
    <col min="21" max="255" width="9.140625" style="237"/>
    <col min="256" max="256" width="7.7109375" style="237" customWidth="1"/>
    <col min="257" max="257" width="15.28515625" style="237" customWidth="1"/>
    <col min="258" max="258" width="12.28515625" style="237" customWidth="1"/>
    <col min="259" max="259" width="13" style="237" customWidth="1"/>
    <col min="260" max="261" width="3.28515625" style="237" bestFit="1" customWidth="1"/>
    <col min="262" max="262" width="3.28515625" style="237" customWidth="1"/>
    <col min="263" max="264" width="3.28515625" style="237" bestFit="1" customWidth="1"/>
    <col min="265" max="272" width="3.28515625" style="237" customWidth="1"/>
    <col min="273" max="273" width="3.28515625" style="237" bestFit="1" customWidth="1"/>
    <col min="274" max="274" width="3.28515625" style="237" customWidth="1"/>
    <col min="275" max="511" width="9.140625" style="237"/>
    <col min="512" max="512" width="7.7109375" style="237" customWidth="1"/>
    <col min="513" max="513" width="15.28515625" style="237" customWidth="1"/>
    <col min="514" max="514" width="12.28515625" style="237" customWidth="1"/>
    <col min="515" max="515" width="13" style="237" customWidth="1"/>
    <col min="516" max="517" width="3.28515625" style="237" bestFit="1" customWidth="1"/>
    <col min="518" max="518" width="3.28515625" style="237" customWidth="1"/>
    <col min="519" max="520" width="3.28515625" style="237" bestFit="1" customWidth="1"/>
    <col min="521" max="528" width="3.28515625" style="237" customWidth="1"/>
    <col min="529" max="529" width="3.28515625" style="237" bestFit="1" customWidth="1"/>
    <col min="530" max="530" width="3.28515625" style="237" customWidth="1"/>
    <col min="531" max="767" width="9.140625" style="237"/>
    <col min="768" max="768" width="7.7109375" style="237" customWidth="1"/>
    <col min="769" max="769" width="15.28515625" style="237" customWidth="1"/>
    <col min="770" max="770" width="12.28515625" style="237" customWidth="1"/>
    <col min="771" max="771" width="13" style="237" customWidth="1"/>
    <col min="772" max="773" width="3.28515625" style="237" bestFit="1" customWidth="1"/>
    <col min="774" max="774" width="3.28515625" style="237" customWidth="1"/>
    <col min="775" max="776" width="3.28515625" style="237" bestFit="1" customWidth="1"/>
    <col min="777" max="784" width="3.28515625" style="237" customWidth="1"/>
    <col min="785" max="785" width="3.28515625" style="237" bestFit="1" customWidth="1"/>
    <col min="786" max="786" width="3.28515625" style="237" customWidth="1"/>
    <col min="787" max="1023" width="9.140625" style="237"/>
    <col min="1024" max="1024" width="7.7109375" style="237" customWidth="1"/>
    <col min="1025" max="1025" width="15.28515625" style="237" customWidth="1"/>
    <col min="1026" max="1026" width="12.28515625" style="237" customWidth="1"/>
    <col min="1027" max="1027" width="13" style="237" customWidth="1"/>
    <col min="1028" max="1029" width="3.28515625" style="237" bestFit="1" customWidth="1"/>
    <col min="1030" max="1030" width="3.28515625" style="237" customWidth="1"/>
    <col min="1031" max="1032" width="3.28515625" style="237" bestFit="1" customWidth="1"/>
    <col min="1033" max="1040" width="3.28515625" style="237" customWidth="1"/>
    <col min="1041" max="1041" width="3.28515625" style="237" bestFit="1" customWidth="1"/>
    <col min="1042" max="1042" width="3.28515625" style="237" customWidth="1"/>
    <col min="1043" max="1279" width="9.140625" style="237"/>
    <col min="1280" max="1280" width="7.7109375" style="237" customWidth="1"/>
    <col min="1281" max="1281" width="15.28515625" style="237" customWidth="1"/>
    <col min="1282" max="1282" width="12.28515625" style="237" customWidth="1"/>
    <col min="1283" max="1283" width="13" style="237" customWidth="1"/>
    <col min="1284" max="1285" width="3.28515625" style="237" bestFit="1" customWidth="1"/>
    <col min="1286" max="1286" width="3.28515625" style="237" customWidth="1"/>
    <col min="1287" max="1288" width="3.28515625" style="237" bestFit="1" customWidth="1"/>
    <col min="1289" max="1296" width="3.28515625" style="237" customWidth="1"/>
    <col min="1297" max="1297" width="3.28515625" style="237" bestFit="1" customWidth="1"/>
    <col min="1298" max="1298" width="3.28515625" style="237" customWidth="1"/>
    <col min="1299" max="1535" width="9.140625" style="237"/>
    <col min="1536" max="1536" width="7.7109375" style="237" customWidth="1"/>
    <col min="1537" max="1537" width="15.28515625" style="237" customWidth="1"/>
    <col min="1538" max="1538" width="12.28515625" style="237" customWidth="1"/>
    <col min="1539" max="1539" width="13" style="237" customWidth="1"/>
    <col min="1540" max="1541" width="3.28515625" style="237" bestFit="1" customWidth="1"/>
    <col min="1542" max="1542" width="3.28515625" style="237" customWidth="1"/>
    <col min="1543" max="1544" width="3.28515625" style="237" bestFit="1" customWidth="1"/>
    <col min="1545" max="1552" width="3.28515625" style="237" customWidth="1"/>
    <col min="1553" max="1553" width="3.28515625" style="237" bestFit="1" customWidth="1"/>
    <col min="1554" max="1554" width="3.28515625" style="237" customWidth="1"/>
    <col min="1555" max="1791" width="9.140625" style="237"/>
    <col min="1792" max="1792" width="7.7109375" style="237" customWidth="1"/>
    <col min="1793" max="1793" width="15.28515625" style="237" customWidth="1"/>
    <col min="1794" max="1794" width="12.28515625" style="237" customWidth="1"/>
    <col min="1795" max="1795" width="13" style="237" customWidth="1"/>
    <col min="1796" max="1797" width="3.28515625" style="237" bestFit="1" customWidth="1"/>
    <col min="1798" max="1798" width="3.28515625" style="237" customWidth="1"/>
    <col min="1799" max="1800" width="3.28515625" style="237" bestFit="1" customWidth="1"/>
    <col min="1801" max="1808" width="3.28515625" style="237" customWidth="1"/>
    <col min="1809" max="1809" width="3.28515625" style="237" bestFit="1" customWidth="1"/>
    <col min="1810" max="1810" width="3.28515625" style="237" customWidth="1"/>
    <col min="1811" max="2047" width="9.140625" style="237"/>
    <col min="2048" max="2048" width="7.7109375" style="237" customWidth="1"/>
    <col min="2049" max="2049" width="15.28515625" style="237" customWidth="1"/>
    <col min="2050" max="2050" width="12.28515625" style="237" customWidth="1"/>
    <col min="2051" max="2051" width="13" style="237" customWidth="1"/>
    <col min="2052" max="2053" width="3.28515625" style="237" bestFit="1" customWidth="1"/>
    <col min="2054" max="2054" width="3.28515625" style="237" customWidth="1"/>
    <col min="2055" max="2056" width="3.28515625" style="237" bestFit="1" customWidth="1"/>
    <col min="2057" max="2064" width="3.28515625" style="237" customWidth="1"/>
    <col min="2065" max="2065" width="3.28515625" style="237" bestFit="1" customWidth="1"/>
    <col min="2066" max="2066" width="3.28515625" style="237" customWidth="1"/>
    <col min="2067" max="2303" width="9.140625" style="237"/>
    <col min="2304" max="2304" width="7.7109375" style="237" customWidth="1"/>
    <col min="2305" max="2305" width="15.28515625" style="237" customWidth="1"/>
    <col min="2306" max="2306" width="12.28515625" style="237" customWidth="1"/>
    <col min="2307" max="2307" width="13" style="237" customWidth="1"/>
    <col min="2308" max="2309" width="3.28515625" style="237" bestFit="1" customWidth="1"/>
    <col min="2310" max="2310" width="3.28515625" style="237" customWidth="1"/>
    <col min="2311" max="2312" width="3.28515625" style="237" bestFit="1" customWidth="1"/>
    <col min="2313" max="2320" width="3.28515625" style="237" customWidth="1"/>
    <col min="2321" max="2321" width="3.28515625" style="237" bestFit="1" customWidth="1"/>
    <col min="2322" max="2322" width="3.28515625" style="237" customWidth="1"/>
    <col min="2323" max="2559" width="9.140625" style="237"/>
    <col min="2560" max="2560" width="7.7109375" style="237" customWidth="1"/>
    <col min="2561" max="2561" width="15.28515625" style="237" customWidth="1"/>
    <col min="2562" max="2562" width="12.28515625" style="237" customWidth="1"/>
    <col min="2563" max="2563" width="13" style="237" customWidth="1"/>
    <col min="2564" max="2565" width="3.28515625" style="237" bestFit="1" customWidth="1"/>
    <col min="2566" max="2566" width="3.28515625" style="237" customWidth="1"/>
    <col min="2567" max="2568" width="3.28515625" style="237" bestFit="1" customWidth="1"/>
    <col min="2569" max="2576" width="3.28515625" style="237" customWidth="1"/>
    <col min="2577" max="2577" width="3.28515625" style="237" bestFit="1" customWidth="1"/>
    <col min="2578" max="2578" width="3.28515625" style="237" customWidth="1"/>
    <col min="2579" max="2815" width="9.140625" style="237"/>
    <col min="2816" max="2816" width="7.7109375" style="237" customWidth="1"/>
    <col min="2817" max="2817" width="15.28515625" style="237" customWidth="1"/>
    <col min="2818" max="2818" width="12.28515625" style="237" customWidth="1"/>
    <col min="2819" max="2819" width="13" style="237" customWidth="1"/>
    <col min="2820" max="2821" width="3.28515625" style="237" bestFit="1" customWidth="1"/>
    <col min="2822" max="2822" width="3.28515625" style="237" customWidth="1"/>
    <col min="2823" max="2824" width="3.28515625" style="237" bestFit="1" customWidth="1"/>
    <col min="2825" max="2832" width="3.28515625" style="237" customWidth="1"/>
    <col min="2833" max="2833" width="3.28515625" style="237" bestFit="1" customWidth="1"/>
    <col min="2834" max="2834" width="3.28515625" style="237" customWidth="1"/>
    <col min="2835" max="3071" width="9.140625" style="237"/>
    <col min="3072" max="3072" width="7.7109375" style="237" customWidth="1"/>
    <col min="3073" max="3073" width="15.28515625" style="237" customWidth="1"/>
    <col min="3074" max="3074" width="12.28515625" style="237" customWidth="1"/>
    <col min="3075" max="3075" width="13" style="237" customWidth="1"/>
    <col min="3076" max="3077" width="3.28515625" style="237" bestFit="1" customWidth="1"/>
    <col min="3078" max="3078" width="3.28515625" style="237" customWidth="1"/>
    <col min="3079" max="3080" width="3.28515625" style="237" bestFit="1" customWidth="1"/>
    <col min="3081" max="3088" width="3.28515625" style="237" customWidth="1"/>
    <col min="3089" max="3089" width="3.28515625" style="237" bestFit="1" customWidth="1"/>
    <col min="3090" max="3090" width="3.28515625" style="237" customWidth="1"/>
    <col min="3091" max="3327" width="9.140625" style="237"/>
    <col min="3328" max="3328" width="7.7109375" style="237" customWidth="1"/>
    <col min="3329" max="3329" width="15.28515625" style="237" customWidth="1"/>
    <col min="3330" max="3330" width="12.28515625" style="237" customWidth="1"/>
    <col min="3331" max="3331" width="13" style="237" customWidth="1"/>
    <col min="3332" max="3333" width="3.28515625" style="237" bestFit="1" customWidth="1"/>
    <col min="3334" max="3334" width="3.28515625" style="237" customWidth="1"/>
    <col min="3335" max="3336" width="3.28515625" style="237" bestFit="1" customWidth="1"/>
    <col min="3337" max="3344" width="3.28515625" style="237" customWidth="1"/>
    <col min="3345" max="3345" width="3.28515625" style="237" bestFit="1" customWidth="1"/>
    <col min="3346" max="3346" width="3.28515625" style="237" customWidth="1"/>
    <col min="3347" max="3583" width="9.140625" style="237"/>
    <col min="3584" max="3584" width="7.7109375" style="237" customWidth="1"/>
    <col min="3585" max="3585" width="15.28515625" style="237" customWidth="1"/>
    <col min="3586" max="3586" width="12.28515625" style="237" customWidth="1"/>
    <col min="3587" max="3587" width="13" style="237" customWidth="1"/>
    <col min="3588" max="3589" width="3.28515625" style="237" bestFit="1" customWidth="1"/>
    <col min="3590" max="3590" width="3.28515625" style="237" customWidth="1"/>
    <col min="3591" max="3592" width="3.28515625" style="237" bestFit="1" customWidth="1"/>
    <col min="3593" max="3600" width="3.28515625" style="237" customWidth="1"/>
    <col min="3601" max="3601" width="3.28515625" style="237" bestFit="1" customWidth="1"/>
    <col min="3602" max="3602" width="3.28515625" style="237" customWidth="1"/>
    <col min="3603" max="3839" width="9.140625" style="237"/>
    <col min="3840" max="3840" width="7.7109375" style="237" customWidth="1"/>
    <col min="3841" max="3841" width="15.28515625" style="237" customWidth="1"/>
    <col min="3842" max="3842" width="12.28515625" style="237" customWidth="1"/>
    <col min="3843" max="3843" width="13" style="237" customWidth="1"/>
    <col min="3844" max="3845" width="3.28515625" style="237" bestFit="1" customWidth="1"/>
    <col min="3846" max="3846" width="3.28515625" style="237" customWidth="1"/>
    <col min="3847" max="3848" width="3.28515625" style="237" bestFit="1" customWidth="1"/>
    <col min="3849" max="3856" width="3.28515625" style="237" customWidth="1"/>
    <col min="3857" max="3857" width="3.28515625" style="237" bestFit="1" customWidth="1"/>
    <col min="3858" max="3858" width="3.28515625" style="237" customWidth="1"/>
    <col min="3859" max="4095" width="9.140625" style="237"/>
    <col min="4096" max="4096" width="7.7109375" style="237" customWidth="1"/>
    <col min="4097" max="4097" width="15.28515625" style="237" customWidth="1"/>
    <col min="4098" max="4098" width="12.28515625" style="237" customWidth="1"/>
    <col min="4099" max="4099" width="13" style="237" customWidth="1"/>
    <col min="4100" max="4101" width="3.28515625" style="237" bestFit="1" customWidth="1"/>
    <col min="4102" max="4102" width="3.28515625" style="237" customWidth="1"/>
    <col min="4103" max="4104" width="3.28515625" style="237" bestFit="1" customWidth="1"/>
    <col min="4105" max="4112" width="3.28515625" style="237" customWidth="1"/>
    <col min="4113" max="4113" width="3.28515625" style="237" bestFit="1" customWidth="1"/>
    <col min="4114" max="4114" width="3.28515625" style="237" customWidth="1"/>
    <col min="4115" max="4351" width="9.140625" style="237"/>
    <col min="4352" max="4352" width="7.7109375" style="237" customWidth="1"/>
    <col min="4353" max="4353" width="15.28515625" style="237" customWidth="1"/>
    <col min="4354" max="4354" width="12.28515625" style="237" customWidth="1"/>
    <col min="4355" max="4355" width="13" style="237" customWidth="1"/>
    <col min="4356" max="4357" width="3.28515625" style="237" bestFit="1" customWidth="1"/>
    <col min="4358" max="4358" width="3.28515625" style="237" customWidth="1"/>
    <col min="4359" max="4360" width="3.28515625" style="237" bestFit="1" customWidth="1"/>
    <col min="4361" max="4368" width="3.28515625" style="237" customWidth="1"/>
    <col min="4369" max="4369" width="3.28515625" style="237" bestFit="1" customWidth="1"/>
    <col min="4370" max="4370" width="3.28515625" style="237" customWidth="1"/>
    <col min="4371" max="4607" width="9.140625" style="237"/>
    <col min="4608" max="4608" width="7.7109375" style="237" customWidth="1"/>
    <col min="4609" max="4609" width="15.28515625" style="237" customWidth="1"/>
    <col min="4610" max="4610" width="12.28515625" style="237" customWidth="1"/>
    <col min="4611" max="4611" width="13" style="237" customWidth="1"/>
    <col min="4612" max="4613" width="3.28515625" style="237" bestFit="1" customWidth="1"/>
    <col min="4614" max="4614" width="3.28515625" style="237" customWidth="1"/>
    <col min="4615" max="4616" width="3.28515625" style="237" bestFit="1" customWidth="1"/>
    <col min="4617" max="4624" width="3.28515625" style="237" customWidth="1"/>
    <col min="4625" max="4625" width="3.28515625" style="237" bestFit="1" customWidth="1"/>
    <col min="4626" max="4626" width="3.28515625" style="237" customWidth="1"/>
    <col min="4627" max="4863" width="9.140625" style="237"/>
    <col min="4864" max="4864" width="7.7109375" style="237" customWidth="1"/>
    <col min="4865" max="4865" width="15.28515625" style="237" customWidth="1"/>
    <col min="4866" max="4866" width="12.28515625" style="237" customWidth="1"/>
    <col min="4867" max="4867" width="13" style="237" customWidth="1"/>
    <col min="4868" max="4869" width="3.28515625" style="237" bestFit="1" customWidth="1"/>
    <col min="4870" max="4870" width="3.28515625" style="237" customWidth="1"/>
    <col min="4871" max="4872" width="3.28515625" style="237" bestFit="1" customWidth="1"/>
    <col min="4873" max="4880" width="3.28515625" style="237" customWidth="1"/>
    <col min="4881" max="4881" width="3.28515625" style="237" bestFit="1" customWidth="1"/>
    <col min="4882" max="4882" width="3.28515625" style="237" customWidth="1"/>
    <col min="4883" max="5119" width="9.140625" style="237"/>
    <col min="5120" max="5120" width="7.7109375" style="237" customWidth="1"/>
    <col min="5121" max="5121" width="15.28515625" style="237" customWidth="1"/>
    <col min="5122" max="5122" width="12.28515625" style="237" customWidth="1"/>
    <col min="5123" max="5123" width="13" style="237" customWidth="1"/>
    <col min="5124" max="5125" width="3.28515625" style="237" bestFit="1" customWidth="1"/>
    <col min="5126" max="5126" width="3.28515625" style="237" customWidth="1"/>
    <col min="5127" max="5128" width="3.28515625" style="237" bestFit="1" customWidth="1"/>
    <col min="5129" max="5136" width="3.28515625" style="237" customWidth="1"/>
    <col min="5137" max="5137" width="3.28515625" style="237" bestFit="1" customWidth="1"/>
    <col min="5138" max="5138" width="3.28515625" style="237" customWidth="1"/>
    <col min="5139" max="5375" width="9.140625" style="237"/>
    <col min="5376" max="5376" width="7.7109375" style="237" customWidth="1"/>
    <col min="5377" max="5377" width="15.28515625" style="237" customWidth="1"/>
    <col min="5378" max="5378" width="12.28515625" style="237" customWidth="1"/>
    <col min="5379" max="5379" width="13" style="237" customWidth="1"/>
    <col min="5380" max="5381" width="3.28515625" style="237" bestFit="1" customWidth="1"/>
    <col min="5382" max="5382" width="3.28515625" style="237" customWidth="1"/>
    <col min="5383" max="5384" width="3.28515625" style="237" bestFit="1" customWidth="1"/>
    <col min="5385" max="5392" width="3.28515625" style="237" customWidth="1"/>
    <col min="5393" max="5393" width="3.28515625" style="237" bestFit="1" customWidth="1"/>
    <col min="5394" max="5394" width="3.28515625" style="237" customWidth="1"/>
    <col min="5395" max="5631" width="9.140625" style="237"/>
    <col min="5632" max="5632" width="7.7109375" style="237" customWidth="1"/>
    <col min="5633" max="5633" width="15.28515625" style="237" customWidth="1"/>
    <col min="5634" max="5634" width="12.28515625" style="237" customWidth="1"/>
    <col min="5635" max="5635" width="13" style="237" customWidth="1"/>
    <col min="5636" max="5637" width="3.28515625" style="237" bestFit="1" customWidth="1"/>
    <col min="5638" max="5638" width="3.28515625" style="237" customWidth="1"/>
    <col min="5639" max="5640" width="3.28515625" style="237" bestFit="1" customWidth="1"/>
    <col min="5641" max="5648" width="3.28515625" style="237" customWidth="1"/>
    <col min="5649" max="5649" width="3.28515625" style="237" bestFit="1" customWidth="1"/>
    <col min="5650" max="5650" width="3.28515625" style="237" customWidth="1"/>
    <col min="5651" max="5887" width="9.140625" style="237"/>
    <col min="5888" max="5888" width="7.7109375" style="237" customWidth="1"/>
    <col min="5889" max="5889" width="15.28515625" style="237" customWidth="1"/>
    <col min="5890" max="5890" width="12.28515625" style="237" customWidth="1"/>
    <col min="5891" max="5891" width="13" style="237" customWidth="1"/>
    <col min="5892" max="5893" width="3.28515625" style="237" bestFit="1" customWidth="1"/>
    <col min="5894" max="5894" width="3.28515625" style="237" customWidth="1"/>
    <col min="5895" max="5896" width="3.28515625" style="237" bestFit="1" customWidth="1"/>
    <col min="5897" max="5904" width="3.28515625" style="237" customWidth="1"/>
    <col min="5905" max="5905" width="3.28515625" style="237" bestFit="1" customWidth="1"/>
    <col min="5906" max="5906" width="3.28515625" style="237" customWidth="1"/>
    <col min="5907" max="6143" width="9.140625" style="237"/>
    <col min="6144" max="6144" width="7.7109375" style="237" customWidth="1"/>
    <col min="6145" max="6145" width="15.28515625" style="237" customWidth="1"/>
    <col min="6146" max="6146" width="12.28515625" style="237" customWidth="1"/>
    <col min="6147" max="6147" width="13" style="237" customWidth="1"/>
    <col min="6148" max="6149" width="3.28515625" style="237" bestFit="1" customWidth="1"/>
    <col min="6150" max="6150" width="3.28515625" style="237" customWidth="1"/>
    <col min="6151" max="6152" width="3.28515625" style="237" bestFit="1" customWidth="1"/>
    <col min="6153" max="6160" width="3.28515625" style="237" customWidth="1"/>
    <col min="6161" max="6161" width="3.28515625" style="237" bestFit="1" customWidth="1"/>
    <col min="6162" max="6162" width="3.28515625" style="237" customWidth="1"/>
    <col min="6163" max="6399" width="9.140625" style="237"/>
    <col min="6400" max="6400" width="7.7109375" style="237" customWidth="1"/>
    <col min="6401" max="6401" width="15.28515625" style="237" customWidth="1"/>
    <col min="6402" max="6402" width="12.28515625" style="237" customWidth="1"/>
    <col min="6403" max="6403" width="13" style="237" customWidth="1"/>
    <col min="6404" max="6405" width="3.28515625" style="237" bestFit="1" customWidth="1"/>
    <col min="6406" max="6406" width="3.28515625" style="237" customWidth="1"/>
    <col min="6407" max="6408" width="3.28515625" style="237" bestFit="1" customWidth="1"/>
    <col min="6409" max="6416" width="3.28515625" style="237" customWidth="1"/>
    <col min="6417" max="6417" width="3.28515625" style="237" bestFit="1" customWidth="1"/>
    <col min="6418" max="6418" width="3.28515625" style="237" customWidth="1"/>
    <col min="6419" max="6655" width="9.140625" style="237"/>
    <col min="6656" max="6656" width="7.7109375" style="237" customWidth="1"/>
    <col min="6657" max="6657" width="15.28515625" style="237" customWidth="1"/>
    <col min="6658" max="6658" width="12.28515625" style="237" customWidth="1"/>
    <col min="6659" max="6659" width="13" style="237" customWidth="1"/>
    <col min="6660" max="6661" width="3.28515625" style="237" bestFit="1" customWidth="1"/>
    <col min="6662" max="6662" width="3.28515625" style="237" customWidth="1"/>
    <col min="6663" max="6664" width="3.28515625" style="237" bestFit="1" customWidth="1"/>
    <col min="6665" max="6672" width="3.28515625" style="237" customWidth="1"/>
    <col min="6673" max="6673" width="3.28515625" style="237" bestFit="1" customWidth="1"/>
    <col min="6674" max="6674" width="3.28515625" style="237" customWidth="1"/>
    <col min="6675" max="6911" width="9.140625" style="237"/>
    <col min="6912" max="6912" width="7.7109375" style="237" customWidth="1"/>
    <col min="6913" max="6913" width="15.28515625" style="237" customWidth="1"/>
    <col min="6914" max="6914" width="12.28515625" style="237" customWidth="1"/>
    <col min="6915" max="6915" width="13" style="237" customWidth="1"/>
    <col min="6916" max="6917" width="3.28515625" style="237" bestFit="1" customWidth="1"/>
    <col min="6918" max="6918" width="3.28515625" style="237" customWidth="1"/>
    <col min="6919" max="6920" width="3.28515625" style="237" bestFit="1" customWidth="1"/>
    <col min="6921" max="6928" width="3.28515625" style="237" customWidth="1"/>
    <col min="6929" max="6929" width="3.28515625" style="237" bestFit="1" customWidth="1"/>
    <col min="6930" max="6930" width="3.28515625" style="237" customWidth="1"/>
    <col min="6931" max="7167" width="9.140625" style="237"/>
    <col min="7168" max="7168" width="7.7109375" style="237" customWidth="1"/>
    <col min="7169" max="7169" width="15.28515625" style="237" customWidth="1"/>
    <col min="7170" max="7170" width="12.28515625" style="237" customWidth="1"/>
    <col min="7171" max="7171" width="13" style="237" customWidth="1"/>
    <col min="7172" max="7173" width="3.28515625" style="237" bestFit="1" customWidth="1"/>
    <col min="7174" max="7174" width="3.28515625" style="237" customWidth="1"/>
    <col min="7175" max="7176" width="3.28515625" style="237" bestFit="1" customWidth="1"/>
    <col min="7177" max="7184" width="3.28515625" style="237" customWidth="1"/>
    <col min="7185" max="7185" width="3.28515625" style="237" bestFit="1" customWidth="1"/>
    <col min="7186" max="7186" width="3.28515625" style="237" customWidth="1"/>
    <col min="7187" max="7423" width="9.140625" style="237"/>
    <col min="7424" max="7424" width="7.7109375" style="237" customWidth="1"/>
    <col min="7425" max="7425" width="15.28515625" style="237" customWidth="1"/>
    <col min="7426" max="7426" width="12.28515625" style="237" customWidth="1"/>
    <col min="7427" max="7427" width="13" style="237" customWidth="1"/>
    <col min="7428" max="7429" width="3.28515625" style="237" bestFit="1" customWidth="1"/>
    <col min="7430" max="7430" width="3.28515625" style="237" customWidth="1"/>
    <col min="7431" max="7432" width="3.28515625" style="237" bestFit="1" customWidth="1"/>
    <col min="7433" max="7440" width="3.28515625" style="237" customWidth="1"/>
    <col min="7441" max="7441" width="3.28515625" style="237" bestFit="1" customWidth="1"/>
    <col min="7442" max="7442" width="3.28515625" style="237" customWidth="1"/>
    <col min="7443" max="7679" width="9.140625" style="237"/>
    <col min="7680" max="7680" width="7.7109375" style="237" customWidth="1"/>
    <col min="7681" max="7681" width="15.28515625" style="237" customWidth="1"/>
    <col min="7682" max="7682" width="12.28515625" style="237" customWidth="1"/>
    <col min="7683" max="7683" width="13" style="237" customWidth="1"/>
    <col min="7684" max="7685" width="3.28515625" style="237" bestFit="1" customWidth="1"/>
    <col min="7686" max="7686" width="3.28515625" style="237" customWidth="1"/>
    <col min="7687" max="7688" width="3.28515625" style="237" bestFit="1" customWidth="1"/>
    <col min="7689" max="7696" width="3.28515625" style="237" customWidth="1"/>
    <col min="7697" max="7697" width="3.28515625" style="237" bestFit="1" customWidth="1"/>
    <col min="7698" max="7698" width="3.28515625" style="237" customWidth="1"/>
    <col min="7699" max="7935" width="9.140625" style="237"/>
    <col min="7936" max="7936" width="7.7109375" style="237" customWidth="1"/>
    <col min="7937" max="7937" width="15.28515625" style="237" customWidth="1"/>
    <col min="7938" max="7938" width="12.28515625" style="237" customWidth="1"/>
    <col min="7939" max="7939" width="13" style="237" customWidth="1"/>
    <col min="7940" max="7941" width="3.28515625" style="237" bestFit="1" customWidth="1"/>
    <col min="7942" max="7942" width="3.28515625" style="237" customWidth="1"/>
    <col min="7943" max="7944" width="3.28515625" style="237" bestFit="1" customWidth="1"/>
    <col min="7945" max="7952" width="3.28515625" style="237" customWidth="1"/>
    <col min="7953" max="7953" width="3.28515625" style="237" bestFit="1" customWidth="1"/>
    <col min="7954" max="7954" width="3.28515625" style="237" customWidth="1"/>
    <col min="7955" max="8191" width="9.140625" style="237"/>
    <col min="8192" max="8192" width="7.7109375" style="237" customWidth="1"/>
    <col min="8193" max="8193" width="15.28515625" style="237" customWidth="1"/>
    <col min="8194" max="8194" width="12.28515625" style="237" customWidth="1"/>
    <col min="8195" max="8195" width="13" style="237" customWidth="1"/>
    <col min="8196" max="8197" width="3.28515625" style="237" bestFit="1" customWidth="1"/>
    <col min="8198" max="8198" width="3.28515625" style="237" customWidth="1"/>
    <col min="8199" max="8200" width="3.28515625" style="237" bestFit="1" customWidth="1"/>
    <col min="8201" max="8208" width="3.28515625" style="237" customWidth="1"/>
    <col min="8209" max="8209" width="3.28515625" style="237" bestFit="1" customWidth="1"/>
    <col min="8210" max="8210" width="3.28515625" style="237" customWidth="1"/>
    <col min="8211" max="8447" width="9.140625" style="237"/>
    <col min="8448" max="8448" width="7.7109375" style="237" customWidth="1"/>
    <col min="8449" max="8449" width="15.28515625" style="237" customWidth="1"/>
    <col min="8450" max="8450" width="12.28515625" style="237" customWidth="1"/>
    <col min="8451" max="8451" width="13" style="237" customWidth="1"/>
    <col min="8452" max="8453" width="3.28515625" style="237" bestFit="1" customWidth="1"/>
    <col min="8454" max="8454" width="3.28515625" style="237" customWidth="1"/>
    <col min="8455" max="8456" width="3.28515625" style="237" bestFit="1" customWidth="1"/>
    <col min="8457" max="8464" width="3.28515625" style="237" customWidth="1"/>
    <col min="8465" max="8465" width="3.28515625" style="237" bestFit="1" customWidth="1"/>
    <col min="8466" max="8466" width="3.28515625" style="237" customWidth="1"/>
    <col min="8467" max="8703" width="9.140625" style="237"/>
    <col min="8704" max="8704" width="7.7109375" style="237" customWidth="1"/>
    <col min="8705" max="8705" width="15.28515625" style="237" customWidth="1"/>
    <col min="8706" max="8706" width="12.28515625" style="237" customWidth="1"/>
    <col min="8707" max="8707" width="13" style="237" customWidth="1"/>
    <col min="8708" max="8709" width="3.28515625" style="237" bestFit="1" customWidth="1"/>
    <col min="8710" max="8710" width="3.28515625" style="237" customWidth="1"/>
    <col min="8711" max="8712" width="3.28515625" style="237" bestFit="1" customWidth="1"/>
    <col min="8713" max="8720" width="3.28515625" style="237" customWidth="1"/>
    <col min="8721" max="8721" width="3.28515625" style="237" bestFit="1" customWidth="1"/>
    <col min="8722" max="8722" width="3.28515625" style="237" customWidth="1"/>
    <col min="8723" max="8959" width="9.140625" style="237"/>
    <col min="8960" max="8960" width="7.7109375" style="237" customWidth="1"/>
    <col min="8961" max="8961" width="15.28515625" style="237" customWidth="1"/>
    <col min="8962" max="8962" width="12.28515625" style="237" customWidth="1"/>
    <col min="8963" max="8963" width="13" style="237" customWidth="1"/>
    <col min="8964" max="8965" width="3.28515625" style="237" bestFit="1" customWidth="1"/>
    <col min="8966" max="8966" width="3.28515625" style="237" customWidth="1"/>
    <col min="8967" max="8968" width="3.28515625" style="237" bestFit="1" customWidth="1"/>
    <col min="8969" max="8976" width="3.28515625" style="237" customWidth="1"/>
    <col min="8977" max="8977" width="3.28515625" style="237" bestFit="1" customWidth="1"/>
    <col min="8978" max="8978" width="3.28515625" style="237" customWidth="1"/>
    <col min="8979" max="9215" width="9.140625" style="237"/>
    <col min="9216" max="9216" width="7.7109375" style="237" customWidth="1"/>
    <col min="9217" max="9217" width="15.28515625" style="237" customWidth="1"/>
    <col min="9218" max="9218" width="12.28515625" style="237" customWidth="1"/>
    <col min="9219" max="9219" width="13" style="237" customWidth="1"/>
    <col min="9220" max="9221" width="3.28515625" style="237" bestFit="1" customWidth="1"/>
    <col min="9222" max="9222" width="3.28515625" style="237" customWidth="1"/>
    <col min="9223" max="9224" width="3.28515625" style="237" bestFit="1" customWidth="1"/>
    <col min="9225" max="9232" width="3.28515625" style="237" customWidth="1"/>
    <col min="9233" max="9233" width="3.28515625" style="237" bestFit="1" customWidth="1"/>
    <col min="9234" max="9234" width="3.28515625" style="237" customWidth="1"/>
    <col min="9235" max="9471" width="9.140625" style="237"/>
    <col min="9472" max="9472" width="7.7109375" style="237" customWidth="1"/>
    <col min="9473" max="9473" width="15.28515625" style="237" customWidth="1"/>
    <col min="9474" max="9474" width="12.28515625" style="237" customWidth="1"/>
    <col min="9475" max="9475" width="13" style="237" customWidth="1"/>
    <col min="9476" max="9477" width="3.28515625" style="237" bestFit="1" customWidth="1"/>
    <col min="9478" max="9478" width="3.28515625" style="237" customWidth="1"/>
    <col min="9479" max="9480" width="3.28515625" style="237" bestFit="1" customWidth="1"/>
    <col min="9481" max="9488" width="3.28515625" style="237" customWidth="1"/>
    <col min="9489" max="9489" width="3.28515625" style="237" bestFit="1" customWidth="1"/>
    <col min="9490" max="9490" width="3.28515625" style="237" customWidth="1"/>
    <col min="9491" max="9727" width="9.140625" style="237"/>
    <col min="9728" max="9728" width="7.7109375" style="237" customWidth="1"/>
    <col min="9729" max="9729" width="15.28515625" style="237" customWidth="1"/>
    <col min="9730" max="9730" width="12.28515625" style="237" customWidth="1"/>
    <col min="9731" max="9731" width="13" style="237" customWidth="1"/>
    <col min="9732" max="9733" width="3.28515625" style="237" bestFit="1" customWidth="1"/>
    <col min="9734" max="9734" width="3.28515625" style="237" customWidth="1"/>
    <col min="9735" max="9736" width="3.28515625" style="237" bestFit="1" customWidth="1"/>
    <col min="9737" max="9744" width="3.28515625" style="237" customWidth="1"/>
    <col min="9745" max="9745" width="3.28515625" style="237" bestFit="1" customWidth="1"/>
    <col min="9746" max="9746" width="3.28515625" style="237" customWidth="1"/>
    <col min="9747" max="9983" width="9.140625" style="237"/>
    <col min="9984" max="9984" width="7.7109375" style="237" customWidth="1"/>
    <col min="9985" max="9985" width="15.28515625" style="237" customWidth="1"/>
    <col min="9986" max="9986" width="12.28515625" style="237" customWidth="1"/>
    <col min="9987" max="9987" width="13" style="237" customWidth="1"/>
    <col min="9988" max="9989" width="3.28515625" style="237" bestFit="1" customWidth="1"/>
    <col min="9990" max="9990" width="3.28515625" style="237" customWidth="1"/>
    <col min="9991" max="9992" width="3.28515625" style="237" bestFit="1" customWidth="1"/>
    <col min="9993" max="10000" width="3.28515625" style="237" customWidth="1"/>
    <col min="10001" max="10001" width="3.28515625" style="237" bestFit="1" customWidth="1"/>
    <col min="10002" max="10002" width="3.28515625" style="237" customWidth="1"/>
    <col min="10003" max="10239" width="9.140625" style="237"/>
    <col min="10240" max="10240" width="7.7109375" style="237" customWidth="1"/>
    <col min="10241" max="10241" width="15.28515625" style="237" customWidth="1"/>
    <col min="10242" max="10242" width="12.28515625" style="237" customWidth="1"/>
    <col min="10243" max="10243" width="13" style="237" customWidth="1"/>
    <col min="10244" max="10245" width="3.28515625" style="237" bestFit="1" customWidth="1"/>
    <col min="10246" max="10246" width="3.28515625" style="237" customWidth="1"/>
    <col min="10247" max="10248" width="3.28515625" style="237" bestFit="1" customWidth="1"/>
    <col min="10249" max="10256" width="3.28515625" style="237" customWidth="1"/>
    <col min="10257" max="10257" width="3.28515625" style="237" bestFit="1" customWidth="1"/>
    <col min="10258" max="10258" width="3.28515625" style="237" customWidth="1"/>
    <col min="10259" max="10495" width="9.140625" style="237"/>
    <col min="10496" max="10496" width="7.7109375" style="237" customWidth="1"/>
    <col min="10497" max="10497" width="15.28515625" style="237" customWidth="1"/>
    <col min="10498" max="10498" width="12.28515625" style="237" customWidth="1"/>
    <col min="10499" max="10499" width="13" style="237" customWidth="1"/>
    <col min="10500" max="10501" width="3.28515625" style="237" bestFit="1" customWidth="1"/>
    <col min="10502" max="10502" width="3.28515625" style="237" customWidth="1"/>
    <col min="10503" max="10504" width="3.28515625" style="237" bestFit="1" customWidth="1"/>
    <col min="10505" max="10512" width="3.28515625" style="237" customWidth="1"/>
    <col min="10513" max="10513" width="3.28515625" style="237" bestFit="1" customWidth="1"/>
    <col min="10514" max="10514" width="3.28515625" style="237" customWidth="1"/>
    <col min="10515" max="10751" width="9.140625" style="237"/>
    <col min="10752" max="10752" width="7.7109375" style="237" customWidth="1"/>
    <col min="10753" max="10753" width="15.28515625" style="237" customWidth="1"/>
    <col min="10754" max="10754" width="12.28515625" style="237" customWidth="1"/>
    <col min="10755" max="10755" width="13" style="237" customWidth="1"/>
    <col min="10756" max="10757" width="3.28515625" style="237" bestFit="1" customWidth="1"/>
    <col min="10758" max="10758" width="3.28515625" style="237" customWidth="1"/>
    <col min="10759" max="10760" width="3.28515625" style="237" bestFit="1" customWidth="1"/>
    <col min="10761" max="10768" width="3.28515625" style="237" customWidth="1"/>
    <col min="10769" max="10769" width="3.28515625" style="237" bestFit="1" customWidth="1"/>
    <col min="10770" max="10770" width="3.28515625" style="237" customWidth="1"/>
    <col min="10771" max="11007" width="9.140625" style="237"/>
    <col min="11008" max="11008" width="7.7109375" style="237" customWidth="1"/>
    <col min="11009" max="11009" width="15.28515625" style="237" customWidth="1"/>
    <col min="11010" max="11010" width="12.28515625" style="237" customWidth="1"/>
    <col min="11011" max="11011" width="13" style="237" customWidth="1"/>
    <col min="11012" max="11013" width="3.28515625" style="237" bestFit="1" customWidth="1"/>
    <col min="11014" max="11014" width="3.28515625" style="237" customWidth="1"/>
    <col min="11015" max="11016" width="3.28515625" style="237" bestFit="1" customWidth="1"/>
    <col min="11017" max="11024" width="3.28515625" style="237" customWidth="1"/>
    <col min="11025" max="11025" width="3.28515625" style="237" bestFit="1" customWidth="1"/>
    <col min="11026" max="11026" width="3.28515625" style="237" customWidth="1"/>
    <col min="11027" max="11263" width="9.140625" style="237"/>
    <col min="11264" max="11264" width="7.7109375" style="237" customWidth="1"/>
    <col min="11265" max="11265" width="15.28515625" style="237" customWidth="1"/>
    <col min="11266" max="11266" width="12.28515625" style="237" customWidth="1"/>
    <col min="11267" max="11267" width="13" style="237" customWidth="1"/>
    <col min="11268" max="11269" width="3.28515625" style="237" bestFit="1" customWidth="1"/>
    <col min="11270" max="11270" width="3.28515625" style="237" customWidth="1"/>
    <col min="11271" max="11272" width="3.28515625" style="237" bestFit="1" customWidth="1"/>
    <col min="11273" max="11280" width="3.28515625" style="237" customWidth="1"/>
    <col min="11281" max="11281" width="3.28515625" style="237" bestFit="1" customWidth="1"/>
    <col min="11282" max="11282" width="3.28515625" style="237" customWidth="1"/>
    <col min="11283" max="11519" width="9.140625" style="237"/>
    <col min="11520" max="11520" width="7.7109375" style="237" customWidth="1"/>
    <col min="11521" max="11521" width="15.28515625" style="237" customWidth="1"/>
    <col min="11522" max="11522" width="12.28515625" style="237" customWidth="1"/>
    <col min="11523" max="11523" width="13" style="237" customWidth="1"/>
    <col min="11524" max="11525" width="3.28515625" style="237" bestFit="1" customWidth="1"/>
    <col min="11526" max="11526" width="3.28515625" style="237" customWidth="1"/>
    <col min="11527" max="11528" width="3.28515625" style="237" bestFit="1" customWidth="1"/>
    <col min="11529" max="11536" width="3.28515625" style="237" customWidth="1"/>
    <col min="11537" max="11537" width="3.28515625" style="237" bestFit="1" customWidth="1"/>
    <col min="11538" max="11538" width="3.28515625" style="237" customWidth="1"/>
    <col min="11539" max="11775" width="9.140625" style="237"/>
    <col min="11776" max="11776" width="7.7109375" style="237" customWidth="1"/>
    <col min="11777" max="11777" width="15.28515625" style="237" customWidth="1"/>
    <col min="11778" max="11778" width="12.28515625" style="237" customWidth="1"/>
    <col min="11779" max="11779" width="13" style="237" customWidth="1"/>
    <col min="11780" max="11781" width="3.28515625" style="237" bestFit="1" customWidth="1"/>
    <col min="11782" max="11782" width="3.28515625" style="237" customWidth="1"/>
    <col min="11783" max="11784" width="3.28515625" style="237" bestFit="1" customWidth="1"/>
    <col min="11785" max="11792" width="3.28515625" style="237" customWidth="1"/>
    <col min="11793" max="11793" width="3.28515625" style="237" bestFit="1" customWidth="1"/>
    <col min="11794" max="11794" width="3.28515625" style="237" customWidth="1"/>
    <col min="11795" max="12031" width="9.140625" style="237"/>
    <col min="12032" max="12032" width="7.7109375" style="237" customWidth="1"/>
    <col min="12033" max="12033" width="15.28515625" style="237" customWidth="1"/>
    <col min="12034" max="12034" width="12.28515625" style="237" customWidth="1"/>
    <col min="12035" max="12035" width="13" style="237" customWidth="1"/>
    <col min="12036" max="12037" width="3.28515625" style="237" bestFit="1" customWidth="1"/>
    <col min="12038" max="12038" width="3.28515625" style="237" customWidth="1"/>
    <col min="12039" max="12040" width="3.28515625" style="237" bestFit="1" customWidth="1"/>
    <col min="12041" max="12048" width="3.28515625" style="237" customWidth="1"/>
    <col min="12049" max="12049" width="3.28515625" style="237" bestFit="1" customWidth="1"/>
    <col min="12050" max="12050" width="3.28515625" style="237" customWidth="1"/>
    <col min="12051" max="12287" width="9.140625" style="237"/>
    <col min="12288" max="12288" width="7.7109375" style="237" customWidth="1"/>
    <col min="12289" max="12289" width="15.28515625" style="237" customWidth="1"/>
    <col min="12290" max="12290" width="12.28515625" style="237" customWidth="1"/>
    <col min="12291" max="12291" width="13" style="237" customWidth="1"/>
    <col min="12292" max="12293" width="3.28515625" style="237" bestFit="1" customWidth="1"/>
    <col min="12294" max="12294" width="3.28515625" style="237" customWidth="1"/>
    <col min="12295" max="12296" width="3.28515625" style="237" bestFit="1" customWidth="1"/>
    <col min="12297" max="12304" width="3.28515625" style="237" customWidth="1"/>
    <col min="12305" max="12305" width="3.28515625" style="237" bestFit="1" customWidth="1"/>
    <col min="12306" max="12306" width="3.28515625" style="237" customWidth="1"/>
    <col min="12307" max="12543" width="9.140625" style="237"/>
    <col min="12544" max="12544" width="7.7109375" style="237" customWidth="1"/>
    <col min="12545" max="12545" width="15.28515625" style="237" customWidth="1"/>
    <col min="12546" max="12546" width="12.28515625" style="237" customWidth="1"/>
    <col min="12547" max="12547" width="13" style="237" customWidth="1"/>
    <col min="12548" max="12549" width="3.28515625" style="237" bestFit="1" customWidth="1"/>
    <col min="12550" max="12550" width="3.28515625" style="237" customWidth="1"/>
    <col min="12551" max="12552" width="3.28515625" style="237" bestFit="1" customWidth="1"/>
    <col min="12553" max="12560" width="3.28515625" style="237" customWidth="1"/>
    <col min="12561" max="12561" width="3.28515625" style="237" bestFit="1" customWidth="1"/>
    <col min="12562" max="12562" width="3.28515625" style="237" customWidth="1"/>
    <col min="12563" max="12799" width="9.140625" style="237"/>
    <col min="12800" max="12800" width="7.7109375" style="237" customWidth="1"/>
    <col min="12801" max="12801" width="15.28515625" style="237" customWidth="1"/>
    <col min="12802" max="12802" width="12.28515625" style="237" customWidth="1"/>
    <col min="12803" max="12803" width="13" style="237" customWidth="1"/>
    <col min="12804" max="12805" width="3.28515625" style="237" bestFit="1" customWidth="1"/>
    <col min="12806" max="12806" width="3.28515625" style="237" customWidth="1"/>
    <col min="12807" max="12808" width="3.28515625" style="237" bestFit="1" customWidth="1"/>
    <col min="12809" max="12816" width="3.28515625" style="237" customWidth="1"/>
    <col min="12817" max="12817" width="3.28515625" style="237" bestFit="1" customWidth="1"/>
    <col min="12818" max="12818" width="3.28515625" style="237" customWidth="1"/>
    <col min="12819" max="13055" width="9.140625" style="237"/>
    <col min="13056" max="13056" width="7.7109375" style="237" customWidth="1"/>
    <col min="13057" max="13057" width="15.28515625" style="237" customWidth="1"/>
    <col min="13058" max="13058" width="12.28515625" style="237" customWidth="1"/>
    <col min="13059" max="13059" width="13" style="237" customWidth="1"/>
    <col min="13060" max="13061" width="3.28515625" style="237" bestFit="1" customWidth="1"/>
    <col min="13062" max="13062" width="3.28515625" style="237" customWidth="1"/>
    <col min="13063" max="13064" width="3.28515625" style="237" bestFit="1" customWidth="1"/>
    <col min="13065" max="13072" width="3.28515625" style="237" customWidth="1"/>
    <col min="13073" max="13073" width="3.28515625" style="237" bestFit="1" customWidth="1"/>
    <col min="13074" max="13074" width="3.28515625" style="237" customWidth="1"/>
    <col min="13075" max="13311" width="9.140625" style="237"/>
    <col min="13312" max="13312" width="7.7109375" style="237" customWidth="1"/>
    <col min="13313" max="13313" width="15.28515625" style="237" customWidth="1"/>
    <col min="13314" max="13314" width="12.28515625" style="237" customWidth="1"/>
    <col min="13315" max="13315" width="13" style="237" customWidth="1"/>
    <col min="13316" max="13317" width="3.28515625" style="237" bestFit="1" customWidth="1"/>
    <col min="13318" max="13318" width="3.28515625" style="237" customWidth="1"/>
    <col min="13319" max="13320" width="3.28515625" style="237" bestFit="1" customWidth="1"/>
    <col min="13321" max="13328" width="3.28515625" style="237" customWidth="1"/>
    <col min="13329" max="13329" width="3.28515625" style="237" bestFit="1" customWidth="1"/>
    <col min="13330" max="13330" width="3.28515625" style="237" customWidth="1"/>
    <col min="13331" max="13567" width="9.140625" style="237"/>
    <col min="13568" max="13568" width="7.7109375" style="237" customWidth="1"/>
    <col min="13569" max="13569" width="15.28515625" style="237" customWidth="1"/>
    <col min="13570" max="13570" width="12.28515625" style="237" customWidth="1"/>
    <col min="13571" max="13571" width="13" style="237" customWidth="1"/>
    <col min="13572" max="13573" width="3.28515625" style="237" bestFit="1" customWidth="1"/>
    <col min="13574" max="13574" width="3.28515625" style="237" customWidth="1"/>
    <col min="13575" max="13576" width="3.28515625" style="237" bestFit="1" customWidth="1"/>
    <col min="13577" max="13584" width="3.28515625" style="237" customWidth="1"/>
    <col min="13585" max="13585" width="3.28515625" style="237" bestFit="1" customWidth="1"/>
    <col min="13586" max="13586" width="3.28515625" style="237" customWidth="1"/>
    <col min="13587" max="13823" width="9.140625" style="237"/>
    <col min="13824" max="13824" width="7.7109375" style="237" customWidth="1"/>
    <col min="13825" max="13825" width="15.28515625" style="237" customWidth="1"/>
    <col min="13826" max="13826" width="12.28515625" style="237" customWidth="1"/>
    <col min="13827" max="13827" width="13" style="237" customWidth="1"/>
    <col min="13828" max="13829" width="3.28515625" style="237" bestFit="1" customWidth="1"/>
    <col min="13830" max="13830" width="3.28515625" style="237" customWidth="1"/>
    <col min="13831" max="13832" width="3.28515625" style="237" bestFit="1" customWidth="1"/>
    <col min="13833" max="13840" width="3.28515625" style="237" customWidth="1"/>
    <col min="13841" max="13841" width="3.28515625" style="237" bestFit="1" customWidth="1"/>
    <col min="13842" max="13842" width="3.28515625" style="237" customWidth="1"/>
    <col min="13843" max="14079" width="9.140625" style="237"/>
    <col min="14080" max="14080" width="7.7109375" style="237" customWidth="1"/>
    <col min="14081" max="14081" width="15.28515625" style="237" customWidth="1"/>
    <col min="14082" max="14082" width="12.28515625" style="237" customWidth="1"/>
    <col min="14083" max="14083" width="13" style="237" customWidth="1"/>
    <col min="14084" max="14085" width="3.28515625" style="237" bestFit="1" customWidth="1"/>
    <col min="14086" max="14086" width="3.28515625" style="237" customWidth="1"/>
    <col min="14087" max="14088" width="3.28515625" style="237" bestFit="1" customWidth="1"/>
    <col min="14089" max="14096" width="3.28515625" style="237" customWidth="1"/>
    <col min="14097" max="14097" width="3.28515625" style="237" bestFit="1" customWidth="1"/>
    <col min="14098" max="14098" width="3.28515625" style="237" customWidth="1"/>
    <col min="14099" max="14335" width="9.140625" style="237"/>
    <col min="14336" max="14336" width="7.7109375" style="237" customWidth="1"/>
    <col min="14337" max="14337" width="15.28515625" style="237" customWidth="1"/>
    <col min="14338" max="14338" width="12.28515625" style="237" customWidth="1"/>
    <col min="14339" max="14339" width="13" style="237" customWidth="1"/>
    <col min="14340" max="14341" width="3.28515625" style="237" bestFit="1" customWidth="1"/>
    <col min="14342" max="14342" width="3.28515625" style="237" customWidth="1"/>
    <col min="14343" max="14344" width="3.28515625" style="237" bestFit="1" customWidth="1"/>
    <col min="14345" max="14352" width="3.28515625" style="237" customWidth="1"/>
    <col min="14353" max="14353" width="3.28515625" style="237" bestFit="1" customWidth="1"/>
    <col min="14354" max="14354" width="3.28515625" style="237" customWidth="1"/>
    <col min="14355" max="14591" width="9.140625" style="237"/>
    <col min="14592" max="14592" width="7.7109375" style="237" customWidth="1"/>
    <col min="14593" max="14593" width="15.28515625" style="237" customWidth="1"/>
    <col min="14594" max="14594" width="12.28515625" style="237" customWidth="1"/>
    <col min="14595" max="14595" width="13" style="237" customWidth="1"/>
    <col min="14596" max="14597" width="3.28515625" style="237" bestFit="1" customWidth="1"/>
    <col min="14598" max="14598" width="3.28515625" style="237" customWidth="1"/>
    <col min="14599" max="14600" width="3.28515625" style="237" bestFit="1" customWidth="1"/>
    <col min="14601" max="14608" width="3.28515625" style="237" customWidth="1"/>
    <col min="14609" max="14609" width="3.28515625" style="237" bestFit="1" customWidth="1"/>
    <col min="14610" max="14610" width="3.28515625" style="237" customWidth="1"/>
    <col min="14611" max="14847" width="9.140625" style="237"/>
    <col min="14848" max="14848" width="7.7109375" style="237" customWidth="1"/>
    <col min="14849" max="14849" width="15.28515625" style="237" customWidth="1"/>
    <col min="14850" max="14850" width="12.28515625" style="237" customWidth="1"/>
    <col min="14851" max="14851" width="13" style="237" customWidth="1"/>
    <col min="14852" max="14853" width="3.28515625" style="237" bestFit="1" customWidth="1"/>
    <col min="14854" max="14854" width="3.28515625" style="237" customWidth="1"/>
    <col min="14855" max="14856" width="3.28515625" style="237" bestFit="1" customWidth="1"/>
    <col min="14857" max="14864" width="3.28515625" style="237" customWidth="1"/>
    <col min="14865" max="14865" width="3.28515625" style="237" bestFit="1" customWidth="1"/>
    <col min="14866" max="14866" width="3.28515625" style="237" customWidth="1"/>
    <col min="14867" max="15103" width="9.140625" style="237"/>
    <col min="15104" max="15104" width="7.7109375" style="237" customWidth="1"/>
    <col min="15105" max="15105" width="15.28515625" style="237" customWidth="1"/>
    <col min="15106" max="15106" width="12.28515625" style="237" customWidth="1"/>
    <col min="15107" max="15107" width="13" style="237" customWidth="1"/>
    <col min="15108" max="15109" width="3.28515625" style="237" bestFit="1" customWidth="1"/>
    <col min="15110" max="15110" width="3.28515625" style="237" customWidth="1"/>
    <col min="15111" max="15112" width="3.28515625" style="237" bestFit="1" customWidth="1"/>
    <col min="15113" max="15120" width="3.28515625" style="237" customWidth="1"/>
    <col min="15121" max="15121" width="3.28515625" style="237" bestFit="1" customWidth="1"/>
    <col min="15122" max="15122" width="3.28515625" style="237" customWidth="1"/>
    <col min="15123" max="15359" width="9.140625" style="237"/>
    <col min="15360" max="15360" width="7.7109375" style="237" customWidth="1"/>
    <col min="15361" max="15361" width="15.28515625" style="237" customWidth="1"/>
    <col min="15362" max="15362" width="12.28515625" style="237" customWidth="1"/>
    <col min="15363" max="15363" width="13" style="237" customWidth="1"/>
    <col min="15364" max="15365" width="3.28515625" style="237" bestFit="1" customWidth="1"/>
    <col min="15366" max="15366" width="3.28515625" style="237" customWidth="1"/>
    <col min="15367" max="15368" width="3.28515625" style="237" bestFit="1" customWidth="1"/>
    <col min="15369" max="15376" width="3.28515625" style="237" customWidth="1"/>
    <col min="15377" max="15377" width="3.28515625" style="237" bestFit="1" customWidth="1"/>
    <col min="15378" max="15378" width="3.28515625" style="237" customWidth="1"/>
    <col min="15379" max="15615" width="9.140625" style="237"/>
    <col min="15616" max="15616" width="7.7109375" style="237" customWidth="1"/>
    <col min="15617" max="15617" width="15.28515625" style="237" customWidth="1"/>
    <col min="15618" max="15618" width="12.28515625" style="237" customWidth="1"/>
    <col min="15619" max="15619" width="13" style="237" customWidth="1"/>
    <col min="15620" max="15621" width="3.28515625" style="237" bestFit="1" customWidth="1"/>
    <col min="15622" max="15622" width="3.28515625" style="237" customWidth="1"/>
    <col min="15623" max="15624" width="3.28515625" style="237" bestFit="1" customWidth="1"/>
    <col min="15625" max="15632" width="3.28515625" style="237" customWidth="1"/>
    <col min="15633" max="15633" width="3.28515625" style="237" bestFit="1" customWidth="1"/>
    <col min="15634" max="15634" width="3.28515625" style="237" customWidth="1"/>
    <col min="15635" max="15871" width="9.140625" style="237"/>
    <col min="15872" max="15872" width="7.7109375" style="237" customWidth="1"/>
    <col min="15873" max="15873" width="15.28515625" style="237" customWidth="1"/>
    <col min="15874" max="15874" width="12.28515625" style="237" customWidth="1"/>
    <col min="15875" max="15875" width="13" style="237" customWidth="1"/>
    <col min="15876" max="15877" width="3.28515625" style="237" bestFit="1" customWidth="1"/>
    <col min="15878" max="15878" width="3.28515625" style="237" customWidth="1"/>
    <col min="15879" max="15880" width="3.28515625" style="237" bestFit="1" customWidth="1"/>
    <col min="15881" max="15888" width="3.28515625" style="237" customWidth="1"/>
    <col min="15889" max="15889" width="3.28515625" style="237" bestFit="1" customWidth="1"/>
    <col min="15890" max="15890" width="3.28515625" style="237" customWidth="1"/>
    <col min="15891" max="16127" width="9.140625" style="237"/>
    <col min="16128" max="16128" width="7.7109375" style="237" customWidth="1"/>
    <col min="16129" max="16129" width="15.28515625" style="237" customWidth="1"/>
    <col min="16130" max="16130" width="12.28515625" style="237" customWidth="1"/>
    <col min="16131" max="16131" width="13" style="237" customWidth="1"/>
    <col min="16132" max="16133" width="3.28515625" style="237" bestFit="1" customWidth="1"/>
    <col min="16134" max="16134" width="3.28515625" style="237" customWidth="1"/>
    <col min="16135" max="16136" width="3.28515625" style="237" bestFit="1" customWidth="1"/>
    <col min="16137" max="16144" width="3.28515625" style="237" customWidth="1"/>
    <col min="16145" max="16145" width="3.28515625" style="237" bestFit="1" customWidth="1"/>
    <col min="16146" max="16146" width="3.28515625" style="237" customWidth="1"/>
    <col min="16147" max="16384" width="9.140625" style="237"/>
  </cols>
  <sheetData>
    <row r="1" spans="1:20" ht="13.5" customHeight="1" thickBot="1">
      <c r="A1" s="235"/>
      <c r="B1" s="236"/>
    </row>
    <row r="2" spans="1:20" ht="13.5" customHeight="1">
      <c r="A2" s="403" t="s">
        <v>116</v>
      </c>
      <c r="B2" s="404"/>
      <c r="C2" s="405" t="s">
        <v>457</v>
      </c>
      <c r="D2" s="406"/>
      <c r="E2" s="407" t="s">
        <v>75</v>
      </c>
      <c r="F2" s="408"/>
      <c r="G2" s="408"/>
      <c r="H2" s="409"/>
      <c r="I2" s="410" t="s">
        <v>457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</row>
    <row r="3" spans="1:20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</row>
    <row r="4" spans="1:20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</row>
    <row r="5" spans="1:20" ht="13.5" customHeight="1">
      <c r="A5" s="390" t="s">
        <v>121</v>
      </c>
      <c r="B5" s="391"/>
      <c r="C5" s="400" t="s">
        <v>460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</row>
    <row r="6" spans="1:20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</row>
    <row r="7" spans="1:20" ht="13.5" customHeight="1" thickBot="1">
      <c r="A7" s="383">
        <f>COUNTIF(E69:HP69,"P")</f>
        <v>16</v>
      </c>
      <c r="B7" s="384"/>
      <c r="C7" s="385">
        <f>COUNTIF(E69:HP69,"F")</f>
        <v>0</v>
      </c>
      <c r="D7" s="386"/>
      <c r="E7" s="387">
        <f>SUM(L7,- A7,- C7)</f>
        <v>0</v>
      </c>
      <c r="F7" s="386"/>
      <c r="G7" s="386"/>
      <c r="H7" s="388"/>
      <c r="I7" s="315">
        <f>COUNTIF(E68:HO68,"N")</f>
        <v>9</v>
      </c>
      <c r="J7" s="315">
        <f>COUNTIF(E68:HO68,"A")</f>
        <v>7</v>
      </c>
      <c r="K7" s="315">
        <f>COUNTIF(E68:HO68,"B")</f>
        <v>0</v>
      </c>
      <c r="L7" s="387">
        <f>COUNTA(E9:HU9)</f>
        <v>16</v>
      </c>
      <c r="M7" s="386"/>
      <c r="N7" s="386"/>
      <c r="O7" s="386"/>
      <c r="P7" s="386"/>
      <c r="Q7" s="386"/>
      <c r="R7" s="386"/>
      <c r="S7" s="386"/>
      <c r="T7" s="386"/>
    </row>
    <row r="8" spans="1:20" ht="11.25" thickBot="1"/>
    <row r="9" spans="1:20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</row>
    <row r="10" spans="1:20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50"/>
    </row>
    <row r="11" spans="1:20" ht="13.5" customHeight="1">
      <c r="A11" s="151"/>
      <c r="B11" s="152" t="s">
        <v>306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6"/>
      <c r="T11" s="156"/>
    </row>
    <row r="12" spans="1:20" ht="13.5" customHeight="1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0" ht="13.5" customHeight="1">
      <c r="A13" s="151"/>
      <c r="B13" s="161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3"/>
      <c r="R13" s="163"/>
      <c r="S13" s="163"/>
      <c r="T13" s="162"/>
    </row>
    <row r="14" spans="1:20" ht="13.5" customHeight="1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3"/>
      <c r="R14" s="163"/>
      <c r="S14" s="163"/>
      <c r="T14" s="162"/>
    </row>
    <row r="15" spans="1:20" ht="13.5" customHeight="1">
      <c r="A15" s="151"/>
      <c r="B15" s="161"/>
      <c r="C15" s="153"/>
      <c r="D15" s="154" t="s">
        <v>172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2" t="s">
        <v>166</v>
      </c>
      <c r="Q15" s="163"/>
      <c r="R15" s="163"/>
      <c r="S15" s="163"/>
      <c r="T15" s="162" t="s">
        <v>166</v>
      </c>
    </row>
    <row r="16" spans="1:20" ht="13.5" customHeight="1">
      <c r="A16" s="151"/>
      <c r="B16" s="161"/>
      <c r="C16" s="153"/>
      <c r="D16" s="154" t="s">
        <v>183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>
      <c r="A17" s="151"/>
      <c r="B17" s="161"/>
      <c r="C17" s="153"/>
      <c r="D17" s="154" t="s">
        <v>308</v>
      </c>
      <c r="E17" s="162"/>
      <c r="F17" s="162"/>
      <c r="G17" s="162"/>
      <c r="H17" s="162"/>
      <c r="I17" s="162"/>
      <c r="J17" s="162"/>
      <c r="K17" s="162"/>
      <c r="L17" s="162"/>
      <c r="M17" s="162" t="s">
        <v>166</v>
      </c>
      <c r="N17" s="162"/>
      <c r="O17" s="162"/>
      <c r="P17" s="162"/>
      <c r="Q17" s="163"/>
      <c r="R17" s="163"/>
      <c r="S17" s="163"/>
      <c r="T17" s="162"/>
    </row>
    <row r="18" spans="1:20" ht="13.5" customHeight="1">
      <c r="A18" s="151"/>
      <c r="B18" s="161"/>
      <c r="C18" s="153"/>
      <c r="D18" s="154" t="s">
        <v>309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 t="s">
        <v>166</v>
      </c>
      <c r="O18" s="162"/>
      <c r="P18" s="162"/>
      <c r="Q18" s="163"/>
      <c r="R18" s="163"/>
      <c r="S18" s="163"/>
      <c r="T18" s="162"/>
    </row>
    <row r="19" spans="1:20" ht="13.5" customHeight="1">
      <c r="A19" s="151"/>
      <c r="B19" s="161"/>
      <c r="C19" s="153"/>
      <c r="D19" s="154" t="s">
        <v>310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 t="s">
        <v>166</v>
      </c>
      <c r="P19" s="162"/>
      <c r="Q19" s="163"/>
      <c r="R19" s="163"/>
      <c r="S19" s="163"/>
      <c r="T19" s="162"/>
    </row>
    <row r="20" spans="1:20" ht="13.5" customHeight="1">
      <c r="A20" s="151"/>
      <c r="B20" s="161" t="s">
        <v>501</v>
      </c>
      <c r="C20" s="328"/>
      <c r="D20" s="154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2"/>
    </row>
    <row r="21" spans="1:20" ht="13.5" customHeight="1">
      <c r="A21" s="151"/>
      <c r="B21" s="152" t="s">
        <v>311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2"/>
    </row>
    <row r="22" spans="1:20" ht="13.5" customHeight="1">
      <c r="A22" s="151"/>
      <c r="B22" s="152"/>
      <c r="C22" s="324"/>
      <c r="D22" s="200" t="s">
        <v>165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2" t="s">
        <v>166</v>
      </c>
    </row>
    <row r="23" spans="1:20" ht="13.5" customHeight="1">
      <c r="A23" s="151"/>
      <c r="B23" s="152"/>
      <c r="C23" s="153"/>
      <c r="D23" s="154" t="s">
        <v>312</v>
      </c>
      <c r="E23" s="162"/>
      <c r="F23" s="162"/>
      <c r="G23" s="162"/>
      <c r="H23" s="162" t="s">
        <v>166</v>
      </c>
      <c r="I23" s="162" t="s">
        <v>166</v>
      </c>
      <c r="J23" s="162" t="s">
        <v>166</v>
      </c>
      <c r="K23" s="162" t="s">
        <v>166</v>
      </c>
      <c r="L23" s="162" t="s">
        <v>166</v>
      </c>
      <c r="M23" s="162"/>
      <c r="N23" s="162"/>
      <c r="O23" s="162"/>
      <c r="P23" s="162" t="s">
        <v>166</v>
      </c>
      <c r="Q23" s="163"/>
      <c r="R23" s="163"/>
      <c r="S23" s="163"/>
      <c r="T23" s="162"/>
    </row>
    <row r="24" spans="1:20" ht="13.5" customHeight="1">
      <c r="A24" s="151"/>
      <c r="B24" s="161"/>
      <c r="C24" s="153"/>
      <c r="D24" s="154" t="s">
        <v>313</v>
      </c>
      <c r="E24" s="162"/>
      <c r="F24" s="162"/>
      <c r="G24" s="162"/>
      <c r="H24" s="162"/>
      <c r="I24" s="162"/>
      <c r="J24" s="162"/>
      <c r="K24" s="162"/>
      <c r="L24" s="162"/>
      <c r="M24" s="162" t="s">
        <v>166</v>
      </c>
      <c r="N24" s="162"/>
      <c r="O24" s="162"/>
      <c r="P24" s="162"/>
      <c r="Q24" s="163"/>
      <c r="R24" s="163"/>
      <c r="S24" s="163"/>
      <c r="T24" s="162"/>
    </row>
    <row r="25" spans="1:20" ht="13.5" customHeight="1">
      <c r="A25" s="151"/>
      <c r="B25" s="161"/>
      <c r="C25" s="153"/>
      <c r="D25" s="154" t="s">
        <v>314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 t="s">
        <v>166</v>
      </c>
      <c r="O25" s="162"/>
      <c r="P25" s="162"/>
      <c r="Q25" s="163"/>
      <c r="R25" s="163"/>
      <c r="S25" s="163"/>
      <c r="T25" s="162"/>
    </row>
    <row r="26" spans="1:20" ht="13.5" customHeight="1">
      <c r="A26" s="151"/>
      <c r="B26" s="161"/>
      <c r="C26" s="153"/>
      <c r="D26" s="154" t="s">
        <v>315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 t="s">
        <v>166</v>
      </c>
      <c r="P26" s="162"/>
      <c r="Q26" s="163"/>
      <c r="R26" s="163"/>
      <c r="S26" s="163"/>
      <c r="T26" s="162"/>
    </row>
    <row r="27" spans="1:20" ht="13.5" customHeight="1">
      <c r="A27" s="151"/>
      <c r="B27" s="152"/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2"/>
    </row>
    <row r="28" spans="1:20" ht="13.5" customHeight="1">
      <c r="A28" s="151"/>
      <c r="B28" s="152" t="s">
        <v>316</v>
      </c>
      <c r="C28" s="153"/>
      <c r="D28" s="154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2"/>
    </row>
    <row r="29" spans="1:20" ht="13.5" customHeight="1">
      <c r="A29" s="151"/>
      <c r="B29" s="152"/>
      <c r="C29" s="153"/>
      <c r="D29" s="154" t="s">
        <v>165</v>
      </c>
      <c r="E29" s="162"/>
      <c r="F29" s="162"/>
      <c r="G29" s="162"/>
      <c r="H29" s="162" t="s">
        <v>166</v>
      </c>
      <c r="I29" s="162"/>
      <c r="J29" s="162" t="s">
        <v>166</v>
      </c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>
      <c r="A30" s="151"/>
      <c r="B30" s="152"/>
      <c r="C30" s="153"/>
      <c r="D30" s="154" t="s">
        <v>284</v>
      </c>
      <c r="E30" s="162"/>
      <c r="F30" s="162"/>
      <c r="G30" s="162"/>
      <c r="H30" s="162"/>
      <c r="I30" s="162" t="s">
        <v>166</v>
      </c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>
      <c r="A31" s="151"/>
      <c r="B31" s="152"/>
      <c r="C31" s="153"/>
      <c r="D31" s="154" t="s">
        <v>317</v>
      </c>
      <c r="E31" s="162"/>
      <c r="F31" s="162"/>
      <c r="G31" s="162"/>
      <c r="H31" s="162"/>
      <c r="I31" s="162"/>
      <c r="J31" s="162"/>
      <c r="K31" s="162" t="s">
        <v>166</v>
      </c>
      <c r="L31" s="162" t="s">
        <v>166</v>
      </c>
      <c r="M31" s="162"/>
      <c r="N31" s="162"/>
      <c r="O31" s="162"/>
      <c r="P31" s="162" t="s">
        <v>166</v>
      </c>
      <c r="Q31" s="163"/>
      <c r="R31" s="163"/>
      <c r="S31" s="163"/>
      <c r="T31" s="162" t="s">
        <v>166</v>
      </c>
    </row>
    <row r="32" spans="1:20" ht="13.5" customHeight="1">
      <c r="A32" s="151"/>
      <c r="B32" s="161"/>
      <c r="C32" s="153"/>
      <c r="D32" s="154" t="s">
        <v>318</v>
      </c>
      <c r="E32" s="162"/>
      <c r="F32" s="162"/>
      <c r="G32" s="162"/>
      <c r="H32" s="162"/>
      <c r="I32" s="162"/>
      <c r="J32" s="162"/>
      <c r="K32" s="162"/>
      <c r="L32" s="162"/>
      <c r="M32" s="162" t="s">
        <v>166</v>
      </c>
      <c r="N32" s="162"/>
      <c r="O32" s="162"/>
      <c r="P32" s="162"/>
      <c r="Q32" s="163"/>
      <c r="R32" s="163"/>
      <c r="S32" s="163"/>
      <c r="T32" s="162"/>
    </row>
    <row r="33" spans="1:20" ht="13.5" customHeight="1">
      <c r="A33" s="151"/>
      <c r="B33" s="161"/>
      <c r="C33" s="153"/>
      <c r="D33" s="154" t="s">
        <v>319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 t="s">
        <v>166</v>
      </c>
      <c r="O33" s="162"/>
      <c r="P33" s="162"/>
      <c r="Q33" s="163"/>
      <c r="R33" s="163"/>
      <c r="S33" s="163"/>
      <c r="T33" s="162"/>
    </row>
    <row r="34" spans="1:20" ht="13.5" customHeight="1">
      <c r="A34" s="151"/>
      <c r="B34" s="161" t="s">
        <v>502</v>
      </c>
      <c r="C34" s="328"/>
      <c r="D34" s="154"/>
      <c r="E34" s="162"/>
      <c r="F34" s="162" t="s">
        <v>166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2"/>
    </row>
    <row r="35" spans="1:20" ht="13.5" customHeight="1">
      <c r="A35" s="151"/>
      <c r="B35" s="152" t="s">
        <v>320</v>
      </c>
      <c r="C35" s="153"/>
      <c r="D35" s="227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2"/>
    </row>
    <row r="36" spans="1:20" ht="13.5" customHeight="1">
      <c r="A36" s="151"/>
      <c r="B36" s="164"/>
      <c r="C36" s="165"/>
      <c r="D36" s="154" t="s">
        <v>165</v>
      </c>
      <c r="E36" s="167"/>
      <c r="F36" s="162"/>
      <c r="G36" s="162"/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>
      <c r="A37" s="151"/>
      <c r="B37" s="164"/>
      <c r="C37" s="165"/>
      <c r="D37" s="154" t="s">
        <v>284</v>
      </c>
      <c r="E37" s="167"/>
      <c r="F37" s="162"/>
      <c r="G37" s="162"/>
      <c r="H37" s="162"/>
      <c r="I37" s="162" t="s">
        <v>166</v>
      </c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>
      <c r="A38" s="151"/>
      <c r="B38" s="164"/>
      <c r="C38" s="165"/>
      <c r="D38" s="154" t="s">
        <v>307</v>
      </c>
      <c r="E38" s="167"/>
      <c r="F38" s="162"/>
      <c r="G38" s="162"/>
      <c r="H38" s="162"/>
      <c r="I38" s="162"/>
      <c r="J38" s="162" t="s">
        <v>166</v>
      </c>
      <c r="K38" s="162"/>
      <c r="L38" s="162"/>
      <c r="M38" s="162"/>
      <c r="N38" s="162"/>
      <c r="O38" s="162"/>
      <c r="P38" s="162"/>
      <c r="Q38" s="163"/>
      <c r="R38" s="163"/>
      <c r="S38" s="163"/>
      <c r="T38" s="162"/>
    </row>
    <row r="39" spans="1:20" ht="13.5" customHeight="1">
      <c r="A39" s="151"/>
      <c r="B39" s="164"/>
      <c r="C39" s="165"/>
      <c r="D39" s="154" t="s">
        <v>321</v>
      </c>
      <c r="E39" s="167"/>
      <c r="F39" s="162"/>
      <c r="G39" s="162"/>
      <c r="H39" s="162"/>
      <c r="I39" s="162"/>
      <c r="J39" s="162"/>
      <c r="K39" s="162" t="s">
        <v>166</v>
      </c>
      <c r="L39" s="162" t="s">
        <v>166</v>
      </c>
      <c r="M39" s="162"/>
      <c r="N39" s="162"/>
      <c r="O39" s="162"/>
      <c r="P39" s="162" t="s">
        <v>166</v>
      </c>
      <c r="Q39" s="163"/>
      <c r="R39" s="163"/>
      <c r="S39" s="163"/>
      <c r="T39" s="162" t="s">
        <v>166</v>
      </c>
    </row>
    <row r="40" spans="1:20" ht="13.5" customHeight="1">
      <c r="A40" s="151"/>
      <c r="B40" s="161"/>
      <c r="C40" s="153"/>
      <c r="D40" s="278" t="s">
        <v>322</v>
      </c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3"/>
      <c r="S40" s="163"/>
      <c r="T40" s="162"/>
    </row>
    <row r="41" spans="1:20" ht="13.5" customHeight="1">
      <c r="A41" s="151"/>
      <c r="B41" s="279"/>
      <c r="C41" s="153"/>
      <c r="D41" s="154" t="s">
        <v>323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>
      <c r="A42" s="151"/>
      <c r="B42" s="133"/>
      <c r="C42" s="153"/>
      <c r="D42" s="154" t="s">
        <v>324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 t="s">
        <v>166</v>
      </c>
      <c r="P42" s="162"/>
      <c r="Q42" s="163"/>
      <c r="R42" s="163"/>
      <c r="S42" s="163"/>
      <c r="T42" s="162"/>
    </row>
    <row r="43" spans="1:20" ht="13.5" customHeight="1">
      <c r="A43" s="151"/>
      <c r="B43" s="161" t="s">
        <v>503</v>
      </c>
      <c r="C43" s="328"/>
      <c r="D43" s="154"/>
      <c r="E43" s="162"/>
      <c r="F43" s="162"/>
      <c r="G43" s="162" t="s">
        <v>166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2"/>
    </row>
    <row r="44" spans="1:20" ht="13.5" customHeight="1">
      <c r="A44" s="151"/>
      <c r="B44" s="152" t="s">
        <v>259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2"/>
    </row>
    <row r="45" spans="1:20" ht="13.5" customHeight="1">
      <c r="A45" s="151"/>
      <c r="B45" s="152"/>
      <c r="C45" s="153"/>
      <c r="D45" s="154" t="s">
        <v>165</v>
      </c>
      <c r="E45" s="162"/>
      <c r="F45" s="162"/>
      <c r="G45" s="162"/>
      <c r="H45" s="162" t="s">
        <v>166</v>
      </c>
      <c r="I45" s="162"/>
      <c r="J45" s="162"/>
      <c r="K45" s="162"/>
      <c r="L45" s="162"/>
      <c r="M45" s="162"/>
      <c r="N45" s="162"/>
      <c r="O45" s="162"/>
      <c r="P45" s="162"/>
      <c r="Q45" s="163"/>
      <c r="R45" s="163"/>
      <c r="S45" s="163"/>
      <c r="T45" s="162"/>
    </row>
    <row r="46" spans="1:20" ht="13.5" customHeight="1">
      <c r="A46" s="151"/>
      <c r="B46" s="161" t="s">
        <v>260</v>
      </c>
      <c r="C46" s="153"/>
      <c r="D46" s="154"/>
      <c r="E46" s="162"/>
      <c r="F46" s="162"/>
      <c r="G46" s="162"/>
      <c r="H46" s="162"/>
      <c r="I46" s="162" t="s">
        <v>166</v>
      </c>
      <c r="J46" s="162" t="s">
        <v>166</v>
      </c>
      <c r="K46" s="162" t="s">
        <v>166</v>
      </c>
      <c r="L46" s="162" t="s">
        <v>166</v>
      </c>
      <c r="M46" s="162" t="s">
        <v>166</v>
      </c>
      <c r="N46" s="162" t="s">
        <v>166</v>
      </c>
      <c r="O46" s="162" t="s">
        <v>166</v>
      </c>
      <c r="P46" s="162"/>
      <c r="Q46" s="163"/>
      <c r="R46" s="163"/>
      <c r="S46" s="163"/>
      <c r="T46" s="162" t="s">
        <v>166</v>
      </c>
    </row>
    <row r="47" spans="1:20" ht="13.5" customHeight="1">
      <c r="A47" s="151"/>
      <c r="B47" s="161" t="s">
        <v>261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 t="s">
        <v>166</v>
      </c>
      <c r="Q47" s="163"/>
      <c r="R47" s="163"/>
      <c r="S47" s="163"/>
      <c r="T47" s="162"/>
    </row>
    <row r="48" spans="1:20" ht="13.5" customHeight="1">
      <c r="A48" s="151"/>
      <c r="B48" s="161" t="s">
        <v>325</v>
      </c>
      <c r="C48" s="153"/>
      <c r="D48" s="154" t="s">
        <v>200</v>
      </c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3" t="s">
        <v>166</v>
      </c>
      <c r="R48" s="163"/>
      <c r="S48" s="163"/>
      <c r="T48" s="162"/>
    </row>
    <row r="49" spans="1:20" ht="13.5" customHeight="1">
      <c r="A49" s="151"/>
      <c r="B49" s="161" t="s">
        <v>263</v>
      </c>
      <c r="C49" s="153"/>
      <c r="D49" s="154" t="s">
        <v>200</v>
      </c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 t="s">
        <v>166</v>
      </c>
      <c r="S49" s="163"/>
      <c r="T49" s="162"/>
    </row>
    <row r="50" spans="1:20" ht="13.5" customHeight="1">
      <c r="A50" s="151"/>
      <c r="B50" s="161" t="s">
        <v>264</v>
      </c>
      <c r="C50" s="153"/>
      <c r="D50" s="154" t="s">
        <v>200</v>
      </c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 t="s">
        <v>166</v>
      </c>
      <c r="T50" s="162"/>
    </row>
    <row r="51" spans="1:20" ht="13.5" customHeight="1">
      <c r="A51" s="151"/>
      <c r="B51" s="152" t="s">
        <v>326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2"/>
    </row>
    <row r="52" spans="1:20" ht="13.5" customHeight="1">
      <c r="A52" s="151"/>
      <c r="B52" s="152"/>
      <c r="C52" s="153"/>
      <c r="D52" s="154" t="s">
        <v>200</v>
      </c>
      <c r="E52" s="162"/>
      <c r="F52" s="162"/>
      <c r="G52" s="162"/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/>
      <c r="R52" s="162"/>
      <c r="S52" s="162"/>
      <c r="T52" s="162" t="s">
        <v>166</v>
      </c>
    </row>
    <row r="53" spans="1:20" ht="13.5" customHeight="1" thickBot="1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1"/>
    </row>
    <row r="54" spans="1:20" ht="13.5" customHeight="1" thickTop="1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7"/>
    </row>
    <row r="55" spans="1:20" ht="13.5" customHeight="1">
      <c r="A55" s="179"/>
      <c r="B55" s="180" t="s">
        <v>327</v>
      </c>
      <c r="C55" s="181"/>
      <c r="D55" s="182"/>
      <c r="E55" s="162"/>
      <c r="F55" s="162"/>
      <c r="G55" s="162"/>
      <c r="H55" s="162" t="s">
        <v>166</v>
      </c>
      <c r="I55" s="162" t="s">
        <v>166</v>
      </c>
      <c r="J55" s="162"/>
      <c r="K55" s="162"/>
      <c r="L55" s="162"/>
      <c r="M55" s="162"/>
      <c r="N55" s="162"/>
      <c r="O55" s="162"/>
      <c r="P55" s="162"/>
      <c r="Q55" s="163"/>
      <c r="R55" s="163"/>
      <c r="S55" s="163"/>
      <c r="T55" s="162"/>
    </row>
    <row r="56" spans="1:20" ht="13.5" customHeight="1">
      <c r="A56" s="179"/>
      <c r="B56" s="180" t="s">
        <v>499</v>
      </c>
      <c r="C56" s="181"/>
      <c r="D56" s="182"/>
      <c r="E56" s="162"/>
      <c r="F56" s="162"/>
      <c r="G56" s="162"/>
      <c r="H56" s="162" t="s">
        <v>166</v>
      </c>
      <c r="I56" s="162" t="s">
        <v>166</v>
      </c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</row>
    <row r="57" spans="1:20" ht="13.5" customHeight="1">
      <c r="A57" s="179"/>
      <c r="B57" s="180" t="s">
        <v>276</v>
      </c>
      <c r="C57" s="181"/>
      <c r="D57" s="182"/>
      <c r="E57" s="162"/>
      <c r="F57" s="162"/>
      <c r="G57" s="162"/>
      <c r="H57" s="162" t="s">
        <v>166</v>
      </c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2"/>
    </row>
    <row r="58" spans="1:20" ht="13.5" customHeight="1">
      <c r="A58" s="179"/>
      <c r="B58" s="180" t="s">
        <v>468</v>
      </c>
      <c r="C58" s="181"/>
      <c r="D58" s="18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3"/>
      <c r="R58" s="163"/>
      <c r="S58" s="163"/>
      <c r="T58" s="162" t="s">
        <v>166</v>
      </c>
    </row>
    <row r="59" spans="1:20" ht="13.5" customHeight="1">
      <c r="A59" s="179"/>
      <c r="B59" s="180" t="s">
        <v>277</v>
      </c>
      <c r="C59" s="181"/>
      <c r="D59" s="18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 t="s">
        <v>166</v>
      </c>
      <c r="Q59" s="163"/>
      <c r="R59" s="163"/>
      <c r="S59" s="163"/>
      <c r="T59" s="162"/>
    </row>
    <row r="60" spans="1:20" ht="13.5" customHeight="1">
      <c r="A60" s="179"/>
      <c r="B60" s="180" t="s">
        <v>500</v>
      </c>
      <c r="C60" s="181"/>
      <c r="D60" s="182"/>
      <c r="E60" s="162"/>
      <c r="F60" s="162"/>
      <c r="G60" s="162"/>
      <c r="H60" s="162"/>
      <c r="I60" s="162"/>
      <c r="J60" s="162" t="s">
        <v>166</v>
      </c>
      <c r="K60" s="162" t="s">
        <v>166</v>
      </c>
      <c r="L60" s="162" t="s">
        <v>166</v>
      </c>
      <c r="M60" s="162" t="s">
        <v>166</v>
      </c>
      <c r="N60" s="162" t="s">
        <v>166</v>
      </c>
      <c r="O60" s="162" t="s">
        <v>166</v>
      </c>
      <c r="P60" s="162"/>
      <c r="Q60" s="163"/>
      <c r="R60" s="163"/>
      <c r="S60" s="163"/>
      <c r="T60" s="162"/>
    </row>
    <row r="61" spans="1:20" ht="13.5" customHeight="1">
      <c r="A61" s="179"/>
      <c r="B61" s="180" t="s">
        <v>329</v>
      </c>
      <c r="C61" s="181"/>
      <c r="D61" s="18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3" t="s">
        <v>166</v>
      </c>
      <c r="R61" s="163"/>
      <c r="S61" s="163"/>
      <c r="T61" s="162"/>
    </row>
    <row r="62" spans="1:20" ht="13.5" customHeight="1">
      <c r="A62" s="179"/>
      <c r="B62" s="180" t="s">
        <v>330</v>
      </c>
      <c r="C62" s="183"/>
      <c r="D62" s="184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30"/>
      <c r="R62" s="230" t="s">
        <v>166</v>
      </c>
      <c r="S62" s="230"/>
      <c r="T62" s="229"/>
    </row>
    <row r="63" spans="1:20" ht="13.5" customHeight="1">
      <c r="A63" s="179"/>
      <c r="B63" s="180" t="s">
        <v>280</v>
      </c>
      <c r="C63" s="183"/>
      <c r="D63" s="184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30"/>
      <c r="R63" s="230"/>
      <c r="S63" s="230" t="s">
        <v>166</v>
      </c>
      <c r="T63" s="229"/>
    </row>
    <row r="64" spans="1:20" ht="13.5" customHeight="1">
      <c r="A64" s="179"/>
      <c r="B64" s="180" t="s">
        <v>483</v>
      </c>
      <c r="C64" s="183"/>
      <c r="D64" s="184"/>
      <c r="E64" s="229" t="s">
        <v>166</v>
      </c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30"/>
      <c r="R64" s="230"/>
      <c r="S64" s="230"/>
      <c r="T64" s="229"/>
    </row>
    <row r="65" spans="1:20" ht="13.5" customHeight="1">
      <c r="A65" s="179"/>
      <c r="B65" s="180" t="s">
        <v>484</v>
      </c>
      <c r="C65" s="183"/>
      <c r="D65" s="184"/>
      <c r="E65" s="229"/>
      <c r="F65" s="229" t="s">
        <v>166</v>
      </c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30"/>
      <c r="R65" s="230"/>
      <c r="S65" s="230"/>
      <c r="T65" s="229"/>
    </row>
    <row r="66" spans="1:20" ht="13.5" customHeight="1">
      <c r="A66" s="179"/>
      <c r="B66" s="180" t="s">
        <v>485</v>
      </c>
      <c r="C66" s="183"/>
      <c r="D66" s="184"/>
      <c r="E66" s="229"/>
      <c r="F66" s="229"/>
      <c r="G66" s="229" t="s">
        <v>166</v>
      </c>
      <c r="H66" s="229"/>
      <c r="I66" s="229"/>
      <c r="J66" s="229"/>
      <c r="K66" s="229"/>
      <c r="L66" s="229"/>
      <c r="M66" s="229"/>
      <c r="N66" s="229"/>
      <c r="O66" s="229"/>
      <c r="P66" s="229"/>
      <c r="Q66" s="230"/>
      <c r="R66" s="230"/>
      <c r="S66" s="230"/>
      <c r="T66" s="229"/>
    </row>
    <row r="67" spans="1:20" ht="13.5" customHeight="1" thickBot="1">
      <c r="A67" s="179"/>
      <c r="B67" s="237"/>
      <c r="C67" s="183"/>
      <c r="D67" s="184"/>
      <c r="E67" s="229"/>
      <c r="F67" s="229"/>
      <c r="G67" s="229"/>
      <c r="H67" s="185"/>
      <c r="I67" s="185"/>
      <c r="J67" s="185"/>
      <c r="K67" s="185"/>
      <c r="L67" s="185"/>
      <c r="M67" s="185"/>
      <c r="N67" s="185"/>
      <c r="O67" s="185"/>
      <c r="P67" s="185"/>
      <c r="Q67" s="186"/>
      <c r="R67" s="230"/>
      <c r="S67" s="230"/>
      <c r="T67" s="229"/>
    </row>
    <row r="68" spans="1:20" ht="13.5" customHeight="1" thickTop="1">
      <c r="A68" s="173" t="s">
        <v>205</v>
      </c>
      <c r="B68" s="366" t="s">
        <v>206</v>
      </c>
      <c r="C68" s="367"/>
      <c r="D68" s="368"/>
      <c r="E68" s="234" t="s">
        <v>65</v>
      </c>
      <c r="F68" s="234" t="s">
        <v>65</v>
      </c>
      <c r="G68" s="234" t="s">
        <v>65</v>
      </c>
      <c r="H68" s="234" t="s">
        <v>65</v>
      </c>
      <c r="I68" s="234" t="s">
        <v>65</v>
      </c>
      <c r="J68" s="233" t="s">
        <v>106</v>
      </c>
      <c r="K68" s="233" t="s">
        <v>106</v>
      </c>
      <c r="L68" s="233" t="s">
        <v>106</v>
      </c>
      <c r="M68" s="233" t="s">
        <v>106</v>
      </c>
      <c r="N68" s="233" t="s">
        <v>106</v>
      </c>
      <c r="O68" s="233" t="s">
        <v>106</v>
      </c>
      <c r="P68" s="234" t="s">
        <v>65</v>
      </c>
      <c r="Q68" s="233" t="s">
        <v>106</v>
      </c>
      <c r="R68" s="233" t="s">
        <v>106</v>
      </c>
      <c r="S68" s="233" t="s">
        <v>106</v>
      </c>
      <c r="T68" s="234" t="s">
        <v>65</v>
      </c>
    </row>
    <row r="69" spans="1:20" ht="24" customHeight="1">
      <c r="A69" s="179"/>
      <c r="B69" s="369" t="s">
        <v>207</v>
      </c>
      <c r="C69" s="370"/>
      <c r="D69" s="371"/>
      <c r="E69" s="162" t="s">
        <v>486</v>
      </c>
      <c r="F69" s="162" t="s">
        <v>486</v>
      </c>
      <c r="G69" s="162" t="s">
        <v>486</v>
      </c>
      <c r="H69" s="162" t="s">
        <v>486</v>
      </c>
      <c r="I69" s="162" t="s">
        <v>486</v>
      </c>
      <c r="J69" s="162" t="s">
        <v>486</v>
      </c>
      <c r="K69" s="162" t="s">
        <v>486</v>
      </c>
      <c r="L69" s="162" t="s">
        <v>486</v>
      </c>
      <c r="M69" s="162" t="s">
        <v>486</v>
      </c>
      <c r="N69" s="162" t="s">
        <v>486</v>
      </c>
      <c r="O69" s="162" t="s">
        <v>486</v>
      </c>
      <c r="P69" s="162" t="s">
        <v>486</v>
      </c>
      <c r="Q69" s="162" t="s">
        <v>486</v>
      </c>
      <c r="R69" s="162" t="s">
        <v>486</v>
      </c>
      <c r="S69" s="162" t="s">
        <v>486</v>
      </c>
      <c r="T69" s="162" t="s">
        <v>486</v>
      </c>
    </row>
    <row r="70" spans="1:20" ht="54.75" customHeight="1">
      <c r="A70" s="179"/>
      <c r="B70" s="372" t="s">
        <v>208</v>
      </c>
      <c r="C70" s="373"/>
      <c r="D70" s="374"/>
      <c r="E70" s="189">
        <v>41736</v>
      </c>
      <c r="F70" s="189">
        <v>41736</v>
      </c>
      <c r="G70" s="189">
        <v>41736</v>
      </c>
      <c r="H70" s="189">
        <v>41736</v>
      </c>
      <c r="I70" s="189">
        <v>41736</v>
      </c>
      <c r="J70" s="189">
        <v>41736</v>
      </c>
      <c r="K70" s="189">
        <v>41736</v>
      </c>
      <c r="L70" s="189">
        <v>41736</v>
      </c>
      <c r="M70" s="189">
        <v>41736</v>
      </c>
      <c r="N70" s="189">
        <v>41736</v>
      </c>
      <c r="O70" s="189">
        <v>41736</v>
      </c>
      <c r="P70" s="189">
        <v>41736</v>
      </c>
      <c r="Q70" s="189">
        <v>41736</v>
      </c>
      <c r="R70" s="189">
        <v>41736</v>
      </c>
      <c r="S70" s="189">
        <v>41736</v>
      </c>
      <c r="T70" s="189">
        <v>41736</v>
      </c>
    </row>
    <row r="71" spans="1:20" ht="68.25" customHeight="1" thickBot="1">
      <c r="A71" s="190"/>
      <c r="B71" s="375" t="s">
        <v>209</v>
      </c>
      <c r="C71" s="375"/>
      <c r="D71" s="375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2"/>
      <c r="S71" s="192"/>
      <c r="T71" s="192"/>
    </row>
    <row r="72" spans="1:20" ht="13.5" customHeight="1" thickTop="1"/>
    <row r="82" ht="57" customHeight="1"/>
    <row r="83" ht="10.5"/>
    <row r="84" ht="10.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37" zoomScaleNormal="100" workbookViewId="0">
      <selection activeCell="E56" sqref="E56:P56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3" width="9.140625" style="133"/>
    <col min="254" max="254" width="9.28515625" style="133" customWidth="1"/>
    <col min="255" max="255" width="15.28515625" style="133" customWidth="1"/>
    <col min="256" max="256" width="12.28515625" style="133" customWidth="1"/>
    <col min="257" max="257" width="13.5703125" style="133" customWidth="1"/>
    <col min="258" max="259" width="3.28515625" style="133" customWidth="1"/>
    <col min="260" max="260" width="3" style="133" customWidth="1"/>
    <col min="261" max="273" width="3.28515625" style="133" customWidth="1"/>
    <col min="274" max="274" width="3.28515625" style="133" bestFit="1" customWidth="1"/>
    <col min="275" max="275" width="3.28515625" style="133" customWidth="1"/>
    <col min="276" max="509" width="9.140625" style="133"/>
    <col min="510" max="510" width="9.28515625" style="133" customWidth="1"/>
    <col min="511" max="511" width="15.28515625" style="133" customWidth="1"/>
    <col min="512" max="512" width="12.28515625" style="133" customWidth="1"/>
    <col min="513" max="513" width="13.5703125" style="133" customWidth="1"/>
    <col min="514" max="515" width="3.28515625" style="133" customWidth="1"/>
    <col min="516" max="516" width="3" style="133" customWidth="1"/>
    <col min="517" max="529" width="3.28515625" style="133" customWidth="1"/>
    <col min="530" max="530" width="3.28515625" style="133" bestFit="1" customWidth="1"/>
    <col min="531" max="531" width="3.28515625" style="133" customWidth="1"/>
    <col min="532" max="765" width="9.140625" style="133"/>
    <col min="766" max="766" width="9.28515625" style="133" customWidth="1"/>
    <col min="767" max="767" width="15.28515625" style="133" customWidth="1"/>
    <col min="768" max="768" width="12.28515625" style="133" customWidth="1"/>
    <col min="769" max="769" width="13.5703125" style="133" customWidth="1"/>
    <col min="770" max="771" width="3.28515625" style="133" customWidth="1"/>
    <col min="772" max="772" width="3" style="133" customWidth="1"/>
    <col min="773" max="785" width="3.28515625" style="133" customWidth="1"/>
    <col min="786" max="786" width="3.28515625" style="133" bestFit="1" customWidth="1"/>
    <col min="787" max="787" width="3.28515625" style="133" customWidth="1"/>
    <col min="788" max="1021" width="9.140625" style="133"/>
    <col min="1022" max="1022" width="9.28515625" style="133" customWidth="1"/>
    <col min="1023" max="1023" width="15.28515625" style="133" customWidth="1"/>
    <col min="1024" max="1024" width="12.28515625" style="133" customWidth="1"/>
    <col min="1025" max="1025" width="13.5703125" style="133" customWidth="1"/>
    <col min="1026" max="1027" width="3.28515625" style="133" customWidth="1"/>
    <col min="1028" max="1028" width="3" style="133" customWidth="1"/>
    <col min="1029" max="1041" width="3.28515625" style="133" customWidth="1"/>
    <col min="1042" max="1042" width="3.28515625" style="133" bestFit="1" customWidth="1"/>
    <col min="1043" max="1043" width="3.28515625" style="133" customWidth="1"/>
    <col min="1044" max="1277" width="9.140625" style="133"/>
    <col min="1278" max="1278" width="9.28515625" style="133" customWidth="1"/>
    <col min="1279" max="1279" width="15.28515625" style="133" customWidth="1"/>
    <col min="1280" max="1280" width="12.28515625" style="133" customWidth="1"/>
    <col min="1281" max="1281" width="13.5703125" style="133" customWidth="1"/>
    <col min="1282" max="1283" width="3.28515625" style="133" customWidth="1"/>
    <col min="1284" max="1284" width="3" style="133" customWidth="1"/>
    <col min="1285" max="1297" width="3.28515625" style="133" customWidth="1"/>
    <col min="1298" max="1298" width="3.28515625" style="133" bestFit="1" customWidth="1"/>
    <col min="1299" max="1299" width="3.28515625" style="133" customWidth="1"/>
    <col min="1300" max="1533" width="9.140625" style="133"/>
    <col min="1534" max="1534" width="9.28515625" style="133" customWidth="1"/>
    <col min="1535" max="1535" width="15.28515625" style="133" customWidth="1"/>
    <col min="1536" max="1536" width="12.28515625" style="133" customWidth="1"/>
    <col min="1537" max="1537" width="13.5703125" style="133" customWidth="1"/>
    <col min="1538" max="1539" width="3.28515625" style="133" customWidth="1"/>
    <col min="1540" max="1540" width="3" style="133" customWidth="1"/>
    <col min="1541" max="1553" width="3.28515625" style="133" customWidth="1"/>
    <col min="1554" max="1554" width="3.28515625" style="133" bestFit="1" customWidth="1"/>
    <col min="1555" max="1555" width="3.28515625" style="133" customWidth="1"/>
    <col min="1556" max="1789" width="9.140625" style="133"/>
    <col min="1790" max="1790" width="9.28515625" style="133" customWidth="1"/>
    <col min="1791" max="1791" width="15.28515625" style="133" customWidth="1"/>
    <col min="1792" max="1792" width="12.28515625" style="133" customWidth="1"/>
    <col min="1793" max="1793" width="13.5703125" style="133" customWidth="1"/>
    <col min="1794" max="1795" width="3.28515625" style="133" customWidth="1"/>
    <col min="1796" max="1796" width="3" style="133" customWidth="1"/>
    <col min="1797" max="1809" width="3.28515625" style="133" customWidth="1"/>
    <col min="1810" max="1810" width="3.28515625" style="133" bestFit="1" customWidth="1"/>
    <col min="1811" max="1811" width="3.28515625" style="133" customWidth="1"/>
    <col min="1812" max="2045" width="9.140625" style="133"/>
    <col min="2046" max="2046" width="9.28515625" style="133" customWidth="1"/>
    <col min="2047" max="2047" width="15.28515625" style="133" customWidth="1"/>
    <col min="2048" max="2048" width="12.28515625" style="133" customWidth="1"/>
    <col min="2049" max="2049" width="13.5703125" style="133" customWidth="1"/>
    <col min="2050" max="2051" width="3.28515625" style="133" customWidth="1"/>
    <col min="2052" max="2052" width="3" style="133" customWidth="1"/>
    <col min="2053" max="2065" width="3.28515625" style="133" customWidth="1"/>
    <col min="2066" max="2066" width="3.28515625" style="133" bestFit="1" customWidth="1"/>
    <col min="2067" max="2067" width="3.28515625" style="133" customWidth="1"/>
    <col min="2068" max="2301" width="9.140625" style="133"/>
    <col min="2302" max="2302" width="9.28515625" style="133" customWidth="1"/>
    <col min="2303" max="2303" width="15.28515625" style="133" customWidth="1"/>
    <col min="2304" max="2304" width="12.28515625" style="133" customWidth="1"/>
    <col min="2305" max="2305" width="13.5703125" style="133" customWidth="1"/>
    <col min="2306" max="2307" width="3.28515625" style="133" customWidth="1"/>
    <col min="2308" max="2308" width="3" style="133" customWidth="1"/>
    <col min="2309" max="2321" width="3.28515625" style="133" customWidth="1"/>
    <col min="2322" max="2322" width="3.28515625" style="133" bestFit="1" customWidth="1"/>
    <col min="2323" max="2323" width="3.28515625" style="133" customWidth="1"/>
    <col min="2324" max="2557" width="9.140625" style="133"/>
    <col min="2558" max="2558" width="9.28515625" style="133" customWidth="1"/>
    <col min="2559" max="2559" width="15.28515625" style="133" customWidth="1"/>
    <col min="2560" max="2560" width="12.28515625" style="133" customWidth="1"/>
    <col min="2561" max="2561" width="13.5703125" style="133" customWidth="1"/>
    <col min="2562" max="2563" width="3.28515625" style="133" customWidth="1"/>
    <col min="2564" max="2564" width="3" style="133" customWidth="1"/>
    <col min="2565" max="2577" width="3.28515625" style="133" customWidth="1"/>
    <col min="2578" max="2578" width="3.28515625" style="133" bestFit="1" customWidth="1"/>
    <col min="2579" max="2579" width="3.28515625" style="133" customWidth="1"/>
    <col min="2580" max="2813" width="9.140625" style="133"/>
    <col min="2814" max="2814" width="9.28515625" style="133" customWidth="1"/>
    <col min="2815" max="2815" width="15.28515625" style="133" customWidth="1"/>
    <col min="2816" max="2816" width="12.28515625" style="133" customWidth="1"/>
    <col min="2817" max="2817" width="13.5703125" style="133" customWidth="1"/>
    <col min="2818" max="2819" width="3.28515625" style="133" customWidth="1"/>
    <col min="2820" max="2820" width="3" style="133" customWidth="1"/>
    <col min="2821" max="2833" width="3.28515625" style="133" customWidth="1"/>
    <col min="2834" max="2834" width="3.28515625" style="133" bestFit="1" customWidth="1"/>
    <col min="2835" max="2835" width="3.28515625" style="133" customWidth="1"/>
    <col min="2836" max="3069" width="9.140625" style="133"/>
    <col min="3070" max="3070" width="9.28515625" style="133" customWidth="1"/>
    <col min="3071" max="3071" width="15.28515625" style="133" customWidth="1"/>
    <col min="3072" max="3072" width="12.28515625" style="133" customWidth="1"/>
    <col min="3073" max="3073" width="13.5703125" style="133" customWidth="1"/>
    <col min="3074" max="3075" width="3.28515625" style="133" customWidth="1"/>
    <col min="3076" max="3076" width="3" style="133" customWidth="1"/>
    <col min="3077" max="3089" width="3.28515625" style="133" customWidth="1"/>
    <col min="3090" max="3090" width="3.28515625" style="133" bestFit="1" customWidth="1"/>
    <col min="3091" max="3091" width="3.28515625" style="133" customWidth="1"/>
    <col min="3092" max="3325" width="9.140625" style="133"/>
    <col min="3326" max="3326" width="9.28515625" style="133" customWidth="1"/>
    <col min="3327" max="3327" width="15.28515625" style="133" customWidth="1"/>
    <col min="3328" max="3328" width="12.28515625" style="133" customWidth="1"/>
    <col min="3329" max="3329" width="13.5703125" style="133" customWidth="1"/>
    <col min="3330" max="3331" width="3.28515625" style="133" customWidth="1"/>
    <col min="3332" max="3332" width="3" style="133" customWidth="1"/>
    <col min="3333" max="3345" width="3.28515625" style="133" customWidth="1"/>
    <col min="3346" max="3346" width="3.28515625" style="133" bestFit="1" customWidth="1"/>
    <col min="3347" max="3347" width="3.28515625" style="133" customWidth="1"/>
    <col min="3348" max="3581" width="9.140625" style="133"/>
    <col min="3582" max="3582" width="9.28515625" style="133" customWidth="1"/>
    <col min="3583" max="3583" width="15.28515625" style="133" customWidth="1"/>
    <col min="3584" max="3584" width="12.28515625" style="133" customWidth="1"/>
    <col min="3585" max="3585" width="13.5703125" style="133" customWidth="1"/>
    <col min="3586" max="3587" width="3.28515625" style="133" customWidth="1"/>
    <col min="3588" max="3588" width="3" style="133" customWidth="1"/>
    <col min="3589" max="3601" width="3.28515625" style="133" customWidth="1"/>
    <col min="3602" max="3602" width="3.28515625" style="133" bestFit="1" customWidth="1"/>
    <col min="3603" max="3603" width="3.28515625" style="133" customWidth="1"/>
    <col min="3604" max="3837" width="9.140625" style="133"/>
    <col min="3838" max="3838" width="9.28515625" style="133" customWidth="1"/>
    <col min="3839" max="3839" width="15.28515625" style="133" customWidth="1"/>
    <col min="3840" max="3840" width="12.28515625" style="133" customWidth="1"/>
    <col min="3841" max="3841" width="13.5703125" style="133" customWidth="1"/>
    <col min="3842" max="3843" width="3.28515625" style="133" customWidth="1"/>
    <col min="3844" max="3844" width="3" style="133" customWidth="1"/>
    <col min="3845" max="3857" width="3.28515625" style="133" customWidth="1"/>
    <col min="3858" max="3858" width="3.28515625" style="133" bestFit="1" customWidth="1"/>
    <col min="3859" max="3859" width="3.28515625" style="133" customWidth="1"/>
    <col min="3860" max="4093" width="9.140625" style="133"/>
    <col min="4094" max="4094" width="9.28515625" style="133" customWidth="1"/>
    <col min="4095" max="4095" width="15.28515625" style="133" customWidth="1"/>
    <col min="4096" max="4096" width="12.28515625" style="133" customWidth="1"/>
    <col min="4097" max="4097" width="13.5703125" style="133" customWidth="1"/>
    <col min="4098" max="4099" width="3.28515625" style="133" customWidth="1"/>
    <col min="4100" max="4100" width="3" style="133" customWidth="1"/>
    <col min="4101" max="4113" width="3.28515625" style="133" customWidth="1"/>
    <col min="4114" max="4114" width="3.28515625" style="133" bestFit="1" customWidth="1"/>
    <col min="4115" max="4115" width="3.28515625" style="133" customWidth="1"/>
    <col min="4116" max="4349" width="9.140625" style="133"/>
    <col min="4350" max="4350" width="9.28515625" style="133" customWidth="1"/>
    <col min="4351" max="4351" width="15.28515625" style="133" customWidth="1"/>
    <col min="4352" max="4352" width="12.28515625" style="133" customWidth="1"/>
    <col min="4353" max="4353" width="13.5703125" style="133" customWidth="1"/>
    <col min="4354" max="4355" width="3.28515625" style="133" customWidth="1"/>
    <col min="4356" max="4356" width="3" style="133" customWidth="1"/>
    <col min="4357" max="4369" width="3.28515625" style="133" customWidth="1"/>
    <col min="4370" max="4370" width="3.28515625" style="133" bestFit="1" customWidth="1"/>
    <col min="4371" max="4371" width="3.28515625" style="133" customWidth="1"/>
    <col min="4372" max="4605" width="9.140625" style="133"/>
    <col min="4606" max="4606" width="9.28515625" style="133" customWidth="1"/>
    <col min="4607" max="4607" width="15.28515625" style="133" customWidth="1"/>
    <col min="4608" max="4608" width="12.28515625" style="133" customWidth="1"/>
    <col min="4609" max="4609" width="13.5703125" style="133" customWidth="1"/>
    <col min="4610" max="4611" width="3.28515625" style="133" customWidth="1"/>
    <col min="4612" max="4612" width="3" style="133" customWidth="1"/>
    <col min="4613" max="4625" width="3.28515625" style="133" customWidth="1"/>
    <col min="4626" max="4626" width="3.28515625" style="133" bestFit="1" customWidth="1"/>
    <col min="4627" max="4627" width="3.28515625" style="133" customWidth="1"/>
    <col min="4628" max="4861" width="9.140625" style="133"/>
    <col min="4862" max="4862" width="9.28515625" style="133" customWidth="1"/>
    <col min="4863" max="4863" width="15.28515625" style="133" customWidth="1"/>
    <col min="4864" max="4864" width="12.28515625" style="133" customWidth="1"/>
    <col min="4865" max="4865" width="13.5703125" style="133" customWidth="1"/>
    <col min="4866" max="4867" width="3.28515625" style="133" customWidth="1"/>
    <col min="4868" max="4868" width="3" style="133" customWidth="1"/>
    <col min="4869" max="4881" width="3.28515625" style="133" customWidth="1"/>
    <col min="4882" max="4882" width="3.28515625" style="133" bestFit="1" customWidth="1"/>
    <col min="4883" max="4883" width="3.28515625" style="133" customWidth="1"/>
    <col min="4884" max="5117" width="9.140625" style="133"/>
    <col min="5118" max="5118" width="9.28515625" style="133" customWidth="1"/>
    <col min="5119" max="5119" width="15.28515625" style="133" customWidth="1"/>
    <col min="5120" max="5120" width="12.28515625" style="133" customWidth="1"/>
    <col min="5121" max="5121" width="13.5703125" style="133" customWidth="1"/>
    <col min="5122" max="5123" width="3.28515625" style="133" customWidth="1"/>
    <col min="5124" max="5124" width="3" style="133" customWidth="1"/>
    <col min="5125" max="5137" width="3.28515625" style="133" customWidth="1"/>
    <col min="5138" max="5138" width="3.28515625" style="133" bestFit="1" customWidth="1"/>
    <col min="5139" max="5139" width="3.28515625" style="133" customWidth="1"/>
    <col min="5140" max="5373" width="9.140625" style="133"/>
    <col min="5374" max="5374" width="9.28515625" style="133" customWidth="1"/>
    <col min="5375" max="5375" width="15.28515625" style="133" customWidth="1"/>
    <col min="5376" max="5376" width="12.28515625" style="133" customWidth="1"/>
    <col min="5377" max="5377" width="13.5703125" style="133" customWidth="1"/>
    <col min="5378" max="5379" width="3.28515625" style="133" customWidth="1"/>
    <col min="5380" max="5380" width="3" style="133" customWidth="1"/>
    <col min="5381" max="5393" width="3.28515625" style="133" customWidth="1"/>
    <col min="5394" max="5394" width="3.28515625" style="133" bestFit="1" customWidth="1"/>
    <col min="5395" max="5395" width="3.28515625" style="133" customWidth="1"/>
    <col min="5396" max="5629" width="9.140625" style="133"/>
    <col min="5630" max="5630" width="9.28515625" style="133" customWidth="1"/>
    <col min="5631" max="5631" width="15.28515625" style="133" customWidth="1"/>
    <col min="5632" max="5632" width="12.28515625" style="133" customWidth="1"/>
    <col min="5633" max="5633" width="13.5703125" style="133" customWidth="1"/>
    <col min="5634" max="5635" width="3.28515625" style="133" customWidth="1"/>
    <col min="5636" max="5636" width="3" style="133" customWidth="1"/>
    <col min="5637" max="5649" width="3.28515625" style="133" customWidth="1"/>
    <col min="5650" max="5650" width="3.28515625" style="133" bestFit="1" customWidth="1"/>
    <col min="5651" max="5651" width="3.28515625" style="133" customWidth="1"/>
    <col min="5652" max="5885" width="9.140625" style="133"/>
    <col min="5886" max="5886" width="9.28515625" style="133" customWidth="1"/>
    <col min="5887" max="5887" width="15.28515625" style="133" customWidth="1"/>
    <col min="5888" max="5888" width="12.28515625" style="133" customWidth="1"/>
    <col min="5889" max="5889" width="13.5703125" style="133" customWidth="1"/>
    <col min="5890" max="5891" width="3.28515625" style="133" customWidth="1"/>
    <col min="5892" max="5892" width="3" style="133" customWidth="1"/>
    <col min="5893" max="5905" width="3.28515625" style="133" customWidth="1"/>
    <col min="5906" max="5906" width="3.28515625" style="133" bestFit="1" customWidth="1"/>
    <col min="5907" max="5907" width="3.28515625" style="133" customWidth="1"/>
    <col min="5908" max="6141" width="9.140625" style="133"/>
    <col min="6142" max="6142" width="9.28515625" style="133" customWidth="1"/>
    <col min="6143" max="6143" width="15.28515625" style="133" customWidth="1"/>
    <col min="6144" max="6144" width="12.28515625" style="133" customWidth="1"/>
    <col min="6145" max="6145" width="13.5703125" style="133" customWidth="1"/>
    <col min="6146" max="6147" width="3.28515625" style="133" customWidth="1"/>
    <col min="6148" max="6148" width="3" style="133" customWidth="1"/>
    <col min="6149" max="6161" width="3.28515625" style="133" customWidth="1"/>
    <col min="6162" max="6162" width="3.28515625" style="133" bestFit="1" customWidth="1"/>
    <col min="6163" max="6163" width="3.28515625" style="133" customWidth="1"/>
    <col min="6164" max="6397" width="9.140625" style="133"/>
    <col min="6398" max="6398" width="9.28515625" style="133" customWidth="1"/>
    <col min="6399" max="6399" width="15.28515625" style="133" customWidth="1"/>
    <col min="6400" max="6400" width="12.28515625" style="133" customWidth="1"/>
    <col min="6401" max="6401" width="13.5703125" style="133" customWidth="1"/>
    <col min="6402" max="6403" width="3.28515625" style="133" customWidth="1"/>
    <col min="6404" max="6404" width="3" style="133" customWidth="1"/>
    <col min="6405" max="6417" width="3.28515625" style="133" customWidth="1"/>
    <col min="6418" max="6418" width="3.28515625" style="133" bestFit="1" customWidth="1"/>
    <col min="6419" max="6419" width="3.28515625" style="133" customWidth="1"/>
    <col min="6420" max="6653" width="9.140625" style="133"/>
    <col min="6654" max="6654" width="9.28515625" style="133" customWidth="1"/>
    <col min="6655" max="6655" width="15.28515625" style="133" customWidth="1"/>
    <col min="6656" max="6656" width="12.28515625" style="133" customWidth="1"/>
    <col min="6657" max="6657" width="13.5703125" style="133" customWidth="1"/>
    <col min="6658" max="6659" width="3.28515625" style="133" customWidth="1"/>
    <col min="6660" max="6660" width="3" style="133" customWidth="1"/>
    <col min="6661" max="6673" width="3.28515625" style="133" customWidth="1"/>
    <col min="6674" max="6674" width="3.28515625" style="133" bestFit="1" customWidth="1"/>
    <col min="6675" max="6675" width="3.28515625" style="133" customWidth="1"/>
    <col min="6676" max="6909" width="9.140625" style="133"/>
    <col min="6910" max="6910" width="9.28515625" style="133" customWidth="1"/>
    <col min="6911" max="6911" width="15.28515625" style="133" customWidth="1"/>
    <col min="6912" max="6912" width="12.28515625" style="133" customWidth="1"/>
    <col min="6913" max="6913" width="13.5703125" style="133" customWidth="1"/>
    <col min="6914" max="6915" width="3.28515625" style="133" customWidth="1"/>
    <col min="6916" max="6916" width="3" style="133" customWidth="1"/>
    <col min="6917" max="6929" width="3.28515625" style="133" customWidth="1"/>
    <col min="6930" max="6930" width="3.28515625" style="133" bestFit="1" customWidth="1"/>
    <col min="6931" max="6931" width="3.28515625" style="133" customWidth="1"/>
    <col min="6932" max="7165" width="9.140625" style="133"/>
    <col min="7166" max="7166" width="9.28515625" style="133" customWidth="1"/>
    <col min="7167" max="7167" width="15.28515625" style="133" customWidth="1"/>
    <col min="7168" max="7168" width="12.28515625" style="133" customWidth="1"/>
    <col min="7169" max="7169" width="13.5703125" style="133" customWidth="1"/>
    <col min="7170" max="7171" width="3.28515625" style="133" customWidth="1"/>
    <col min="7172" max="7172" width="3" style="133" customWidth="1"/>
    <col min="7173" max="7185" width="3.28515625" style="133" customWidth="1"/>
    <col min="7186" max="7186" width="3.28515625" style="133" bestFit="1" customWidth="1"/>
    <col min="7187" max="7187" width="3.28515625" style="133" customWidth="1"/>
    <col min="7188" max="7421" width="9.140625" style="133"/>
    <col min="7422" max="7422" width="9.28515625" style="133" customWidth="1"/>
    <col min="7423" max="7423" width="15.28515625" style="133" customWidth="1"/>
    <col min="7424" max="7424" width="12.28515625" style="133" customWidth="1"/>
    <col min="7425" max="7425" width="13.5703125" style="133" customWidth="1"/>
    <col min="7426" max="7427" width="3.28515625" style="133" customWidth="1"/>
    <col min="7428" max="7428" width="3" style="133" customWidth="1"/>
    <col min="7429" max="7441" width="3.28515625" style="133" customWidth="1"/>
    <col min="7442" max="7442" width="3.28515625" style="133" bestFit="1" customWidth="1"/>
    <col min="7443" max="7443" width="3.28515625" style="133" customWidth="1"/>
    <col min="7444" max="7677" width="9.140625" style="133"/>
    <col min="7678" max="7678" width="9.28515625" style="133" customWidth="1"/>
    <col min="7679" max="7679" width="15.28515625" style="133" customWidth="1"/>
    <col min="7680" max="7680" width="12.28515625" style="133" customWidth="1"/>
    <col min="7681" max="7681" width="13.5703125" style="133" customWidth="1"/>
    <col min="7682" max="7683" width="3.28515625" style="133" customWidth="1"/>
    <col min="7684" max="7684" width="3" style="133" customWidth="1"/>
    <col min="7685" max="7697" width="3.28515625" style="133" customWidth="1"/>
    <col min="7698" max="7698" width="3.28515625" style="133" bestFit="1" customWidth="1"/>
    <col min="7699" max="7699" width="3.28515625" style="133" customWidth="1"/>
    <col min="7700" max="7933" width="9.140625" style="133"/>
    <col min="7934" max="7934" width="9.28515625" style="133" customWidth="1"/>
    <col min="7935" max="7935" width="15.28515625" style="133" customWidth="1"/>
    <col min="7936" max="7936" width="12.28515625" style="133" customWidth="1"/>
    <col min="7937" max="7937" width="13.5703125" style="133" customWidth="1"/>
    <col min="7938" max="7939" width="3.28515625" style="133" customWidth="1"/>
    <col min="7940" max="7940" width="3" style="133" customWidth="1"/>
    <col min="7941" max="7953" width="3.28515625" style="133" customWidth="1"/>
    <col min="7954" max="7954" width="3.28515625" style="133" bestFit="1" customWidth="1"/>
    <col min="7955" max="7955" width="3.28515625" style="133" customWidth="1"/>
    <col min="7956" max="8189" width="9.140625" style="133"/>
    <col min="8190" max="8190" width="9.28515625" style="133" customWidth="1"/>
    <col min="8191" max="8191" width="15.28515625" style="133" customWidth="1"/>
    <col min="8192" max="8192" width="12.28515625" style="133" customWidth="1"/>
    <col min="8193" max="8193" width="13.5703125" style="133" customWidth="1"/>
    <col min="8194" max="8195" width="3.28515625" style="133" customWidth="1"/>
    <col min="8196" max="8196" width="3" style="133" customWidth="1"/>
    <col min="8197" max="8209" width="3.28515625" style="133" customWidth="1"/>
    <col min="8210" max="8210" width="3.28515625" style="133" bestFit="1" customWidth="1"/>
    <col min="8211" max="8211" width="3.28515625" style="133" customWidth="1"/>
    <col min="8212" max="8445" width="9.140625" style="133"/>
    <col min="8446" max="8446" width="9.28515625" style="133" customWidth="1"/>
    <col min="8447" max="8447" width="15.28515625" style="133" customWidth="1"/>
    <col min="8448" max="8448" width="12.28515625" style="133" customWidth="1"/>
    <col min="8449" max="8449" width="13.5703125" style="133" customWidth="1"/>
    <col min="8450" max="8451" width="3.28515625" style="133" customWidth="1"/>
    <col min="8452" max="8452" width="3" style="133" customWidth="1"/>
    <col min="8453" max="8465" width="3.28515625" style="133" customWidth="1"/>
    <col min="8466" max="8466" width="3.28515625" style="133" bestFit="1" customWidth="1"/>
    <col min="8467" max="8467" width="3.28515625" style="133" customWidth="1"/>
    <col min="8468" max="8701" width="9.140625" style="133"/>
    <col min="8702" max="8702" width="9.28515625" style="133" customWidth="1"/>
    <col min="8703" max="8703" width="15.28515625" style="133" customWidth="1"/>
    <col min="8704" max="8704" width="12.28515625" style="133" customWidth="1"/>
    <col min="8705" max="8705" width="13.5703125" style="133" customWidth="1"/>
    <col min="8706" max="8707" width="3.28515625" style="133" customWidth="1"/>
    <col min="8708" max="8708" width="3" style="133" customWidth="1"/>
    <col min="8709" max="8721" width="3.28515625" style="133" customWidth="1"/>
    <col min="8722" max="8722" width="3.28515625" style="133" bestFit="1" customWidth="1"/>
    <col min="8723" max="8723" width="3.28515625" style="133" customWidth="1"/>
    <col min="8724" max="8957" width="9.140625" style="133"/>
    <col min="8958" max="8958" width="9.28515625" style="133" customWidth="1"/>
    <col min="8959" max="8959" width="15.28515625" style="133" customWidth="1"/>
    <col min="8960" max="8960" width="12.28515625" style="133" customWidth="1"/>
    <col min="8961" max="8961" width="13.5703125" style="133" customWidth="1"/>
    <col min="8962" max="8963" width="3.28515625" style="133" customWidth="1"/>
    <col min="8964" max="8964" width="3" style="133" customWidth="1"/>
    <col min="8965" max="8977" width="3.28515625" style="133" customWidth="1"/>
    <col min="8978" max="8978" width="3.28515625" style="133" bestFit="1" customWidth="1"/>
    <col min="8979" max="8979" width="3.28515625" style="133" customWidth="1"/>
    <col min="8980" max="9213" width="9.140625" style="133"/>
    <col min="9214" max="9214" width="9.28515625" style="133" customWidth="1"/>
    <col min="9215" max="9215" width="15.28515625" style="133" customWidth="1"/>
    <col min="9216" max="9216" width="12.28515625" style="133" customWidth="1"/>
    <col min="9217" max="9217" width="13.5703125" style="133" customWidth="1"/>
    <col min="9218" max="9219" width="3.28515625" style="133" customWidth="1"/>
    <col min="9220" max="9220" width="3" style="133" customWidth="1"/>
    <col min="9221" max="9233" width="3.28515625" style="133" customWidth="1"/>
    <col min="9234" max="9234" width="3.28515625" style="133" bestFit="1" customWidth="1"/>
    <col min="9235" max="9235" width="3.28515625" style="133" customWidth="1"/>
    <col min="9236" max="9469" width="9.140625" style="133"/>
    <col min="9470" max="9470" width="9.28515625" style="133" customWidth="1"/>
    <col min="9471" max="9471" width="15.28515625" style="133" customWidth="1"/>
    <col min="9472" max="9472" width="12.28515625" style="133" customWidth="1"/>
    <col min="9473" max="9473" width="13.5703125" style="133" customWidth="1"/>
    <col min="9474" max="9475" width="3.28515625" style="133" customWidth="1"/>
    <col min="9476" max="9476" width="3" style="133" customWidth="1"/>
    <col min="9477" max="9489" width="3.28515625" style="133" customWidth="1"/>
    <col min="9490" max="9490" width="3.28515625" style="133" bestFit="1" customWidth="1"/>
    <col min="9491" max="9491" width="3.28515625" style="133" customWidth="1"/>
    <col min="9492" max="9725" width="9.140625" style="133"/>
    <col min="9726" max="9726" width="9.28515625" style="133" customWidth="1"/>
    <col min="9727" max="9727" width="15.28515625" style="133" customWidth="1"/>
    <col min="9728" max="9728" width="12.28515625" style="133" customWidth="1"/>
    <col min="9729" max="9729" width="13.5703125" style="133" customWidth="1"/>
    <col min="9730" max="9731" width="3.28515625" style="133" customWidth="1"/>
    <col min="9732" max="9732" width="3" style="133" customWidth="1"/>
    <col min="9733" max="9745" width="3.28515625" style="133" customWidth="1"/>
    <col min="9746" max="9746" width="3.28515625" style="133" bestFit="1" customWidth="1"/>
    <col min="9747" max="9747" width="3.28515625" style="133" customWidth="1"/>
    <col min="9748" max="9981" width="9.140625" style="133"/>
    <col min="9982" max="9982" width="9.28515625" style="133" customWidth="1"/>
    <col min="9983" max="9983" width="15.28515625" style="133" customWidth="1"/>
    <col min="9984" max="9984" width="12.28515625" style="133" customWidth="1"/>
    <col min="9985" max="9985" width="13.5703125" style="133" customWidth="1"/>
    <col min="9986" max="9987" width="3.28515625" style="133" customWidth="1"/>
    <col min="9988" max="9988" width="3" style="133" customWidth="1"/>
    <col min="9989" max="10001" width="3.28515625" style="133" customWidth="1"/>
    <col min="10002" max="10002" width="3.28515625" style="133" bestFit="1" customWidth="1"/>
    <col min="10003" max="10003" width="3.28515625" style="133" customWidth="1"/>
    <col min="10004" max="10237" width="9.140625" style="133"/>
    <col min="10238" max="10238" width="9.28515625" style="133" customWidth="1"/>
    <col min="10239" max="10239" width="15.28515625" style="133" customWidth="1"/>
    <col min="10240" max="10240" width="12.28515625" style="133" customWidth="1"/>
    <col min="10241" max="10241" width="13.5703125" style="133" customWidth="1"/>
    <col min="10242" max="10243" width="3.28515625" style="133" customWidth="1"/>
    <col min="10244" max="10244" width="3" style="133" customWidth="1"/>
    <col min="10245" max="10257" width="3.28515625" style="133" customWidth="1"/>
    <col min="10258" max="10258" width="3.28515625" style="133" bestFit="1" customWidth="1"/>
    <col min="10259" max="10259" width="3.28515625" style="133" customWidth="1"/>
    <col min="10260" max="10493" width="9.140625" style="133"/>
    <col min="10494" max="10494" width="9.28515625" style="133" customWidth="1"/>
    <col min="10495" max="10495" width="15.28515625" style="133" customWidth="1"/>
    <col min="10496" max="10496" width="12.28515625" style="133" customWidth="1"/>
    <col min="10497" max="10497" width="13.5703125" style="133" customWidth="1"/>
    <col min="10498" max="10499" width="3.28515625" style="133" customWidth="1"/>
    <col min="10500" max="10500" width="3" style="133" customWidth="1"/>
    <col min="10501" max="10513" width="3.28515625" style="133" customWidth="1"/>
    <col min="10514" max="10514" width="3.28515625" style="133" bestFit="1" customWidth="1"/>
    <col min="10515" max="10515" width="3.28515625" style="133" customWidth="1"/>
    <col min="10516" max="10749" width="9.140625" style="133"/>
    <col min="10750" max="10750" width="9.28515625" style="133" customWidth="1"/>
    <col min="10751" max="10751" width="15.28515625" style="133" customWidth="1"/>
    <col min="10752" max="10752" width="12.28515625" style="133" customWidth="1"/>
    <col min="10753" max="10753" width="13.5703125" style="133" customWidth="1"/>
    <col min="10754" max="10755" width="3.28515625" style="133" customWidth="1"/>
    <col min="10756" max="10756" width="3" style="133" customWidth="1"/>
    <col min="10757" max="10769" width="3.28515625" style="133" customWidth="1"/>
    <col min="10770" max="10770" width="3.28515625" style="133" bestFit="1" customWidth="1"/>
    <col min="10771" max="10771" width="3.28515625" style="133" customWidth="1"/>
    <col min="10772" max="11005" width="9.140625" style="133"/>
    <col min="11006" max="11006" width="9.28515625" style="133" customWidth="1"/>
    <col min="11007" max="11007" width="15.28515625" style="133" customWidth="1"/>
    <col min="11008" max="11008" width="12.28515625" style="133" customWidth="1"/>
    <col min="11009" max="11009" width="13.5703125" style="133" customWidth="1"/>
    <col min="11010" max="11011" width="3.28515625" style="133" customWidth="1"/>
    <col min="11012" max="11012" width="3" style="133" customWidth="1"/>
    <col min="11013" max="11025" width="3.28515625" style="133" customWidth="1"/>
    <col min="11026" max="11026" width="3.28515625" style="133" bestFit="1" customWidth="1"/>
    <col min="11027" max="11027" width="3.28515625" style="133" customWidth="1"/>
    <col min="11028" max="11261" width="9.140625" style="133"/>
    <col min="11262" max="11262" width="9.28515625" style="133" customWidth="1"/>
    <col min="11263" max="11263" width="15.28515625" style="133" customWidth="1"/>
    <col min="11264" max="11264" width="12.28515625" style="133" customWidth="1"/>
    <col min="11265" max="11265" width="13.5703125" style="133" customWidth="1"/>
    <col min="11266" max="11267" width="3.28515625" style="133" customWidth="1"/>
    <col min="11268" max="11268" width="3" style="133" customWidth="1"/>
    <col min="11269" max="11281" width="3.28515625" style="133" customWidth="1"/>
    <col min="11282" max="11282" width="3.28515625" style="133" bestFit="1" customWidth="1"/>
    <col min="11283" max="11283" width="3.28515625" style="133" customWidth="1"/>
    <col min="11284" max="11517" width="9.140625" style="133"/>
    <col min="11518" max="11518" width="9.28515625" style="133" customWidth="1"/>
    <col min="11519" max="11519" width="15.28515625" style="133" customWidth="1"/>
    <col min="11520" max="11520" width="12.28515625" style="133" customWidth="1"/>
    <col min="11521" max="11521" width="13.5703125" style="133" customWidth="1"/>
    <col min="11522" max="11523" width="3.28515625" style="133" customWidth="1"/>
    <col min="11524" max="11524" width="3" style="133" customWidth="1"/>
    <col min="11525" max="11537" width="3.28515625" style="133" customWidth="1"/>
    <col min="11538" max="11538" width="3.28515625" style="133" bestFit="1" customWidth="1"/>
    <col min="11539" max="11539" width="3.28515625" style="133" customWidth="1"/>
    <col min="11540" max="11773" width="9.140625" style="133"/>
    <col min="11774" max="11774" width="9.28515625" style="133" customWidth="1"/>
    <col min="11775" max="11775" width="15.28515625" style="133" customWidth="1"/>
    <col min="11776" max="11776" width="12.28515625" style="133" customWidth="1"/>
    <col min="11777" max="11777" width="13.5703125" style="133" customWidth="1"/>
    <col min="11778" max="11779" width="3.28515625" style="133" customWidth="1"/>
    <col min="11780" max="11780" width="3" style="133" customWidth="1"/>
    <col min="11781" max="11793" width="3.28515625" style="133" customWidth="1"/>
    <col min="11794" max="11794" width="3.28515625" style="133" bestFit="1" customWidth="1"/>
    <col min="11795" max="11795" width="3.28515625" style="133" customWidth="1"/>
    <col min="11796" max="12029" width="9.140625" style="133"/>
    <col min="12030" max="12030" width="9.28515625" style="133" customWidth="1"/>
    <col min="12031" max="12031" width="15.28515625" style="133" customWidth="1"/>
    <col min="12032" max="12032" width="12.28515625" style="133" customWidth="1"/>
    <col min="12033" max="12033" width="13.5703125" style="133" customWidth="1"/>
    <col min="12034" max="12035" width="3.28515625" style="133" customWidth="1"/>
    <col min="12036" max="12036" width="3" style="133" customWidth="1"/>
    <col min="12037" max="12049" width="3.28515625" style="133" customWidth="1"/>
    <col min="12050" max="12050" width="3.28515625" style="133" bestFit="1" customWidth="1"/>
    <col min="12051" max="12051" width="3.28515625" style="133" customWidth="1"/>
    <col min="12052" max="12285" width="9.140625" style="133"/>
    <col min="12286" max="12286" width="9.28515625" style="133" customWidth="1"/>
    <col min="12287" max="12287" width="15.28515625" style="133" customWidth="1"/>
    <col min="12288" max="12288" width="12.28515625" style="133" customWidth="1"/>
    <col min="12289" max="12289" width="13.5703125" style="133" customWidth="1"/>
    <col min="12290" max="12291" width="3.28515625" style="133" customWidth="1"/>
    <col min="12292" max="12292" width="3" style="133" customWidth="1"/>
    <col min="12293" max="12305" width="3.28515625" style="133" customWidth="1"/>
    <col min="12306" max="12306" width="3.28515625" style="133" bestFit="1" customWidth="1"/>
    <col min="12307" max="12307" width="3.28515625" style="133" customWidth="1"/>
    <col min="12308" max="12541" width="9.140625" style="133"/>
    <col min="12542" max="12542" width="9.28515625" style="133" customWidth="1"/>
    <col min="12543" max="12543" width="15.28515625" style="133" customWidth="1"/>
    <col min="12544" max="12544" width="12.28515625" style="133" customWidth="1"/>
    <col min="12545" max="12545" width="13.5703125" style="133" customWidth="1"/>
    <col min="12546" max="12547" width="3.28515625" style="133" customWidth="1"/>
    <col min="12548" max="12548" width="3" style="133" customWidth="1"/>
    <col min="12549" max="12561" width="3.28515625" style="133" customWidth="1"/>
    <col min="12562" max="12562" width="3.28515625" style="133" bestFit="1" customWidth="1"/>
    <col min="12563" max="12563" width="3.28515625" style="133" customWidth="1"/>
    <col min="12564" max="12797" width="9.140625" style="133"/>
    <col min="12798" max="12798" width="9.28515625" style="133" customWidth="1"/>
    <col min="12799" max="12799" width="15.28515625" style="133" customWidth="1"/>
    <col min="12800" max="12800" width="12.28515625" style="133" customWidth="1"/>
    <col min="12801" max="12801" width="13.5703125" style="133" customWidth="1"/>
    <col min="12802" max="12803" width="3.28515625" style="133" customWidth="1"/>
    <col min="12804" max="12804" width="3" style="133" customWidth="1"/>
    <col min="12805" max="12817" width="3.28515625" style="133" customWidth="1"/>
    <col min="12818" max="12818" width="3.28515625" style="133" bestFit="1" customWidth="1"/>
    <col min="12819" max="12819" width="3.28515625" style="133" customWidth="1"/>
    <col min="12820" max="13053" width="9.140625" style="133"/>
    <col min="13054" max="13054" width="9.28515625" style="133" customWidth="1"/>
    <col min="13055" max="13055" width="15.28515625" style="133" customWidth="1"/>
    <col min="13056" max="13056" width="12.28515625" style="133" customWidth="1"/>
    <col min="13057" max="13057" width="13.5703125" style="133" customWidth="1"/>
    <col min="13058" max="13059" width="3.28515625" style="133" customWidth="1"/>
    <col min="13060" max="13060" width="3" style="133" customWidth="1"/>
    <col min="13061" max="13073" width="3.28515625" style="133" customWidth="1"/>
    <col min="13074" max="13074" width="3.28515625" style="133" bestFit="1" customWidth="1"/>
    <col min="13075" max="13075" width="3.28515625" style="133" customWidth="1"/>
    <col min="13076" max="13309" width="9.140625" style="133"/>
    <col min="13310" max="13310" width="9.28515625" style="133" customWidth="1"/>
    <col min="13311" max="13311" width="15.28515625" style="133" customWidth="1"/>
    <col min="13312" max="13312" width="12.28515625" style="133" customWidth="1"/>
    <col min="13313" max="13313" width="13.5703125" style="133" customWidth="1"/>
    <col min="13314" max="13315" width="3.28515625" style="133" customWidth="1"/>
    <col min="13316" max="13316" width="3" style="133" customWidth="1"/>
    <col min="13317" max="13329" width="3.28515625" style="133" customWidth="1"/>
    <col min="13330" max="13330" width="3.28515625" style="133" bestFit="1" customWidth="1"/>
    <col min="13331" max="13331" width="3.28515625" style="133" customWidth="1"/>
    <col min="13332" max="13565" width="9.140625" style="133"/>
    <col min="13566" max="13566" width="9.28515625" style="133" customWidth="1"/>
    <col min="13567" max="13567" width="15.28515625" style="133" customWidth="1"/>
    <col min="13568" max="13568" width="12.28515625" style="133" customWidth="1"/>
    <col min="13569" max="13569" width="13.5703125" style="133" customWidth="1"/>
    <col min="13570" max="13571" width="3.28515625" style="133" customWidth="1"/>
    <col min="13572" max="13572" width="3" style="133" customWidth="1"/>
    <col min="13573" max="13585" width="3.28515625" style="133" customWidth="1"/>
    <col min="13586" max="13586" width="3.28515625" style="133" bestFit="1" customWidth="1"/>
    <col min="13587" max="13587" width="3.28515625" style="133" customWidth="1"/>
    <col min="13588" max="13821" width="9.140625" style="133"/>
    <col min="13822" max="13822" width="9.28515625" style="133" customWidth="1"/>
    <col min="13823" max="13823" width="15.28515625" style="133" customWidth="1"/>
    <col min="13824" max="13824" width="12.28515625" style="133" customWidth="1"/>
    <col min="13825" max="13825" width="13.5703125" style="133" customWidth="1"/>
    <col min="13826" max="13827" width="3.28515625" style="133" customWidth="1"/>
    <col min="13828" max="13828" width="3" style="133" customWidth="1"/>
    <col min="13829" max="13841" width="3.28515625" style="133" customWidth="1"/>
    <col min="13842" max="13842" width="3.28515625" style="133" bestFit="1" customWidth="1"/>
    <col min="13843" max="13843" width="3.28515625" style="133" customWidth="1"/>
    <col min="13844" max="14077" width="9.140625" style="133"/>
    <col min="14078" max="14078" width="9.28515625" style="133" customWidth="1"/>
    <col min="14079" max="14079" width="15.28515625" style="133" customWidth="1"/>
    <col min="14080" max="14080" width="12.28515625" style="133" customWidth="1"/>
    <col min="14081" max="14081" width="13.5703125" style="133" customWidth="1"/>
    <col min="14082" max="14083" width="3.28515625" style="133" customWidth="1"/>
    <col min="14084" max="14084" width="3" style="133" customWidth="1"/>
    <col min="14085" max="14097" width="3.28515625" style="133" customWidth="1"/>
    <col min="14098" max="14098" width="3.28515625" style="133" bestFit="1" customWidth="1"/>
    <col min="14099" max="14099" width="3.28515625" style="133" customWidth="1"/>
    <col min="14100" max="14333" width="9.140625" style="133"/>
    <col min="14334" max="14334" width="9.28515625" style="133" customWidth="1"/>
    <col min="14335" max="14335" width="15.28515625" style="133" customWidth="1"/>
    <col min="14336" max="14336" width="12.28515625" style="133" customWidth="1"/>
    <col min="14337" max="14337" width="13.5703125" style="133" customWidth="1"/>
    <col min="14338" max="14339" width="3.28515625" style="133" customWidth="1"/>
    <col min="14340" max="14340" width="3" style="133" customWidth="1"/>
    <col min="14341" max="14353" width="3.28515625" style="133" customWidth="1"/>
    <col min="14354" max="14354" width="3.28515625" style="133" bestFit="1" customWidth="1"/>
    <col min="14355" max="14355" width="3.28515625" style="133" customWidth="1"/>
    <col min="14356" max="14589" width="9.140625" style="133"/>
    <col min="14590" max="14590" width="9.28515625" style="133" customWidth="1"/>
    <col min="14591" max="14591" width="15.28515625" style="133" customWidth="1"/>
    <col min="14592" max="14592" width="12.28515625" style="133" customWidth="1"/>
    <col min="14593" max="14593" width="13.5703125" style="133" customWidth="1"/>
    <col min="14594" max="14595" width="3.28515625" style="133" customWidth="1"/>
    <col min="14596" max="14596" width="3" style="133" customWidth="1"/>
    <col min="14597" max="14609" width="3.28515625" style="133" customWidth="1"/>
    <col min="14610" max="14610" width="3.28515625" style="133" bestFit="1" customWidth="1"/>
    <col min="14611" max="14611" width="3.28515625" style="133" customWidth="1"/>
    <col min="14612" max="14845" width="9.140625" style="133"/>
    <col min="14846" max="14846" width="9.28515625" style="133" customWidth="1"/>
    <col min="14847" max="14847" width="15.28515625" style="133" customWidth="1"/>
    <col min="14848" max="14848" width="12.28515625" style="133" customWidth="1"/>
    <col min="14849" max="14849" width="13.5703125" style="133" customWidth="1"/>
    <col min="14850" max="14851" width="3.28515625" style="133" customWidth="1"/>
    <col min="14852" max="14852" width="3" style="133" customWidth="1"/>
    <col min="14853" max="14865" width="3.28515625" style="133" customWidth="1"/>
    <col min="14866" max="14866" width="3.28515625" style="133" bestFit="1" customWidth="1"/>
    <col min="14867" max="14867" width="3.28515625" style="133" customWidth="1"/>
    <col min="14868" max="15101" width="9.140625" style="133"/>
    <col min="15102" max="15102" width="9.28515625" style="133" customWidth="1"/>
    <col min="15103" max="15103" width="15.28515625" style="133" customWidth="1"/>
    <col min="15104" max="15104" width="12.28515625" style="133" customWidth="1"/>
    <col min="15105" max="15105" width="13.5703125" style="133" customWidth="1"/>
    <col min="15106" max="15107" width="3.28515625" style="133" customWidth="1"/>
    <col min="15108" max="15108" width="3" style="133" customWidth="1"/>
    <col min="15109" max="15121" width="3.28515625" style="133" customWidth="1"/>
    <col min="15122" max="15122" width="3.28515625" style="133" bestFit="1" customWidth="1"/>
    <col min="15123" max="15123" width="3.28515625" style="133" customWidth="1"/>
    <col min="15124" max="15357" width="9.140625" style="133"/>
    <col min="15358" max="15358" width="9.28515625" style="133" customWidth="1"/>
    <col min="15359" max="15359" width="15.28515625" style="133" customWidth="1"/>
    <col min="15360" max="15360" width="12.28515625" style="133" customWidth="1"/>
    <col min="15361" max="15361" width="13.5703125" style="133" customWidth="1"/>
    <col min="15362" max="15363" width="3.28515625" style="133" customWidth="1"/>
    <col min="15364" max="15364" width="3" style="133" customWidth="1"/>
    <col min="15365" max="15377" width="3.28515625" style="133" customWidth="1"/>
    <col min="15378" max="15378" width="3.28515625" style="133" bestFit="1" customWidth="1"/>
    <col min="15379" max="15379" width="3.28515625" style="133" customWidth="1"/>
    <col min="15380" max="15613" width="9.140625" style="133"/>
    <col min="15614" max="15614" width="9.28515625" style="133" customWidth="1"/>
    <col min="15615" max="15615" width="15.28515625" style="133" customWidth="1"/>
    <col min="15616" max="15616" width="12.28515625" style="133" customWidth="1"/>
    <col min="15617" max="15617" width="13.5703125" style="133" customWidth="1"/>
    <col min="15618" max="15619" width="3.28515625" style="133" customWidth="1"/>
    <col min="15620" max="15620" width="3" style="133" customWidth="1"/>
    <col min="15621" max="15633" width="3.28515625" style="133" customWidth="1"/>
    <col min="15634" max="15634" width="3.28515625" style="133" bestFit="1" customWidth="1"/>
    <col min="15635" max="15635" width="3.28515625" style="133" customWidth="1"/>
    <col min="15636" max="15869" width="9.140625" style="133"/>
    <col min="15870" max="15870" width="9.28515625" style="133" customWidth="1"/>
    <col min="15871" max="15871" width="15.28515625" style="133" customWidth="1"/>
    <col min="15872" max="15872" width="12.28515625" style="133" customWidth="1"/>
    <col min="15873" max="15873" width="13.5703125" style="133" customWidth="1"/>
    <col min="15874" max="15875" width="3.28515625" style="133" customWidth="1"/>
    <col min="15876" max="15876" width="3" style="133" customWidth="1"/>
    <col min="15877" max="15889" width="3.28515625" style="133" customWidth="1"/>
    <col min="15890" max="15890" width="3.28515625" style="133" bestFit="1" customWidth="1"/>
    <col min="15891" max="15891" width="3.28515625" style="133" customWidth="1"/>
    <col min="15892" max="16125" width="9.140625" style="133"/>
    <col min="16126" max="16126" width="9.28515625" style="133" customWidth="1"/>
    <col min="16127" max="16127" width="15.28515625" style="133" customWidth="1"/>
    <col min="16128" max="16128" width="12.28515625" style="133" customWidth="1"/>
    <col min="16129" max="16129" width="13.5703125" style="133" customWidth="1"/>
    <col min="16130" max="16131" width="3.28515625" style="133" customWidth="1"/>
    <col min="16132" max="16132" width="3" style="133" customWidth="1"/>
    <col min="16133" max="16145" width="3.28515625" style="133" customWidth="1"/>
    <col min="16146" max="16146" width="3.28515625" style="133" bestFit="1" customWidth="1"/>
    <col min="16147" max="16147" width="3.28515625" style="133" customWidth="1"/>
    <col min="16148" max="16384" width="9.140625" style="133"/>
  </cols>
  <sheetData>
    <row r="1" spans="1:21" ht="11.25" thickBot="1">
      <c r="A1" s="131"/>
      <c r="B1" s="132"/>
    </row>
    <row r="2" spans="1:21" ht="10.5" customHeight="1">
      <c r="A2" s="428" t="s">
        <v>116</v>
      </c>
      <c r="B2" s="404"/>
      <c r="C2" s="405" t="s">
        <v>461</v>
      </c>
      <c r="D2" s="406"/>
      <c r="E2" s="407" t="s">
        <v>75</v>
      </c>
      <c r="F2" s="408"/>
      <c r="G2" s="408"/>
      <c r="H2" s="409"/>
      <c r="I2" s="410" t="s">
        <v>461</v>
      </c>
      <c r="J2" s="411"/>
      <c r="K2" s="411"/>
      <c r="L2" s="411"/>
      <c r="M2" s="411"/>
      <c r="N2" s="411"/>
      <c r="O2" s="411"/>
      <c r="P2" s="411"/>
      <c r="Q2" s="411"/>
      <c r="R2" s="429"/>
      <c r="T2" s="135"/>
    </row>
    <row r="3" spans="1:21" ht="10.5" customHeight="1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30"/>
    </row>
    <row r="4" spans="1:21" ht="10.5" customHeight="1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427"/>
      <c r="T4" s="135"/>
    </row>
    <row r="5" spans="1:21" ht="10.5" customHeight="1">
      <c r="A5" s="426" t="s">
        <v>121</v>
      </c>
      <c r="B5" s="391"/>
      <c r="C5" s="400" t="s">
        <v>462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0.5" customHeight="1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1.25" thickBot="1">
      <c r="A7" s="419">
        <f>COUNTIF(E55:U55,"P")</f>
        <v>12</v>
      </c>
      <c r="B7" s="420"/>
      <c r="C7" s="421">
        <f>COUNTIF(E55:U55,"F")</f>
        <v>0</v>
      </c>
      <c r="D7" s="422"/>
      <c r="E7" s="423">
        <f>SUM(L7,- A7,- C7)</f>
        <v>0</v>
      </c>
      <c r="F7" s="422"/>
      <c r="G7" s="422"/>
      <c r="H7" s="424"/>
      <c r="I7" s="136">
        <f>COUNTIF(E54:V54,"N")</f>
        <v>6</v>
      </c>
      <c r="J7" s="136">
        <f>COUNTIF(E54:U54,"A")</f>
        <v>6</v>
      </c>
      <c r="K7" s="136">
        <f>COUNTIF(E54:U54,"B")</f>
        <v>0</v>
      </c>
      <c r="L7" s="423">
        <f>COUNTA(E9:AL9)</f>
        <v>12</v>
      </c>
      <c r="M7" s="422"/>
      <c r="N7" s="422"/>
      <c r="O7" s="422"/>
      <c r="P7" s="422"/>
      <c r="Q7" s="422"/>
      <c r="R7" s="425"/>
      <c r="S7" s="205"/>
    </row>
    <row r="8" spans="1:21" ht="11.25" thickBot="1"/>
    <row r="9" spans="1:21" s="137" customFormat="1" ht="42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142"/>
      <c r="S9" s="133"/>
      <c r="T9" s="133"/>
      <c r="U9" s="133"/>
    </row>
    <row r="10" spans="1:21" ht="10.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</row>
    <row r="11" spans="1:21" ht="10.5">
      <c r="A11" s="151"/>
      <c r="B11" s="152" t="s">
        <v>331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</row>
    <row r="12" spans="1:21" ht="10.5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r="13" spans="1:21" ht="10.5">
      <c r="A13" s="151"/>
      <c r="B13" s="152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2"/>
      <c r="R13" s="162"/>
    </row>
    <row r="14" spans="1:21" ht="10.5">
      <c r="A14" s="151"/>
      <c r="B14" s="152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2"/>
      <c r="R14" s="162"/>
    </row>
    <row r="15" spans="1:21" ht="10.5">
      <c r="A15" s="151"/>
      <c r="B15" s="161"/>
      <c r="C15" s="153"/>
      <c r="D15" s="154" t="s">
        <v>332</v>
      </c>
      <c r="E15" s="162"/>
      <c r="F15" s="162"/>
      <c r="G15" s="162"/>
      <c r="H15" s="162"/>
      <c r="I15" s="162"/>
      <c r="J15" s="162"/>
      <c r="K15" s="162" t="s">
        <v>166</v>
      </c>
      <c r="L15" s="162" t="s">
        <v>166</v>
      </c>
      <c r="M15" s="162"/>
      <c r="N15" s="162"/>
      <c r="O15" s="162"/>
      <c r="P15" s="162"/>
      <c r="Q15" s="162"/>
      <c r="R15" s="162"/>
    </row>
    <row r="16" spans="1:21" ht="10.5">
      <c r="A16" s="151"/>
      <c r="B16" s="161"/>
      <c r="C16" s="153"/>
      <c r="D16" s="154" t="s">
        <v>333</v>
      </c>
      <c r="E16" s="162"/>
      <c r="F16" s="162"/>
      <c r="G16" s="162"/>
      <c r="H16" s="162"/>
      <c r="I16" s="162"/>
      <c r="J16" s="162"/>
      <c r="K16" s="162"/>
      <c r="L16" s="162"/>
      <c r="M16" s="162" t="s">
        <v>166</v>
      </c>
      <c r="N16" s="162"/>
      <c r="O16" s="162"/>
      <c r="P16" s="162"/>
      <c r="Q16" s="162"/>
      <c r="R16" s="162"/>
    </row>
    <row r="17" spans="1:18" ht="10.5">
      <c r="A17" s="151"/>
      <c r="B17" s="161" t="s">
        <v>504</v>
      </c>
      <c r="C17" s="328"/>
      <c r="D17" s="154"/>
      <c r="E17" s="162" t="s">
        <v>166</v>
      </c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1:18" ht="10.5">
      <c r="A18" s="151"/>
      <c r="B18" s="152" t="s">
        <v>334</v>
      </c>
      <c r="C18" s="153"/>
      <c r="D18" s="200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r="19" spans="1:18" ht="10.5">
      <c r="A19" s="151"/>
      <c r="B19" s="152"/>
      <c r="C19" s="153"/>
      <c r="D19" s="154" t="s">
        <v>165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 spans="1:18" ht="10.5">
      <c r="A20" s="151"/>
      <c r="B20" s="152"/>
      <c r="C20" s="153"/>
      <c r="D20" s="154" t="s">
        <v>284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</row>
    <row r="21" spans="1:18" ht="10.5">
      <c r="A21" s="151"/>
      <c r="B21" s="152"/>
      <c r="C21" s="153"/>
      <c r="D21" s="154" t="s">
        <v>307</v>
      </c>
      <c r="E21" s="162"/>
      <c r="F21" s="162"/>
      <c r="G21" s="162"/>
      <c r="H21" s="162"/>
      <c r="I21" s="162"/>
      <c r="J21" s="162" t="s">
        <v>166</v>
      </c>
      <c r="K21" s="162"/>
      <c r="L21" s="162"/>
      <c r="M21" s="162"/>
      <c r="N21" s="162"/>
      <c r="O21" s="162"/>
      <c r="P21" s="162"/>
      <c r="Q21" s="162"/>
      <c r="R21" s="162"/>
    </row>
    <row r="22" spans="1:18" ht="10.5">
      <c r="A22" s="151"/>
      <c r="B22" s="161"/>
      <c r="C22" s="153"/>
      <c r="D22" s="154" t="s">
        <v>335</v>
      </c>
      <c r="E22" s="162"/>
      <c r="F22" s="162"/>
      <c r="G22" s="162"/>
      <c r="H22" s="162"/>
      <c r="I22" s="162"/>
      <c r="J22" s="162"/>
      <c r="K22" s="162" t="s">
        <v>166</v>
      </c>
      <c r="L22" s="162" t="s">
        <v>166</v>
      </c>
      <c r="M22" s="162"/>
      <c r="N22" s="162"/>
      <c r="O22" s="162"/>
      <c r="P22" s="162"/>
      <c r="Q22" s="162"/>
      <c r="R22" s="162"/>
    </row>
    <row r="23" spans="1:18" ht="10.5">
      <c r="A23" s="151"/>
      <c r="B23" s="161"/>
      <c r="C23" s="153"/>
      <c r="D23" s="154" t="s">
        <v>336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2"/>
      <c r="R23" s="162"/>
    </row>
    <row r="24" spans="1:18" ht="10.5">
      <c r="A24" s="151"/>
      <c r="B24" s="161" t="s">
        <v>508</v>
      </c>
      <c r="C24" s="328"/>
      <c r="D24" s="154"/>
      <c r="E24" s="162"/>
      <c r="F24" s="162" t="s">
        <v>166</v>
      </c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 spans="1:18" ht="10.5">
      <c r="A25" s="151"/>
      <c r="B25" s="152" t="s">
        <v>337</v>
      </c>
      <c r="C25" s="153"/>
      <c r="D25" s="154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 spans="1:18" ht="10.5">
      <c r="A26" s="151"/>
      <c r="B26" s="152"/>
      <c r="C26" s="153"/>
      <c r="D26" s="154" t="s">
        <v>165</v>
      </c>
      <c r="E26" s="162"/>
      <c r="F26" s="162"/>
      <c r="G26" s="162"/>
      <c r="H26" s="162" t="s">
        <v>166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 spans="1:18" ht="10.5">
      <c r="A27" s="151"/>
      <c r="B27" s="152"/>
      <c r="C27" s="153"/>
      <c r="D27" s="154" t="s">
        <v>284</v>
      </c>
      <c r="E27" s="162"/>
      <c r="F27" s="162"/>
      <c r="G27" s="162"/>
      <c r="H27" s="162"/>
      <c r="I27" s="162" t="s">
        <v>166</v>
      </c>
      <c r="J27" s="162"/>
      <c r="K27" s="162"/>
      <c r="L27" s="162"/>
      <c r="M27" s="162"/>
      <c r="N27" s="162"/>
      <c r="O27" s="162"/>
      <c r="P27" s="162"/>
      <c r="Q27" s="162"/>
      <c r="R27" s="162"/>
    </row>
    <row r="28" spans="1:18" ht="10.5">
      <c r="A28" s="151"/>
      <c r="B28" s="152"/>
      <c r="C28" s="153"/>
      <c r="D28" s="154" t="s">
        <v>307</v>
      </c>
      <c r="E28" s="162"/>
      <c r="F28" s="162"/>
      <c r="G28" s="162"/>
      <c r="H28" s="162"/>
      <c r="I28" s="162"/>
      <c r="J28" s="162" t="s">
        <v>166</v>
      </c>
      <c r="K28" s="162"/>
      <c r="L28" s="162"/>
      <c r="M28" s="162"/>
      <c r="N28" s="162"/>
      <c r="O28" s="162"/>
      <c r="P28" s="162"/>
      <c r="Q28" s="162"/>
      <c r="R28" s="162"/>
    </row>
    <row r="29" spans="1:18" ht="10.5">
      <c r="A29" s="151"/>
      <c r="B29" s="161"/>
      <c r="C29" s="153"/>
      <c r="D29" s="278" t="s">
        <v>338</v>
      </c>
      <c r="E29" s="162"/>
      <c r="F29" s="162"/>
      <c r="G29" s="162"/>
      <c r="H29" s="162"/>
      <c r="I29" s="162"/>
      <c r="J29" s="162"/>
      <c r="K29" s="162" t="s">
        <v>166</v>
      </c>
      <c r="L29" s="162" t="s">
        <v>166</v>
      </c>
      <c r="M29" s="162" t="s">
        <v>166</v>
      </c>
      <c r="N29" s="162"/>
      <c r="O29" s="162"/>
      <c r="P29" s="162"/>
      <c r="Q29" s="162"/>
      <c r="R29" s="162"/>
    </row>
    <row r="30" spans="1:18" ht="10.5">
      <c r="A30" s="151"/>
      <c r="B30" s="279" t="s">
        <v>509</v>
      </c>
      <c r="C30" s="153"/>
      <c r="D30" s="154"/>
      <c r="E30" s="162"/>
      <c r="F30" s="162"/>
      <c r="G30" s="162" t="s">
        <v>166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 spans="1:18" ht="10.5">
      <c r="A31" s="151"/>
      <c r="B31" s="152" t="s">
        <v>259</v>
      </c>
      <c r="C31" s="153"/>
      <c r="D31" s="154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.5">
      <c r="A32" s="151"/>
      <c r="B32" s="152"/>
      <c r="C32" s="153"/>
      <c r="D32" s="154" t="s">
        <v>165</v>
      </c>
      <c r="E32" s="162"/>
      <c r="F32" s="162"/>
      <c r="G32" s="162"/>
      <c r="H32" s="162" t="s">
        <v>166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10.5">
      <c r="A33" s="151"/>
      <c r="B33" s="161" t="s">
        <v>260</v>
      </c>
      <c r="C33" s="153"/>
      <c r="D33" s="154"/>
      <c r="E33" s="162"/>
      <c r="F33" s="162"/>
      <c r="G33" s="162"/>
      <c r="H33" s="162"/>
      <c r="I33" s="162" t="s">
        <v>166</v>
      </c>
      <c r="J33" s="162" t="s">
        <v>166</v>
      </c>
      <c r="K33" s="162" t="s">
        <v>166</v>
      </c>
      <c r="L33" s="162"/>
      <c r="M33" s="162" t="s">
        <v>166</v>
      </c>
      <c r="N33" s="162"/>
      <c r="O33" s="162"/>
      <c r="P33" s="162"/>
      <c r="Q33" s="162"/>
      <c r="R33" s="162"/>
    </row>
    <row r="34" spans="1:18" ht="10.5">
      <c r="A34" s="151"/>
      <c r="B34" s="161" t="s">
        <v>261</v>
      </c>
      <c r="C34" s="153"/>
      <c r="D34" s="154"/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2"/>
      <c r="Q34" s="162"/>
      <c r="R34" s="162"/>
    </row>
    <row r="35" spans="1:18" ht="10.5">
      <c r="A35" s="151"/>
      <c r="B35" s="161" t="s">
        <v>325</v>
      </c>
      <c r="C35" s="153"/>
      <c r="D35" s="154" t="s">
        <v>200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 t="s">
        <v>166</v>
      </c>
      <c r="O35" s="162"/>
      <c r="P35" s="162"/>
      <c r="Q35" s="162"/>
      <c r="R35" s="162"/>
    </row>
    <row r="36" spans="1:18" ht="10.5">
      <c r="A36" s="151"/>
      <c r="B36" s="161" t="s">
        <v>263</v>
      </c>
      <c r="C36" s="153"/>
      <c r="D36" s="154" t="s">
        <v>200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 t="s">
        <v>166</v>
      </c>
      <c r="P36" s="162"/>
      <c r="Q36" s="162"/>
      <c r="R36" s="162"/>
    </row>
    <row r="37" spans="1:18" ht="10.5">
      <c r="A37" s="151"/>
      <c r="B37" s="161" t="s">
        <v>264</v>
      </c>
      <c r="C37" s="153"/>
      <c r="D37" s="154" t="s">
        <v>200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 t="s">
        <v>166</v>
      </c>
      <c r="Q37" s="162"/>
      <c r="R37" s="162"/>
    </row>
    <row r="38" spans="1:18" ht="10.5">
      <c r="A38" s="151"/>
      <c r="B38" s="152" t="s">
        <v>326</v>
      </c>
      <c r="C38" s="153"/>
      <c r="D38" s="154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11.25" thickBot="1">
      <c r="A39" s="151"/>
      <c r="B39" s="152"/>
      <c r="C39" s="153"/>
      <c r="D39" s="154" t="s">
        <v>200</v>
      </c>
      <c r="E39" s="162"/>
      <c r="F39" s="162"/>
      <c r="G39" s="162"/>
      <c r="H39" s="162" t="s">
        <v>166</v>
      </c>
      <c r="I39" s="162" t="s">
        <v>166</v>
      </c>
      <c r="J39" s="162" t="s">
        <v>166</v>
      </c>
      <c r="K39" s="162" t="s">
        <v>166</v>
      </c>
      <c r="L39" s="162" t="s">
        <v>166</v>
      </c>
      <c r="M39" s="162" t="s">
        <v>166</v>
      </c>
      <c r="N39" s="162"/>
      <c r="O39" s="162"/>
      <c r="P39" s="162"/>
      <c r="Q39" s="162"/>
      <c r="R39" s="162"/>
    </row>
    <row r="40" spans="1:18" ht="10.5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</row>
    <row r="41" spans="1:18" ht="10.5">
      <c r="A41" s="179"/>
      <c r="B41" s="180" t="s">
        <v>339</v>
      </c>
      <c r="C41" s="181"/>
      <c r="D41" s="182"/>
      <c r="E41" s="162"/>
      <c r="F41" s="162"/>
      <c r="G41" s="162"/>
      <c r="H41" s="162" t="s">
        <v>166</v>
      </c>
      <c r="I41" s="162" t="s">
        <v>166</v>
      </c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13.5" customHeight="1">
      <c r="A42" s="179"/>
      <c r="B42" s="180" t="s">
        <v>340</v>
      </c>
      <c r="C42" s="181"/>
      <c r="D42" s="182"/>
      <c r="E42" s="162"/>
      <c r="F42" s="162"/>
      <c r="G42" s="162"/>
      <c r="H42" s="162" t="s">
        <v>166</v>
      </c>
      <c r="I42" s="162" t="s">
        <v>166</v>
      </c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13.5" customHeight="1">
      <c r="A43" s="179"/>
      <c r="B43" s="180" t="s">
        <v>341</v>
      </c>
      <c r="C43" s="181"/>
      <c r="D43" s="182"/>
      <c r="E43" s="162"/>
      <c r="F43" s="162"/>
      <c r="G43" s="162"/>
      <c r="H43" s="162" t="s">
        <v>166</v>
      </c>
      <c r="I43" s="162" t="s">
        <v>166</v>
      </c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13.5" customHeight="1">
      <c r="A44" s="179"/>
      <c r="B44" s="180" t="s">
        <v>276</v>
      </c>
      <c r="C44" s="181"/>
      <c r="D44" s="182"/>
      <c r="E44" s="162"/>
      <c r="F44" s="162"/>
      <c r="G44" s="162"/>
      <c r="H44" s="162" t="s">
        <v>166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13.5" customHeight="1">
      <c r="A45" s="179"/>
      <c r="B45" s="180" t="s">
        <v>277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/>
      <c r="P45" s="162"/>
      <c r="Q45" s="162"/>
      <c r="R45" s="162"/>
    </row>
    <row r="46" spans="1:18" ht="13.5" customHeight="1">
      <c r="A46" s="179"/>
      <c r="B46" s="180" t="s">
        <v>328</v>
      </c>
      <c r="C46" s="181"/>
      <c r="D46" s="182"/>
      <c r="E46" s="162"/>
      <c r="F46" s="162"/>
      <c r="G46" s="162"/>
      <c r="H46" s="162"/>
      <c r="I46" s="162"/>
      <c r="J46" s="162" t="s">
        <v>166</v>
      </c>
      <c r="K46" s="162" t="s">
        <v>166</v>
      </c>
      <c r="L46" s="162"/>
      <c r="M46" s="162" t="s">
        <v>166</v>
      </c>
      <c r="N46" s="162"/>
      <c r="O46" s="162"/>
      <c r="P46" s="162"/>
      <c r="Q46" s="162"/>
      <c r="R46" s="162"/>
    </row>
    <row r="47" spans="1:18" ht="13.5" customHeight="1">
      <c r="A47" s="179"/>
      <c r="B47" s="180" t="s">
        <v>329</v>
      </c>
      <c r="C47" s="181"/>
      <c r="D47" s="182"/>
      <c r="E47" s="162"/>
      <c r="F47" s="162"/>
      <c r="G47" s="162"/>
      <c r="H47" s="162"/>
      <c r="I47" s="162"/>
      <c r="J47" s="162"/>
      <c r="K47" s="162"/>
      <c r="L47" s="162"/>
      <c r="M47" s="162"/>
      <c r="N47" s="162" t="s">
        <v>166</v>
      </c>
      <c r="O47" s="162"/>
      <c r="P47" s="162"/>
      <c r="Q47" s="162"/>
      <c r="R47" s="162"/>
    </row>
    <row r="48" spans="1:18" ht="13.5" customHeight="1">
      <c r="A48" s="179"/>
      <c r="B48" s="180" t="s">
        <v>330</v>
      </c>
      <c r="C48" s="183"/>
      <c r="D48" s="184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 t="s">
        <v>166</v>
      </c>
      <c r="P48" s="229"/>
      <c r="Q48" s="229"/>
      <c r="R48" s="229"/>
    </row>
    <row r="49" spans="1:18" ht="13.5" customHeight="1">
      <c r="A49" s="179"/>
      <c r="B49" s="180" t="s">
        <v>280</v>
      </c>
      <c r="C49" s="183"/>
      <c r="D49" s="184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 t="s">
        <v>166</v>
      </c>
      <c r="Q49" s="229"/>
      <c r="R49" s="229"/>
    </row>
    <row r="50" spans="1:18" ht="13.5" customHeight="1">
      <c r="A50" s="179"/>
      <c r="B50" s="180" t="s">
        <v>505</v>
      </c>
      <c r="C50" s="183"/>
      <c r="D50" s="184"/>
      <c r="E50" s="229" t="s">
        <v>166</v>
      </c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</row>
    <row r="51" spans="1:18" ht="13.5" customHeight="1">
      <c r="A51" s="179"/>
      <c r="B51" s="180" t="s">
        <v>506</v>
      </c>
      <c r="C51" s="183"/>
      <c r="D51" s="184"/>
      <c r="E51" s="229"/>
      <c r="F51" s="229" t="s">
        <v>166</v>
      </c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</row>
    <row r="52" spans="1:18" ht="13.5" customHeight="1">
      <c r="A52" s="179"/>
      <c r="B52" s="180" t="s">
        <v>507</v>
      </c>
      <c r="C52" s="183"/>
      <c r="D52" s="184"/>
      <c r="E52" s="229"/>
      <c r="F52" s="229"/>
      <c r="G52" s="229" t="s">
        <v>166</v>
      </c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</row>
    <row r="53" spans="1:18" ht="13.5" customHeight="1" thickBot="1">
      <c r="A53" s="179"/>
      <c r="B53" s="180"/>
      <c r="C53" s="183"/>
      <c r="D53" s="184"/>
      <c r="E53" s="229"/>
      <c r="F53" s="229"/>
      <c r="G53" s="229"/>
      <c r="H53" s="185"/>
      <c r="I53" s="185"/>
      <c r="J53" s="185"/>
      <c r="K53" s="185"/>
      <c r="L53" s="185"/>
      <c r="M53" s="229"/>
      <c r="N53" s="185"/>
      <c r="O53" s="185"/>
      <c r="P53" s="185"/>
      <c r="Q53" s="185"/>
      <c r="R53" s="185"/>
    </row>
    <row r="54" spans="1:18" ht="11.25" thickTop="1">
      <c r="A54" s="173" t="s">
        <v>205</v>
      </c>
      <c r="B54" s="366" t="s">
        <v>206</v>
      </c>
      <c r="C54" s="367"/>
      <c r="D54" s="368"/>
      <c r="E54" s="234" t="s">
        <v>65</v>
      </c>
      <c r="F54" s="234" t="s">
        <v>65</v>
      </c>
      <c r="G54" s="234" t="s">
        <v>65</v>
      </c>
      <c r="H54" s="234" t="s">
        <v>65</v>
      </c>
      <c r="I54" s="234" t="s">
        <v>65</v>
      </c>
      <c r="J54" s="233" t="s">
        <v>106</v>
      </c>
      <c r="K54" s="233" t="s">
        <v>106</v>
      </c>
      <c r="L54" s="234" t="s">
        <v>65</v>
      </c>
      <c r="M54" s="233" t="s">
        <v>106</v>
      </c>
      <c r="N54" s="233" t="s">
        <v>106</v>
      </c>
      <c r="O54" s="233" t="s">
        <v>106</v>
      </c>
      <c r="P54" s="233" t="s">
        <v>106</v>
      </c>
      <c r="Q54" s="215"/>
      <c r="R54" s="215"/>
    </row>
    <row r="55" spans="1:18" ht="16.5" customHeight="1">
      <c r="A55" s="179"/>
      <c r="B55" s="369" t="s">
        <v>207</v>
      </c>
      <c r="C55" s="370"/>
      <c r="D55" s="371"/>
      <c r="E55" s="162" t="s">
        <v>486</v>
      </c>
      <c r="F55" s="162" t="s">
        <v>486</v>
      </c>
      <c r="G55" s="162" t="s">
        <v>486</v>
      </c>
      <c r="H55" s="162" t="s">
        <v>486</v>
      </c>
      <c r="I55" s="162" t="s">
        <v>486</v>
      </c>
      <c r="J55" s="162" t="s">
        <v>486</v>
      </c>
      <c r="K55" s="162" t="s">
        <v>486</v>
      </c>
      <c r="L55" s="162" t="s">
        <v>486</v>
      </c>
      <c r="M55" s="162" t="s">
        <v>486</v>
      </c>
      <c r="N55" s="162" t="s">
        <v>486</v>
      </c>
      <c r="O55" s="162" t="s">
        <v>486</v>
      </c>
      <c r="P55" s="162" t="s">
        <v>486</v>
      </c>
      <c r="Q55" s="162"/>
      <c r="R55" s="162"/>
    </row>
    <row r="56" spans="1:18" ht="57.75" customHeight="1">
      <c r="A56" s="179"/>
      <c r="B56" s="372" t="s">
        <v>208</v>
      </c>
      <c r="C56" s="373"/>
      <c r="D56" s="374"/>
      <c r="E56" s="189">
        <v>41736</v>
      </c>
      <c r="F56" s="189">
        <v>41736</v>
      </c>
      <c r="G56" s="189">
        <v>41736</v>
      </c>
      <c r="H56" s="189">
        <v>41736</v>
      </c>
      <c r="I56" s="189">
        <v>41736</v>
      </c>
      <c r="J56" s="189">
        <v>41736</v>
      </c>
      <c r="K56" s="189">
        <v>41736</v>
      </c>
      <c r="L56" s="189">
        <v>41736</v>
      </c>
      <c r="M56" s="189">
        <v>41736</v>
      </c>
      <c r="N56" s="189">
        <v>41736</v>
      </c>
      <c r="O56" s="189">
        <v>41736</v>
      </c>
      <c r="P56" s="189">
        <v>41736</v>
      </c>
      <c r="Q56" s="189"/>
      <c r="R56" s="189"/>
    </row>
    <row r="57" spans="1:18" ht="13.5" customHeight="1" thickBot="1">
      <c r="A57" s="190"/>
      <c r="B57" s="375" t="s">
        <v>209</v>
      </c>
      <c r="C57" s="375"/>
      <c r="D57" s="375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1:18" ht="13.5" customHeight="1" thickTop="1">
      <c r="A58" s="193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opLeftCell="A61" zoomScaleNormal="100" workbookViewId="0">
      <selection activeCell="E67" sqref="E67:Q67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>
      <c r="A1" s="131"/>
      <c r="B1" s="132"/>
    </row>
    <row r="2" spans="1:20" ht="13.5" customHeight="1">
      <c r="A2" s="403" t="s">
        <v>116</v>
      </c>
      <c r="B2" s="404"/>
      <c r="C2" s="405" t="s">
        <v>90</v>
      </c>
      <c r="D2" s="406"/>
      <c r="E2" s="407" t="s">
        <v>75</v>
      </c>
      <c r="F2" s="408"/>
      <c r="G2" s="408"/>
      <c r="H2" s="409"/>
      <c r="I2" s="410" t="s">
        <v>90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>
      <c r="A5" s="390" t="s">
        <v>121</v>
      </c>
      <c r="B5" s="391"/>
      <c r="C5" s="400" t="s">
        <v>463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>
      <c r="A7" s="383">
        <f>COUNTIF(E66:HN66,"P")</f>
        <v>13</v>
      </c>
      <c r="B7" s="384"/>
      <c r="C7" s="385">
        <f>COUNTIF(E66:HN66,"F")</f>
        <v>0</v>
      </c>
      <c r="D7" s="386"/>
      <c r="E7" s="387">
        <f>SUM(L7,- A7,- C7)</f>
        <v>0</v>
      </c>
      <c r="F7" s="386"/>
      <c r="G7" s="386"/>
      <c r="H7" s="388"/>
      <c r="I7" s="315">
        <f>COUNTIF(E65:HN65,"N")</f>
        <v>4</v>
      </c>
      <c r="J7" s="315">
        <f>COUNTIF(E65:HN65,"A")</f>
        <v>9</v>
      </c>
      <c r="K7" s="315">
        <f>COUNTIF(E65:HN65,"B")</f>
        <v>0</v>
      </c>
      <c r="L7" s="387">
        <f>COUNTA(E9:HS9)</f>
        <v>13</v>
      </c>
      <c r="M7" s="386"/>
      <c r="N7" s="386"/>
      <c r="O7" s="386"/>
      <c r="P7" s="386"/>
      <c r="Q7" s="389"/>
      <c r="R7" s="144"/>
    </row>
    <row r="8" spans="1:20" ht="11.25" thickBot="1"/>
    <row r="9" spans="1:20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7"/>
    </row>
    <row r="11" spans="1:20" ht="13.5" customHeight="1">
      <c r="A11" s="151"/>
      <c r="B11" s="152" t="s">
        <v>342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>
      <c r="A12" s="151"/>
      <c r="B12" s="152"/>
      <c r="C12" s="153"/>
      <c r="D12" s="154" t="s">
        <v>165</v>
      </c>
      <c r="E12" s="162"/>
      <c r="F12" s="162"/>
      <c r="G12" s="162"/>
      <c r="H12" s="162"/>
      <c r="I12" s="162"/>
      <c r="J12" s="162" t="s">
        <v>166</v>
      </c>
      <c r="K12" s="162"/>
      <c r="L12" s="162"/>
      <c r="M12" s="162"/>
      <c r="N12" s="162"/>
      <c r="O12" s="162"/>
      <c r="P12" s="162"/>
      <c r="Q12" s="162"/>
    </row>
    <row r="13" spans="1:20" ht="13.5" customHeight="1">
      <c r="A13" s="151"/>
      <c r="B13" s="152"/>
      <c r="C13" s="153"/>
      <c r="D13" s="154" t="s">
        <v>284</v>
      </c>
      <c r="E13" s="162"/>
      <c r="F13" s="162"/>
      <c r="G13" s="162"/>
      <c r="H13" s="162"/>
      <c r="I13" s="162"/>
      <c r="J13" s="162"/>
      <c r="K13" s="162" t="s">
        <v>166</v>
      </c>
      <c r="L13" s="162"/>
      <c r="M13" s="162"/>
      <c r="N13" s="162"/>
      <c r="O13" s="162"/>
      <c r="P13" s="162"/>
      <c r="Q13" s="162"/>
    </row>
    <row r="14" spans="1:20" ht="13.5" customHeight="1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/>
      <c r="K14" s="162"/>
      <c r="L14" s="162" t="s">
        <v>166</v>
      </c>
      <c r="M14" s="162"/>
      <c r="N14" s="162"/>
      <c r="O14" s="162"/>
      <c r="P14" s="162"/>
      <c r="Q14" s="162"/>
    </row>
    <row r="15" spans="1:20" ht="13.5" customHeight="1">
      <c r="A15" s="151"/>
      <c r="B15" s="161"/>
      <c r="C15" s="153"/>
      <c r="D15" s="154" t="s">
        <v>343</v>
      </c>
      <c r="E15" s="162"/>
      <c r="F15" s="162"/>
      <c r="G15" s="162"/>
      <c r="H15" s="162"/>
      <c r="I15" s="162"/>
      <c r="J15" s="162"/>
      <c r="K15" s="162"/>
      <c r="L15" s="162"/>
      <c r="M15" s="162" t="s">
        <v>166</v>
      </c>
      <c r="N15" s="162" t="s">
        <v>166</v>
      </c>
      <c r="O15" s="162"/>
      <c r="P15" s="162"/>
      <c r="Q15" s="162"/>
    </row>
    <row r="16" spans="1:20" ht="13.5" customHeight="1">
      <c r="A16" s="151"/>
      <c r="B16" s="161" t="s">
        <v>510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>
      <c r="A17" s="151"/>
      <c r="B17" s="152" t="s">
        <v>344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>
      <c r="A18" s="151"/>
      <c r="B18" s="152"/>
      <c r="C18" s="153"/>
      <c r="D18" s="154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2"/>
    </row>
    <row r="19" spans="1:17" ht="13.5" customHeight="1">
      <c r="A19" s="151"/>
      <c r="B19" s="152"/>
      <c r="C19" s="153"/>
      <c r="D19" s="154" t="s">
        <v>284</v>
      </c>
      <c r="E19" s="162"/>
      <c r="F19" s="162"/>
      <c r="G19" s="162"/>
      <c r="H19" s="162"/>
      <c r="I19" s="162"/>
      <c r="J19" s="162"/>
      <c r="K19" s="162" t="s">
        <v>166</v>
      </c>
      <c r="L19" s="162"/>
      <c r="M19" s="162"/>
      <c r="N19" s="162"/>
      <c r="O19" s="162"/>
      <c r="P19" s="162"/>
      <c r="Q19" s="162"/>
    </row>
    <row r="20" spans="1:17" ht="13.5" customHeight="1">
      <c r="A20" s="151"/>
      <c r="B20" s="161"/>
      <c r="C20" s="153"/>
      <c r="D20" s="154" t="s">
        <v>307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/>
      <c r="P20" s="162"/>
      <c r="Q20" s="162"/>
    </row>
    <row r="21" spans="1:17" ht="13.5" customHeight="1">
      <c r="A21" s="151"/>
      <c r="B21" s="161"/>
      <c r="C21" s="153"/>
      <c r="D21" s="154" t="s">
        <v>345</v>
      </c>
      <c r="E21" s="162"/>
      <c r="F21" s="162"/>
      <c r="G21" s="162"/>
      <c r="H21" s="162"/>
      <c r="I21" s="162"/>
      <c r="J21" s="162"/>
      <c r="K21" s="162"/>
      <c r="L21" s="162"/>
      <c r="M21" s="162" t="s">
        <v>166</v>
      </c>
      <c r="N21" s="162" t="s">
        <v>166</v>
      </c>
      <c r="O21" s="162"/>
      <c r="P21" s="162"/>
      <c r="Q21" s="162"/>
    </row>
    <row r="22" spans="1:17" ht="13.5" customHeight="1">
      <c r="A22" s="151"/>
      <c r="B22" s="161" t="s">
        <v>511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>
      <c r="A23" s="151"/>
      <c r="B23" s="152" t="s">
        <v>346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</row>
    <row r="24" spans="1:17" ht="13.5" customHeight="1">
      <c r="A24" s="151"/>
      <c r="B24" s="152"/>
      <c r="C24" s="153"/>
      <c r="D24" s="154" t="s">
        <v>165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2"/>
      <c r="Q24" s="162"/>
    </row>
    <row r="25" spans="1:17" ht="13.5" customHeight="1">
      <c r="A25" s="151"/>
      <c r="B25" s="152"/>
      <c r="C25" s="153"/>
      <c r="D25" s="154" t="s">
        <v>347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2"/>
      <c r="Q25" s="162"/>
    </row>
    <row r="26" spans="1:17" ht="13.5" customHeight="1">
      <c r="A26" s="151"/>
      <c r="B26" s="164"/>
      <c r="C26" s="165"/>
      <c r="D26" s="232" t="s">
        <v>307</v>
      </c>
      <c r="E26" s="167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/>
      <c r="P26" s="162"/>
      <c r="Q26" s="162"/>
    </row>
    <row r="27" spans="1:17" ht="13.5" customHeight="1">
      <c r="A27" s="151"/>
      <c r="B27" s="164"/>
      <c r="C27" s="165"/>
      <c r="D27" s="227" t="s">
        <v>348</v>
      </c>
      <c r="E27" s="167"/>
      <c r="F27" s="162"/>
      <c r="G27" s="162"/>
      <c r="H27" s="162"/>
      <c r="I27" s="162"/>
      <c r="J27" s="162"/>
      <c r="K27" s="162"/>
      <c r="L27" s="162"/>
      <c r="M27" s="162" t="s">
        <v>166</v>
      </c>
      <c r="N27" s="162" t="s">
        <v>166</v>
      </c>
      <c r="O27" s="162"/>
      <c r="P27" s="162"/>
      <c r="Q27" s="162"/>
    </row>
    <row r="28" spans="1:17" ht="13.5" customHeight="1">
      <c r="A28" s="151"/>
      <c r="B28" s="161" t="s">
        <v>512</v>
      </c>
      <c r="C28" s="165"/>
      <c r="D28" s="227"/>
      <c r="E28" s="167"/>
      <c r="F28" s="162"/>
      <c r="G28" s="162" t="s">
        <v>166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2"/>
    </row>
    <row r="29" spans="1:17" ht="13.5" customHeight="1">
      <c r="A29" s="151"/>
      <c r="B29" s="280" t="s">
        <v>349</v>
      </c>
      <c r="C29" s="165"/>
      <c r="D29" s="281"/>
      <c r="E29" s="167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</row>
    <row r="30" spans="1:17" ht="13.5" customHeight="1">
      <c r="A30" s="151"/>
      <c r="B30" s="164"/>
      <c r="C30" s="165"/>
      <c r="D30" s="154" t="s">
        <v>165</v>
      </c>
      <c r="E30" s="167"/>
      <c r="F30" s="162"/>
      <c r="G30" s="162"/>
      <c r="H30" s="162"/>
      <c r="I30" s="162"/>
      <c r="J30" s="162" t="s">
        <v>166</v>
      </c>
      <c r="K30" s="162"/>
      <c r="L30" s="162"/>
      <c r="M30" s="162"/>
      <c r="N30" s="162"/>
      <c r="O30" s="162"/>
      <c r="P30" s="162"/>
      <c r="Q30" s="162"/>
    </row>
    <row r="31" spans="1:17" ht="13.5" customHeight="1">
      <c r="A31" s="151"/>
      <c r="B31" s="164"/>
      <c r="C31" s="165"/>
      <c r="D31" s="154" t="s">
        <v>347</v>
      </c>
      <c r="E31" s="167"/>
      <c r="F31" s="162"/>
      <c r="G31" s="162"/>
      <c r="H31" s="162"/>
      <c r="I31" s="162"/>
      <c r="J31" s="162"/>
      <c r="K31" s="162" t="s">
        <v>166</v>
      </c>
      <c r="L31" s="162"/>
      <c r="M31" s="162"/>
      <c r="N31" s="162"/>
      <c r="O31" s="162"/>
      <c r="P31" s="162"/>
      <c r="Q31" s="162"/>
    </row>
    <row r="32" spans="1:17" ht="13.5" customHeight="1">
      <c r="A32" s="151"/>
      <c r="B32" s="164"/>
      <c r="C32" s="165"/>
      <c r="D32" s="232" t="s">
        <v>307</v>
      </c>
      <c r="E32" s="167"/>
      <c r="F32" s="162"/>
      <c r="G32" s="162"/>
      <c r="H32" s="162"/>
      <c r="I32" s="162"/>
      <c r="J32" s="162"/>
      <c r="K32" s="162"/>
      <c r="L32" s="162" t="s">
        <v>166</v>
      </c>
      <c r="M32" s="162"/>
      <c r="N32" s="162"/>
      <c r="O32" s="162"/>
      <c r="P32" s="162"/>
      <c r="Q32" s="162"/>
    </row>
    <row r="33" spans="1:17" ht="13.5" customHeight="1">
      <c r="A33" s="151"/>
      <c r="B33" s="164"/>
      <c r="C33" s="165"/>
      <c r="D33" s="227" t="s">
        <v>350</v>
      </c>
      <c r="E33" s="167"/>
      <c r="F33" s="162"/>
      <c r="G33" s="162"/>
      <c r="H33" s="162"/>
      <c r="I33" s="162"/>
      <c r="J33" s="162"/>
      <c r="K33" s="162"/>
      <c r="L33" s="162"/>
      <c r="M33" s="162" t="s">
        <v>166</v>
      </c>
      <c r="N33" s="162" t="s">
        <v>166</v>
      </c>
      <c r="O33" s="162"/>
      <c r="P33" s="162"/>
      <c r="Q33" s="162"/>
    </row>
    <row r="34" spans="1:17" ht="13.5" customHeight="1">
      <c r="A34" s="151"/>
      <c r="B34" s="161" t="s">
        <v>513</v>
      </c>
      <c r="C34" s="165"/>
      <c r="D34" s="227"/>
      <c r="E34" s="167"/>
      <c r="F34" s="162"/>
      <c r="G34" s="162"/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2"/>
    </row>
    <row r="35" spans="1:17" ht="13.5" customHeight="1">
      <c r="A35" s="151"/>
      <c r="B35" s="280" t="s">
        <v>351</v>
      </c>
      <c r="C35" s="165"/>
      <c r="D35" s="281"/>
      <c r="E35" s="167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</row>
    <row r="36" spans="1:17" ht="13.5" customHeight="1">
      <c r="A36" s="151"/>
      <c r="B36" s="280"/>
      <c r="C36" s="165"/>
      <c r="D36" s="154" t="s">
        <v>165</v>
      </c>
      <c r="E36" s="167"/>
      <c r="F36" s="162"/>
      <c r="G36" s="162"/>
      <c r="H36" s="162"/>
      <c r="I36" s="162"/>
      <c r="J36" s="162" t="s">
        <v>166</v>
      </c>
      <c r="K36" s="162"/>
      <c r="L36" s="162"/>
      <c r="M36" s="162"/>
      <c r="N36" s="162"/>
      <c r="O36" s="162"/>
      <c r="P36" s="162"/>
      <c r="Q36" s="162"/>
    </row>
    <row r="37" spans="1:17" ht="13.5" customHeight="1">
      <c r="A37" s="151"/>
      <c r="B37" s="164"/>
      <c r="C37" s="165"/>
      <c r="D37" s="154" t="s">
        <v>347</v>
      </c>
      <c r="E37" s="167"/>
      <c r="F37" s="162"/>
      <c r="G37" s="162"/>
      <c r="H37" s="162"/>
      <c r="I37" s="162"/>
      <c r="J37" s="162"/>
      <c r="K37" s="162" t="s">
        <v>166</v>
      </c>
      <c r="L37" s="162"/>
      <c r="M37" s="162"/>
      <c r="N37" s="162"/>
      <c r="O37" s="162"/>
      <c r="P37" s="162"/>
      <c r="Q37" s="162"/>
    </row>
    <row r="38" spans="1:17" ht="13.5" customHeight="1">
      <c r="A38" s="151"/>
      <c r="B38" s="161"/>
      <c r="C38" s="153"/>
      <c r="D38" s="154" t="s">
        <v>307</v>
      </c>
      <c r="E38" s="162"/>
      <c r="F38" s="162"/>
      <c r="G38" s="162"/>
      <c r="H38" s="162"/>
      <c r="I38" s="162"/>
      <c r="J38" s="162"/>
      <c r="K38" s="162"/>
      <c r="L38" s="162" t="s">
        <v>166</v>
      </c>
      <c r="M38" s="162"/>
      <c r="N38" s="162"/>
      <c r="O38" s="162"/>
      <c r="P38" s="162"/>
      <c r="Q38" s="162"/>
    </row>
    <row r="39" spans="1:17" ht="13.5" customHeight="1">
      <c r="A39" s="151"/>
      <c r="B39" s="161"/>
      <c r="C39" s="153"/>
      <c r="D39" s="278" t="s">
        <v>352</v>
      </c>
      <c r="E39" s="162"/>
      <c r="F39" s="162"/>
      <c r="G39" s="162"/>
      <c r="H39" s="162"/>
      <c r="I39" s="162"/>
      <c r="J39" s="162"/>
      <c r="K39" s="162"/>
      <c r="L39" s="162"/>
      <c r="M39" s="162" t="s">
        <v>166</v>
      </c>
      <c r="N39" s="162" t="s">
        <v>166</v>
      </c>
      <c r="O39" s="162"/>
      <c r="P39" s="162"/>
      <c r="Q39" s="162"/>
    </row>
    <row r="40" spans="1:17" ht="13.5" customHeight="1">
      <c r="A40" s="151"/>
      <c r="B40" s="161" t="s">
        <v>514</v>
      </c>
      <c r="C40" s="328"/>
      <c r="D40" s="278"/>
      <c r="E40" s="162"/>
      <c r="F40" s="162"/>
      <c r="G40" s="162"/>
      <c r="H40" s="162"/>
      <c r="I40" s="162" t="s">
        <v>166</v>
      </c>
      <c r="J40" s="162"/>
      <c r="K40" s="162"/>
      <c r="L40" s="162"/>
      <c r="M40" s="162"/>
      <c r="N40" s="162"/>
      <c r="O40" s="162"/>
      <c r="P40" s="162"/>
      <c r="Q40" s="162"/>
    </row>
    <row r="41" spans="1:17" ht="13.5" customHeight="1">
      <c r="A41" s="151"/>
      <c r="B41" s="152" t="s">
        <v>259</v>
      </c>
      <c r="C41" s="153"/>
      <c r="D41" s="154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</row>
    <row r="42" spans="1:17" ht="13.5" customHeight="1">
      <c r="A42" s="151"/>
      <c r="B42" s="152"/>
      <c r="C42" s="153"/>
      <c r="D42" s="154" t="s">
        <v>165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2"/>
      <c r="Q42" s="162"/>
    </row>
    <row r="43" spans="1:17" ht="13.5" customHeight="1">
      <c r="A43" s="151"/>
      <c r="B43" s="161" t="s">
        <v>260</v>
      </c>
      <c r="C43" s="153"/>
      <c r="D43" s="154"/>
      <c r="E43" s="162"/>
      <c r="F43" s="162"/>
      <c r="G43" s="162"/>
      <c r="H43" s="162"/>
      <c r="I43" s="162"/>
      <c r="J43" s="162"/>
      <c r="K43" s="162" t="s">
        <v>166</v>
      </c>
      <c r="L43" s="162" t="s">
        <v>166</v>
      </c>
      <c r="M43" s="162" t="s">
        <v>166</v>
      </c>
      <c r="N43" s="162"/>
      <c r="O43" s="162"/>
      <c r="P43" s="162"/>
      <c r="Q43" s="162"/>
    </row>
    <row r="44" spans="1:17" ht="13.5" customHeight="1">
      <c r="A44" s="151"/>
      <c r="B44" s="161" t="s">
        <v>261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 t="s">
        <v>166</v>
      </c>
      <c r="O44" s="162"/>
      <c r="P44" s="162"/>
      <c r="Q44" s="162"/>
    </row>
    <row r="45" spans="1:17" ht="13.5" customHeight="1">
      <c r="A45" s="151"/>
      <c r="B45" s="161" t="s">
        <v>325</v>
      </c>
      <c r="C45" s="153"/>
      <c r="D45" s="154" t="s">
        <v>200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 t="s">
        <v>166</v>
      </c>
      <c r="P45" s="162"/>
      <c r="Q45" s="162"/>
    </row>
    <row r="46" spans="1:17" ht="13.5" customHeight="1">
      <c r="A46" s="151"/>
      <c r="B46" s="161" t="s">
        <v>263</v>
      </c>
      <c r="C46" s="153"/>
      <c r="D46" s="154" t="s">
        <v>200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 t="s">
        <v>166</v>
      </c>
      <c r="Q46" s="162"/>
    </row>
    <row r="47" spans="1:17" ht="13.5" customHeight="1">
      <c r="A47" s="151"/>
      <c r="B47" s="161" t="s">
        <v>264</v>
      </c>
      <c r="C47" s="153"/>
      <c r="D47" s="154" t="s">
        <v>200</v>
      </c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 t="s">
        <v>166</v>
      </c>
    </row>
    <row r="48" spans="1:17" ht="13.5" customHeight="1">
      <c r="A48" s="151"/>
      <c r="B48" s="152" t="s">
        <v>326</v>
      </c>
      <c r="C48" s="153"/>
      <c r="D48" s="154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</row>
    <row r="49" spans="1:17" ht="13.5" customHeight="1" thickBot="1">
      <c r="A49" s="151"/>
      <c r="B49" s="168"/>
      <c r="C49" s="169"/>
      <c r="D49" s="170" t="s">
        <v>200</v>
      </c>
      <c r="E49" s="171"/>
      <c r="F49" s="171"/>
      <c r="G49" s="171"/>
      <c r="H49" s="171"/>
      <c r="I49" s="171"/>
      <c r="J49" s="171" t="s">
        <v>166</v>
      </c>
      <c r="K49" s="171" t="s">
        <v>166</v>
      </c>
      <c r="L49" s="171" t="s">
        <v>166</v>
      </c>
      <c r="M49" s="171" t="s">
        <v>166</v>
      </c>
      <c r="N49" s="171" t="s">
        <v>166</v>
      </c>
      <c r="O49" s="171"/>
      <c r="P49" s="171"/>
      <c r="Q49" s="171"/>
    </row>
    <row r="50" spans="1:17" ht="13.5" customHeight="1" thickTop="1">
      <c r="A50" s="173" t="s">
        <v>201</v>
      </c>
      <c r="B50" s="174"/>
      <c r="C50" s="175"/>
      <c r="D50" s="176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</row>
    <row r="51" spans="1:17" ht="13.5" customHeight="1">
      <c r="A51" s="179"/>
      <c r="B51" s="180" t="s">
        <v>353</v>
      </c>
      <c r="C51" s="181"/>
      <c r="D51" s="182"/>
      <c r="E51" s="162"/>
      <c r="F51" s="162"/>
      <c r="G51" s="162"/>
      <c r="H51" s="162"/>
      <c r="I51" s="162"/>
      <c r="J51" s="162" t="s">
        <v>166</v>
      </c>
      <c r="K51" s="162" t="s">
        <v>166</v>
      </c>
      <c r="L51" s="162"/>
      <c r="M51" s="162"/>
      <c r="N51" s="162"/>
      <c r="O51" s="162"/>
      <c r="P51" s="162"/>
      <c r="Q51" s="162"/>
    </row>
    <row r="52" spans="1:17" ht="13.5" customHeight="1">
      <c r="A52" s="179"/>
      <c r="B52" s="180" t="s">
        <v>354</v>
      </c>
      <c r="C52" s="181"/>
      <c r="D52" s="182"/>
      <c r="E52" s="162"/>
      <c r="F52" s="162"/>
      <c r="G52" s="162"/>
      <c r="H52" s="162"/>
      <c r="I52" s="162"/>
      <c r="J52" s="162" t="s">
        <v>166</v>
      </c>
      <c r="K52" s="162" t="s">
        <v>166</v>
      </c>
      <c r="L52" s="162"/>
      <c r="M52" s="162"/>
      <c r="N52" s="162"/>
      <c r="O52" s="162"/>
      <c r="P52" s="162"/>
      <c r="Q52" s="162"/>
    </row>
    <row r="53" spans="1:17" ht="13.5" customHeight="1">
      <c r="A53" s="179"/>
      <c r="B53" s="180" t="s">
        <v>355</v>
      </c>
      <c r="C53" s="181"/>
      <c r="D53" s="182"/>
      <c r="E53" s="162"/>
      <c r="F53" s="162"/>
      <c r="G53" s="162"/>
      <c r="H53" s="162"/>
      <c r="I53" s="162"/>
      <c r="J53" s="162" t="s">
        <v>166</v>
      </c>
      <c r="K53" s="162" t="s">
        <v>166</v>
      </c>
      <c r="L53" s="162"/>
      <c r="M53" s="162"/>
      <c r="N53" s="162"/>
      <c r="O53" s="162"/>
      <c r="P53" s="162"/>
      <c r="Q53" s="162"/>
    </row>
    <row r="54" spans="1:17" ht="13.5" customHeight="1">
      <c r="A54" s="179"/>
      <c r="B54" s="180" t="s">
        <v>276</v>
      </c>
      <c r="C54" s="181"/>
      <c r="D54" s="182"/>
      <c r="E54" s="162"/>
      <c r="F54" s="162"/>
      <c r="G54" s="162"/>
      <c r="H54" s="162"/>
      <c r="I54" s="162"/>
      <c r="J54" s="162" t="s">
        <v>166</v>
      </c>
      <c r="K54" s="162"/>
      <c r="L54" s="162"/>
      <c r="M54" s="162"/>
      <c r="N54" s="162"/>
      <c r="O54" s="162"/>
      <c r="P54" s="162"/>
      <c r="Q54" s="162"/>
    </row>
    <row r="55" spans="1:17" ht="13.5" customHeight="1">
      <c r="A55" s="179"/>
      <c r="B55" s="180" t="s">
        <v>277</v>
      </c>
      <c r="C55" s="181"/>
      <c r="D55" s="182"/>
      <c r="E55" s="162"/>
      <c r="F55" s="162"/>
      <c r="G55" s="162"/>
      <c r="H55" s="162"/>
      <c r="I55" s="162"/>
      <c r="J55" s="162"/>
      <c r="K55" s="162"/>
      <c r="L55" s="162"/>
      <c r="M55" s="162"/>
      <c r="N55" s="162" t="s">
        <v>166</v>
      </c>
      <c r="O55" s="162"/>
      <c r="P55" s="162"/>
      <c r="Q55" s="162"/>
    </row>
    <row r="56" spans="1:17" ht="13.5" customHeight="1">
      <c r="A56" s="179"/>
      <c r="B56" s="180" t="s">
        <v>328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 t="s">
        <v>166</v>
      </c>
      <c r="M56" s="162" t="s">
        <v>166</v>
      </c>
      <c r="N56" s="162"/>
      <c r="O56" s="162"/>
      <c r="P56" s="162"/>
      <c r="Q56" s="162"/>
    </row>
    <row r="57" spans="1:17" ht="13.5" customHeight="1">
      <c r="A57" s="179"/>
      <c r="B57" s="180" t="s">
        <v>329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 t="s">
        <v>166</v>
      </c>
      <c r="P57" s="162"/>
      <c r="Q57" s="162"/>
    </row>
    <row r="58" spans="1:17" ht="13.5" customHeight="1">
      <c r="A58" s="179"/>
      <c r="B58" s="180" t="s">
        <v>330</v>
      </c>
      <c r="C58" s="183"/>
      <c r="D58" s="184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 t="s">
        <v>166</v>
      </c>
      <c r="Q58" s="229"/>
    </row>
    <row r="59" spans="1:17" ht="13.5" customHeight="1">
      <c r="A59" s="179"/>
      <c r="B59" s="180" t="s">
        <v>280</v>
      </c>
      <c r="C59" s="183"/>
      <c r="D59" s="184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 t="s">
        <v>166</v>
      </c>
    </row>
    <row r="60" spans="1:17" ht="13.5" customHeight="1">
      <c r="A60" s="179"/>
      <c r="B60" s="180" t="s">
        <v>515</v>
      </c>
      <c r="C60" s="183"/>
      <c r="D60" s="184"/>
      <c r="E60" s="229" t="s">
        <v>166</v>
      </c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</row>
    <row r="61" spans="1:17" ht="13.5" customHeight="1">
      <c r="A61" s="179"/>
      <c r="B61" s="180" t="s">
        <v>516</v>
      </c>
      <c r="C61" s="183"/>
      <c r="D61" s="184"/>
      <c r="E61" s="229"/>
      <c r="F61" s="229" t="s">
        <v>166</v>
      </c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</row>
    <row r="62" spans="1:17" ht="13.5" customHeight="1">
      <c r="A62" s="179"/>
      <c r="B62" s="180" t="s">
        <v>517</v>
      </c>
      <c r="C62" s="183"/>
      <c r="D62" s="184"/>
      <c r="E62" s="229"/>
      <c r="F62" s="229"/>
      <c r="G62" s="229" t="s">
        <v>166</v>
      </c>
      <c r="H62" s="229"/>
      <c r="I62" s="229"/>
      <c r="J62" s="229"/>
      <c r="K62" s="229"/>
      <c r="L62" s="229"/>
      <c r="M62" s="229"/>
      <c r="N62" s="229"/>
      <c r="O62" s="229"/>
      <c r="P62" s="229"/>
      <c r="Q62" s="229"/>
    </row>
    <row r="63" spans="1:17" ht="13.5" customHeight="1">
      <c r="A63" s="179"/>
      <c r="B63" s="180" t="s">
        <v>518</v>
      </c>
      <c r="C63" s="183"/>
      <c r="D63" s="184"/>
      <c r="E63" s="229"/>
      <c r="F63" s="229"/>
      <c r="G63" s="229"/>
      <c r="H63" s="229" t="s">
        <v>166</v>
      </c>
      <c r="I63" s="229"/>
      <c r="J63" s="229"/>
      <c r="K63" s="229"/>
      <c r="L63" s="229"/>
      <c r="M63" s="229"/>
      <c r="N63" s="229"/>
      <c r="O63" s="229"/>
      <c r="P63" s="229"/>
      <c r="Q63" s="229"/>
    </row>
    <row r="64" spans="1:17" ht="13.5" customHeight="1" thickBot="1">
      <c r="A64" s="179"/>
      <c r="B64" s="180" t="s">
        <v>519</v>
      </c>
      <c r="C64" s="183"/>
      <c r="D64" s="184"/>
      <c r="E64" s="229"/>
      <c r="F64" s="229"/>
      <c r="G64" s="229"/>
      <c r="H64" s="229"/>
      <c r="I64" s="229" t="s">
        <v>166</v>
      </c>
      <c r="J64" s="229"/>
      <c r="K64" s="229"/>
      <c r="L64" s="229"/>
      <c r="M64" s="229"/>
      <c r="N64" s="229"/>
      <c r="O64" s="229"/>
      <c r="P64" s="229"/>
      <c r="Q64" s="229"/>
    </row>
    <row r="65" spans="1:17" ht="13.5" customHeight="1" thickTop="1">
      <c r="A65" s="173" t="s">
        <v>205</v>
      </c>
      <c r="B65" s="366" t="s">
        <v>206</v>
      </c>
      <c r="C65" s="367"/>
      <c r="D65" s="368"/>
      <c r="E65" s="234" t="s">
        <v>65</v>
      </c>
      <c r="F65" s="234" t="s">
        <v>65</v>
      </c>
      <c r="G65" s="234" t="s">
        <v>65</v>
      </c>
      <c r="H65" s="234" t="s">
        <v>65</v>
      </c>
      <c r="I65" s="234" t="s">
        <v>65</v>
      </c>
      <c r="J65" s="234" t="s">
        <v>65</v>
      </c>
      <c r="K65" s="234" t="s">
        <v>65</v>
      </c>
      <c r="L65" s="234" t="s">
        <v>65</v>
      </c>
      <c r="M65" s="233" t="s">
        <v>106</v>
      </c>
      <c r="N65" s="234" t="s">
        <v>65</v>
      </c>
      <c r="O65" s="233" t="s">
        <v>106</v>
      </c>
      <c r="P65" s="233" t="s">
        <v>106</v>
      </c>
      <c r="Q65" s="188" t="s">
        <v>106</v>
      </c>
    </row>
    <row r="66" spans="1:17" ht="24" customHeight="1">
      <c r="A66" s="179"/>
      <c r="B66" s="369" t="s">
        <v>207</v>
      </c>
      <c r="C66" s="370"/>
      <c r="D66" s="371"/>
      <c r="E66" s="162" t="s">
        <v>486</v>
      </c>
      <c r="F66" s="162" t="s">
        <v>486</v>
      </c>
      <c r="G66" s="162" t="s">
        <v>486</v>
      </c>
      <c r="H66" s="162" t="s">
        <v>486</v>
      </c>
      <c r="I66" s="162" t="s">
        <v>486</v>
      </c>
      <c r="J66" s="162" t="s">
        <v>486</v>
      </c>
      <c r="K66" s="162" t="s">
        <v>486</v>
      </c>
      <c r="L66" s="162" t="s">
        <v>486</v>
      </c>
      <c r="M66" s="162" t="s">
        <v>486</v>
      </c>
      <c r="N66" s="162" t="s">
        <v>486</v>
      </c>
      <c r="O66" s="162" t="s">
        <v>486</v>
      </c>
      <c r="P66" s="162" t="s">
        <v>486</v>
      </c>
      <c r="Q66" s="162" t="s">
        <v>486</v>
      </c>
    </row>
    <row r="67" spans="1:17" ht="64.5" customHeight="1">
      <c r="A67" s="179"/>
      <c r="B67" s="372" t="s">
        <v>208</v>
      </c>
      <c r="C67" s="373"/>
      <c r="D67" s="374"/>
      <c r="E67" s="189">
        <v>41736</v>
      </c>
      <c r="F67" s="189">
        <v>41736</v>
      </c>
      <c r="G67" s="189">
        <v>41736</v>
      </c>
      <c r="H67" s="189">
        <v>41736</v>
      </c>
      <c r="I67" s="189">
        <v>41736</v>
      </c>
      <c r="J67" s="189">
        <v>41736</v>
      </c>
      <c r="K67" s="189">
        <v>41736</v>
      </c>
      <c r="L67" s="189">
        <v>41736</v>
      </c>
      <c r="M67" s="189">
        <v>41736</v>
      </c>
      <c r="N67" s="189">
        <v>41736</v>
      </c>
      <c r="O67" s="189">
        <v>41736</v>
      </c>
      <c r="P67" s="189">
        <v>41736</v>
      </c>
      <c r="Q67" s="189">
        <v>41736</v>
      </c>
    </row>
    <row r="68" spans="1:17" ht="13.5" customHeight="1" thickBot="1">
      <c r="A68" s="190"/>
      <c r="B68" s="375" t="s">
        <v>209</v>
      </c>
      <c r="C68" s="375"/>
      <c r="D68" s="375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</row>
    <row r="69" spans="1:17" ht="13.5" customHeight="1" thickTop="1">
      <c r="A69" s="193"/>
    </row>
    <row r="79" spans="1:17" ht="57" customHeight="1"/>
    <row r="80" spans="1:17" ht="10.5"/>
    <row r="81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1" zoomScaleNormal="100" workbookViewId="0">
      <selection activeCell="T46" sqref="T46"/>
    </sheetView>
  </sheetViews>
  <sheetFormatPr defaultRowHeight="13.5" customHeight="1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>
      <c r="A1" s="131"/>
      <c r="B1" s="132"/>
    </row>
    <row r="2" spans="1:19" ht="13.5" customHeight="1">
      <c r="A2" s="403" t="s">
        <v>116</v>
      </c>
      <c r="B2" s="404"/>
      <c r="C2" s="405" t="s">
        <v>91</v>
      </c>
      <c r="D2" s="406"/>
      <c r="E2" s="407" t="s">
        <v>75</v>
      </c>
      <c r="F2" s="408"/>
      <c r="G2" s="408"/>
      <c r="H2" s="409"/>
      <c r="I2" s="410" t="s">
        <v>91</v>
      </c>
      <c r="J2" s="411"/>
      <c r="K2" s="411"/>
      <c r="L2" s="411"/>
      <c r="M2" s="411"/>
      <c r="N2" s="411"/>
      <c r="O2" s="411"/>
      <c r="P2" s="412"/>
      <c r="R2" s="135"/>
    </row>
    <row r="3" spans="1:19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>
      <c r="A5" s="390" t="s">
        <v>121</v>
      </c>
      <c r="B5" s="391"/>
      <c r="C5" s="400" t="s">
        <v>356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>
      <c r="A7" s="383">
        <f>COUNTIF(E46:HM46,"P")</f>
        <v>11</v>
      </c>
      <c r="B7" s="384"/>
      <c r="C7" s="385">
        <f>COUNTIF(E46:HM46,"F")</f>
        <v>0</v>
      </c>
      <c r="D7" s="386"/>
      <c r="E7" s="387">
        <f>SUM(L7,- A7,- C7)</f>
        <v>0</v>
      </c>
      <c r="F7" s="386"/>
      <c r="G7" s="386"/>
      <c r="H7" s="388"/>
      <c r="I7" s="315">
        <f>COUNTIF(E45:HM45,"N")</f>
        <v>4</v>
      </c>
      <c r="J7" s="315">
        <f>COUNTIF(E45:HM45,"A")</f>
        <v>7</v>
      </c>
      <c r="K7" s="315">
        <f>COUNTIF(E63:HM63,"B")</f>
        <v>0</v>
      </c>
      <c r="L7" s="387">
        <f>COUNTA(E9:HR9)</f>
        <v>11</v>
      </c>
      <c r="M7" s="386"/>
      <c r="N7" s="386"/>
      <c r="O7" s="386"/>
      <c r="P7" s="389"/>
      <c r="Q7" s="144"/>
    </row>
    <row r="8" spans="1:19" ht="11.25" thickBot="1"/>
    <row r="9" spans="1:19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317"/>
    </row>
    <row r="11" spans="1:19" ht="13.5" customHeight="1">
      <c r="A11" s="151"/>
      <c r="B11" s="152" t="s">
        <v>251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>
      <c r="A14" s="151"/>
      <c r="B14" s="161" t="s">
        <v>253</v>
      </c>
      <c r="C14" s="153"/>
      <c r="D14" s="166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</row>
    <row r="15" spans="1:19" ht="13.5" customHeight="1">
      <c r="A15" s="151"/>
      <c r="B15" s="161" t="s">
        <v>294</v>
      </c>
      <c r="C15" s="153"/>
      <c r="D15" s="154" t="s">
        <v>357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</row>
    <row r="16" spans="1:19" ht="13.5" customHeight="1">
      <c r="A16" s="151"/>
      <c r="B16" s="161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1:16" ht="13.5" customHeight="1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16" ht="13.5" customHeight="1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6" ht="13.5" customHeight="1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</row>
    <row r="20" spans="1:16" ht="13.5" customHeight="1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</row>
    <row r="21" spans="1:16" ht="13.5" customHeight="1">
      <c r="A21" s="151"/>
      <c r="B21" s="161"/>
      <c r="C21" s="153"/>
      <c r="D21" s="154" t="s">
        <v>360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</row>
    <row r="22" spans="1:16" ht="13.5" customHeight="1">
      <c r="A22" s="151"/>
      <c r="B22" s="161" t="s">
        <v>522</v>
      </c>
      <c r="C22" s="153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</row>
    <row r="23" spans="1:16" ht="13.5" customHeight="1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</row>
    <row r="24" spans="1:16" ht="13.5" customHeight="1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</row>
    <row r="25" spans="1:16" ht="13.5" customHeight="1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</row>
    <row r="26" spans="1:16" ht="13.5" customHeight="1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</row>
    <row r="27" spans="1:16" ht="13.5" customHeight="1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</row>
    <row r="28" spans="1:16" ht="13.5" customHeight="1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</row>
    <row r="29" spans="1:16" ht="13.5" customHeight="1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</row>
    <row r="30" spans="1:16" ht="13.5" customHeight="1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</row>
    <row r="31" spans="1:16" ht="13.5" customHeight="1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</row>
    <row r="32" spans="1:16" ht="13.5" customHeight="1" thickBot="1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</row>
    <row r="33" spans="1:16" ht="13.5" customHeight="1" thickTop="1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</row>
    <row r="34" spans="1:16" ht="13.5" customHeight="1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</row>
    <row r="35" spans="1:16" ht="13.5" customHeight="1">
      <c r="A35" s="179"/>
      <c r="B35" s="180" t="s">
        <v>274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</row>
    <row r="36" spans="1:16" ht="13.5" customHeight="1">
      <c r="A36" s="179"/>
      <c r="B36" s="180" t="s">
        <v>362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</row>
    <row r="37" spans="1:16" ht="13.5" customHeight="1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</row>
    <row r="38" spans="1:16" ht="13.5" customHeight="1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</row>
    <row r="39" spans="1:16" ht="13.5" customHeight="1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</row>
    <row r="40" spans="1:16" ht="13.5" customHeight="1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</row>
    <row r="41" spans="1:16" ht="13.5" customHeight="1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</row>
    <row r="42" spans="1:16" ht="13.5" customHeight="1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</row>
    <row r="43" spans="1:16" ht="13.5" customHeight="1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</row>
    <row r="44" spans="1:16" ht="13.5" customHeight="1" thickBot="1">
      <c r="A44" s="179"/>
      <c r="B44" s="180" t="s">
        <v>521</v>
      </c>
      <c r="C44" s="183"/>
      <c r="D44" s="1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229"/>
    </row>
    <row r="45" spans="1:16" ht="13.5" customHeight="1" thickTop="1">
      <c r="A45" s="173" t="s">
        <v>205</v>
      </c>
      <c r="B45" s="366" t="s">
        <v>206</v>
      </c>
      <c r="C45" s="367"/>
      <c r="D45" s="368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07"/>
    </row>
    <row r="46" spans="1:16" ht="19.5" customHeight="1">
      <c r="A46" s="179"/>
      <c r="B46" s="369" t="s">
        <v>207</v>
      </c>
      <c r="C46" s="370"/>
      <c r="D46" s="371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</row>
    <row r="47" spans="1:16" ht="58.5" customHeight="1">
      <c r="A47" s="179"/>
      <c r="B47" s="372" t="s">
        <v>208</v>
      </c>
      <c r="C47" s="373"/>
      <c r="D47" s="374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</row>
    <row r="48" spans="1:16" ht="13.5" customHeight="1" thickBot="1">
      <c r="A48" s="190"/>
      <c r="B48" s="375" t="s">
        <v>209</v>
      </c>
      <c r="C48" s="375"/>
      <c r="D48" s="375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</row>
    <row r="49" spans="1:1" ht="13.5" customHeight="1" thickTop="1">
      <c r="A49" s="193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31" zoomScaleNormal="100" workbookViewId="0">
      <selection activeCell="T47" sqref="T47"/>
    </sheetView>
  </sheetViews>
  <sheetFormatPr defaultRowHeight="13.5" customHeight="1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>
      <c r="A1" s="131"/>
      <c r="B1" s="132"/>
    </row>
    <row r="2" spans="1:21" ht="13.5" customHeight="1">
      <c r="A2" s="403" t="s">
        <v>116</v>
      </c>
      <c r="B2" s="404"/>
      <c r="C2" s="405" t="s">
        <v>92</v>
      </c>
      <c r="D2" s="406"/>
      <c r="E2" s="407" t="s">
        <v>75</v>
      </c>
      <c r="F2" s="408"/>
      <c r="G2" s="408"/>
      <c r="H2" s="409"/>
      <c r="I2" s="410" t="s">
        <v>92</v>
      </c>
      <c r="J2" s="411"/>
      <c r="K2" s="411"/>
      <c r="L2" s="411"/>
      <c r="M2" s="411"/>
      <c r="N2" s="411"/>
      <c r="O2" s="411"/>
      <c r="P2" s="411"/>
      <c r="Q2" s="411"/>
      <c r="R2" s="412"/>
      <c r="T2" s="135"/>
    </row>
    <row r="3" spans="1:21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7"/>
    </row>
    <row r="4" spans="1:21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9"/>
      <c r="T4" s="135"/>
    </row>
    <row r="5" spans="1:21" ht="13.5" customHeight="1">
      <c r="A5" s="390" t="s">
        <v>121</v>
      </c>
      <c r="B5" s="391"/>
      <c r="C5" s="400" t="s">
        <v>363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3.5" customHeight="1" thickBot="1">
      <c r="A7" s="383">
        <f>COUNTIF(E46:HO46,"P")</f>
        <v>11</v>
      </c>
      <c r="B7" s="384"/>
      <c r="C7" s="385">
        <f>COUNTIF(E46:HO46,"F")</f>
        <v>0</v>
      </c>
      <c r="D7" s="386"/>
      <c r="E7" s="387">
        <f>SUM(L7,- A7,- C7)</f>
        <v>0</v>
      </c>
      <c r="F7" s="386"/>
      <c r="G7" s="386"/>
      <c r="H7" s="388"/>
      <c r="I7" s="315">
        <f>COUNTIF(E45:HO45,"N")</f>
        <v>4</v>
      </c>
      <c r="J7" s="315">
        <f>COUNTIF(E45:HO45,"A")</f>
        <v>7</v>
      </c>
      <c r="K7" s="315">
        <f>COUNTIF(E63:HO63,"B")</f>
        <v>0</v>
      </c>
      <c r="L7" s="387">
        <f>COUNTA(E9:HT9)</f>
        <v>11</v>
      </c>
      <c r="M7" s="386"/>
      <c r="N7" s="386"/>
      <c r="O7" s="386"/>
      <c r="P7" s="386"/>
      <c r="Q7" s="386"/>
      <c r="R7" s="389"/>
      <c r="S7" s="144"/>
    </row>
    <row r="8" spans="1:21" ht="11.25" thickBot="1"/>
    <row r="9" spans="1:21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142"/>
      <c r="R9" s="142"/>
      <c r="S9" s="204"/>
      <c r="T9" s="143"/>
      <c r="U9" s="144"/>
    </row>
    <row r="10" spans="1:21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9"/>
      <c r="R10" s="317"/>
    </row>
    <row r="11" spans="1:21" ht="13.5" customHeight="1">
      <c r="A11" s="151"/>
      <c r="B11" s="152" t="s">
        <v>364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2"/>
    </row>
    <row r="12" spans="1:21" ht="13.5" customHeight="1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2"/>
    </row>
    <row r="13" spans="1:21" ht="13.5" customHeight="1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  <c r="Q13" s="163"/>
      <c r="R13" s="162"/>
    </row>
    <row r="14" spans="1:21" ht="13.5" customHeight="1">
      <c r="A14" s="151"/>
      <c r="B14" s="161" t="s">
        <v>253</v>
      </c>
      <c r="C14" s="153"/>
      <c r="D14" s="283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  <c r="Q14" s="163"/>
      <c r="R14" s="162"/>
    </row>
    <row r="15" spans="1:21" ht="13.5" customHeight="1">
      <c r="A15" s="151"/>
      <c r="B15" s="161" t="s">
        <v>294</v>
      </c>
      <c r="C15" s="153"/>
      <c r="D15" s="154" t="s">
        <v>365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  <c r="Q15" s="163"/>
      <c r="R15" s="162"/>
    </row>
    <row r="16" spans="1:21" ht="13.5" customHeight="1">
      <c r="A16" s="151"/>
      <c r="B16" s="282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2"/>
    </row>
    <row r="17" spans="1:18" ht="13.5" customHeight="1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2"/>
    </row>
    <row r="18" spans="1:18" ht="13.5" customHeight="1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2"/>
    </row>
    <row r="19" spans="1:18" ht="13.5" customHeight="1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3"/>
      <c r="R19" s="162"/>
    </row>
    <row r="20" spans="1:18" ht="13.5" customHeight="1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3"/>
      <c r="R20" s="162"/>
    </row>
    <row r="21" spans="1:18" ht="13.5" customHeight="1">
      <c r="A21" s="151"/>
      <c r="B21" s="161"/>
      <c r="C21" s="153"/>
      <c r="D21" s="154" t="s">
        <v>366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  <c r="Q21" s="163"/>
      <c r="R21" s="162"/>
    </row>
    <row r="22" spans="1:18" ht="13.5" customHeight="1">
      <c r="A22" s="151"/>
      <c r="B22" s="161" t="s">
        <v>523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2"/>
    </row>
    <row r="23" spans="1:18" ht="13.5" customHeight="1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2"/>
    </row>
    <row r="24" spans="1:18" ht="13.5" customHeight="1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2"/>
    </row>
    <row r="25" spans="1:18" ht="13.5" customHeight="1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  <c r="Q25" s="163"/>
      <c r="R25" s="162"/>
    </row>
    <row r="26" spans="1:18" ht="13.5" customHeight="1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  <c r="Q26" s="163"/>
      <c r="R26" s="162"/>
    </row>
    <row r="27" spans="1:18" ht="13.5" customHeight="1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  <c r="Q27" s="163"/>
      <c r="R27" s="162"/>
    </row>
    <row r="28" spans="1:18" ht="13.5" customHeight="1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  <c r="Q28" s="163"/>
      <c r="R28" s="162"/>
    </row>
    <row r="29" spans="1:18" ht="13.5" customHeight="1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  <c r="Q29" s="163"/>
      <c r="R29" s="162"/>
    </row>
    <row r="30" spans="1:18" ht="13.5" customHeight="1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2"/>
    </row>
    <row r="31" spans="1:18" ht="13.5" customHeight="1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  <c r="Q31" s="162"/>
      <c r="R31" s="162"/>
    </row>
    <row r="32" spans="1:18" ht="13.5" customHeight="1" thickBot="1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171"/>
    </row>
    <row r="33" spans="1:18" ht="13.5" customHeight="1" thickTop="1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8"/>
      <c r="R33" s="177"/>
    </row>
    <row r="34" spans="1:18" ht="13.5" customHeight="1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3"/>
      <c r="R34" s="162"/>
    </row>
    <row r="35" spans="1:18" ht="13.5" customHeight="1">
      <c r="A35" s="179"/>
      <c r="B35" s="180" t="s">
        <v>361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  <c r="Q35" s="163"/>
      <c r="R35" s="162"/>
    </row>
    <row r="36" spans="1:18" ht="13.5" customHeight="1">
      <c r="A36" s="179"/>
      <c r="B36" s="180" t="s">
        <v>367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2"/>
    </row>
    <row r="37" spans="1:18" ht="13.5" customHeight="1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2"/>
    </row>
    <row r="38" spans="1:18" ht="13.5" customHeight="1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  <c r="Q38" s="163"/>
      <c r="R38" s="162"/>
    </row>
    <row r="39" spans="1:18" ht="13.5" customHeight="1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  <c r="Q39" s="163"/>
      <c r="R39" s="162"/>
    </row>
    <row r="40" spans="1:18" ht="13.5" customHeight="1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2"/>
    </row>
    <row r="41" spans="1:18" ht="13.5" customHeight="1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  <c r="Q41" s="230"/>
      <c r="R41" s="229"/>
    </row>
    <row r="42" spans="1:18" ht="13.5" customHeight="1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  <c r="Q42" s="230"/>
      <c r="R42" s="229"/>
    </row>
    <row r="43" spans="1:18" ht="13.5" customHeight="1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30"/>
      <c r="R43" s="229"/>
    </row>
    <row r="44" spans="1:18" ht="13.5" customHeight="1" thickBot="1">
      <c r="A44" s="179"/>
      <c r="B44" s="180" t="s">
        <v>524</v>
      </c>
      <c r="C44" s="183"/>
      <c r="D44" s="2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185"/>
      <c r="Q44" s="186"/>
      <c r="R44" s="229"/>
    </row>
    <row r="45" spans="1:18" ht="13.5" customHeight="1" thickTop="1">
      <c r="A45" s="173" t="s">
        <v>205</v>
      </c>
      <c r="B45" s="366" t="s">
        <v>206</v>
      </c>
      <c r="C45" s="367"/>
      <c r="D45" s="368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15"/>
      <c r="Q45" s="215"/>
      <c r="R45" s="207"/>
    </row>
    <row r="46" spans="1:18" ht="15" customHeight="1">
      <c r="A46" s="179"/>
      <c r="B46" s="369" t="s">
        <v>207</v>
      </c>
      <c r="C46" s="370"/>
      <c r="D46" s="371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  <c r="Q46" s="162"/>
      <c r="R46" s="162"/>
    </row>
    <row r="47" spans="1:18" ht="40.5" customHeight="1">
      <c r="A47" s="179"/>
      <c r="B47" s="372" t="s">
        <v>208</v>
      </c>
      <c r="C47" s="373"/>
      <c r="D47" s="374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  <c r="Q47" s="189"/>
      <c r="R47" s="189"/>
    </row>
    <row r="48" spans="1:18" ht="13.5" customHeight="1" thickBot="1">
      <c r="A48" s="190"/>
      <c r="B48" s="375" t="s">
        <v>209</v>
      </c>
      <c r="C48" s="375"/>
      <c r="D48" s="375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2"/>
      <c r="R48" s="191"/>
    </row>
    <row r="49" spans="1:1" ht="13.5" customHeight="1" thickTop="1">
      <c r="A49" s="193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2" zoomScaleNormal="100" workbookViewId="0">
      <selection activeCell="AF65" sqref="AF65"/>
    </sheetView>
  </sheetViews>
  <sheetFormatPr defaultRowHeight="13.5" customHeight="1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31" width="3.28515625" style="133" customWidth="1"/>
    <col min="32" max="260" width="9.140625" style="133"/>
    <col min="261" max="261" width="9.28515625" style="133" customWidth="1"/>
    <col min="262" max="262" width="17.85546875" style="133" customWidth="1"/>
    <col min="263" max="263" width="12.28515625" style="133" customWidth="1"/>
    <col min="264" max="264" width="13.5703125" style="133" customWidth="1"/>
    <col min="265" max="266" width="3.28515625" style="133" customWidth="1"/>
    <col min="267" max="267" width="3" style="133" customWidth="1"/>
    <col min="268" max="287" width="3.28515625" style="133" customWidth="1"/>
    <col min="288" max="516" width="9.140625" style="133"/>
    <col min="517" max="517" width="9.28515625" style="133" customWidth="1"/>
    <col min="518" max="518" width="17.85546875" style="133" customWidth="1"/>
    <col min="519" max="519" width="12.28515625" style="133" customWidth="1"/>
    <col min="520" max="520" width="13.5703125" style="133" customWidth="1"/>
    <col min="521" max="522" width="3.28515625" style="133" customWidth="1"/>
    <col min="523" max="523" width="3" style="133" customWidth="1"/>
    <col min="524" max="543" width="3.28515625" style="133" customWidth="1"/>
    <col min="544" max="772" width="9.140625" style="133"/>
    <col min="773" max="773" width="9.28515625" style="133" customWidth="1"/>
    <col min="774" max="774" width="17.85546875" style="133" customWidth="1"/>
    <col min="775" max="775" width="12.28515625" style="133" customWidth="1"/>
    <col min="776" max="776" width="13.5703125" style="133" customWidth="1"/>
    <col min="777" max="778" width="3.28515625" style="133" customWidth="1"/>
    <col min="779" max="779" width="3" style="133" customWidth="1"/>
    <col min="780" max="799" width="3.28515625" style="133" customWidth="1"/>
    <col min="800" max="1028" width="9.140625" style="133"/>
    <col min="1029" max="1029" width="9.28515625" style="133" customWidth="1"/>
    <col min="1030" max="1030" width="17.85546875" style="133" customWidth="1"/>
    <col min="1031" max="1031" width="12.28515625" style="133" customWidth="1"/>
    <col min="1032" max="1032" width="13.5703125" style="133" customWidth="1"/>
    <col min="1033" max="1034" width="3.28515625" style="133" customWidth="1"/>
    <col min="1035" max="1035" width="3" style="133" customWidth="1"/>
    <col min="1036" max="1055" width="3.28515625" style="133" customWidth="1"/>
    <col min="1056" max="1284" width="9.140625" style="133"/>
    <col min="1285" max="1285" width="9.28515625" style="133" customWidth="1"/>
    <col min="1286" max="1286" width="17.85546875" style="133" customWidth="1"/>
    <col min="1287" max="1287" width="12.28515625" style="133" customWidth="1"/>
    <col min="1288" max="1288" width="13.5703125" style="133" customWidth="1"/>
    <col min="1289" max="1290" width="3.28515625" style="133" customWidth="1"/>
    <col min="1291" max="1291" width="3" style="133" customWidth="1"/>
    <col min="1292" max="1311" width="3.28515625" style="133" customWidth="1"/>
    <col min="1312" max="1540" width="9.140625" style="133"/>
    <col min="1541" max="1541" width="9.28515625" style="133" customWidth="1"/>
    <col min="1542" max="1542" width="17.85546875" style="133" customWidth="1"/>
    <col min="1543" max="1543" width="12.28515625" style="133" customWidth="1"/>
    <col min="1544" max="1544" width="13.5703125" style="133" customWidth="1"/>
    <col min="1545" max="1546" width="3.28515625" style="133" customWidth="1"/>
    <col min="1547" max="1547" width="3" style="133" customWidth="1"/>
    <col min="1548" max="1567" width="3.28515625" style="133" customWidth="1"/>
    <col min="1568" max="1796" width="9.140625" style="133"/>
    <col min="1797" max="1797" width="9.28515625" style="133" customWidth="1"/>
    <col min="1798" max="1798" width="17.85546875" style="133" customWidth="1"/>
    <col min="1799" max="1799" width="12.28515625" style="133" customWidth="1"/>
    <col min="1800" max="1800" width="13.5703125" style="133" customWidth="1"/>
    <col min="1801" max="1802" width="3.28515625" style="133" customWidth="1"/>
    <col min="1803" max="1803" width="3" style="133" customWidth="1"/>
    <col min="1804" max="1823" width="3.28515625" style="133" customWidth="1"/>
    <col min="1824" max="2052" width="9.140625" style="133"/>
    <col min="2053" max="2053" width="9.28515625" style="133" customWidth="1"/>
    <col min="2054" max="2054" width="17.85546875" style="133" customWidth="1"/>
    <col min="2055" max="2055" width="12.28515625" style="133" customWidth="1"/>
    <col min="2056" max="2056" width="13.5703125" style="133" customWidth="1"/>
    <col min="2057" max="2058" width="3.28515625" style="133" customWidth="1"/>
    <col min="2059" max="2059" width="3" style="133" customWidth="1"/>
    <col min="2060" max="2079" width="3.28515625" style="133" customWidth="1"/>
    <col min="2080" max="2308" width="9.140625" style="133"/>
    <col min="2309" max="2309" width="9.28515625" style="133" customWidth="1"/>
    <col min="2310" max="2310" width="17.85546875" style="133" customWidth="1"/>
    <col min="2311" max="2311" width="12.28515625" style="133" customWidth="1"/>
    <col min="2312" max="2312" width="13.5703125" style="133" customWidth="1"/>
    <col min="2313" max="2314" width="3.28515625" style="133" customWidth="1"/>
    <col min="2315" max="2315" width="3" style="133" customWidth="1"/>
    <col min="2316" max="2335" width="3.28515625" style="133" customWidth="1"/>
    <col min="2336" max="2564" width="9.140625" style="133"/>
    <col min="2565" max="2565" width="9.28515625" style="133" customWidth="1"/>
    <col min="2566" max="2566" width="17.85546875" style="133" customWidth="1"/>
    <col min="2567" max="2567" width="12.28515625" style="133" customWidth="1"/>
    <col min="2568" max="2568" width="13.5703125" style="133" customWidth="1"/>
    <col min="2569" max="2570" width="3.28515625" style="133" customWidth="1"/>
    <col min="2571" max="2571" width="3" style="133" customWidth="1"/>
    <col min="2572" max="2591" width="3.28515625" style="133" customWidth="1"/>
    <col min="2592" max="2820" width="9.140625" style="133"/>
    <col min="2821" max="2821" width="9.28515625" style="133" customWidth="1"/>
    <col min="2822" max="2822" width="17.85546875" style="133" customWidth="1"/>
    <col min="2823" max="2823" width="12.28515625" style="133" customWidth="1"/>
    <col min="2824" max="2824" width="13.5703125" style="133" customWidth="1"/>
    <col min="2825" max="2826" width="3.28515625" style="133" customWidth="1"/>
    <col min="2827" max="2827" width="3" style="133" customWidth="1"/>
    <col min="2828" max="2847" width="3.28515625" style="133" customWidth="1"/>
    <col min="2848" max="3076" width="9.140625" style="133"/>
    <col min="3077" max="3077" width="9.28515625" style="133" customWidth="1"/>
    <col min="3078" max="3078" width="17.85546875" style="133" customWidth="1"/>
    <col min="3079" max="3079" width="12.28515625" style="133" customWidth="1"/>
    <col min="3080" max="3080" width="13.5703125" style="133" customWidth="1"/>
    <col min="3081" max="3082" width="3.28515625" style="133" customWidth="1"/>
    <col min="3083" max="3083" width="3" style="133" customWidth="1"/>
    <col min="3084" max="3103" width="3.28515625" style="133" customWidth="1"/>
    <col min="3104" max="3332" width="9.140625" style="133"/>
    <col min="3333" max="3333" width="9.28515625" style="133" customWidth="1"/>
    <col min="3334" max="3334" width="17.85546875" style="133" customWidth="1"/>
    <col min="3335" max="3335" width="12.28515625" style="133" customWidth="1"/>
    <col min="3336" max="3336" width="13.5703125" style="133" customWidth="1"/>
    <col min="3337" max="3338" width="3.28515625" style="133" customWidth="1"/>
    <col min="3339" max="3339" width="3" style="133" customWidth="1"/>
    <col min="3340" max="3359" width="3.28515625" style="133" customWidth="1"/>
    <col min="3360" max="3588" width="9.140625" style="133"/>
    <col min="3589" max="3589" width="9.28515625" style="133" customWidth="1"/>
    <col min="3590" max="3590" width="17.85546875" style="133" customWidth="1"/>
    <col min="3591" max="3591" width="12.28515625" style="133" customWidth="1"/>
    <col min="3592" max="3592" width="13.5703125" style="133" customWidth="1"/>
    <col min="3593" max="3594" width="3.28515625" style="133" customWidth="1"/>
    <col min="3595" max="3595" width="3" style="133" customWidth="1"/>
    <col min="3596" max="3615" width="3.28515625" style="133" customWidth="1"/>
    <col min="3616" max="3844" width="9.140625" style="133"/>
    <col min="3845" max="3845" width="9.28515625" style="133" customWidth="1"/>
    <col min="3846" max="3846" width="17.85546875" style="133" customWidth="1"/>
    <col min="3847" max="3847" width="12.28515625" style="133" customWidth="1"/>
    <col min="3848" max="3848" width="13.5703125" style="133" customWidth="1"/>
    <col min="3849" max="3850" width="3.28515625" style="133" customWidth="1"/>
    <col min="3851" max="3851" width="3" style="133" customWidth="1"/>
    <col min="3852" max="3871" width="3.28515625" style="133" customWidth="1"/>
    <col min="3872" max="4100" width="9.140625" style="133"/>
    <col min="4101" max="4101" width="9.28515625" style="133" customWidth="1"/>
    <col min="4102" max="4102" width="17.85546875" style="133" customWidth="1"/>
    <col min="4103" max="4103" width="12.28515625" style="133" customWidth="1"/>
    <col min="4104" max="4104" width="13.5703125" style="133" customWidth="1"/>
    <col min="4105" max="4106" width="3.28515625" style="133" customWidth="1"/>
    <col min="4107" max="4107" width="3" style="133" customWidth="1"/>
    <col min="4108" max="4127" width="3.28515625" style="133" customWidth="1"/>
    <col min="4128" max="4356" width="9.140625" style="133"/>
    <col min="4357" max="4357" width="9.28515625" style="133" customWidth="1"/>
    <col min="4358" max="4358" width="17.85546875" style="133" customWidth="1"/>
    <col min="4359" max="4359" width="12.28515625" style="133" customWidth="1"/>
    <col min="4360" max="4360" width="13.5703125" style="133" customWidth="1"/>
    <col min="4361" max="4362" width="3.28515625" style="133" customWidth="1"/>
    <col min="4363" max="4363" width="3" style="133" customWidth="1"/>
    <col min="4364" max="4383" width="3.28515625" style="133" customWidth="1"/>
    <col min="4384" max="4612" width="9.140625" style="133"/>
    <col min="4613" max="4613" width="9.28515625" style="133" customWidth="1"/>
    <col min="4614" max="4614" width="17.85546875" style="133" customWidth="1"/>
    <col min="4615" max="4615" width="12.28515625" style="133" customWidth="1"/>
    <col min="4616" max="4616" width="13.5703125" style="133" customWidth="1"/>
    <col min="4617" max="4618" width="3.28515625" style="133" customWidth="1"/>
    <col min="4619" max="4619" width="3" style="133" customWidth="1"/>
    <col min="4620" max="4639" width="3.28515625" style="133" customWidth="1"/>
    <col min="4640" max="4868" width="9.140625" style="133"/>
    <col min="4869" max="4869" width="9.28515625" style="133" customWidth="1"/>
    <col min="4870" max="4870" width="17.85546875" style="133" customWidth="1"/>
    <col min="4871" max="4871" width="12.28515625" style="133" customWidth="1"/>
    <col min="4872" max="4872" width="13.5703125" style="133" customWidth="1"/>
    <col min="4873" max="4874" width="3.28515625" style="133" customWidth="1"/>
    <col min="4875" max="4875" width="3" style="133" customWidth="1"/>
    <col min="4876" max="4895" width="3.28515625" style="133" customWidth="1"/>
    <col min="4896" max="5124" width="9.140625" style="133"/>
    <col min="5125" max="5125" width="9.28515625" style="133" customWidth="1"/>
    <col min="5126" max="5126" width="17.85546875" style="133" customWidth="1"/>
    <col min="5127" max="5127" width="12.28515625" style="133" customWidth="1"/>
    <col min="5128" max="5128" width="13.5703125" style="133" customWidth="1"/>
    <col min="5129" max="5130" width="3.28515625" style="133" customWidth="1"/>
    <col min="5131" max="5131" width="3" style="133" customWidth="1"/>
    <col min="5132" max="5151" width="3.28515625" style="133" customWidth="1"/>
    <col min="5152" max="5380" width="9.140625" style="133"/>
    <col min="5381" max="5381" width="9.28515625" style="133" customWidth="1"/>
    <col min="5382" max="5382" width="17.85546875" style="133" customWidth="1"/>
    <col min="5383" max="5383" width="12.28515625" style="133" customWidth="1"/>
    <col min="5384" max="5384" width="13.5703125" style="133" customWidth="1"/>
    <col min="5385" max="5386" width="3.28515625" style="133" customWidth="1"/>
    <col min="5387" max="5387" width="3" style="133" customWidth="1"/>
    <col min="5388" max="5407" width="3.28515625" style="133" customWidth="1"/>
    <col min="5408" max="5636" width="9.140625" style="133"/>
    <col min="5637" max="5637" width="9.28515625" style="133" customWidth="1"/>
    <col min="5638" max="5638" width="17.85546875" style="133" customWidth="1"/>
    <col min="5639" max="5639" width="12.28515625" style="133" customWidth="1"/>
    <col min="5640" max="5640" width="13.5703125" style="133" customWidth="1"/>
    <col min="5641" max="5642" width="3.28515625" style="133" customWidth="1"/>
    <col min="5643" max="5643" width="3" style="133" customWidth="1"/>
    <col min="5644" max="5663" width="3.28515625" style="133" customWidth="1"/>
    <col min="5664" max="5892" width="9.140625" style="133"/>
    <col min="5893" max="5893" width="9.28515625" style="133" customWidth="1"/>
    <col min="5894" max="5894" width="17.85546875" style="133" customWidth="1"/>
    <col min="5895" max="5895" width="12.28515625" style="133" customWidth="1"/>
    <col min="5896" max="5896" width="13.5703125" style="133" customWidth="1"/>
    <col min="5897" max="5898" width="3.28515625" style="133" customWidth="1"/>
    <col min="5899" max="5899" width="3" style="133" customWidth="1"/>
    <col min="5900" max="5919" width="3.28515625" style="133" customWidth="1"/>
    <col min="5920" max="6148" width="9.140625" style="133"/>
    <col min="6149" max="6149" width="9.28515625" style="133" customWidth="1"/>
    <col min="6150" max="6150" width="17.85546875" style="133" customWidth="1"/>
    <col min="6151" max="6151" width="12.28515625" style="133" customWidth="1"/>
    <col min="6152" max="6152" width="13.5703125" style="133" customWidth="1"/>
    <col min="6153" max="6154" width="3.28515625" style="133" customWidth="1"/>
    <col min="6155" max="6155" width="3" style="133" customWidth="1"/>
    <col min="6156" max="6175" width="3.28515625" style="133" customWidth="1"/>
    <col min="6176" max="6404" width="9.140625" style="133"/>
    <col min="6405" max="6405" width="9.28515625" style="133" customWidth="1"/>
    <col min="6406" max="6406" width="17.85546875" style="133" customWidth="1"/>
    <col min="6407" max="6407" width="12.28515625" style="133" customWidth="1"/>
    <col min="6408" max="6408" width="13.5703125" style="133" customWidth="1"/>
    <col min="6409" max="6410" width="3.28515625" style="133" customWidth="1"/>
    <col min="6411" max="6411" width="3" style="133" customWidth="1"/>
    <col min="6412" max="6431" width="3.28515625" style="133" customWidth="1"/>
    <col min="6432" max="6660" width="9.140625" style="133"/>
    <col min="6661" max="6661" width="9.28515625" style="133" customWidth="1"/>
    <col min="6662" max="6662" width="17.85546875" style="133" customWidth="1"/>
    <col min="6663" max="6663" width="12.28515625" style="133" customWidth="1"/>
    <col min="6664" max="6664" width="13.5703125" style="133" customWidth="1"/>
    <col min="6665" max="6666" width="3.28515625" style="133" customWidth="1"/>
    <col min="6667" max="6667" width="3" style="133" customWidth="1"/>
    <col min="6668" max="6687" width="3.28515625" style="133" customWidth="1"/>
    <col min="6688" max="6916" width="9.140625" style="133"/>
    <col min="6917" max="6917" width="9.28515625" style="133" customWidth="1"/>
    <col min="6918" max="6918" width="17.85546875" style="133" customWidth="1"/>
    <col min="6919" max="6919" width="12.28515625" style="133" customWidth="1"/>
    <col min="6920" max="6920" width="13.5703125" style="133" customWidth="1"/>
    <col min="6921" max="6922" width="3.28515625" style="133" customWidth="1"/>
    <col min="6923" max="6923" width="3" style="133" customWidth="1"/>
    <col min="6924" max="6943" width="3.28515625" style="133" customWidth="1"/>
    <col min="6944" max="7172" width="9.140625" style="133"/>
    <col min="7173" max="7173" width="9.28515625" style="133" customWidth="1"/>
    <col min="7174" max="7174" width="17.85546875" style="133" customWidth="1"/>
    <col min="7175" max="7175" width="12.28515625" style="133" customWidth="1"/>
    <col min="7176" max="7176" width="13.5703125" style="133" customWidth="1"/>
    <col min="7177" max="7178" width="3.28515625" style="133" customWidth="1"/>
    <col min="7179" max="7179" width="3" style="133" customWidth="1"/>
    <col min="7180" max="7199" width="3.28515625" style="133" customWidth="1"/>
    <col min="7200" max="7428" width="9.140625" style="133"/>
    <col min="7429" max="7429" width="9.28515625" style="133" customWidth="1"/>
    <col min="7430" max="7430" width="17.85546875" style="133" customWidth="1"/>
    <col min="7431" max="7431" width="12.28515625" style="133" customWidth="1"/>
    <col min="7432" max="7432" width="13.5703125" style="133" customWidth="1"/>
    <col min="7433" max="7434" width="3.28515625" style="133" customWidth="1"/>
    <col min="7435" max="7435" width="3" style="133" customWidth="1"/>
    <col min="7436" max="7455" width="3.28515625" style="133" customWidth="1"/>
    <col min="7456" max="7684" width="9.140625" style="133"/>
    <col min="7685" max="7685" width="9.28515625" style="133" customWidth="1"/>
    <col min="7686" max="7686" width="17.85546875" style="133" customWidth="1"/>
    <col min="7687" max="7687" width="12.28515625" style="133" customWidth="1"/>
    <col min="7688" max="7688" width="13.5703125" style="133" customWidth="1"/>
    <col min="7689" max="7690" width="3.28515625" style="133" customWidth="1"/>
    <col min="7691" max="7691" width="3" style="133" customWidth="1"/>
    <col min="7692" max="7711" width="3.28515625" style="133" customWidth="1"/>
    <col min="7712" max="7940" width="9.140625" style="133"/>
    <col min="7941" max="7941" width="9.28515625" style="133" customWidth="1"/>
    <col min="7942" max="7942" width="17.85546875" style="133" customWidth="1"/>
    <col min="7943" max="7943" width="12.28515625" style="133" customWidth="1"/>
    <col min="7944" max="7944" width="13.5703125" style="133" customWidth="1"/>
    <col min="7945" max="7946" width="3.28515625" style="133" customWidth="1"/>
    <col min="7947" max="7947" width="3" style="133" customWidth="1"/>
    <col min="7948" max="7967" width="3.28515625" style="133" customWidth="1"/>
    <col min="7968" max="8196" width="9.140625" style="133"/>
    <col min="8197" max="8197" width="9.28515625" style="133" customWidth="1"/>
    <col min="8198" max="8198" width="17.85546875" style="133" customWidth="1"/>
    <col min="8199" max="8199" width="12.28515625" style="133" customWidth="1"/>
    <col min="8200" max="8200" width="13.5703125" style="133" customWidth="1"/>
    <col min="8201" max="8202" width="3.28515625" style="133" customWidth="1"/>
    <col min="8203" max="8203" width="3" style="133" customWidth="1"/>
    <col min="8204" max="8223" width="3.28515625" style="133" customWidth="1"/>
    <col min="8224" max="8452" width="9.140625" style="133"/>
    <col min="8453" max="8453" width="9.28515625" style="133" customWidth="1"/>
    <col min="8454" max="8454" width="17.85546875" style="133" customWidth="1"/>
    <col min="8455" max="8455" width="12.28515625" style="133" customWidth="1"/>
    <col min="8456" max="8456" width="13.5703125" style="133" customWidth="1"/>
    <col min="8457" max="8458" width="3.28515625" style="133" customWidth="1"/>
    <col min="8459" max="8459" width="3" style="133" customWidth="1"/>
    <col min="8460" max="8479" width="3.28515625" style="133" customWidth="1"/>
    <col min="8480" max="8708" width="9.140625" style="133"/>
    <col min="8709" max="8709" width="9.28515625" style="133" customWidth="1"/>
    <col min="8710" max="8710" width="17.85546875" style="133" customWidth="1"/>
    <col min="8711" max="8711" width="12.28515625" style="133" customWidth="1"/>
    <col min="8712" max="8712" width="13.5703125" style="133" customWidth="1"/>
    <col min="8713" max="8714" width="3.28515625" style="133" customWidth="1"/>
    <col min="8715" max="8715" width="3" style="133" customWidth="1"/>
    <col min="8716" max="8735" width="3.28515625" style="133" customWidth="1"/>
    <col min="8736" max="8964" width="9.140625" style="133"/>
    <col min="8965" max="8965" width="9.28515625" style="133" customWidth="1"/>
    <col min="8966" max="8966" width="17.85546875" style="133" customWidth="1"/>
    <col min="8967" max="8967" width="12.28515625" style="133" customWidth="1"/>
    <col min="8968" max="8968" width="13.5703125" style="133" customWidth="1"/>
    <col min="8969" max="8970" width="3.28515625" style="133" customWidth="1"/>
    <col min="8971" max="8971" width="3" style="133" customWidth="1"/>
    <col min="8972" max="8991" width="3.28515625" style="133" customWidth="1"/>
    <col min="8992" max="9220" width="9.140625" style="133"/>
    <col min="9221" max="9221" width="9.28515625" style="133" customWidth="1"/>
    <col min="9222" max="9222" width="17.85546875" style="133" customWidth="1"/>
    <col min="9223" max="9223" width="12.28515625" style="133" customWidth="1"/>
    <col min="9224" max="9224" width="13.5703125" style="133" customWidth="1"/>
    <col min="9225" max="9226" width="3.28515625" style="133" customWidth="1"/>
    <col min="9227" max="9227" width="3" style="133" customWidth="1"/>
    <col min="9228" max="9247" width="3.28515625" style="133" customWidth="1"/>
    <col min="9248" max="9476" width="9.140625" style="133"/>
    <col min="9477" max="9477" width="9.28515625" style="133" customWidth="1"/>
    <col min="9478" max="9478" width="17.85546875" style="133" customWidth="1"/>
    <col min="9479" max="9479" width="12.28515625" style="133" customWidth="1"/>
    <col min="9480" max="9480" width="13.5703125" style="133" customWidth="1"/>
    <col min="9481" max="9482" width="3.28515625" style="133" customWidth="1"/>
    <col min="9483" max="9483" width="3" style="133" customWidth="1"/>
    <col min="9484" max="9503" width="3.28515625" style="133" customWidth="1"/>
    <col min="9504" max="9732" width="9.140625" style="133"/>
    <col min="9733" max="9733" width="9.28515625" style="133" customWidth="1"/>
    <col min="9734" max="9734" width="17.85546875" style="133" customWidth="1"/>
    <col min="9735" max="9735" width="12.28515625" style="133" customWidth="1"/>
    <col min="9736" max="9736" width="13.5703125" style="133" customWidth="1"/>
    <col min="9737" max="9738" width="3.28515625" style="133" customWidth="1"/>
    <col min="9739" max="9739" width="3" style="133" customWidth="1"/>
    <col min="9740" max="9759" width="3.28515625" style="133" customWidth="1"/>
    <col min="9760" max="9988" width="9.140625" style="133"/>
    <col min="9989" max="9989" width="9.28515625" style="133" customWidth="1"/>
    <col min="9990" max="9990" width="17.85546875" style="133" customWidth="1"/>
    <col min="9991" max="9991" width="12.28515625" style="133" customWidth="1"/>
    <col min="9992" max="9992" width="13.5703125" style="133" customWidth="1"/>
    <col min="9993" max="9994" width="3.28515625" style="133" customWidth="1"/>
    <col min="9995" max="9995" width="3" style="133" customWidth="1"/>
    <col min="9996" max="10015" width="3.28515625" style="133" customWidth="1"/>
    <col min="10016" max="10244" width="9.140625" style="133"/>
    <col min="10245" max="10245" width="9.28515625" style="133" customWidth="1"/>
    <col min="10246" max="10246" width="17.85546875" style="133" customWidth="1"/>
    <col min="10247" max="10247" width="12.28515625" style="133" customWidth="1"/>
    <col min="10248" max="10248" width="13.5703125" style="133" customWidth="1"/>
    <col min="10249" max="10250" width="3.28515625" style="133" customWidth="1"/>
    <col min="10251" max="10251" width="3" style="133" customWidth="1"/>
    <col min="10252" max="10271" width="3.28515625" style="133" customWidth="1"/>
    <col min="10272" max="10500" width="9.140625" style="133"/>
    <col min="10501" max="10501" width="9.28515625" style="133" customWidth="1"/>
    <col min="10502" max="10502" width="17.85546875" style="133" customWidth="1"/>
    <col min="10503" max="10503" width="12.28515625" style="133" customWidth="1"/>
    <col min="10504" max="10504" width="13.5703125" style="133" customWidth="1"/>
    <col min="10505" max="10506" width="3.28515625" style="133" customWidth="1"/>
    <col min="10507" max="10507" width="3" style="133" customWidth="1"/>
    <col min="10508" max="10527" width="3.28515625" style="133" customWidth="1"/>
    <col min="10528" max="10756" width="9.140625" style="133"/>
    <col min="10757" max="10757" width="9.28515625" style="133" customWidth="1"/>
    <col min="10758" max="10758" width="17.85546875" style="133" customWidth="1"/>
    <col min="10759" max="10759" width="12.28515625" style="133" customWidth="1"/>
    <col min="10760" max="10760" width="13.5703125" style="133" customWidth="1"/>
    <col min="10761" max="10762" width="3.28515625" style="133" customWidth="1"/>
    <col min="10763" max="10763" width="3" style="133" customWidth="1"/>
    <col min="10764" max="10783" width="3.28515625" style="133" customWidth="1"/>
    <col min="10784" max="11012" width="9.140625" style="133"/>
    <col min="11013" max="11013" width="9.28515625" style="133" customWidth="1"/>
    <col min="11014" max="11014" width="17.85546875" style="133" customWidth="1"/>
    <col min="11015" max="11015" width="12.28515625" style="133" customWidth="1"/>
    <col min="11016" max="11016" width="13.5703125" style="133" customWidth="1"/>
    <col min="11017" max="11018" width="3.28515625" style="133" customWidth="1"/>
    <col min="11019" max="11019" width="3" style="133" customWidth="1"/>
    <col min="11020" max="11039" width="3.28515625" style="133" customWidth="1"/>
    <col min="11040" max="11268" width="9.140625" style="133"/>
    <col min="11269" max="11269" width="9.28515625" style="133" customWidth="1"/>
    <col min="11270" max="11270" width="17.85546875" style="133" customWidth="1"/>
    <col min="11271" max="11271" width="12.28515625" style="133" customWidth="1"/>
    <col min="11272" max="11272" width="13.5703125" style="133" customWidth="1"/>
    <col min="11273" max="11274" width="3.28515625" style="133" customWidth="1"/>
    <col min="11275" max="11275" width="3" style="133" customWidth="1"/>
    <col min="11276" max="11295" width="3.28515625" style="133" customWidth="1"/>
    <col min="11296" max="11524" width="9.140625" style="133"/>
    <col min="11525" max="11525" width="9.28515625" style="133" customWidth="1"/>
    <col min="11526" max="11526" width="17.85546875" style="133" customWidth="1"/>
    <col min="11527" max="11527" width="12.28515625" style="133" customWidth="1"/>
    <col min="11528" max="11528" width="13.5703125" style="133" customWidth="1"/>
    <col min="11529" max="11530" width="3.28515625" style="133" customWidth="1"/>
    <col min="11531" max="11531" width="3" style="133" customWidth="1"/>
    <col min="11532" max="11551" width="3.28515625" style="133" customWidth="1"/>
    <col min="11552" max="11780" width="9.140625" style="133"/>
    <col min="11781" max="11781" width="9.28515625" style="133" customWidth="1"/>
    <col min="11782" max="11782" width="17.85546875" style="133" customWidth="1"/>
    <col min="11783" max="11783" width="12.28515625" style="133" customWidth="1"/>
    <col min="11784" max="11784" width="13.5703125" style="133" customWidth="1"/>
    <col min="11785" max="11786" width="3.28515625" style="133" customWidth="1"/>
    <col min="11787" max="11787" width="3" style="133" customWidth="1"/>
    <col min="11788" max="11807" width="3.28515625" style="133" customWidth="1"/>
    <col min="11808" max="12036" width="9.140625" style="133"/>
    <col min="12037" max="12037" width="9.28515625" style="133" customWidth="1"/>
    <col min="12038" max="12038" width="17.85546875" style="133" customWidth="1"/>
    <col min="12039" max="12039" width="12.28515625" style="133" customWidth="1"/>
    <col min="12040" max="12040" width="13.5703125" style="133" customWidth="1"/>
    <col min="12041" max="12042" width="3.28515625" style="133" customWidth="1"/>
    <col min="12043" max="12043" width="3" style="133" customWidth="1"/>
    <col min="12044" max="12063" width="3.28515625" style="133" customWidth="1"/>
    <col min="12064" max="12292" width="9.140625" style="133"/>
    <col min="12293" max="12293" width="9.28515625" style="133" customWidth="1"/>
    <col min="12294" max="12294" width="17.85546875" style="133" customWidth="1"/>
    <col min="12295" max="12295" width="12.28515625" style="133" customWidth="1"/>
    <col min="12296" max="12296" width="13.5703125" style="133" customWidth="1"/>
    <col min="12297" max="12298" width="3.28515625" style="133" customWidth="1"/>
    <col min="12299" max="12299" width="3" style="133" customWidth="1"/>
    <col min="12300" max="12319" width="3.28515625" style="133" customWidth="1"/>
    <col min="12320" max="12548" width="9.140625" style="133"/>
    <col min="12549" max="12549" width="9.28515625" style="133" customWidth="1"/>
    <col min="12550" max="12550" width="17.85546875" style="133" customWidth="1"/>
    <col min="12551" max="12551" width="12.28515625" style="133" customWidth="1"/>
    <col min="12552" max="12552" width="13.5703125" style="133" customWidth="1"/>
    <col min="12553" max="12554" width="3.28515625" style="133" customWidth="1"/>
    <col min="12555" max="12555" width="3" style="133" customWidth="1"/>
    <col min="12556" max="12575" width="3.28515625" style="133" customWidth="1"/>
    <col min="12576" max="12804" width="9.140625" style="133"/>
    <col min="12805" max="12805" width="9.28515625" style="133" customWidth="1"/>
    <col min="12806" max="12806" width="17.85546875" style="133" customWidth="1"/>
    <col min="12807" max="12807" width="12.28515625" style="133" customWidth="1"/>
    <col min="12808" max="12808" width="13.5703125" style="133" customWidth="1"/>
    <col min="12809" max="12810" width="3.28515625" style="133" customWidth="1"/>
    <col min="12811" max="12811" width="3" style="133" customWidth="1"/>
    <col min="12812" max="12831" width="3.28515625" style="133" customWidth="1"/>
    <col min="12832" max="13060" width="9.140625" style="133"/>
    <col min="13061" max="13061" width="9.28515625" style="133" customWidth="1"/>
    <col min="13062" max="13062" width="17.85546875" style="133" customWidth="1"/>
    <col min="13063" max="13063" width="12.28515625" style="133" customWidth="1"/>
    <col min="13064" max="13064" width="13.5703125" style="133" customWidth="1"/>
    <col min="13065" max="13066" width="3.28515625" style="133" customWidth="1"/>
    <col min="13067" max="13067" width="3" style="133" customWidth="1"/>
    <col min="13068" max="13087" width="3.28515625" style="133" customWidth="1"/>
    <col min="13088" max="13316" width="9.140625" style="133"/>
    <col min="13317" max="13317" width="9.28515625" style="133" customWidth="1"/>
    <col min="13318" max="13318" width="17.85546875" style="133" customWidth="1"/>
    <col min="13319" max="13319" width="12.28515625" style="133" customWidth="1"/>
    <col min="13320" max="13320" width="13.5703125" style="133" customWidth="1"/>
    <col min="13321" max="13322" width="3.28515625" style="133" customWidth="1"/>
    <col min="13323" max="13323" width="3" style="133" customWidth="1"/>
    <col min="13324" max="13343" width="3.28515625" style="133" customWidth="1"/>
    <col min="13344" max="13572" width="9.140625" style="133"/>
    <col min="13573" max="13573" width="9.28515625" style="133" customWidth="1"/>
    <col min="13574" max="13574" width="17.85546875" style="133" customWidth="1"/>
    <col min="13575" max="13575" width="12.28515625" style="133" customWidth="1"/>
    <col min="13576" max="13576" width="13.5703125" style="133" customWidth="1"/>
    <col min="13577" max="13578" width="3.28515625" style="133" customWidth="1"/>
    <col min="13579" max="13579" width="3" style="133" customWidth="1"/>
    <col min="13580" max="13599" width="3.28515625" style="133" customWidth="1"/>
    <col min="13600" max="13828" width="9.140625" style="133"/>
    <col min="13829" max="13829" width="9.28515625" style="133" customWidth="1"/>
    <col min="13830" max="13830" width="17.85546875" style="133" customWidth="1"/>
    <col min="13831" max="13831" width="12.28515625" style="133" customWidth="1"/>
    <col min="13832" max="13832" width="13.5703125" style="133" customWidth="1"/>
    <col min="13833" max="13834" width="3.28515625" style="133" customWidth="1"/>
    <col min="13835" max="13835" width="3" style="133" customWidth="1"/>
    <col min="13836" max="13855" width="3.28515625" style="133" customWidth="1"/>
    <col min="13856" max="14084" width="9.140625" style="133"/>
    <col min="14085" max="14085" width="9.28515625" style="133" customWidth="1"/>
    <col min="14086" max="14086" width="17.85546875" style="133" customWidth="1"/>
    <col min="14087" max="14087" width="12.28515625" style="133" customWidth="1"/>
    <col min="14088" max="14088" width="13.5703125" style="133" customWidth="1"/>
    <col min="14089" max="14090" width="3.28515625" style="133" customWidth="1"/>
    <col min="14091" max="14091" width="3" style="133" customWidth="1"/>
    <col min="14092" max="14111" width="3.28515625" style="133" customWidth="1"/>
    <col min="14112" max="14340" width="9.140625" style="133"/>
    <col min="14341" max="14341" width="9.28515625" style="133" customWidth="1"/>
    <col min="14342" max="14342" width="17.85546875" style="133" customWidth="1"/>
    <col min="14343" max="14343" width="12.28515625" style="133" customWidth="1"/>
    <col min="14344" max="14344" width="13.5703125" style="133" customWidth="1"/>
    <col min="14345" max="14346" width="3.28515625" style="133" customWidth="1"/>
    <col min="14347" max="14347" width="3" style="133" customWidth="1"/>
    <col min="14348" max="14367" width="3.28515625" style="133" customWidth="1"/>
    <col min="14368" max="14596" width="9.140625" style="133"/>
    <col min="14597" max="14597" width="9.28515625" style="133" customWidth="1"/>
    <col min="14598" max="14598" width="17.85546875" style="133" customWidth="1"/>
    <col min="14599" max="14599" width="12.28515625" style="133" customWidth="1"/>
    <col min="14600" max="14600" width="13.5703125" style="133" customWidth="1"/>
    <col min="14601" max="14602" width="3.28515625" style="133" customWidth="1"/>
    <col min="14603" max="14603" width="3" style="133" customWidth="1"/>
    <col min="14604" max="14623" width="3.28515625" style="133" customWidth="1"/>
    <col min="14624" max="14852" width="9.140625" style="133"/>
    <col min="14853" max="14853" width="9.28515625" style="133" customWidth="1"/>
    <col min="14854" max="14854" width="17.85546875" style="133" customWidth="1"/>
    <col min="14855" max="14855" width="12.28515625" style="133" customWidth="1"/>
    <col min="14856" max="14856" width="13.5703125" style="133" customWidth="1"/>
    <col min="14857" max="14858" width="3.28515625" style="133" customWidth="1"/>
    <col min="14859" max="14859" width="3" style="133" customWidth="1"/>
    <col min="14860" max="14879" width="3.28515625" style="133" customWidth="1"/>
    <col min="14880" max="15108" width="9.140625" style="133"/>
    <col min="15109" max="15109" width="9.28515625" style="133" customWidth="1"/>
    <col min="15110" max="15110" width="17.85546875" style="133" customWidth="1"/>
    <col min="15111" max="15111" width="12.28515625" style="133" customWidth="1"/>
    <col min="15112" max="15112" width="13.5703125" style="133" customWidth="1"/>
    <col min="15113" max="15114" width="3.28515625" style="133" customWidth="1"/>
    <col min="15115" max="15115" width="3" style="133" customWidth="1"/>
    <col min="15116" max="15135" width="3.28515625" style="133" customWidth="1"/>
    <col min="15136" max="15364" width="9.140625" style="133"/>
    <col min="15365" max="15365" width="9.28515625" style="133" customWidth="1"/>
    <col min="15366" max="15366" width="17.85546875" style="133" customWidth="1"/>
    <col min="15367" max="15367" width="12.28515625" style="133" customWidth="1"/>
    <col min="15368" max="15368" width="13.5703125" style="133" customWidth="1"/>
    <col min="15369" max="15370" width="3.28515625" style="133" customWidth="1"/>
    <col min="15371" max="15371" width="3" style="133" customWidth="1"/>
    <col min="15372" max="15391" width="3.28515625" style="133" customWidth="1"/>
    <col min="15392" max="15620" width="9.140625" style="133"/>
    <col min="15621" max="15621" width="9.28515625" style="133" customWidth="1"/>
    <col min="15622" max="15622" width="17.85546875" style="133" customWidth="1"/>
    <col min="15623" max="15623" width="12.28515625" style="133" customWidth="1"/>
    <col min="15624" max="15624" width="13.5703125" style="133" customWidth="1"/>
    <col min="15625" max="15626" width="3.28515625" style="133" customWidth="1"/>
    <col min="15627" max="15627" width="3" style="133" customWidth="1"/>
    <col min="15628" max="15647" width="3.28515625" style="133" customWidth="1"/>
    <col min="15648" max="15876" width="9.140625" style="133"/>
    <col min="15877" max="15877" width="9.28515625" style="133" customWidth="1"/>
    <col min="15878" max="15878" width="17.85546875" style="133" customWidth="1"/>
    <col min="15879" max="15879" width="12.28515625" style="133" customWidth="1"/>
    <col min="15880" max="15880" width="13.5703125" style="133" customWidth="1"/>
    <col min="15881" max="15882" width="3.28515625" style="133" customWidth="1"/>
    <col min="15883" max="15883" width="3" style="133" customWidth="1"/>
    <col min="15884" max="15903" width="3.28515625" style="133" customWidth="1"/>
    <col min="15904" max="16132" width="9.140625" style="133"/>
    <col min="16133" max="16133" width="9.28515625" style="133" customWidth="1"/>
    <col min="16134" max="16134" width="17.85546875" style="133" customWidth="1"/>
    <col min="16135" max="16135" width="12.28515625" style="133" customWidth="1"/>
    <col min="16136" max="16136" width="13.5703125" style="133" customWidth="1"/>
    <col min="16137" max="16138" width="3.28515625" style="133" customWidth="1"/>
    <col min="16139" max="16139" width="3" style="133" customWidth="1"/>
    <col min="16140" max="16159" width="3.28515625" style="133" customWidth="1"/>
    <col min="16160" max="16384" width="9.140625" style="133"/>
  </cols>
  <sheetData>
    <row r="1" spans="1:33" ht="13.5" customHeight="1" thickBot="1">
      <c r="A1" s="131"/>
      <c r="B1" s="132"/>
    </row>
    <row r="2" spans="1:33" ht="13.5" customHeight="1">
      <c r="A2" s="403" t="s">
        <v>116</v>
      </c>
      <c r="B2" s="404"/>
      <c r="C2" s="405" t="s">
        <v>93</v>
      </c>
      <c r="D2" s="406"/>
      <c r="E2" s="407" t="s">
        <v>75</v>
      </c>
      <c r="F2" s="408"/>
      <c r="G2" s="408"/>
      <c r="H2" s="409"/>
      <c r="I2" s="410" t="s">
        <v>93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135"/>
    </row>
    <row r="3" spans="1:33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</row>
    <row r="4" spans="1:33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135"/>
    </row>
    <row r="5" spans="1:33" ht="13.5" customHeight="1">
      <c r="A5" s="390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</row>
    <row r="6" spans="1:33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135"/>
    </row>
    <row r="7" spans="1:33" ht="13.5" customHeight="1" thickBot="1">
      <c r="A7" s="383">
        <f>COUNTIF(E67:IA67,"P")</f>
        <v>27</v>
      </c>
      <c r="B7" s="384"/>
      <c r="C7" s="385">
        <f>COUNTIF(E67:IA67,"F")</f>
        <v>0</v>
      </c>
      <c r="D7" s="386"/>
      <c r="E7" s="387">
        <f>SUM(L7,- A7,- C7)</f>
        <v>0</v>
      </c>
      <c r="F7" s="386"/>
      <c r="G7" s="386"/>
      <c r="H7" s="388"/>
      <c r="I7" s="315">
        <f>COUNTIF(E66:IA66,"N")</f>
        <v>27</v>
      </c>
      <c r="J7" s="315">
        <f>COUNTIF(E66:IA66,"A")</f>
        <v>0</v>
      </c>
      <c r="K7" s="315">
        <f>COUNTIF(E84:IA84,"B")</f>
        <v>0</v>
      </c>
      <c r="L7" s="387">
        <f>COUNTA(E9:IF9)</f>
        <v>27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</row>
    <row r="8" spans="1:33" ht="11.25" thickBot="1"/>
    <row r="9" spans="1:33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3"/>
      <c r="AG9" s="144"/>
    </row>
    <row r="10" spans="1:33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</row>
    <row r="11" spans="1:33" ht="13.5" customHeight="1">
      <c r="A11" s="151"/>
      <c r="B11" s="152" t="s">
        <v>368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</row>
    <row r="12" spans="1:33" ht="13.5" customHeight="1">
      <c r="A12" s="151"/>
      <c r="B12" s="438" t="s">
        <v>369</v>
      </c>
      <c r="C12" s="439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</row>
    <row r="13" spans="1:33" ht="13.5" customHeight="1">
      <c r="A13" s="151"/>
      <c r="B13" s="152" t="s">
        <v>370</v>
      </c>
      <c r="C13" s="285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</row>
    <row r="14" spans="1:33" ht="13.5" customHeight="1">
      <c r="A14" s="151"/>
      <c r="B14" s="440" t="s">
        <v>371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</row>
    <row r="15" spans="1:33" ht="13.5" customHeight="1">
      <c r="A15" s="151"/>
      <c r="B15" s="152" t="s">
        <v>372</v>
      </c>
      <c r="C15" s="285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</row>
    <row r="16" spans="1:33" ht="13.5" customHeight="1">
      <c r="A16" s="151"/>
      <c r="B16" s="440" t="s">
        <v>373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</row>
    <row r="17" spans="1:31" ht="13.5" customHeight="1">
      <c r="A17" s="151"/>
      <c r="B17" s="152" t="s">
        <v>369</v>
      </c>
      <c r="C17" s="337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</row>
    <row r="18" spans="1:31" ht="13.5" customHeight="1">
      <c r="A18" s="151"/>
      <c r="B18" s="161" t="s">
        <v>418</v>
      </c>
      <c r="C18" s="337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</row>
    <row r="19" spans="1:31" ht="13.5" customHeight="1">
      <c r="A19" s="151"/>
      <c r="B19" s="161"/>
      <c r="C19" s="338" t="s">
        <v>375</v>
      </c>
      <c r="D19" s="154" t="s">
        <v>200</v>
      </c>
      <c r="E19" s="162"/>
      <c r="F19" s="162"/>
      <c r="G19" s="162"/>
      <c r="H19" s="162" t="s">
        <v>166</v>
      </c>
      <c r="I19" s="162" t="s">
        <v>166</v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</row>
    <row r="20" spans="1:31" ht="13.5" customHeight="1">
      <c r="A20" s="151"/>
      <c r="B20" s="161"/>
      <c r="C20" s="330" t="s">
        <v>376</v>
      </c>
      <c r="D20" s="154" t="s">
        <v>200</v>
      </c>
      <c r="E20" s="162"/>
      <c r="F20" s="162"/>
      <c r="G20" s="162"/>
      <c r="H20" s="162" t="s">
        <v>166</v>
      </c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</row>
    <row r="21" spans="1:31" ht="13.5" customHeight="1">
      <c r="A21" s="151"/>
      <c r="B21" s="161" t="s">
        <v>374</v>
      </c>
      <c r="C21" s="153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</row>
    <row r="22" spans="1:31" ht="13.5" customHeight="1">
      <c r="A22" s="151"/>
      <c r="B22" s="161"/>
      <c r="C22" s="153" t="s">
        <v>375</v>
      </c>
      <c r="D22" s="286" t="s">
        <v>200</v>
      </c>
      <c r="E22" s="162"/>
      <c r="F22" s="162"/>
      <c r="G22" s="162"/>
      <c r="H22" s="162"/>
      <c r="I22" s="162"/>
      <c r="J22" s="162" t="s">
        <v>166</v>
      </c>
      <c r="K22" s="162" t="s">
        <v>166</v>
      </c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</row>
    <row r="23" spans="1:31" ht="13.5" customHeight="1">
      <c r="A23" s="151"/>
      <c r="B23" s="161"/>
      <c r="C23" s="153" t="s">
        <v>376</v>
      </c>
      <c r="D23" s="286" t="s">
        <v>200</v>
      </c>
      <c r="E23" s="162"/>
      <c r="F23" s="162"/>
      <c r="G23" s="162"/>
      <c r="H23" s="162"/>
      <c r="I23" s="162"/>
      <c r="J23" s="162" t="s">
        <v>166</v>
      </c>
      <c r="K23" s="162" t="s">
        <v>166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</row>
    <row r="24" spans="1:31" ht="13.5" customHeight="1">
      <c r="A24" s="151"/>
      <c r="B24" s="161" t="s">
        <v>377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</row>
    <row r="25" spans="1:31" ht="13.5" customHeight="1">
      <c r="A25" s="151"/>
      <c r="B25" s="161"/>
      <c r="C25" s="153" t="s">
        <v>375</v>
      </c>
      <c r="D25" s="286" t="s">
        <v>200</v>
      </c>
      <c r="E25" s="162"/>
      <c r="F25" s="162"/>
      <c r="G25" s="162"/>
      <c r="H25" s="162"/>
      <c r="I25" s="162"/>
      <c r="J25" s="162"/>
      <c r="K25" s="162"/>
      <c r="L25" s="162" t="s">
        <v>166</v>
      </c>
      <c r="M25" s="162" t="s">
        <v>166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</row>
    <row r="26" spans="1:31" ht="13.5" customHeight="1">
      <c r="A26" s="151"/>
      <c r="B26" s="152"/>
      <c r="C26" s="153" t="s">
        <v>376</v>
      </c>
      <c r="D26" s="286" t="s">
        <v>200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 t="s">
        <v>166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</row>
    <row r="27" spans="1:31" ht="13.5" customHeight="1">
      <c r="A27" s="151"/>
      <c r="B27" s="161" t="s">
        <v>378</v>
      </c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</row>
    <row r="28" spans="1:31" ht="13.5" customHeight="1">
      <c r="A28" s="151"/>
      <c r="B28" s="152"/>
      <c r="C28" s="153" t="s">
        <v>375</v>
      </c>
      <c r="D28" s="286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 t="s">
        <v>166</v>
      </c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</row>
    <row r="29" spans="1:31" ht="13.5" customHeight="1">
      <c r="A29" s="151"/>
      <c r="B29" s="152"/>
      <c r="C29" s="153" t="s">
        <v>376</v>
      </c>
      <c r="D29" s="286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 t="s">
        <v>166</v>
      </c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</row>
    <row r="30" spans="1:31" ht="13.5" customHeight="1">
      <c r="A30" s="151"/>
      <c r="B30" s="152" t="s">
        <v>371</v>
      </c>
      <c r="C30" s="153"/>
      <c r="D30" s="154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</row>
    <row r="31" spans="1:31" ht="13.5" customHeight="1">
      <c r="A31" s="151"/>
      <c r="B31" s="161" t="s">
        <v>418</v>
      </c>
      <c r="C31" s="328"/>
      <c r="D31" s="154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</row>
    <row r="32" spans="1:31" ht="13.5" customHeight="1">
      <c r="A32" s="151"/>
      <c r="B32" s="152"/>
      <c r="C32" s="328" t="s">
        <v>375</v>
      </c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 t="s">
        <v>166</v>
      </c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</row>
    <row r="33" spans="1:31" ht="13.5" customHeight="1">
      <c r="A33" s="151"/>
      <c r="B33" s="152"/>
      <c r="C33" s="328" t="s">
        <v>376</v>
      </c>
      <c r="D33" s="154" t="s">
        <v>200</v>
      </c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 t="s">
        <v>166</v>
      </c>
      <c r="Q33" s="229" t="s">
        <v>166</v>
      </c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</row>
    <row r="34" spans="1:31" ht="13.5" customHeight="1">
      <c r="A34" s="151"/>
      <c r="B34" s="161" t="s">
        <v>374</v>
      </c>
      <c r="C34" s="153"/>
      <c r="D34" s="154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</row>
    <row r="35" spans="1:31" ht="13.5" customHeight="1">
      <c r="A35" s="151"/>
      <c r="B35" s="161"/>
      <c r="C35" s="153" t="s">
        <v>375</v>
      </c>
      <c r="D35" s="286" t="s">
        <v>200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 t="s">
        <v>166</v>
      </c>
      <c r="S35" s="229" t="s">
        <v>166</v>
      </c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</row>
    <row r="36" spans="1:31" ht="13.5" customHeight="1">
      <c r="A36" s="151"/>
      <c r="B36" s="161"/>
      <c r="C36" s="153" t="s">
        <v>376</v>
      </c>
      <c r="D36" s="286" t="s">
        <v>200</v>
      </c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 t="s">
        <v>166</v>
      </c>
      <c r="S36" s="229" t="s">
        <v>166</v>
      </c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</row>
    <row r="37" spans="1:31" ht="13.5" customHeight="1">
      <c r="A37" s="151"/>
      <c r="B37" s="161" t="s">
        <v>377</v>
      </c>
      <c r="C37" s="153"/>
      <c r="D37" s="154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</row>
    <row r="38" spans="1:31" ht="13.5" customHeight="1">
      <c r="A38" s="151"/>
      <c r="B38" s="161"/>
      <c r="C38" s="153" t="s">
        <v>375</v>
      </c>
      <c r="D38" s="286" t="s">
        <v>200</v>
      </c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 t="s">
        <v>166</v>
      </c>
      <c r="U38" s="229" t="s">
        <v>166</v>
      </c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</row>
    <row r="39" spans="1:31" ht="13.5" customHeight="1">
      <c r="A39" s="151"/>
      <c r="B39" s="152"/>
      <c r="C39" s="153" t="s">
        <v>376</v>
      </c>
      <c r="D39" s="286" t="s">
        <v>200</v>
      </c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 t="s">
        <v>166</v>
      </c>
      <c r="U39" s="229" t="s">
        <v>166</v>
      </c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</row>
    <row r="40" spans="1:31" ht="13.5" customHeight="1">
      <c r="A40" s="151"/>
      <c r="B40" s="161" t="s">
        <v>378</v>
      </c>
      <c r="C40" s="153"/>
      <c r="D40" s="154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</row>
    <row r="41" spans="1:31" ht="13.5" customHeight="1">
      <c r="A41" s="151"/>
      <c r="B41" s="152"/>
      <c r="C41" s="153" t="s">
        <v>375</v>
      </c>
      <c r="D41" s="286" t="s">
        <v>200</v>
      </c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 t="s">
        <v>166</v>
      </c>
      <c r="W41" s="229" t="s">
        <v>166</v>
      </c>
      <c r="X41" s="229"/>
      <c r="Y41" s="229"/>
      <c r="Z41" s="229"/>
      <c r="AA41" s="229"/>
      <c r="AB41" s="229"/>
      <c r="AC41" s="229"/>
      <c r="AD41" s="229"/>
      <c r="AE41" s="229"/>
    </row>
    <row r="42" spans="1:31" ht="13.5" customHeight="1">
      <c r="A42" s="151"/>
      <c r="B42" s="152"/>
      <c r="C42" s="153" t="s">
        <v>376</v>
      </c>
      <c r="D42" s="286" t="s">
        <v>200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 t="s">
        <v>166</v>
      </c>
      <c r="W42" s="229" t="s">
        <v>166</v>
      </c>
      <c r="X42" s="229"/>
      <c r="Y42" s="229"/>
      <c r="Z42" s="229"/>
      <c r="AA42" s="229"/>
      <c r="AB42" s="229"/>
      <c r="AC42" s="229"/>
      <c r="AD42" s="229"/>
      <c r="AE42" s="229"/>
    </row>
    <row r="43" spans="1:31" ht="13.5" customHeight="1">
      <c r="A43" s="151"/>
      <c r="B43" s="152" t="s">
        <v>373</v>
      </c>
      <c r="C43" s="153"/>
      <c r="D43" s="154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</row>
    <row r="44" spans="1:31" ht="13.5" customHeight="1">
      <c r="A44" s="151"/>
      <c r="B44" s="161" t="s">
        <v>418</v>
      </c>
      <c r="C44" s="328"/>
      <c r="D44" s="154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</row>
    <row r="45" spans="1:31" ht="13.5" customHeight="1">
      <c r="A45" s="151"/>
      <c r="B45" s="152"/>
      <c r="C45" s="328" t="s">
        <v>375</v>
      </c>
      <c r="D45" s="154" t="s">
        <v>200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 t="s">
        <v>166</v>
      </c>
      <c r="Y45" s="229" t="s">
        <v>166</v>
      </c>
      <c r="Z45" s="229"/>
      <c r="AA45" s="229"/>
      <c r="AB45" s="229"/>
      <c r="AC45" s="229"/>
      <c r="AD45" s="229"/>
      <c r="AE45" s="229"/>
    </row>
    <row r="46" spans="1:31" ht="13.5" customHeight="1">
      <c r="A46" s="151"/>
      <c r="B46" s="152"/>
      <c r="C46" s="328" t="s">
        <v>376</v>
      </c>
      <c r="D46" s="154" t="s">
        <v>200</v>
      </c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 t="s">
        <v>166</v>
      </c>
      <c r="Y46" s="229" t="s">
        <v>166</v>
      </c>
      <c r="Z46" s="229"/>
      <c r="AA46" s="229"/>
      <c r="AB46" s="229"/>
      <c r="AC46" s="229"/>
      <c r="AD46" s="229"/>
      <c r="AE46" s="229"/>
    </row>
    <row r="47" spans="1:31" ht="13.5" customHeight="1">
      <c r="A47" s="151"/>
      <c r="B47" s="161" t="s">
        <v>374</v>
      </c>
      <c r="C47" s="153"/>
      <c r="D47" s="154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</row>
    <row r="48" spans="1:31" ht="13.5" customHeight="1">
      <c r="A48" s="151"/>
      <c r="B48" s="161"/>
      <c r="C48" s="153" t="s">
        <v>375</v>
      </c>
      <c r="D48" s="286" t="s">
        <v>200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 t="s">
        <v>166</v>
      </c>
      <c r="AA48" s="229" t="s">
        <v>166</v>
      </c>
      <c r="AB48" s="229"/>
      <c r="AC48" s="229"/>
      <c r="AD48" s="229"/>
      <c r="AE48" s="229"/>
    </row>
    <row r="49" spans="1:31" ht="13.5" customHeight="1">
      <c r="A49" s="151"/>
      <c r="B49" s="161"/>
      <c r="C49" s="153" t="s">
        <v>376</v>
      </c>
      <c r="D49" s="286" t="s">
        <v>200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 t="s">
        <v>166</v>
      </c>
      <c r="AA49" s="229" t="s">
        <v>166</v>
      </c>
      <c r="AB49" s="229"/>
      <c r="AC49" s="229"/>
      <c r="AD49" s="229"/>
      <c r="AE49" s="229"/>
    </row>
    <row r="50" spans="1:31" ht="13.5" customHeight="1">
      <c r="A50" s="151"/>
      <c r="B50" s="161" t="s">
        <v>377</v>
      </c>
      <c r="C50" s="153"/>
      <c r="D50" s="154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</row>
    <row r="51" spans="1:31" ht="13.5" customHeight="1">
      <c r="A51" s="151"/>
      <c r="B51" s="161"/>
      <c r="C51" s="153" t="s">
        <v>375</v>
      </c>
      <c r="D51" s="286" t="s">
        <v>200</v>
      </c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 t="s">
        <v>166</v>
      </c>
      <c r="AC51" s="229" t="s">
        <v>166</v>
      </c>
      <c r="AD51" s="229"/>
      <c r="AE51" s="229"/>
    </row>
    <row r="52" spans="1:31" ht="13.5" customHeight="1">
      <c r="A52" s="151"/>
      <c r="B52" s="152"/>
      <c r="C52" s="153" t="s">
        <v>376</v>
      </c>
      <c r="D52" s="286" t="s">
        <v>200</v>
      </c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 t="s">
        <v>166</v>
      </c>
      <c r="AC52" s="229" t="s">
        <v>166</v>
      </c>
      <c r="AD52" s="229"/>
      <c r="AE52" s="229"/>
    </row>
    <row r="53" spans="1:31" ht="13.5" customHeight="1">
      <c r="A53" s="151"/>
      <c r="B53" s="161" t="s">
        <v>378</v>
      </c>
      <c r="C53" s="153"/>
      <c r="D53" s="154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</row>
    <row r="54" spans="1:31" ht="13.5" customHeight="1">
      <c r="A54" s="151"/>
      <c r="B54" s="152"/>
      <c r="C54" s="153" t="s">
        <v>375</v>
      </c>
      <c r="D54" s="286" t="s">
        <v>200</v>
      </c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 t="s">
        <v>166</v>
      </c>
      <c r="AE54" s="229" t="s">
        <v>166</v>
      </c>
    </row>
    <row r="55" spans="1:31" ht="13.5" customHeight="1">
      <c r="A55" s="151"/>
      <c r="B55" s="152"/>
      <c r="C55" s="153" t="s">
        <v>376</v>
      </c>
      <c r="D55" s="286" t="s">
        <v>200</v>
      </c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 t="s">
        <v>166</v>
      </c>
      <c r="AE55" s="229" t="s">
        <v>166</v>
      </c>
    </row>
    <row r="56" spans="1:31" ht="13.5" customHeight="1">
      <c r="A56" s="151"/>
      <c r="B56" s="287" t="s">
        <v>379</v>
      </c>
      <c r="C56" s="288"/>
      <c r="D56" s="286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</row>
    <row r="57" spans="1:31" ht="13.5" customHeight="1">
      <c r="A57" s="151"/>
      <c r="B57" s="287"/>
      <c r="C57" s="288"/>
      <c r="D57" s="286" t="s">
        <v>200</v>
      </c>
      <c r="E57" s="229"/>
      <c r="F57" s="229"/>
      <c r="G57" s="229"/>
      <c r="H57" s="229" t="s">
        <v>166</v>
      </c>
      <c r="I57" s="229" t="s">
        <v>166</v>
      </c>
      <c r="J57" s="229" t="s">
        <v>166</v>
      </c>
      <c r="K57" s="229" t="s">
        <v>166</v>
      </c>
      <c r="L57" s="229" t="s">
        <v>166</v>
      </c>
      <c r="M57" s="229" t="s">
        <v>166</v>
      </c>
      <c r="N57" s="229" t="s">
        <v>166</v>
      </c>
      <c r="O57" s="229" t="s">
        <v>166</v>
      </c>
      <c r="P57" s="229" t="s">
        <v>166</v>
      </c>
      <c r="Q57" s="229" t="s">
        <v>166</v>
      </c>
      <c r="R57" s="229" t="s">
        <v>166</v>
      </c>
      <c r="S57" s="229" t="s">
        <v>166</v>
      </c>
      <c r="T57" s="229" t="s">
        <v>166</v>
      </c>
      <c r="U57" s="229" t="s">
        <v>166</v>
      </c>
      <c r="V57" s="229" t="s">
        <v>166</v>
      </c>
      <c r="W57" s="229" t="s">
        <v>166</v>
      </c>
      <c r="X57" s="229" t="s">
        <v>166</v>
      </c>
      <c r="Y57" s="229" t="s">
        <v>166</v>
      </c>
      <c r="Z57" s="229" t="s">
        <v>166</v>
      </c>
      <c r="AA57" s="229" t="s">
        <v>166</v>
      </c>
      <c r="AB57" s="229" t="s">
        <v>166</v>
      </c>
      <c r="AC57" s="229" t="s">
        <v>166</v>
      </c>
      <c r="AD57" s="229" t="s">
        <v>166</v>
      </c>
      <c r="AE57" s="229" t="s">
        <v>166</v>
      </c>
    </row>
    <row r="58" spans="1:31" ht="13.5" customHeight="1">
      <c r="A58" s="151"/>
      <c r="B58" s="287" t="s">
        <v>380</v>
      </c>
      <c r="C58" s="288"/>
      <c r="D58" s="286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</row>
    <row r="59" spans="1:31" ht="13.5" customHeight="1">
      <c r="A59" s="151"/>
      <c r="B59" s="287"/>
      <c r="C59" s="288"/>
      <c r="D59" s="286" t="s">
        <v>200</v>
      </c>
      <c r="E59" s="229"/>
      <c r="F59" s="229"/>
      <c r="G59" s="229"/>
      <c r="H59" s="229"/>
      <c r="I59" s="229" t="s">
        <v>166</v>
      </c>
      <c r="J59" s="229"/>
      <c r="K59" s="229" t="s">
        <v>166</v>
      </c>
      <c r="L59" s="229"/>
      <c r="M59" s="229" t="s">
        <v>166</v>
      </c>
      <c r="N59" s="229"/>
      <c r="O59" s="229" t="s">
        <v>166</v>
      </c>
      <c r="P59" s="229"/>
      <c r="Q59" s="229" t="s">
        <v>166</v>
      </c>
      <c r="R59" s="229"/>
      <c r="S59" s="229" t="s">
        <v>166</v>
      </c>
      <c r="T59" s="229"/>
      <c r="U59" s="229" t="s">
        <v>166</v>
      </c>
      <c r="V59" s="229"/>
      <c r="W59" s="229" t="s">
        <v>166</v>
      </c>
      <c r="X59" s="229"/>
      <c r="Y59" s="229" t="s">
        <v>166</v>
      </c>
      <c r="Z59" s="229"/>
      <c r="AA59" s="229" t="s">
        <v>166</v>
      </c>
      <c r="AB59" s="229"/>
      <c r="AC59" s="229" t="s">
        <v>166</v>
      </c>
      <c r="AD59" s="229"/>
      <c r="AE59" s="229" t="s">
        <v>166</v>
      </c>
    </row>
    <row r="60" spans="1:31" ht="13.5" customHeight="1" thickBot="1">
      <c r="A60" s="151"/>
      <c r="B60" s="168"/>
      <c r="C60" s="169"/>
      <c r="D60" s="170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</row>
    <row r="61" spans="1:31" ht="13.5" customHeight="1" thickTop="1">
      <c r="A61" s="173" t="s">
        <v>201</v>
      </c>
      <c r="B61" s="174"/>
      <c r="C61" s="175"/>
      <c r="D61" s="176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</row>
    <row r="62" spans="1:31" ht="13.5" customHeight="1">
      <c r="A62" s="179"/>
      <c r="B62" s="174" t="s">
        <v>381</v>
      </c>
      <c r="C62" s="175"/>
      <c r="D62" s="176"/>
      <c r="E62" s="177" t="s">
        <v>166</v>
      </c>
      <c r="F62" s="177" t="s">
        <v>166</v>
      </c>
      <c r="G62" s="177" t="s">
        <v>166</v>
      </c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</row>
    <row r="63" spans="1:31" ht="13.5" customHeight="1">
      <c r="A63" s="179"/>
      <c r="B63" s="180" t="s">
        <v>382</v>
      </c>
      <c r="C63" s="181"/>
      <c r="D63" s="182"/>
      <c r="E63" s="162"/>
      <c r="F63" s="162"/>
      <c r="G63" s="162"/>
      <c r="H63" s="162" t="s">
        <v>166</v>
      </c>
      <c r="I63" s="162"/>
      <c r="J63" s="162" t="s">
        <v>166</v>
      </c>
      <c r="K63" s="162"/>
      <c r="L63" s="162" t="s">
        <v>166</v>
      </c>
      <c r="M63" s="162"/>
      <c r="N63" s="162" t="s">
        <v>166</v>
      </c>
      <c r="O63" s="162"/>
      <c r="P63" s="162" t="s">
        <v>166</v>
      </c>
      <c r="Q63" s="162"/>
      <c r="R63" s="162" t="s">
        <v>166</v>
      </c>
      <c r="S63" s="162"/>
      <c r="T63" s="162" t="s">
        <v>166</v>
      </c>
      <c r="U63" s="162"/>
      <c r="V63" s="162" t="s">
        <v>166</v>
      </c>
      <c r="W63" s="162"/>
      <c r="X63" s="162" t="s">
        <v>166</v>
      </c>
      <c r="Y63" s="162"/>
      <c r="Z63" s="162" t="s">
        <v>166</v>
      </c>
      <c r="AA63" s="162"/>
      <c r="AB63" s="162" t="s">
        <v>166</v>
      </c>
      <c r="AC63" s="162"/>
      <c r="AD63" s="162" t="s">
        <v>166</v>
      </c>
      <c r="AE63" s="162"/>
    </row>
    <row r="64" spans="1:31" ht="13.5" customHeight="1">
      <c r="A64" s="179"/>
      <c r="B64" s="180" t="s">
        <v>383</v>
      </c>
      <c r="C64" s="181"/>
      <c r="D64" s="182"/>
      <c r="E64" s="162"/>
      <c r="F64" s="162"/>
      <c r="G64" s="162"/>
      <c r="H64" s="162"/>
      <c r="I64" s="162" t="s">
        <v>166</v>
      </c>
      <c r="J64" s="162"/>
      <c r="K64" s="162" t="s">
        <v>166</v>
      </c>
      <c r="L64" s="162"/>
      <c r="M64" s="162" t="s">
        <v>166</v>
      </c>
      <c r="N64" s="162"/>
      <c r="O64" s="162" t="s">
        <v>166</v>
      </c>
      <c r="P64" s="162"/>
      <c r="Q64" s="162" t="s">
        <v>166</v>
      </c>
      <c r="R64" s="162"/>
      <c r="S64" s="162" t="s">
        <v>166</v>
      </c>
      <c r="T64" s="162"/>
      <c r="U64" s="162" t="s">
        <v>166</v>
      </c>
      <c r="V64" s="162"/>
      <c r="W64" s="162" t="s">
        <v>166</v>
      </c>
      <c r="X64" s="162"/>
      <c r="Y64" s="162" t="s">
        <v>166</v>
      </c>
      <c r="Z64" s="162"/>
      <c r="AA64" s="162" t="s">
        <v>166</v>
      </c>
      <c r="AB64" s="162"/>
      <c r="AC64" s="162" t="s">
        <v>166</v>
      </c>
      <c r="AD64" s="162"/>
      <c r="AE64" s="162" t="s">
        <v>166</v>
      </c>
    </row>
    <row r="65" spans="1:31" ht="13.5" customHeight="1" thickBot="1">
      <c r="A65" s="179"/>
      <c r="B65" s="180"/>
      <c r="C65" s="183"/>
      <c r="D65" s="184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</row>
    <row r="66" spans="1:31" ht="13.5" customHeight="1" thickTop="1">
      <c r="A66" s="173" t="s">
        <v>205</v>
      </c>
      <c r="B66" s="366" t="s">
        <v>206</v>
      </c>
      <c r="C66" s="367"/>
      <c r="D66" s="368"/>
      <c r="E66" s="233" t="s">
        <v>106</v>
      </c>
      <c r="F66" s="233" t="s">
        <v>106</v>
      </c>
      <c r="G66" s="233" t="s">
        <v>106</v>
      </c>
      <c r="H66" s="233" t="s">
        <v>106</v>
      </c>
      <c r="I66" s="233" t="s">
        <v>106</v>
      </c>
      <c r="J66" s="233" t="s">
        <v>106</v>
      </c>
      <c r="K66" s="233" t="s">
        <v>106</v>
      </c>
      <c r="L66" s="233" t="s">
        <v>106</v>
      </c>
      <c r="M66" s="233" t="s">
        <v>106</v>
      </c>
      <c r="N66" s="233" t="s">
        <v>106</v>
      </c>
      <c r="O66" s="233" t="s">
        <v>106</v>
      </c>
      <c r="P66" s="233" t="s">
        <v>106</v>
      </c>
      <c r="Q66" s="233" t="s">
        <v>106</v>
      </c>
      <c r="R66" s="233" t="s">
        <v>106</v>
      </c>
      <c r="S66" s="233" t="s">
        <v>106</v>
      </c>
      <c r="T66" s="233" t="s">
        <v>106</v>
      </c>
      <c r="U66" s="233" t="s">
        <v>106</v>
      </c>
      <c r="V66" s="233" t="s">
        <v>106</v>
      </c>
      <c r="W66" s="233" t="s">
        <v>106</v>
      </c>
      <c r="X66" s="233" t="s">
        <v>106</v>
      </c>
      <c r="Y66" s="233" t="s">
        <v>106</v>
      </c>
      <c r="Z66" s="233" t="s">
        <v>106</v>
      </c>
      <c r="AA66" s="233" t="s">
        <v>106</v>
      </c>
      <c r="AB66" s="233" t="s">
        <v>106</v>
      </c>
      <c r="AC66" s="233" t="s">
        <v>106</v>
      </c>
      <c r="AD66" s="233" t="s">
        <v>106</v>
      </c>
      <c r="AE66" s="233" t="s">
        <v>106</v>
      </c>
    </row>
    <row r="67" spans="1:31" ht="13.5" customHeight="1">
      <c r="A67" s="179"/>
      <c r="B67" s="369" t="s">
        <v>207</v>
      </c>
      <c r="C67" s="370"/>
      <c r="D67" s="371"/>
      <c r="E67" s="162" t="s">
        <v>486</v>
      </c>
      <c r="F67" s="162" t="s">
        <v>486</v>
      </c>
      <c r="G67" s="162" t="s">
        <v>486</v>
      </c>
      <c r="H67" s="162" t="s">
        <v>486</v>
      </c>
      <c r="I67" s="162" t="s">
        <v>486</v>
      </c>
      <c r="J67" s="162" t="s">
        <v>486</v>
      </c>
      <c r="K67" s="162" t="s">
        <v>486</v>
      </c>
      <c r="L67" s="162" t="s">
        <v>486</v>
      </c>
      <c r="M67" s="162" t="s">
        <v>486</v>
      </c>
      <c r="N67" s="162" t="s">
        <v>486</v>
      </c>
      <c r="O67" s="162" t="s">
        <v>486</v>
      </c>
      <c r="P67" s="162" t="s">
        <v>486</v>
      </c>
      <c r="Q67" s="162" t="s">
        <v>486</v>
      </c>
      <c r="R67" s="162" t="s">
        <v>486</v>
      </c>
      <c r="S67" s="162" t="s">
        <v>486</v>
      </c>
      <c r="T67" s="162" t="s">
        <v>486</v>
      </c>
      <c r="U67" s="162" t="s">
        <v>486</v>
      </c>
      <c r="V67" s="162" t="s">
        <v>486</v>
      </c>
      <c r="W67" s="162" t="s">
        <v>486</v>
      </c>
      <c r="X67" s="162" t="s">
        <v>486</v>
      </c>
      <c r="Y67" s="162" t="s">
        <v>486</v>
      </c>
      <c r="Z67" s="162" t="s">
        <v>486</v>
      </c>
      <c r="AA67" s="162" t="s">
        <v>486</v>
      </c>
      <c r="AB67" s="162" t="s">
        <v>486</v>
      </c>
      <c r="AC67" s="162" t="s">
        <v>486</v>
      </c>
      <c r="AD67" s="162" t="s">
        <v>486</v>
      </c>
      <c r="AE67" s="162" t="s">
        <v>486</v>
      </c>
    </row>
    <row r="68" spans="1:31" ht="86.25" customHeight="1">
      <c r="A68" s="179"/>
      <c r="B68" s="372" t="s">
        <v>208</v>
      </c>
      <c r="C68" s="373"/>
      <c r="D68" s="374"/>
      <c r="E68" s="189">
        <v>41736</v>
      </c>
      <c r="F68" s="189">
        <v>41736</v>
      </c>
      <c r="G68" s="189">
        <v>41736</v>
      </c>
      <c r="H68" s="189">
        <v>41736</v>
      </c>
      <c r="I68" s="189">
        <v>41736</v>
      </c>
      <c r="J68" s="189">
        <v>41736</v>
      </c>
      <c r="K68" s="189">
        <v>41736</v>
      </c>
      <c r="L68" s="189">
        <v>41736</v>
      </c>
      <c r="M68" s="189">
        <v>41736</v>
      </c>
      <c r="N68" s="189">
        <v>41736</v>
      </c>
      <c r="O68" s="189">
        <v>41736</v>
      </c>
      <c r="P68" s="189">
        <v>41736</v>
      </c>
      <c r="Q68" s="189">
        <v>41736</v>
      </c>
      <c r="R68" s="189">
        <v>41736</v>
      </c>
      <c r="S68" s="189">
        <v>41736</v>
      </c>
      <c r="T68" s="189">
        <v>41736</v>
      </c>
      <c r="U68" s="189">
        <v>41736</v>
      </c>
      <c r="V68" s="189">
        <v>41736</v>
      </c>
      <c r="W68" s="189">
        <v>41736</v>
      </c>
      <c r="X68" s="189">
        <v>41736</v>
      </c>
      <c r="Y68" s="189">
        <v>41736</v>
      </c>
      <c r="Z68" s="189">
        <v>41736</v>
      </c>
      <c r="AA68" s="189">
        <v>41736</v>
      </c>
      <c r="AB68" s="189">
        <v>41736</v>
      </c>
      <c r="AC68" s="189">
        <v>41736</v>
      </c>
      <c r="AD68" s="189">
        <v>41736</v>
      </c>
      <c r="AE68" s="189">
        <v>41736</v>
      </c>
    </row>
    <row r="69" spans="1:31" ht="54" customHeight="1" thickBot="1">
      <c r="A69" s="190"/>
      <c r="B69" s="375" t="s">
        <v>209</v>
      </c>
      <c r="C69" s="375"/>
      <c r="D69" s="375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</row>
    <row r="70" spans="1:31" ht="13.5" customHeight="1" thickTop="1">
      <c r="A70" s="193"/>
    </row>
    <row r="85" ht="24" customHeight="1"/>
    <row r="86" ht="39" customHeight="1"/>
    <row r="98" ht="57" customHeight="1"/>
    <row r="99" ht="10.5"/>
    <row r="100" ht="10.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25" zoomScaleNormal="100" workbookViewId="0">
      <selection activeCell="W38" sqref="W38"/>
    </sheetView>
  </sheetViews>
  <sheetFormatPr defaultRowHeight="13.5" customHeight="1"/>
  <cols>
    <col min="1" max="1" width="9.28515625" style="133" customWidth="1"/>
    <col min="2" max="2" width="19.5703125" style="137" customWidth="1"/>
    <col min="3" max="3" width="16" style="133" customWidth="1"/>
    <col min="4" max="4" width="13.5703125" style="134" customWidth="1"/>
    <col min="5" max="6" width="3.28515625" style="133" customWidth="1"/>
    <col min="7" max="7" width="3" style="133" customWidth="1"/>
    <col min="8" max="21" width="3.28515625" style="133" customWidth="1"/>
    <col min="22" max="256" width="9.140625" style="133"/>
    <col min="257" max="257" width="9.28515625" style="133" customWidth="1"/>
    <col min="258" max="258" width="19.5703125" style="133" customWidth="1"/>
    <col min="259" max="259" width="16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7" width="3.28515625" style="133" customWidth="1"/>
    <col min="278" max="512" width="9.140625" style="133"/>
    <col min="513" max="513" width="9.28515625" style="133" customWidth="1"/>
    <col min="514" max="514" width="19.5703125" style="133" customWidth="1"/>
    <col min="515" max="515" width="16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3" width="3.28515625" style="133" customWidth="1"/>
    <col min="534" max="768" width="9.140625" style="133"/>
    <col min="769" max="769" width="9.28515625" style="133" customWidth="1"/>
    <col min="770" max="770" width="19.5703125" style="133" customWidth="1"/>
    <col min="771" max="771" width="16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9" width="3.28515625" style="133" customWidth="1"/>
    <col min="790" max="1024" width="9.140625" style="133"/>
    <col min="1025" max="1025" width="9.28515625" style="133" customWidth="1"/>
    <col min="1026" max="1026" width="19.5703125" style="133" customWidth="1"/>
    <col min="1027" max="1027" width="16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5" width="3.28515625" style="133" customWidth="1"/>
    <col min="1046" max="1280" width="9.140625" style="133"/>
    <col min="1281" max="1281" width="9.28515625" style="133" customWidth="1"/>
    <col min="1282" max="1282" width="19.5703125" style="133" customWidth="1"/>
    <col min="1283" max="1283" width="16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1" width="3.28515625" style="133" customWidth="1"/>
    <col min="1302" max="1536" width="9.140625" style="133"/>
    <col min="1537" max="1537" width="9.28515625" style="133" customWidth="1"/>
    <col min="1538" max="1538" width="19.5703125" style="133" customWidth="1"/>
    <col min="1539" max="1539" width="16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7" width="3.28515625" style="133" customWidth="1"/>
    <col min="1558" max="1792" width="9.140625" style="133"/>
    <col min="1793" max="1793" width="9.28515625" style="133" customWidth="1"/>
    <col min="1794" max="1794" width="19.5703125" style="133" customWidth="1"/>
    <col min="1795" max="1795" width="16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3" width="3.28515625" style="133" customWidth="1"/>
    <col min="1814" max="2048" width="9.140625" style="133"/>
    <col min="2049" max="2049" width="9.28515625" style="133" customWidth="1"/>
    <col min="2050" max="2050" width="19.5703125" style="133" customWidth="1"/>
    <col min="2051" max="2051" width="16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9" width="3.28515625" style="133" customWidth="1"/>
    <col min="2070" max="2304" width="9.140625" style="133"/>
    <col min="2305" max="2305" width="9.28515625" style="133" customWidth="1"/>
    <col min="2306" max="2306" width="19.5703125" style="133" customWidth="1"/>
    <col min="2307" max="2307" width="16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5" width="3.28515625" style="133" customWidth="1"/>
    <col min="2326" max="2560" width="9.140625" style="133"/>
    <col min="2561" max="2561" width="9.28515625" style="133" customWidth="1"/>
    <col min="2562" max="2562" width="19.5703125" style="133" customWidth="1"/>
    <col min="2563" max="2563" width="16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1" width="3.28515625" style="133" customWidth="1"/>
    <col min="2582" max="2816" width="9.140625" style="133"/>
    <col min="2817" max="2817" width="9.28515625" style="133" customWidth="1"/>
    <col min="2818" max="2818" width="19.5703125" style="133" customWidth="1"/>
    <col min="2819" max="2819" width="16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7" width="3.28515625" style="133" customWidth="1"/>
    <col min="2838" max="3072" width="9.140625" style="133"/>
    <col min="3073" max="3073" width="9.28515625" style="133" customWidth="1"/>
    <col min="3074" max="3074" width="19.5703125" style="133" customWidth="1"/>
    <col min="3075" max="3075" width="16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3" width="3.28515625" style="133" customWidth="1"/>
    <col min="3094" max="3328" width="9.140625" style="133"/>
    <col min="3329" max="3329" width="9.28515625" style="133" customWidth="1"/>
    <col min="3330" max="3330" width="19.5703125" style="133" customWidth="1"/>
    <col min="3331" max="3331" width="16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9" width="3.28515625" style="133" customWidth="1"/>
    <col min="3350" max="3584" width="9.140625" style="133"/>
    <col min="3585" max="3585" width="9.28515625" style="133" customWidth="1"/>
    <col min="3586" max="3586" width="19.5703125" style="133" customWidth="1"/>
    <col min="3587" max="3587" width="16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5" width="3.28515625" style="133" customWidth="1"/>
    <col min="3606" max="3840" width="9.140625" style="133"/>
    <col min="3841" max="3841" width="9.28515625" style="133" customWidth="1"/>
    <col min="3842" max="3842" width="19.5703125" style="133" customWidth="1"/>
    <col min="3843" max="3843" width="16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1" width="3.28515625" style="133" customWidth="1"/>
    <col min="3862" max="4096" width="9.140625" style="133"/>
    <col min="4097" max="4097" width="9.28515625" style="133" customWidth="1"/>
    <col min="4098" max="4098" width="19.5703125" style="133" customWidth="1"/>
    <col min="4099" max="4099" width="16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7" width="3.28515625" style="133" customWidth="1"/>
    <col min="4118" max="4352" width="9.140625" style="133"/>
    <col min="4353" max="4353" width="9.28515625" style="133" customWidth="1"/>
    <col min="4354" max="4354" width="19.5703125" style="133" customWidth="1"/>
    <col min="4355" max="4355" width="16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3" width="3.28515625" style="133" customWidth="1"/>
    <col min="4374" max="4608" width="9.140625" style="133"/>
    <col min="4609" max="4609" width="9.28515625" style="133" customWidth="1"/>
    <col min="4610" max="4610" width="19.5703125" style="133" customWidth="1"/>
    <col min="4611" max="4611" width="16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9" width="3.28515625" style="133" customWidth="1"/>
    <col min="4630" max="4864" width="9.140625" style="133"/>
    <col min="4865" max="4865" width="9.28515625" style="133" customWidth="1"/>
    <col min="4866" max="4866" width="19.5703125" style="133" customWidth="1"/>
    <col min="4867" max="4867" width="16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5" width="3.28515625" style="133" customWidth="1"/>
    <col min="4886" max="5120" width="9.140625" style="133"/>
    <col min="5121" max="5121" width="9.28515625" style="133" customWidth="1"/>
    <col min="5122" max="5122" width="19.5703125" style="133" customWidth="1"/>
    <col min="5123" max="5123" width="16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1" width="3.28515625" style="133" customWidth="1"/>
    <col min="5142" max="5376" width="9.140625" style="133"/>
    <col min="5377" max="5377" width="9.28515625" style="133" customWidth="1"/>
    <col min="5378" max="5378" width="19.5703125" style="133" customWidth="1"/>
    <col min="5379" max="5379" width="16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7" width="3.28515625" style="133" customWidth="1"/>
    <col min="5398" max="5632" width="9.140625" style="133"/>
    <col min="5633" max="5633" width="9.28515625" style="133" customWidth="1"/>
    <col min="5634" max="5634" width="19.5703125" style="133" customWidth="1"/>
    <col min="5635" max="5635" width="16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3" width="3.28515625" style="133" customWidth="1"/>
    <col min="5654" max="5888" width="9.140625" style="133"/>
    <col min="5889" max="5889" width="9.28515625" style="133" customWidth="1"/>
    <col min="5890" max="5890" width="19.5703125" style="133" customWidth="1"/>
    <col min="5891" max="5891" width="16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9" width="3.28515625" style="133" customWidth="1"/>
    <col min="5910" max="6144" width="9.140625" style="133"/>
    <col min="6145" max="6145" width="9.28515625" style="133" customWidth="1"/>
    <col min="6146" max="6146" width="19.5703125" style="133" customWidth="1"/>
    <col min="6147" max="6147" width="16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5" width="3.28515625" style="133" customWidth="1"/>
    <col min="6166" max="6400" width="9.140625" style="133"/>
    <col min="6401" max="6401" width="9.28515625" style="133" customWidth="1"/>
    <col min="6402" max="6402" width="19.5703125" style="133" customWidth="1"/>
    <col min="6403" max="6403" width="16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1" width="3.28515625" style="133" customWidth="1"/>
    <col min="6422" max="6656" width="9.140625" style="133"/>
    <col min="6657" max="6657" width="9.28515625" style="133" customWidth="1"/>
    <col min="6658" max="6658" width="19.5703125" style="133" customWidth="1"/>
    <col min="6659" max="6659" width="16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7" width="3.28515625" style="133" customWidth="1"/>
    <col min="6678" max="6912" width="9.140625" style="133"/>
    <col min="6913" max="6913" width="9.28515625" style="133" customWidth="1"/>
    <col min="6914" max="6914" width="19.5703125" style="133" customWidth="1"/>
    <col min="6915" max="6915" width="16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3" width="3.28515625" style="133" customWidth="1"/>
    <col min="6934" max="7168" width="9.140625" style="133"/>
    <col min="7169" max="7169" width="9.28515625" style="133" customWidth="1"/>
    <col min="7170" max="7170" width="19.5703125" style="133" customWidth="1"/>
    <col min="7171" max="7171" width="16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9" width="3.28515625" style="133" customWidth="1"/>
    <col min="7190" max="7424" width="9.140625" style="133"/>
    <col min="7425" max="7425" width="9.28515625" style="133" customWidth="1"/>
    <col min="7426" max="7426" width="19.5703125" style="133" customWidth="1"/>
    <col min="7427" max="7427" width="16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5" width="3.28515625" style="133" customWidth="1"/>
    <col min="7446" max="7680" width="9.140625" style="133"/>
    <col min="7681" max="7681" width="9.28515625" style="133" customWidth="1"/>
    <col min="7682" max="7682" width="19.5703125" style="133" customWidth="1"/>
    <col min="7683" max="7683" width="16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1" width="3.28515625" style="133" customWidth="1"/>
    <col min="7702" max="7936" width="9.140625" style="133"/>
    <col min="7937" max="7937" width="9.28515625" style="133" customWidth="1"/>
    <col min="7938" max="7938" width="19.5703125" style="133" customWidth="1"/>
    <col min="7939" max="7939" width="16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7" width="3.28515625" style="133" customWidth="1"/>
    <col min="7958" max="8192" width="9.140625" style="133"/>
    <col min="8193" max="8193" width="9.28515625" style="133" customWidth="1"/>
    <col min="8194" max="8194" width="19.5703125" style="133" customWidth="1"/>
    <col min="8195" max="8195" width="16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3" width="3.28515625" style="133" customWidth="1"/>
    <col min="8214" max="8448" width="9.140625" style="133"/>
    <col min="8449" max="8449" width="9.28515625" style="133" customWidth="1"/>
    <col min="8450" max="8450" width="19.5703125" style="133" customWidth="1"/>
    <col min="8451" max="8451" width="16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9" width="3.28515625" style="133" customWidth="1"/>
    <col min="8470" max="8704" width="9.140625" style="133"/>
    <col min="8705" max="8705" width="9.28515625" style="133" customWidth="1"/>
    <col min="8706" max="8706" width="19.5703125" style="133" customWidth="1"/>
    <col min="8707" max="8707" width="16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5" width="3.28515625" style="133" customWidth="1"/>
    <col min="8726" max="8960" width="9.140625" style="133"/>
    <col min="8961" max="8961" width="9.28515625" style="133" customWidth="1"/>
    <col min="8962" max="8962" width="19.5703125" style="133" customWidth="1"/>
    <col min="8963" max="8963" width="16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1" width="3.28515625" style="133" customWidth="1"/>
    <col min="8982" max="9216" width="9.140625" style="133"/>
    <col min="9217" max="9217" width="9.28515625" style="133" customWidth="1"/>
    <col min="9218" max="9218" width="19.5703125" style="133" customWidth="1"/>
    <col min="9219" max="9219" width="16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7" width="3.28515625" style="133" customWidth="1"/>
    <col min="9238" max="9472" width="9.140625" style="133"/>
    <col min="9473" max="9473" width="9.28515625" style="133" customWidth="1"/>
    <col min="9474" max="9474" width="19.5703125" style="133" customWidth="1"/>
    <col min="9475" max="9475" width="16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3" width="3.28515625" style="133" customWidth="1"/>
    <col min="9494" max="9728" width="9.140625" style="133"/>
    <col min="9729" max="9729" width="9.28515625" style="133" customWidth="1"/>
    <col min="9730" max="9730" width="19.5703125" style="133" customWidth="1"/>
    <col min="9731" max="9731" width="16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9" width="3.28515625" style="133" customWidth="1"/>
    <col min="9750" max="9984" width="9.140625" style="133"/>
    <col min="9985" max="9985" width="9.28515625" style="133" customWidth="1"/>
    <col min="9986" max="9986" width="19.5703125" style="133" customWidth="1"/>
    <col min="9987" max="9987" width="16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5" width="3.28515625" style="133" customWidth="1"/>
    <col min="10006" max="10240" width="9.140625" style="133"/>
    <col min="10241" max="10241" width="9.28515625" style="133" customWidth="1"/>
    <col min="10242" max="10242" width="19.5703125" style="133" customWidth="1"/>
    <col min="10243" max="10243" width="16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1" width="3.28515625" style="133" customWidth="1"/>
    <col min="10262" max="10496" width="9.140625" style="133"/>
    <col min="10497" max="10497" width="9.28515625" style="133" customWidth="1"/>
    <col min="10498" max="10498" width="19.5703125" style="133" customWidth="1"/>
    <col min="10499" max="10499" width="16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7" width="3.28515625" style="133" customWidth="1"/>
    <col min="10518" max="10752" width="9.140625" style="133"/>
    <col min="10753" max="10753" width="9.28515625" style="133" customWidth="1"/>
    <col min="10754" max="10754" width="19.5703125" style="133" customWidth="1"/>
    <col min="10755" max="10755" width="16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3" width="3.28515625" style="133" customWidth="1"/>
    <col min="10774" max="11008" width="9.140625" style="133"/>
    <col min="11009" max="11009" width="9.28515625" style="133" customWidth="1"/>
    <col min="11010" max="11010" width="19.5703125" style="133" customWidth="1"/>
    <col min="11011" max="11011" width="16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9" width="3.28515625" style="133" customWidth="1"/>
    <col min="11030" max="11264" width="9.140625" style="133"/>
    <col min="11265" max="11265" width="9.28515625" style="133" customWidth="1"/>
    <col min="11266" max="11266" width="19.5703125" style="133" customWidth="1"/>
    <col min="11267" max="11267" width="16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5" width="3.28515625" style="133" customWidth="1"/>
    <col min="11286" max="11520" width="9.140625" style="133"/>
    <col min="11521" max="11521" width="9.28515625" style="133" customWidth="1"/>
    <col min="11522" max="11522" width="19.5703125" style="133" customWidth="1"/>
    <col min="11523" max="11523" width="16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1" width="3.28515625" style="133" customWidth="1"/>
    <col min="11542" max="11776" width="9.140625" style="133"/>
    <col min="11777" max="11777" width="9.28515625" style="133" customWidth="1"/>
    <col min="11778" max="11778" width="19.5703125" style="133" customWidth="1"/>
    <col min="11779" max="11779" width="16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7" width="3.28515625" style="133" customWidth="1"/>
    <col min="11798" max="12032" width="9.140625" style="133"/>
    <col min="12033" max="12033" width="9.28515625" style="133" customWidth="1"/>
    <col min="12034" max="12034" width="19.5703125" style="133" customWidth="1"/>
    <col min="12035" max="12035" width="16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3" width="3.28515625" style="133" customWidth="1"/>
    <col min="12054" max="12288" width="9.140625" style="133"/>
    <col min="12289" max="12289" width="9.28515625" style="133" customWidth="1"/>
    <col min="12290" max="12290" width="19.5703125" style="133" customWidth="1"/>
    <col min="12291" max="12291" width="16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9" width="3.28515625" style="133" customWidth="1"/>
    <col min="12310" max="12544" width="9.140625" style="133"/>
    <col min="12545" max="12545" width="9.28515625" style="133" customWidth="1"/>
    <col min="12546" max="12546" width="19.5703125" style="133" customWidth="1"/>
    <col min="12547" max="12547" width="16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5" width="3.28515625" style="133" customWidth="1"/>
    <col min="12566" max="12800" width="9.140625" style="133"/>
    <col min="12801" max="12801" width="9.28515625" style="133" customWidth="1"/>
    <col min="12802" max="12802" width="19.5703125" style="133" customWidth="1"/>
    <col min="12803" max="12803" width="16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1" width="3.28515625" style="133" customWidth="1"/>
    <col min="12822" max="13056" width="9.140625" style="133"/>
    <col min="13057" max="13057" width="9.28515625" style="133" customWidth="1"/>
    <col min="13058" max="13058" width="19.5703125" style="133" customWidth="1"/>
    <col min="13059" max="13059" width="16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7" width="3.28515625" style="133" customWidth="1"/>
    <col min="13078" max="13312" width="9.140625" style="133"/>
    <col min="13313" max="13313" width="9.28515625" style="133" customWidth="1"/>
    <col min="13314" max="13314" width="19.5703125" style="133" customWidth="1"/>
    <col min="13315" max="13315" width="16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3" width="3.28515625" style="133" customWidth="1"/>
    <col min="13334" max="13568" width="9.140625" style="133"/>
    <col min="13569" max="13569" width="9.28515625" style="133" customWidth="1"/>
    <col min="13570" max="13570" width="19.5703125" style="133" customWidth="1"/>
    <col min="13571" max="13571" width="16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9" width="3.28515625" style="133" customWidth="1"/>
    <col min="13590" max="13824" width="9.140625" style="133"/>
    <col min="13825" max="13825" width="9.28515625" style="133" customWidth="1"/>
    <col min="13826" max="13826" width="19.5703125" style="133" customWidth="1"/>
    <col min="13827" max="13827" width="16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5" width="3.28515625" style="133" customWidth="1"/>
    <col min="13846" max="14080" width="9.140625" style="133"/>
    <col min="14081" max="14081" width="9.28515625" style="133" customWidth="1"/>
    <col min="14082" max="14082" width="19.5703125" style="133" customWidth="1"/>
    <col min="14083" max="14083" width="16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1" width="3.28515625" style="133" customWidth="1"/>
    <col min="14102" max="14336" width="9.140625" style="133"/>
    <col min="14337" max="14337" width="9.28515625" style="133" customWidth="1"/>
    <col min="14338" max="14338" width="19.5703125" style="133" customWidth="1"/>
    <col min="14339" max="14339" width="16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7" width="3.28515625" style="133" customWidth="1"/>
    <col min="14358" max="14592" width="9.140625" style="133"/>
    <col min="14593" max="14593" width="9.28515625" style="133" customWidth="1"/>
    <col min="14594" max="14594" width="19.5703125" style="133" customWidth="1"/>
    <col min="14595" max="14595" width="16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3" width="3.28515625" style="133" customWidth="1"/>
    <col min="14614" max="14848" width="9.140625" style="133"/>
    <col min="14849" max="14849" width="9.28515625" style="133" customWidth="1"/>
    <col min="14850" max="14850" width="19.5703125" style="133" customWidth="1"/>
    <col min="14851" max="14851" width="16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9" width="3.28515625" style="133" customWidth="1"/>
    <col min="14870" max="15104" width="9.140625" style="133"/>
    <col min="15105" max="15105" width="9.28515625" style="133" customWidth="1"/>
    <col min="15106" max="15106" width="19.5703125" style="133" customWidth="1"/>
    <col min="15107" max="15107" width="16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5" width="3.28515625" style="133" customWidth="1"/>
    <col min="15126" max="15360" width="9.140625" style="133"/>
    <col min="15361" max="15361" width="9.28515625" style="133" customWidth="1"/>
    <col min="15362" max="15362" width="19.5703125" style="133" customWidth="1"/>
    <col min="15363" max="15363" width="16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1" width="3.28515625" style="133" customWidth="1"/>
    <col min="15382" max="15616" width="9.140625" style="133"/>
    <col min="15617" max="15617" width="9.28515625" style="133" customWidth="1"/>
    <col min="15618" max="15618" width="19.5703125" style="133" customWidth="1"/>
    <col min="15619" max="15619" width="16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7" width="3.28515625" style="133" customWidth="1"/>
    <col min="15638" max="15872" width="9.140625" style="133"/>
    <col min="15873" max="15873" width="9.28515625" style="133" customWidth="1"/>
    <col min="15874" max="15874" width="19.5703125" style="133" customWidth="1"/>
    <col min="15875" max="15875" width="16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3" width="3.28515625" style="133" customWidth="1"/>
    <col min="15894" max="16128" width="9.140625" style="133"/>
    <col min="16129" max="16129" width="9.28515625" style="133" customWidth="1"/>
    <col min="16130" max="16130" width="19.5703125" style="133" customWidth="1"/>
    <col min="16131" max="16131" width="16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9" width="3.28515625" style="133" customWidth="1"/>
    <col min="16150" max="16384" width="9.140625" style="133"/>
  </cols>
  <sheetData>
    <row r="1" spans="1:23" ht="13.5" customHeight="1" thickBot="1">
      <c r="A1" s="131"/>
      <c r="B1" s="132"/>
    </row>
    <row r="2" spans="1:23" ht="13.5" customHeight="1">
      <c r="A2" s="403" t="s">
        <v>116</v>
      </c>
      <c r="B2" s="404"/>
      <c r="C2" s="405" t="s">
        <v>94</v>
      </c>
      <c r="D2" s="406"/>
      <c r="E2" s="407" t="s">
        <v>75</v>
      </c>
      <c r="F2" s="408"/>
      <c r="G2" s="408"/>
      <c r="H2" s="409"/>
      <c r="I2" s="410" t="s">
        <v>94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2"/>
      <c r="V2" s="135"/>
    </row>
    <row r="3" spans="1:23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7"/>
    </row>
    <row r="4" spans="1:23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9"/>
      <c r="V4" s="135"/>
    </row>
    <row r="5" spans="1:23" ht="13.5" customHeight="1">
      <c r="A5" s="390" t="s">
        <v>121</v>
      </c>
      <c r="B5" s="391"/>
      <c r="C5" s="400" t="s">
        <v>384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2"/>
    </row>
    <row r="6" spans="1:23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80" t="s">
        <v>123</v>
      </c>
      <c r="J6" s="379"/>
      <c r="K6" s="381"/>
      <c r="L6" s="380" t="s">
        <v>108</v>
      </c>
      <c r="M6" s="379"/>
      <c r="N6" s="379"/>
      <c r="O6" s="379"/>
      <c r="P6" s="379"/>
      <c r="Q6" s="379"/>
      <c r="R6" s="379"/>
      <c r="S6" s="379"/>
      <c r="T6" s="382"/>
      <c r="V6" s="135"/>
    </row>
    <row r="7" spans="1:23" ht="13.5" customHeight="1" thickBot="1">
      <c r="A7" s="383">
        <f>COUNTIF(E37:HQ37,"P")</f>
        <v>10</v>
      </c>
      <c r="B7" s="384"/>
      <c r="C7" s="385">
        <f>COUNTIF(E37:HQ37,"F")</f>
        <v>0</v>
      </c>
      <c r="D7" s="386"/>
      <c r="E7" s="387">
        <f>SUM(L7,- A7,- C7)</f>
        <v>0</v>
      </c>
      <c r="F7" s="386"/>
      <c r="G7" s="386"/>
      <c r="H7" s="388"/>
      <c r="I7" s="315">
        <f>COUNTIF(E36:HQ36,"N")</f>
        <v>10</v>
      </c>
      <c r="J7" s="315">
        <f>COUNTIF(E36:HQ36,"A")</f>
        <v>0</v>
      </c>
      <c r="K7" s="315">
        <f>COUNTIF(E103:HQ103,"B")</f>
        <v>0</v>
      </c>
      <c r="L7" s="387">
        <f>COUNTA(E9:HV9)</f>
        <v>10</v>
      </c>
      <c r="M7" s="386"/>
      <c r="N7" s="386"/>
      <c r="O7" s="386"/>
      <c r="P7" s="386"/>
      <c r="Q7" s="386"/>
      <c r="R7" s="386"/>
      <c r="S7" s="386"/>
      <c r="T7" s="389"/>
      <c r="U7" s="144"/>
    </row>
    <row r="8" spans="1:23" ht="11.25" thickBot="1"/>
    <row r="9" spans="1:23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/>
      <c r="P9" s="142"/>
      <c r="Q9" s="142"/>
      <c r="R9" s="142"/>
      <c r="S9" s="142"/>
      <c r="T9" s="142"/>
      <c r="U9" s="204"/>
      <c r="V9" s="143"/>
      <c r="W9" s="144"/>
    </row>
    <row r="10" spans="1:23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</row>
    <row r="11" spans="1:23" ht="13.5" customHeight="1">
      <c r="A11" s="151"/>
      <c r="B11" s="152" t="s">
        <v>385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</row>
    <row r="12" spans="1:23" ht="13.5" customHeight="1">
      <c r="A12" s="151"/>
      <c r="B12" s="442" t="s">
        <v>386</v>
      </c>
      <c r="C12" s="443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</row>
    <row r="13" spans="1:23" ht="13.5" customHeight="1">
      <c r="A13" s="151"/>
      <c r="B13" s="161"/>
      <c r="C13" s="181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</row>
    <row r="14" spans="1:23" ht="13.5" customHeight="1">
      <c r="A14" s="151"/>
      <c r="B14" s="152" t="s">
        <v>387</v>
      </c>
      <c r="C14" s="181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</row>
    <row r="15" spans="1:23" ht="13.5" customHeight="1">
      <c r="A15" s="151"/>
      <c r="B15" s="442" t="s">
        <v>388</v>
      </c>
      <c r="C15" s="443"/>
      <c r="D15" s="154" t="s">
        <v>200</v>
      </c>
      <c r="E15" s="162"/>
      <c r="F15" s="162" t="s">
        <v>166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</row>
    <row r="16" spans="1:23" ht="13.5" customHeight="1">
      <c r="A16" s="151"/>
      <c r="B16" s="152"/>
      <c r="C16" s="181"/>
      <c r="D16" s="200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</row>
    <row r="17" spans="1:20" ht="13.5" customHeight="1">
      <c r="A17" s="151"/>
      <c r="B17" s="152" t="s">
        <v>386</v>
      </c>
      <c r="C17" s="181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</row>
    <row r="18" spans="1:20" ht="13.5" customHeight="1">
      <c r="A18" s="151"/>
      <c r="B18" s="161"/>
      <c r="C18" s="181" t="s">
        <v>389</v>
      </c>
      <c r="D18" s="154" t="s">
        <v>200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</row>
    <row r="19" spans="1:20" ht="13.5" customHeight="1">
      <c r="A19" s="151"/>
      <c r="B19" s="161"/>
      <c r="C19" s="181" t="s">
        <v>526</v>
      </c>
      <c r="D19" s="286" t="s">
        <v>200</v>
      </c>
      <c r="E19" s="162"/>
      <c r="F19" s="162"/>
      <c r="G19" s="162"/>
      <c r="H19" s="162"/>
      <c r="I19" s="162"/>
      <c r="J19" s="162"/>
      <c r="K19" s="162"/>
      <c r="L19" s="162"/>
      <c r="M19" s="162" t="s">
        <v>166</v>
      </c>
      <c r="N19" s="162"/>
      <c r="O19" s="162"/>
      <c r="P19" s="162"/>
      <c r="Q19" s="162"/>
      <c r="R19" s="162"/>
      <c r="S19" s="162"/>
      <c r="T19" s="162"/>
    </row>
    <row r="20" spans="1:20" ht="13.5" customHeight="1">
      <c r="A20" s="151"/>
      <c r="B20" s="152" t="s">
        <v>388</v>
      </c>
      <c r="C20" s="181"/>
      <c r="D20" s="154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</row>
    <row r="21" spans="1:20" ht="13.5" customHeight="1">
      <c r="A21" s="151"/>
      <c r="B21" s="161"/>
      <c r="C21" s="181" t="s">
        <v>389</v>
      </c>
      <c r="D21" s="154" t="s">
        <v>200</v>
      </c>
      <c r="E21" s="162"/>
      <c r="F21" s="162"/>
      <c r="G21" s="162"/>
      <c r="H21" s="162" t="s">
        <v>166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</row>
    <row r="22" spans="1:20" ht="13.5" customHeight="1">
      <c r="A22" s="151"/>
      <c r="B22" s="289"/>
      <c r="C22" s="183" t="s">
        <v>526</v>
      </c>
      <c r="D22" s="286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 t="s">
        <v>166</v>
      </c>
      <c r="O22" s="229"/>
      <c r="P22" s="229"/>
      <c r="Q22" s="229"/>
      <c r="R22" s="229"/>
      <c r="S22" s="229"/>
      <c r="T22" s="229"/>
    </row>
    <row r="23" spans="1:20" ht="13.5" customHeight="1">
      <c r="A23" s="151"/>
      <c r="B23" s="287" t="s">
        <v>390</v>
      </c>
      <c r="C23" s="288"/>
      <c r="D23" s="154" t="s">
        <v>200</v>
      </c>
      <c r="E23" s="229"/>
      <c r="F23" s="229"/>
      <c r="G23" s="229"/>
      <c r="H23" s="229"/>
      <c r="I23" s="229" t="s">
        <v>166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</row>
    <row r="24" spans="1:20" ht="13.5" customHeight="1">
      <c r="A24" s="151"/>
      <c r="B24" s="287" t="s">
        <v>391</v>
      </c>
      <c r="C24" s="288"/>
      <c r="D24" s="154" t="s">
        <v>200</v>
      </c>
      <c r="E24" s="229"/>
      <c r="F24" s="229"/>
      <c r="G24" s="229"/>
      <c r="H24" s="229"/>
      <c r="I24" s="229"/>
      <c r="J24" s="229" t="s">
        <v>166</v>
      </c>
      <c r="K24" s="229"/>
      <c r="L24" s="229"/>
      <c r="M24" s="229"/>
      <c r="N24" s="229"/>
      <c r="O24" s="229"/>
      <c r="P24" s="229"/>
      <c r="Q24" s="229"/>
      <c r="R24" s="229"/>
      <c r="S24" s="229"/>
      <c r="T24" s="229"/>
    </row>
    <row r="25" spans="1:20" ht="13.5" customHeight="1">
      <c r="A25" s="151"/>
      <c r="B25" s="287" t="s">
        <v>392</v>
      </c>
      <c r="C25" s="288"/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  <c r="R25" s="229"/>
      <c r="S25" s="229"/>
      <c r="T25" s="229"/>
    </row>
    <row r="26" spans="1:20" ht="13.5" customHeight="1">
      <c r="A26" s="151"/>
      <c r="B26" s="287" t="s">
        <v>393</v>
      </c>
      <c r="C26" s="288"/>
      <c r="D26" s="154" t="s">
        <v>200</v>
      </c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  <c r="Q26" s="229"/>
      <c r="R26" s="229"/>
      <c r="S26" s="229"/>
      <c r="T26" s="229"/>
    </row>
    <row r="27" spans="1:20" ht="13.5" customHeight="1" thickBot="1">
      <c r="A27" s="151"/>
      <c r="B27" s="290"/>
      <c r="C27" s="169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 ht="13.5" customHeight="1" thickTop="1">
      <c r="A28" s="173" t="s">
        <v>201</v>
      </c>
      <c r="B28" s="174"/>
      <c r="C28" s="175"/>
      <c r="D28" s="176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 ht="13.5" customHeight="1">
      <c r="A29" s="179"/>
      <c r="B29" s="174" t="s">
        <v>394</v>
      </c>
      <c r="C29" s="175"/>
      <c r="D29" s="176"/>
      <c r="E29" s="177" t="s">
        <v>166</v>
      </c>
      <c r="F29" s="177" t="s">
        <v>166</v>
      </c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 ht="13.5" customHeight="1">
      <c r="A30" s="179"/>
      <c r="B30" s="180" t="s">
        <v>395</v>
      </c>
      <c r="C30" s="181"/>
      <c r="D30" s="182"/>
      <c r="E30" s="162"/>
      <c r="F30" s="162"/>
      <c r="G30" s="162" t="s">
        <v>166</v>
      </c>
      <c r="H30" s="162" t="s">
        <v>166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</row>
    <row r="31" spans="1:20" ht="13.5" customHeight="1">
      <c r="A31" s="179"/>
      <c r="B31" s="180" t="s">
        <v>527</v>
      </c>
      <c r="C31" s="183"/>
      <c r="D31" s="184"/>
      <c r="E31" s="229"/>
      <c r="F31" s="229"/>
      <c r="G31" s="229"/>
      <c r="H31" s="229"/>
      <c r="I31" s="229"/>
      <c r="J31" s="229"/>
      <c r="K31" s="229"/>
      <c r="L31" s="229"/>
      <c r="M31" s="229" t="s">
        <v>166</v>
      </c>
      <c r="N31" s="229" t="s">
        <v>166</v>
      </c>
      <c r="O31" s="229"/>
      <c r="P31" s="229"/>
      <c r="Q31" s="229"/>
      <c r="R31" s="229"/>
      <c r="S31" s="229"/>
      <c r="T31" s="229"/>
    </row>
    <row r="32" spans="1:20" ht="13.5" customHeight="1">
      <c r="A32" s="179"/>
      <c r="B32" s="180" t="s">
        <v>396</v>
      </c>
      <c r="C32" s="183"/>
      <c r="D32" s="184"/>
      <c r="E32" s="229"/>
      <c r="F32" s="229"/>
      <c r="G32" s="229"/>
      <c r="H32" s="229"/>
      <c r="I32" s="229" t="s">
        <v>166</v>
      </c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ht="13.5" customHeight="1">
      <c r="A33" s="179"/>
      <c r="B33" s="180" t="s">
        <v>397</v>
      </c>
      <c r="C33" s="183"/>
      <c r="D33" s="184"/>
      <c r="E33" s="229"/>
      <c r="F33" s="229"/>
      <c r="G33" s="229"/>
      <c r="H33" s="229"/>
      <c r="I33" s="229"/>
      <c r="J33" s="229" t="s">
        <v>166</v>
      </c>
      <c r="K33" s="229"/>
      <c r="L33" s="229"/>
      <c r="M33" s="229"/>
      <c r="N33" s="229"/>
      <c r="O33" s="229"/>
      <c r="P33" s="229"/>
      <c r="Q33" s="229"/>
      <c r="R33" s="229"/>
      <c r="S33" s="229"/>
      <c r="T33" s="229"/>
    </row>
    <row r="34" spans="1:20" ht="13.5" customHeight="1">
      <c r="A34" s="179"/>
      <c r="B34" s="180" t="s">
        <v>398</v>
      </c>
      <c r="C34" s="183"/>
      <c r="D34" s="184"/>
      <c r="E34" s="229"/>
      <c r="F34" s="229"/>
      <c r="G34" s="229"/>
      <c r="H34" s="229"/>
      <c r="I34" s="229"/>
      <c r="J34" s="229"/>
      <c r="K34" s="229" t="s">
        <v>166</v>
      </c>
      <c r="L34" s="229"/>
      <c r="M34" s="229"/>
      <c r="N34" s="229"/>
      <c r="O34" s="229"/>
      <c r="P34" s="229"/>
      <c r="Q34" s="229"/>
      <c r="R34" s="229"/>
      <c r="S34" s="229"/>
      <c r="T34" s="229"/>
    </row>
    <row r="35" spans="1:20" ht="13.5" customHeight="1" thickBot="1">
      <c r="A35" s="179"/>
      <c r="B35" s="291" t="s">
        <v>399</v>
      </c>
      <c r="C35" s="292"/>
      <c r="D35" s="293"/>
      <c r="E35" s="185"/>
      <c r="F35" s="185"/>
      <c r="G35" s="185"/>
      <c r="H35" s="185"/>
      <c r="I35" s="294"/>
      <c r="J35" s="294"/>
      <c r="K35" s="294"/>
      <c r="L35" s="295" t="s">
        <v>166</v>
      </c>
      <c r="M35" s="294"/>
      <c r="N35" s="294"/>
      <c r="O35" s="294"/>
      <c r="P35" s="294"/>
      <c r="Q35" s="294"/>
      <c r="R35" s="294"/>
      <c r="S35" s="294"/>
      <c r="T35" s="294"/>
    </row>
    <row r="36" spans="1:20" ht="13.5" customHeight="1" thickTop="1">
      <c r="A36" s="173" t="s">
        <v>205</v>
      </c>
      <c r="B36" s="366" t="s">
        <v>206</v>
      </c>
      <c r="C36" s="367"/>
      <c r="D36" s="368"/>
      <c r="E36" s="233" t="s">
        <v>106</v>
      </c>
      <c r="F36" s="233" t="s">
        <v>106</v>
      </c>
      <c r="G36" s="233" t="s">
        <v>106</v>
      </c>
      <c r="H36" s="233" t="s">
        <v>106</v>
      </c>
      <c r="I36" s="233" t="s">
        <v>106</v>
      </c>
      <c r="J36" s="233" t="s">
        <v>106</v>
      </c>
      <c r="K36" s="233" t="s">
        <v>106</v>
      </c>
      <c r="L36" s="233" t="s">
        <v>106</v>
      </c>
      <c r="M36" s="233" t="s">
        <v>106</v>
      </c>
      <c r="N36" s="233" t="s">
        <v>106</v>
      </c>
      <c r="O36" s="215"/>
      <c r="P36" s="215"/>
      <c r="Q36" s="215"/>
      <c r="R36" s="215"/>
      <c r="S36" s="215"/>
      <c r="T36" s="215"/>
    </row>
    <row r="37" spans="1:20" ht="13.5" customHeight="1">
      <c r="A37" s="179"/>
      <c r="B37" s="369" t="s">
        <v>207</v>
      </c>
      <c r="C37" s="370"/>
      <c r="D37" s="371"/>
      <c r="E37" s="162" t="s">
        <v>486</v>
      </c>
      <c r="F37" s="162" t="s">
        <v>486</v>
      </c>
      <c r="G37" s="162" t="s">
        <v>486</v>
      </c>
      <c r="H37" s="162" t="s">
        <v>486</v>
      </c>
      <c r="I37" s="162" t="s">
        <v>486</v>
      </c>
      <c r="J37" s="162" t="s">
        <v>486</v>
      </c>
      <c r="K37" s="162" t="s">
        <v>486</v>
      </c>
      <c r="L37" s="162" t="s">
        <v>486</v>
      </c>
      <c r="M37" s="162" t="s">
        <v>486</v>
      </c>
      <c r="N37" s="162" t="s">
        <v>486</v>
      </c>
      <c r="O37" s="162"/>
      <c r="P37" s="162"/>
      <c r="Q37" s="162"/>
      <c r="R37" s="162"/>
      <c r="S37" s="162"/>
      <c r="T37" s="162"/>
    </row>
    <row r="38" spans="1:20" ht="56.25" customHeight="1">
      <c r="A38" s="179"/>
      <c r="B38" s="372" t="s">
        <v>208</v>
      </c>
      <c r="C38" s="373"/>
      <c r="D38" s="374"/>
      <c r="E38" s="189">
        <v>41736</v>
      </c>
      <c r="F38" s="189">
        <v>41736</v>
      </c>
      <c r="G38" s="189">
        <v>41736</v>
      </c>
      <c r="H38" s="189">
        <v>41736</v>
      </c>
      <c r="I38" s="189">
        <v>41736</v>
      </c>
      <c r="J38" s="189">
        <v>41736</v>
      </c>
      <c r="K38" s="189">
        <v>41736</v>
      </c>
      <c r="L38" s="189">
        <v>41736</v>
      </c>
      <c r="M38" s="189">
        <v>41736</v>
      </c>
      <c r="N38" s="189">
        <v>41736</v>
      </c>
      <c r="O38" s="189"/>
      <c r="P38" s="189"/>
      <c r="Q38" s="189"/>
      <c r="R38" s="189"/>
      <c r="S38" s="189"/>
      <c r="T38" s="189"/>
    </row>
    <row r="39" spans="1:20" ht="65.25" customHeight="1" thickBot="1">
      <c r="A39" s="190"/>
      <c r="B39" s="375" t="s">
        <v>209</v>
      </c>
      <c r="C39" s="375"/>
      <c r="D39" s="375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</row>
    <row r="40" spans="1:20" ht="13.5" customHeight="1" thickTop="1">
      <c r="A40" s="193"/>
    </row>
    <row r="104" ht="24" customHeight="1"/>
    <row r="105" ht="39" customHeight="1"/>
    <row r="117" ht="57" customHeight="1"/>
    <row r="118" ht="10.5"/>
    <row r="119" ht="10.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31" zoomScaleNormal="100" workbookViewId="0">
      <selection activeCell="E42" sqref="E42:Q42"/>
    </sheetView>
  </sheetViews>
  <sheetFormatPr defaultRowHeight="13.5" customHeight="1"/>
  <cols>
    <col min="1" max="1" width="9.28515625" style="133" customWidth="1"/>
    <col min="2" max="2" width="19.7109375" style="137" customWidth="1"/>
    <col min="3" max="3" width="19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7" width="9.140625" style="133"/>
    <col min="258" max="258" width="9.28515625" style="133" customWidth="1"/>
    <col min="259" max="259" width="19.7109375" style="133" customWidth="1"/>
    <col min="260" max="260" width="19" style="133" customWidth="1"/>
    <col min="261" max="261" width="13.5703125" style="133" customWidth="1"/>
    <col min="262" max="263" width="3.28515625" style="133" customWidth="1"/>
    <col min="264" max="264" width="3" style="133" customWidth="1"/>
    <col min="265" max="274" width="3.28515625" style="133" customWidth="1"/>
    <col min="275" max="513" width="9.140625" style="133"/>
    <col min="514" max="514" width="9.28515625" style="133" customWidth="1"/>
    <col min="515" max="515" width="19.7109375" style="133" customWidth="1"/>
    <col min="516" max="516" width="19" style="133" customWidth="1"/>
    <col min="517" max="517" width="13.5703125" style="133" customWidth="1"/>
    <col min="518" max="519" width="3.28515625" style="133" customWidth="1"/>
    <col min="520" max="520" width="3" style="133" customWidth="1"/>
    <col min="521" max="530" width="3.28515625" style="133" customWidth="1"/>
    <col min="531" max="769" width="9.140625" style="133"/>
    <col min="770" max="770" width="9.28515625" style="133" customWidth="1"/>
    <col min="771" max="771" width="19.7109375" style="133" customWidth="1"/>
    <col min="772" max="772" width="19" style="133" customWidth="1"/>
    <col min="773" max="773" width="13.5703125" style="133" customWidth="1"/>
    <col min="774" max="775" width="3.28515625" style="133" customWidth="1"/>
    <col min="776" max="776" width="3" style="133" customWidth="1"/>
    <col min="777" max="786" width="3.28515625" style="133" customWidth="1"/>
    <col min="787" max="1025" width="9.140625" style="133"/>
    <col min="1026" max="1026" width="9.28515625" style="133" customWidth="1"/>
    <col min="1027" max="1027" width="19.7109375" style="133" customWidth="1"/>
    <col min="1028" max="1028" width="19" style="133" customWidth="1"/>
    <col min="1029" max="1029" width="13.5703125" style="133" customWidth="1"/>
    <col min="1030" max="1031" width="3.28515625" style="133" customWidth="1"/>
    <col min="1032" max="1032" width="3" style="133" customWidth="1"/>
    <col min="1033" max="1042" width="3.28515625" style="133" customWidth="1"/>
    <col min="1043" max="1281" width="9.140625" style="133"/>
    <col min="1282" max="1282" width="9.28515625" style="133" customWidth="1"/>
    <col min="1283" max="1283" width="19.7109375" style="133" customWidth="1"/>
    <col min="1284" max="1284" width="19" style="133" customWidth="1"/>
    <col min="1285" max="1285" width="13.5703125" style="133" customWidth="1"/>
    <col min="1286" max="1287" width="3.28515625" style="133" customWidth="1"/>
    <col min="1288" max="1288" width="3" style="133" customWidth="1"/>
    <col min="1289" max="1298" width="3.28515625" style="133" customWidth="1"/>
    <col min="1299" max="1537" width="9.140625" style="133"/>
    <col min="1538" max="1538" width="9.28515625" style="133" customWidth="1"/>
    <col min="1539" max="1539" width="19.7109375" style="133" customWidth="1"/>
    <col min="1540" max="1540" width="19" style="133" customWidth="1"/>
    <col min="1541" max="1541" width="13.5703125" style="133" customWidth="1"/>
    <col min="1542" max="1543" width="3.28515625" style="133" customWidth="1"/>
    <col min="1544" max="1544" width="3" style="133" customWidth="1"/>
    <col min="1545" max="1554" width="3.28515625" style="133" customWidth="1"/>
    <col min="1555" max="1793" width="9.140625" style="133"/>
    <col min="1794" max="1794" width="9.28515625" style="133" customWidth="1"/>
    <col min="1795" max="1795" width="19.7109375" style="133" customWidth="1"/>
    <col min="1796" max="1796" width="19" style="133" customWidth="1"/>
    <col min="1797" max="1797" width="13.5703125" style="133" customWidth="1"/>
    <col min="1798" max="1799" width="3.28515625" style="133" customWidth="1"/>
    <col min="1800" max="1800" width="3" style="133" customWidth="1"/>
    <col min="1801" max="1810" width="3.28515625" style="133" customWidth="1"/>
    <col min="1811" max="2049" width="9.140625" style="133"/>
    <col min="2050" max="2050" width="9.28515625" style="133" customWidth="1"/>
    <col min="2051" max="2051" width="19.7109375" style="133" customWidth="1"/>
    <col min="2052" max="2052" width="19" style="133" customWidth="1"/>
    <col min="2053" max="2053" width="13.5703125" style="133" customWidth="1"/>
    <col min="2054" max="2055" width="3.28515625" style="133" customWidth="1"/>
    <col min="2056" max="2056" width="3" style="133" customWidth="1"/>
    <col min="2057" max="2066" width="3.28515625" style="133" customWidth="1"/>
    <col min="2067" max="2305" width="9.140625" style="133"/>
    <col min="2306" max="2306" width="9.28515625" style="133" customWidth="1"/>
    <col min="2307" max="2307" width="19.7109375" style="133" customWidth="1"/>
    <col min="2308" max="2308" width="19" style="133" customWidth="1"/>
    <col min="2309" max="2309" width="13.5703125" style="133" customWidth="1"/>
    <col min="2310" max="2311" width="3.28515625" style="133" customWidth="1"/>
    <col min="2312" max="2312" width="3" style="133" customWidth="1"/>
    <col min="2313" max="2322" width="3.28515625" style="133" customWidth="1"/>
    <col min="2323" max="2561" width="9.140625" style="133"/>
    <col min="2562" max="2562" width="9.28515625" style="133" customWidth="1"/>
    <col min="2563" max="2563" width="19.7109375" style="133" customWidth="1"/>
    <col min="2564" max="2564" width="19" style="133" customWidth="1"/>
    <col min="2565" max="2565" width="13.5703125" style="133" customWidth="1"/>
    <col min="2566" max="2567" width="3.28515625" style="133" customWidth="1"/>
    <col min="2568" max="2568" width="3" style="133" customWidth="1"/>
    <col min="2569" max="2578" width="3.28515625" style="133" customWidth="1"/>
    <col min="2579" max="2817" width="9.140625" style="133"/>
    <col min="2818" max="2818" width="9.28515625" style="133" customWidth="1"/>
    <col min="2819" max="2819" width="19.7109375" style="133" customWidth="1"/>
    <col min="2820" max="2820" width="19" style="133" customWidth="1"/>
    <col min="2821" max="2821" width="13.5703125" style="133" customWidth="1"/>
    <col min="2822" max="2823" width="3.28515625" style="133" customWidth="1"/>
    <col min="2824" max="2824" width="3" style="133" customWidth="1"/>
    <col min="2825" max="2834" width="3.28515625" style="133" customWidth="1"/>
    <col min="2835" max="3073" width="9.140625" style="133"/>
    <col min="3074" max="3074" width="9.28515625" style="133" customWidth="1"/>
    <col min="3075" max="3075" width="19.7109375" style="133" customWidth="1"/>
    <col min="3076" max="3076" width="19" style="133" customWidth="1"/>
    <col min="3077" max="3077" width="13.5703125" style="133" customWidth="1"/>
    <col min="3078" max="3079" width="3.28515625" style="133" customWidth="1"/>
    <col min="3080" max="3080" width="3" style="133" customWidth="1"/>
    <col min="3081" max="3090" width="3.28515625" style="133" customWidth="1"/>
    <col min="3091" max="3329" width="9.140625" style="133"/>
    <col min="3330" max="3330" width="9.28515625" style="133" customWidth="1"/>
    <col min="3331" max="3331" width="19.7109375" style="133" customWidth="1"/>
    <col min="3332" max="3332" width="19" style="133" customWidth="1"/>
    <col min="3333" max="3333" width="13.5703125" style="133" customWidth="1"/>
    <col min="3334" max="3335" width="3.28515625" style="133" customWidth="1"/>
    <col min="3336" max="3336" width="3" style="133" customWidth="1"/>
    <col min="3337" max="3346" width="3.28515625" style="133" customWidth="1"/>
    <col min="3347" max="3585" width="9.140625" style="133"/>
    <col min="3586" max="3586" width="9.28515625" style="133" customWidth="1"/>
    <col min="3587" max="3587" width="19.7109375" style="133" customWidth="1"/>
    <col min="3588" max="3588" width="19" style="133" customWidth="1"/>
    <col min="3589" max="3589" width="13.5703125" style="133" customWidth="1"/>
    <col min="3590" max="3591" width="3.28515625" style="133" customWidth="1"/>
    <col min="3592" max="3592" width="3" style="133" customWidth="1"/>
    <col min="3593" max="3602" width="3.28515625" style="133" customWidth="1"/>
    <col min="3603" max="3841" width="9.140625" style="133"/>
    <col min="3842" max="3842" width="9.28515625" style="133" customWidth="1"/>
    <col min="3843" max="3843" width="19.7109375" style="133" customWidth="1"/>
    <col min="3844" max="3844" width="19" style="133" customWidth="1"/>
    <col min="3845" max="3845" width="13.5703125" style="133" customWidth="1"/>
    <col min="3846" max="3847" width="3.28515625" style="133" customWidth="1"/>
    <col min="3848" max="3848" width="3" style="133" customWidth="1"/>
    <col min="3849" max="3858" width="3.28515625" style="133" customWidth="1"/>
    <col min="3859" max="4097" width="9.140625" style="133"/>
    <col min="4098" max="4098" width="9.28515625" style="133" customWidth="1"/>
    <col min="4099" max="4099" width="19.7109375" style="133" customWidth="1"/>
    <col min="4100" max="4100" width="19" style="133" customWidth="1"/>
    <col min="4101" max="4101" width="13.5703125" style="133" customWidth="1"/>
    <col min="4102" max="4103" width="3.28515625" style="133" customWidth="1"/>
    <col min="4104" max="4104" width="3" style="133" customWidth="1"/>
    <col min="4105" max="4114" width="3.28515625" style="133" customWidth="1"/>
    <col min="4115" max="4353" width="9.140625" style="133"/>
    <col min="4354" max="4354" width="9.28515625" style="133" customWidth="1"/>
    <col min="4355" max="4355" width="19.7109375" style="133" customWidth="1"/>
    <col min="4356" max="4356" width="19" style="133" customWidth="1"/>
    <col min="4357" max="4357" width="13.5703125" style="133" customWidth="1"/>
    <col min="4358" max="4359" width="3.28515625" style="133" customWidth="1"/>
    <col min="4360" max="4360" width="3" style="133" customWidth="1"/>
    <col min="4361" max="4370" width="3.28515625" style="133" customWidth="1"/>
    <col min="4371" max="4609" width="9.140625" style="133"/>
    <col min="4610" max="4610" width="9.28515625" style="133" customWidth="1"/>
    <col min="4611" max="4611" width="19.7109375" style="133" customWidth="1"/>
    <col min="4612" max="4612" width="19" style="133" customWidth="1"/>
    <col min="4613" max="4613" width="13.5703125" style="133" customWidth="1"/>
    <col min="4614" max="4615" width="3.28515625" style="133" customWidth="1"/>
    <col min="4616" max="4616" width="3" style="133" customWidth="1"/>
    <col min="4617" max="4626" width="3.28515625" style="133" customWidth="1"/>
    <col min="4627" max="4865" width="9.140625" style="133"/>
    <col min="4866" max="4866" width="9.28515625" style="133" customWidth="1"/>
    <col min="4867" max="4867" width="19.7109375" style="133" customWidth="1"/>
    <col min="4868" max="4868" width="19" style="133" customWidth="1"/>
    <col min="4869" max="4869" width="13.5703125" style="133" customWidth="1"/>
    <col min="4870" max="4871" width="3.28515625" style="133" customWidth="1"/>
    <col min="4872" max="4872" width="3" style="133" customWidth="1"/>
    <col min="4873" max="4882" width="3.28515625" style="133" customWidth="1"/>
    <col min="4883" max="5121" width="9.140625" style="133"/>
    <col min="5122" max="5122" width="9.28515625" style="133" customWidth="1"/>
    <col min="5123" max="5123" width="19.7109375" style="133" customWidth="1"/>
    <col min="5124" max="5124" width="19" style="133" customWidth="1"/>
    <col min="5125" max="5125" width="13.5703125" style="133" customWidth="1"/>
    <col min="5126" max="5127" width="3.28515625" style="133" customWidth="1"/>
    <col min="5128" max="5128" width="3" style="133" customWidth="1"/>
    <col min="5129" max="5138" width="3.28515625" style="133" customWidth="1"/>
    <col min="5139" max="5377" width="9.140625" style="133"/>
    <col min="5378" max="5378" width="9.28515625" style="133" customWidth="1"/>
    <col min="5379" max="5379" width="19.7109375" style="133" customWidth="1"/>
    <col min="5380" max="5380" width="19" style="133" customWidth="1"/>
    <col min="5381" max="5381" width="13.5703125" style="133" customWidth="1"/>
    <col min="5382" max="5383" width="3.28515625" style="133" customWidth="1"/>
    <col min="5384" max="5384" width="3" style="133" customWidth="1"/>
    <col min="5385" max="5394" width="3.28515625" style="133" customWidth="1"/>
    <col min="5395" max="5633" width="9.140625" style="133"/>
    <col min="5634" max="5634" width="9.28515625" style="133" customWidth="1"/>
    <col min="5635" max="5635" width="19.7109375" style="133" customWidth="1"/>
    <col min="5636" max="5636" width="19" style="133" customWidth="1"/>
    <col min="5637" max="5637" width="13.5703125" style="133" customWidth="1"/>
    <col min="5638" max="5639" width="3.28515625" style="133" customWidth="1"/>
    <col min="5640" max="5640" width="3" style="133" customWidth="1"/>
    <col min="5641" max="5650" width="3.28515625" style="133" customWidth="1"/>
    <col min="5651" max="5889" width="9.140625" style="133"/>
    <col min="5890" max="5890" width="9.28515625" style="133" customWidth="1"/>
    <col min="5891" max="5891" width="19.7109375" style="133" customWidth="1"/>
    <col min="5892" max="5892" width="19" style="133" customWidth="1"/>
    <col min="5893" max="5893" width="13.5703125" style="133" customWidth="1"/>
    <col min="5894" max="5895" width="3.28515625" style="133" customWidth="1"/>
    <col min="5896" max="5896" width="3" style="133" customWidth="1"/>
    <col min="5897" max="5906" width="3.28515625" style="133" customWidth="1"/>
    <col min="5907" max="6145" width="9.140625" style="133"/>
    <col min="6146" max="6146" width="9.28515625" style="133" customWidth="1"/>
    <col min="6147" max="6147" width="19.7109375" style="133" customWidth="1"/>
    <col min="6148" max="6148" width="19" style="133" customWidth="1"/>
    <col min="6149" max="6149" width="13.5703125" style="133" customWidth="1"/>
    <col min="6150" max="6151" width="3.28515625" style="133" customWidth="1"/>
    <col min="6152" max="6152" width="3" style="133" customWidth="1"/>
    <col min="6153" max="6162" width="3.28515625" style="133" customWidth="1"/>
    <col min="6163" max="6401" width="9.140625" style="133"/>
    <col min="6402" max="6402" width="9.28515625" style="133" customWidth="1"/>
    <col min="6403" max="6403" width="19.7109375" style="133" customWidth="1"/>
    <col min="6404" max="6404" width="19" style="133" customWidth="1"/>
    <col min="6405" max="6405" width="13.5703125" style="133" customWidth="1"/>
    <col min="6406" max="6407" width="3.28515625" style="133" customWidth="1"/>
    <col min="6408" max="6408" width="3" style="133" customWidth="1"/>
    <col min="6409" max="6418" width="3.28515625" style="133" customWidth="1"/>
    <col min="6419" max="6657" width="9.140625" style="133"/>
    <col min="6658" max="6658" width="9.28515625" style="133" customWidth="1"/>
    <col min="6659" max="6659" width="19.7109375" style="133" customWidth="1"/>
    <col min="6660" max="6660" width="19" style="133" customWidth="1"/>
    <col min="6661" max="6661" width="13.5703125" style="133" customWidth="1"/>
    <col min="6662" max="6663" width="3.28515625" style="133" customWidth="1"/>
    <col min="6664" max="6664" width="3" style="133" customWidth="1"/>
    <col min="6665" max="6674" width="3.28515625" style="133" customWidth="1"/>
    <col min="6675" max="6913" width="9.140625" style="133"/>
    <col min="6914" max="6914" width="9.28515625" style="133" customWidth="1"/>
    <col min="6915" max="6915" width="19.7109375" style="133" customWidth="1"/>
    <col min="6916" max="6916" width="19" style="133" customWidth="1"/>
    <col min="6917" max="6917" width="13.5703125" style="133" customWidth="1"/>
    <col min="6918" max="6919" width="3.28515625" style="133" customWidth="1"/>
    <col min="6920" max="6920" width="3" style="133" customWidth="1"/>
    <col min="6921" max="6930" width="3.28515625" style="133" customWidth="1"/>
    <col min="6931" max="7169" width="9.140625" style="133"/>
    <col min="7170" max="7170" width="9.28515625" style="133" customWidth="1"/>
    <col min="7171" max="7171" width="19.7109375" style="133" customWidth="1"/>
    <col min="7172" max="7172" width="19" style="133" customWidth="1"/>
    <col min="7173" max="7173" width="13.5703125" style="133" customWidth="1"/>
    <col min="7174" max="7175" width="3.28515625" style="133" customWidth="1"/>
    <col min="7176" max="7176" width="3" style="133" customWidth="1"/>
    <col min="7177" max="7186" width="3.28515625" style="133" customWidth="1"/>
    <col min="7187" max="7425" width="9.140625" style="133"/>
    <col min="7426" max="7426" width="9.28515625" style="133" customWidth="1"/>
    <col min="7427" max="7427" width="19.7109375" style="133" customWidth="1"/>
    <col min="7428" max="7428" width="19" style="133" customWidth="1"/>
    <col min="7429" max="7429" width="13.5703125" style="133" customWidth="1"/>
    <col min="7430" max="7431" width="3.28515625" style="133" customWidth="1"/>
    <col min="7432" max="7432" width="3" style="133" customWidth="1"/>
    <col min="7433" max="7442" width="3.28515625" style="133" customWidth="1"/>
    <col min="7443" max="7681" width="9.140625" style="133"/>
    <col min="7682" max="7682" width="9.28515625" style="133" customWidth="1"/>
    <col min="7683" max="7683" width="19.7109375" style="133" customWidth="1"/>
    <col min="7684" max="7684" width="19" style="133" customWidth="1"/>
    <col min="7685" max="7685" width="13.5703125" style="133" customWidth="1"/>
    <col min="7686" max="7687" width="3.28515625" style="133" customWidth="1"/>
    <col min="7688" max="7688" width="3" style="133" customWidth="1"/>
    <col min="7689" max="7698" width="3.28515625" style="133" customWidth="1"/>
    <col min="7699" max="7937" width="9.140625" style="133"/>
    <col min="7938" max="7938" width="9.28515625" style="133" customWidth="1"/>
    <col min="7939" max="7939" width="19.7109375" style="133" customWidth="1"/>
    <col min="7940" max="7940" width="19" style="133" customWidth="1"/>
    <col min="7941" max="7941" width="13.5703125" style="133" customWidth="1"/>
    <col min="7942" max="7943" width="3.28515625" style="133" customWidth="1"/>
    <col min="7944" max="7944" width="3" style="133" customWidth="1"/>
    <col min="7945" max="7954" width="3.28515625" style="133" customWidth="1"/>
    <col min="7955" max="8193" width="9.140625" style="133"/>
    <col min="8194" max="8194" width="9.28515625" style="133" customWidth="1"/>
    <col min="8195" max="8195" width="19.7109375" style="133" customWidth="1"/>
    <col min="8196" max="8196" width="19" style="133" customWidth="1"/>
    <col min="8197" max="8197" width="13.5703125" style="133" customWidth="1"/>
    <col min="8198" max="8199" width="3.28515625" style="133" customWidth="1"/>
    <col min="8200" max="8200" width="3" style="133" customWidth="1"/>
    <col min="8201" max="8210" width="3.28515625" style="133" customWidth="1"/>
    <col min="8211" max="8449" width="9.140625" style="133"/>
    <col min="8450" max="8450" width="9.28515625" style="133" customWidth="1"/>
    <col min="8451" max="8451" width="19.7109375" style="133" customWidth="1"/>
    <col min="8452" max="8452" width="19" style="133" customWidth="1"/>
    <col min="8453" max="8453" width="13.5703125" style="133" customWidth="1"/>
    <col min="8454" max="8455" width="3.28515625" style="133" customWidth="1"/>
    <col min="8456" max="8456" width="3" style="133" customWidth="1"/>
    <col min="8457" max="8466" width="3.28515625" style="133" customWidth="1"/>
    <col min="8467" max="8705" width="9.140625" style="133"/>
    <col min="8706" max="8706" width="9.28515625" style="133" customWidth="1"/>
    <col min="8707" max="8707" width="19.7109375" style="133" customWidth="1"/>
    <col min="8708" max="8708" width="19" style="133" customWidth="1"/>
    <col min="8709" max="8709" width="13.5703125" style="133" customWidth="1"/>
    <col min="8710" max="8711" width="3.28515625" style="133" customWidth="1"/>
    <col min="8712" max="8712" width="3" style="133" customWidth="1"/>
    <col min="8713" max="8722" width="3.28515625" style="133" customWidth="1"/>
    <col min="8723" max="8961" width="9.140625" style="133"/>
    <col min="8962" max="8962" width="9.28515625" style="133" customWidth="1"/>
    <col min="8963" max="8963" width="19.7109375" style="133" customWidth="1"/>
    <col min="8964" max="8964" width="19" style="133" customWidth="1"/>
    <col min="8965" max="8965" width="13.5703125" style="133" customWidth="1"/>
    <col min="8966" max="8967" width="3.28515625" style="133" customWidth="1"/>
    <col min="8968" max="8968" width="3" style="133" customWidth="1"/>
    <col min="8969" max="8978" width="3.28515625" style="133" customWidth="1"/>
    <col min="8979" max="9217" width="9.140625" style="133"/>
    <col min="9218" max="9218" width="9.28515625" style="133" customWidth="1"/>
    <col min="9219" max="9219" width="19.7109375" style="133" customWidth="1"/>
    <col min="9220" max="9220" width="19" style="133" customWidth="1"/>
    <col min="9221" max="9221" width="13.5703125" style="133" customWidth="1"/>
    <col min="9222" max="9223" width="3.28515625" style="133" customWidth="1"/>
    <col min="9224" max="9224" width="3" style="133" customWidth="1"/>
    <col min="9225" max="9234" width="3.28515625" style="133" customWidth="1"/>
    <col min="9235" max="9473" width="9.140625" style="133"/>
    <col min="9474" max="9474" width="9.28515625" style="133" customWidth="1"/>
    <col min="9475" max="9475" width="19.7109375" style="133" customWidth="1"/>
    <col min="9476" max="9476" width="19" style="133" customWidth="1"/>
    <col min="9477" max="9477" width="13.5703125" style="133" customWidth="1"/>
    <col min="9478" max="9479" width="3.28515625" style="133" customWidth="1"/>
    <col min="9480" max="9480" width="3" style="133" customWidth="1"/>
    <col min="9481" max="9490" width="3.28515625" style="133" customWidth="1"/>
    <col min="9491" max="9729" width="9.140625" style="133"/>
    <col min="9730" max="9730" width="9.28515625" style="133" customWidth="1"/>
    <col min="9731" max="9731" width="19.7109375" style="133" customWidth="1"/>
    <col min="9732" max="9732" width="19" style="133" customWidth="1"/>
    <col min="9733" max="9733" width="13.5703125" style="133" customWidth="1"/>
    <col min="9734" max="9735" width="3.28515625" style="133" customWidth="1"/>
    <col min="9736" max="9736" width="3" style="133" customWidth="1"/>
    <col min="9737" max="9746" width="3.28515625" style="133" customWidth="1"/>
    <col min="9747" max="9985" width="9.140625" style="133"/>
    <col min="9986" max="9986" width="9.28515625" style="133" customWidth="1"/>
    <col min="9987" max="9987" width="19.7109375" style="133" customWidth="1"/>
    <col min="9988" max="9988" width="19" style="133" customWidth="1"/>
    <col min="9989" max="9989" width="13.5703125" style="133" customWidth="1"/>
    <col min="9990" max="9991" width="3.28515625" style="133" customWidth="1"/>
    <col min="9992" max="9992" width="3" style="133" customWidth="1"/>
    <col min="9993" max="10002" width="3.28515625" style="133" customWidth="1"/>
    <col min="10003" max="10241" width="9.140625" style="133"/>
    <col min="10242" max="10242" width="9.28515625" style="133" customWidth="1"/>
    <col min="10243" max="10243" width="19.7109375" style="133" customWidth="1"/>
    <col min="10244" max="10244" width="19" style="133" customWidth="1"/>
    <col min="10245" max="10245" width="13.5703125" style="133" customWidth="1"/>
    <col min="10246" max="10247" width="3.28515625" style="133" customWidth="1"/>
    <col min="10248" max="10248" width="3" style="133" customWidth="1"/>
    <col min="10249" max="10258" width="3.28515625" style="133" customWidth="1"/>
    <col min="10259" max="10497" width="9.140625" style="133"/>
    <col min="10498" max="10498" width="9.28515625" style="133" customWidth="1"/>
    <col min="10499" max="10499" width="19.7109375" style="133" customWidth="1"/>
    <col min="10500" max="10500" width="19" style="133" customWidth="1"/>
    <col min="10501" max="10501" width="13.5703125" style="133" customWidth="1"/>
    <col min="10502" max="10503" width="3.28515625" style="133" customWidth="1"/>
    <col min="10504" max="10504" width="3" style="133" customWidth="1"/>
    <col min="10505" max="10514" width="3.28515625" style="133" customWidth="1"/>
    <col min="10515" max="10753" width="9.140625" style="133"/>
    <col min="10754" max="10754" width="9.28515625" style="133" customWidth="1"/>
    <col min="10755" max="10755" width="19.7109375" style="133" customWidth="1"/>
    <col min="10756" max="10756" width="19" style="133" customWidth="1"/>
    <col min="10757" max="10757" width="13.5703125" style="133" customWidth="1"/>
    <col min="10758" max="10759" width="3.28515625" style="133" customWidth="1"/>
    <col min="10760" max="10760" width="3" style="133" customWidth="1"/>
    <col min="10761" max="10770" width="3.28515625" style="133" customWidth="1"/>
    <col min="10771" max="11009" width="9.140625" style="133"/>
    <col min="11010" max="11010" width="9.28515625" style="133" customWidth="1"/>
    <col min="11011" max="11011" width="19.7109375" style="133" customWidth="1"/>
    <col min="11012" max="11012" width="19" style="133" customWidth="1"/>
    <col min="11013" max="11013" width="13.5703125" style="133" customWidth="1"/>
    <col min="11014" max="11015" width="3.28515625" style="133" customWidth="1"/>
    <col min="11016" max="11016" width="3" style="133" customWidth="1"/>
    <col min="11017" max="11026" width="3.28515625" style="133" customWidth="1"/>
    <col min="11027" max="11265" width="9.140625" style="133"/>
    <col min="11266" max="11266" width="9.28515625" style="133" customWidth="1"/>
    <col min="11267" max="11267" width="19.7109375" style="133" customWidth="1"/>
    <col min="11268" max="11268" width="19" style="133" customWidth="1"/>
    <col min="11269" max="11269" width="13.5703125" style="133" customWidth="1"/>
    <col min="11270" max="11271" width="3.28515625" style="133" customWidth="1"/>
    <col min="11272" max="11272" width="3" style="133" customWidth="1"/>
    <col min="11273" max="11282" width="3.28515625" style="133" customWidth="1"/>
    <col min="11283" max="11521" width="9.140625" style="133"/>
    <col min="11522" max="11522" width="9.28515625" style="133" customWidth="1"/>
    <col min="11523" max="11523" width="19.7109375" style="133" customWidth="1"/>
    <col min="11524" max="11524" width="19" style="133" customWidth="1"/>
    <col min="11525" max="11525" width="13.5703125" style="133" customWidth="1"/>
    <col min="11526" max="11527" width="3.28515625" style="133" customWidth="1"/>
    <col min="11528" max="11528" width="3" style="133" customWidth="1"/>
    <col min="11529" max="11538" width="3.28515625" style="133" customWidth="1"/>
    <col min="11539" max="11777" width="9.140625" style="133"/>
    <col min="11778" max="11778" width="9.28515625" style="133" customWidth="1"/>
    <col min="11779" max="11779" width="19.7109375" style="133" customWidth="1"/>
    <col min="11780" max="11780" width="19" style="133" customWidth="1"/>
    <col min="11781" max="11781" width="13.5703125" style="133" customWidth="1"/>
    <col min="11782" max="11783" width="3.28515625" style="133" customWidth="1"/>
    <col min="11784" max="11784" width="3" style="133" customWidth="1"/>
    <col min="11785" max="11794" width="3.28515625" style="133" customWidth="1"/>
    <col min="11795" max="12033" width="9.140625" style="133"/>
    <col min="12034" max="12034" width="9.28515625" style="133" customWidth="1"/>
    <col min="12035" max="12035" width="19.7109375" style="133" customWidth="1"/>
    <col min="12036" max="12036" width="19" style="133" customWidth="1"/>
    <col min="12037" max="12037" width="13.5703125" style="133" customWidth="1"/>
    <col min="12038" max="12039" width="3.28515625" style="133" customWidth="1"/>
    <col min="12040" max="12040" width="3" style="133" customWidth="1"/>
    <col min="12041" max="12050" width="3.28515625" style="133" customWidth="1"/>
    <col min="12051" max="12289" width="9.140625" style="133"/>
    <col min="12290" max="12290" width="9.28515625" style="133" customWidth="1"/>
    <col min="12291" max="12291" width="19.7109375" style="133" customWidth="1"/>
    <col min="12292" max="12292" width="19" style="133" customWidth="1"/>
    <col min="12293" max="12293" width="13.5703125" style="133" customWidth="1"/>
    <col min="12294" max="12295" width="3.28515625" style="133" customWidth="1"/>
    <col min="12296" max="12296" width="3" style="133" customWidth="1"/>
    <col min="12297" max="12306" width="3.28515625" style="133" customWidth="1"/>
    <col min="12307" max="12545" width="9.140625" style="133"/>
    <col min="12546" max="12546" width="9.28515625" style="133" customWidth="1"/>
    <col min="12547" max="12547" width="19.7109375" style="133" customWidth="1"/>
    <col min="12548" max="12548" width="19" style="133" customWidth="1"/>
    <col min="12549" max="12549" width="13.5703125" style="133" customWidth="1"/>
    <col min="12550" max="12551" width="3.28515625" style="133" customWidth="1"/>
    <col min="12552" max="12552" width="3" style="133" customWidth="1"/>
    <col min="12553" max="12562" width="3.28515625" style="133" customWidth="1"/>
    <col min="12563" max="12801" width="9.140625" style="133"/>
    <col min="12802" max="12802" width="9.28515625" style="133" customWidth="1"/>
    <col min="12803" max="12803" width="19.7109375" style="133" customWidth="1"/>
    <col min="12804" max="12804" width="19" style="133" customWidth="1"/>
    <col min="12805" max="12805" width="13.5703125" style="133" customWidth="1"/>
    <col min="12806" max="12807" width="3.28515625" style="133" customWidth="1"/>
    <col min="12808" max="12808" width="3" style="133" customWidth="1"/>
    <col min="12809" max="12818" width="3.28515625" style="133" customWidth="1"/>
    <col min="12819" max="13057" width="9.140625" style="133"/>
    <col min="13058" max="13058" width="9.28515625" style="133" customWidth="1"/>
    <col min="13059" max="13059" width="19.7109375" style="133" customWidth="1"/>
    <col min="13060" max="13060" width="19" style="133" customWidth="1"/>
    <col min="13061" max="13061" width="13.5703125" style="133" customWidth="1"/>
    <col min="13062" max="13063" width="3.28515625" style="133" customWidth="1"/>
    <col min="13064" max="13064" width="3" style="133" customWidth="1"/>
    <col min="13065" max="13074" width="3.28515625" style="133" customWidth="1"/>
    <col min="13075" max="13313" width="9.140625" style="133"/>
    <col min="13314" max="13314" width="9.28515625" style="133" customWidth="1"/>
    <col min="13315" max="13315" width="19.7109375" style="133" customWidth="1"/>
    <col min="13316" max="13316" width="19" style="133" customWidth="1"/>
    <col min="13317" max="13317" width="13.5703125" style="133" customWidth="1"/>
    <col min="13318" max="13319" width="3.28515625" style="133" customWidth="1"/>
    <col min="13320" max="13320" width="3" style="133" customWidth="1"/>
    <col min="13321" max="13330" width="3.28515625" style="133" customWidth="1"/>
    <col min="13331" max="13569" width="9.140625" style="133"/>
    <col min="13570" max="13570" width="9.28515625" style="133" customWidth="1"/>
    <col min="13571" max="13571" width="19.7109375" style="133" customWidth="1"/>
    <col min="13572" max="13572" width="19" style="133" customWidth="1"/>
    <col min="13573" max="13573" width="13.5703125" style="133" customWidth="1"/>
    <col min="13574" max="13575" width="3.28515625" style="133" customWidth="1"/>
    <col min="13576" max="13576" width="3" style="133" customWidth="1"/>
    <col min="13577" max="13586" width="3.28515625" style="133" customWidth="1"/>
    <col min="13587" max="13825" width="9.140625" style="133"/>
    <col min="13826" max="13826" width="9.28515625" style="133" customWidth="1"/>
    <col min="13827" max="13827" width="19.7109375" style="133" customWidth="1"/>
    <col min="13828" max="13828" width="19" style="133" customWidth="1"/>
    <col min="13829" max="13829" width="13.5703125" style="133" customWidth="1"/>
    <col min="13830" max="13831" width="3.28515625" style="133" customWidth="1"/>
    <col min="13832" max="13832" width="3" style="133" customWidth="1"/>
    <col min="13833" max="13842" width="3.28515625" style="133" customWidth="1"/>
    <col min="13843" max="14081" width="9.140625" style="133"/>
    <col min="14082" max="14082" width="9.28515625" style="133" customWidth="1"/>
    <col min="14083" max="14083" width="19.7109375" style="133" customWidth="1"/>
    <col min="14084" max="14084" width="19" style="133" customWidth="1"/>
    <col min="14085" max="14085" width="13.5703125" style="133" customWidth="1"/>
    <col min="14086" max="14087" width="3.28515625" style="133" customWidth="1"/>
    <col min="14088" max="14088" width="3" style="133" customWidth="1"/>
    <col min="14089" max="14098" width="3.28515625" style="133" customWidth="1"/>
    <col min="14099" max="14337" width="9.140625" style="133"/>
    <col min="14338" max="14338" width="9.28515625" style="133" customWidth="1"/>
    <col min="14339" max="14339" width="19.7109375" style="133" customWidth="1"/>
    <col min="14340" max="14340" width="19" style="133" customWidth="1"/>
    <col min="14341" max="14341" width="13.5703125" style="133" customWidth="1"/>
    <col min="14342" max="14343" width="3.28515625" style="133" customWidth="1"/>
    <col min="14344" max="14344" width="3" style="133" customWidth="1"/>
    <col min="14345" max="14354" width="3.28515625" style="133" customWidth="1"/>
    <col min="14355" max="14593" width="9.140625" style="133"/>
    <col min="14594" max="14594" width="9.28515625" style="133" customWidth="1"/>
    <col min="14595" max="14595" width="19.7109375" style="133" customWidth="1"/>
    <col min="14596" max="14596" width="19" style="133" customWidth="1"/>
    <col min="14597" max="14597" width="13.5703125" style="133" customWidth="1"/>
    <col min="14598" max="14599" width="3.28515625" style="133" customWidth="1"/>
    <col min="14600" max="14600" width="3" style="133" customWidth="1"/>
    <col min="14601" max="14610" width="3.28515625" style="133" customWidth="1"/>
    <col min="14611" max="14849" width="9.140625" style="133"/>
    <col min="14850" max="14850" width="9.28515625" style="133" customWidth="1"/>
    <col min="14851" max="14851" width="19.7109375" style="133" customWidth="1"/>
    <col min="14852" max="14852" width="19" style="133" customWidth="1"/>
    <col min="14853" max="14853" width="13.5703125" style="133" customWidth="1"/>
    <col min="14854" max="14855" width="3.28515625" style="133" customWidth="1"/>
    <col min="14856" max="14856" width="3" style="133" customWidth="1"/>
    <col min="14857" max="14866" width="3.28515625" style="133" customWidth="1"/>
    <col min="14867" max="15105" width="9.140625" style="133"/>
    <col min="15106" max="15106" width="9.28515625" style="133" customWidth="1"/>
    <col min="15107" max="15107" width="19.7109375" style="133" customWidth="1"/>
    <col min="15108" max="15108" width="19" style="133" customWidth="1"/>
    <col min="15109" max="15109" width="13.5703125" style="133" customWidth="1"/>
    <col min="15110" max="15111" width="3.28515625" style="133" customWidth="1"/>
    <col min="15112" max="15112" width="3" style="133" customWidth="1"/>
    <col min="15113" max="15122" width="3.28515625" style="133" customWidth="1"/>
    <col min="15123" max="15361" width="9.140625" style="133"/>
    <col min="15362" max="15362" width="9.28515625" style="133" customWidth="1"/>
    <col min="15363" max="15363" width="19.7109375" style="133" customWidth="1"/>
    <col min="15364" max="15364" width="19" style="133" customWidth="1"/>
    <col min="15365" max="15365" width="13.5703125" style="133" customWidth="1"/>
    <col min="15366" max="15367" width="3.28515625" style="133" customWidth="1"/>
    <col min="15368" max="15368" width="3" style="133" customWidth="1"/>
    <col min="15369" max="15378" width="3.28515625" style="133" customWidth="1"/>
    <col min="15379" max="15617" width="9.140625" style="133"/>
    <col min="15618" max="15618" width="9.28515625" style="133" customWidth="1"/>
    <col min="15619" max="15619" width="19.7109375" style="133" customWidth="1"/>
    <col min="15620" max="15620" width="19" style="133" customWidth="1"/>
    <col min="15621" max="15621" width="13.5703125" style="133" customWidth="1"/>
    <col min="15622" max="15623" width="3.28515625" style="133" customWidth="1"/>
    <col min="15624" max="15624" width="3" style="133" customWidth="1"/>
    <col min="15625" max="15634" width="3.28515625" style="133" customWidth="1"/>
    <col min="15635" max="15873" width="9.140625" style="133"/>
    <col min="15874" max="15874" width="9.28515625" style="133" customWidth="1"/>
    <col min="15875" max="15875" width="19.7109375" style="133" customWidth="1"/>
    <col min="15876" max="15876" width="19" style="133" customWidth="1"/>
    <col min="15877" max="15877" width="13.5703125" style="133" customWidth="1"/>
    <col min="15878" max="15879" width="3.28515625" style="133" customWidth="1"/>
    <col min="15880" max="15880" width="3" style="133" customWidth="1"/>
    <col min="15881" max="15890" width="3.28515625" style="133" customWidth="1"/>
    <col min="15891" max="16129" width="9.140625" style="133"/>
    <col min="16130" max="16130" width="9.28515625" style="133" customWidth="1"/>
    <col min="16131" max="16131" width="19.7109375" style="133" customWidth="1"/>
    <col min="16132" max="16132" width="19" style="133" customWidth="1"/>
    <col min="16133" max="16133" width="13.5703125" style="133" customWidth="1"/>
    <col min="16134" max="16135" width="3.28515625" style="133" customWidth="1"/>
    <col min="16136" max="16136" width="3" style="133" customWidth="1"/>
    <col min="16137" max="16146" width="3.28515625" style="133" customWidth="1"/>
    <col min="16147" max="16384" width="9.140625" style="133"/>
  </cols>
  <sheetData>
    <row r="1" spans="1:20" ht="13.5" customHeight="1" thickBot="1">
      <c r="A1" s="131"/>
      <c r="B1" s="132"/>
    </row>
    <row r="2" spans="1:20" ht="13.5" customHeight="1">
      <c r="A2" s="403" t="s">
        <v>116</v>
      </c>
      <c r="B2" s="404"/>
      <c r="C2" s="405" t="s">
        <v>95</v>
      </c>
      <c r="D2" s="406"/>
      <c r="E2" s="407" t="s">
        <v>75</v>
      </c>
      <c r="F2" s="408"/>
      <c r="G2" s="408"/>
      <c r="H2" s="409"/>
      <c r="I2" s="410" t="s">
        <v>95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>
      <c r="A5" s="390" t="s">
        <v>121</v>
      </c>
      <c r="B5" s="391"/>
      <c r="C5" s="400" t="s">
        <v>400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392"/>
      <c r="Q5" s="402"/>
    </row>
    <row r="6" spans="1:20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>
      <c r="A7" s="383">
        <f>COUNTIF(E41:HN41,"P")</f>
        <v>13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315">
        <f>COUNTIF(E40:HN40,"N")</f>
        <v>13</v>
      </c>
      <c r="J7" s="315">
        <f>COUNTIF(E40:HN40,"A")</f>
        <v>0</v>
      </c>
      <c r="K7" s="315">
        <f>COUNTIF(E105:HN105,"B")</f>
        <v>0</v>
      </c>
      <c r="L7" s="387">
        <f>COUNTA(E9:HS9)</f>
        <v>13</v>
      </c>
      <c r="M7" s="386"/>
      <c r="N7" s="386"/>
      <c r="O7" s="386"/>
      <c r="P7" s="386"/>
      <c r="Q7" s="389"/>
      <c r="R7" s="144"/>
    </row>
    <row r="8" spans="1:20" ht="11.25" thickBot="1"/>
    <row r="9" spans="1:20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>
      <c r="A11" s="151"/>
      <c r="B11" s="152" t="s">
        <v>401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>
      <c r="A12" s="151"/>
      <c r="B12" s="440" t="s">
        <v>402</v>
      </c>
      <c r="C12" s="441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>
      <c r="A13" s="151"/>
      <c r="B13" s="152" t="s">
        <v>403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>
      <c r="A14" s="151"/>
      <c r="B14" s="440" t="s">
        <v>404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>
      <c r="A15" s="151"/>
      <c r="B15" s="152" t="s">
        <v>405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>
      <c r="A16" s="151"/>
      <c r="B16" s="440" t="s">
        <v>406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>
      <c r="A17" s="151"/>
      <c r="B17" s="161"/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>
      <c r="A18" s="151"/>
      <c r="B18" s="152" t="s">
        <v>402</v>
      </c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>
      <c r="A19" s="151"/>
      <c r="B19" s="152"/>
      <c r="C19" s="296" t="s">
        <v>407</v>
      </c>
      <c r="D19" s="154" t="s">
        <v>200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>
      <c r="A20" s="151"/>
      <c r="B20" s="152"/>
      <c r="C20" s="296" t="s">
        <v>528</v>
      </c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 t="s">
        <v>166</v>
      </c>
      <c r="P20" s="162"/>
      <c r="Q20" s="162"/>
    </row>
    <row r="21" spans="1:17" ht="13.5" customHeight="1">
      <c r="A21" s="151"/>
      <c r="B21" s="152" t="s">
        <v>404</v>
      </c>
      <c r="C21" s="296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3.5" customHeight="1">
      <c r="A22" s="151"/>
      <c r="B22" s="161"/>
      <c r="C22" s="296" t="s">
        <v>407</v>
      </c>
      <c r="D22" s="154" t="s">
        <v>200</v>
      </c>
      <c r="E22" s="162"/>
      <c r="F22" s="162"/>
      <c r="G22" s="162"/>
      <c r="H22" s="162"/>
      <c r="I22" s="162" t="s">
        <v>166</v>
      </c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>
      <c r="A23" s="151"/>
      <c r="B23" s="161"/>
      <c r="C23" s="296" t="s">
        <v>528</v>
      </c>
      <c r="D23" s="154" t="s">
        <v>200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 t="s">
        <v>166</v>
      </c>
      <c r="Q23" s="162"/>
    </row>
    <row r="24" spans="1:17" ht="13.5" customHeight="1">
      <c r="A24" s="151"/>
      <c r="B24" s="152" t="s">
        <v>406</v>
      </c>
      <c r="C24" s="296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</row>
    <row r="25" spans="1:17" ht="13.5" customHeight="1">
      <c r="A25" s="151"/>
      <c r="B25" s="161"/>
      <c r="C25" s="296" t="s">
        <v>407</v>
      </c>
      <c r="D25" s="154" t="s">
        <v>200</v>
      </c>
      <c r="E25" s="162"/>
      <c r="F25" s="162"/>
      <c r="G25" s="162"/>
      <c r="H25" s="162"/>
      <c r="I25" s="162"/>
      <c r="J25" s="162" t="s">
        <v>166</v>
      </c>
      <c r="K25" s="229"/>
      <c r="L25" s="229"/>
      <c r="M25" s="229"/>
      <c r="N25" s="229"/>
      <c r="O25" s="229"/>
      <c r="P25" s="229"/>
      <c r="Q25" s="229"/>
    </row>
    <row r="26" spans="1:17" ht="13.5" customHeight="1">
      <c r="A26" s="151"/>
      <c r="B26" s="152"/>
      <c r="C26" s="296" t="s">
        <v>528</v>
      </c>
      <c r="D26" s="154" t="s">
        <v>200</v>
      </c>
      <c r="E26" s="162"/>
      <c r="F26" s="162"/>
      <c r="G26" s="162"/>
      <c r="H26" s="162"/>
      <c r="I26" s="162"/>
      <c r="J26" s="162"/>
      <c r="K26" s="229"/>
      <c r="L26" s="229"/>
      <c r="M26" s="229"/>
      <c r="N26" s="229"/>
      <c r="O26" s="229"/>
      <c r="P26" s="229"/>
      <c r="Q26" s="229" t="s">
        <v>166</v>
      </c>
    </row>
    <row r="27" spans="1:17" ht="13.5" customHeight="1">
      <c r="A27" s="151"/>
      <c r="B27" s="287" t="s">
        <v>390</v>
      </c>
      <c r="C27" s="288"/>
      <c r="D27" s="154" t="s">
        <v>200</v>
      </c>
      <c r="E27" s="162"/>
      <c r="F27" s="162"/>
      <c r="G27" s="162"/>
      <c r="H27" s="162"/>
      <c r="I27" s="162"/>
      <c r="J27" s="162"/>
      <c r="K27" s="229" t="s">
        <v>166</v>
      </c>
      <c r="L27" s="229"/>
      <c r="M27" s="229"/>
      <c r="N27" s="229"/>
      <c r="O27" s="229"/>
      <c r="P27" s="229"/>
      <c r="Q27" s="229"/>
    </row>
    <row r="28" spans="1:17" ht="13.5" customHeight="1">
      <c r="A28" s="151"/>
      <c r="B28" s="287" t="s">
        <v>391</v>
      </c>
      <c r="C28" s="288"/>
      <c r="D28" s="154" t="s">
        <v>200</v>
      </c>
      <c r="E28" s="162"/>
      <c r="F28" s="162"/>
      <c r="G28" s="162"/>
      <c r="H28" s="162"/>
      <c r="I28" s="162"/>
      <c r="J28" s="162"/>
      <c r="K28" s="229"/>
      <c r="L28" s="229" t="s">
        <v>166</v>
      </c>
      <c r="M28" s="229"/>
      <c r="N28" s="229"/>
      <c r="O28" s="229"/>
      <c r="P28" s="229"/>
      <c r="Q28" s="229"/>
    </row>
    <row r="29" spans="1:17" ht="13.5" customHeight="1">
      <c r="A29" s="151"/>
      <c r="B29" s="287" t="s">
        <v>392</v>
      </c>
      <c r="C29" s="288"/>
      <c r="D29" s="154" t="s">
        <v>200</v>
      </c>
      <c r="E29" s="162"/>
      <c r="F29" s="162"/>
      <c r="G29" s="162"/>
      <c r="H29" s="162"/>
      <c r="I29" s="162"/>
      <c r="J29" s="162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>
      <c r="A30" s="151"/>
      <c r="B30" s="287" t="s">
        <v>393</v>
      </c>
      <c r="C30" s="288"/>
      <c r="D30" s="154" t="s">
        <v>200</v>
      </c>
      <c r="E30" s="162"/>
      <c r="F30" s="162"/>
      <c r="G30" s="162"/>
      <c r="H30" s="162"/>
      <c r="I30" s="162"/>
      <c r="J30" s="162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 thickBot="1">
      <c r="A31" s="151"/>
      <c r="B31" s="290"/>
      <c r="C31" s="297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</row>
    <row r="32" spans="1:17" ht="13.5" customHeight="1" thickTop="1">
      <c r="A32" s="173" t="s">
        <v>201</v>
      </c>
      <c r="B32" s="174"/>
      <c r="C32" s="175"/>
      <c r="D32" s="176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3.5" customHeight="1">
      <c r="A33" s="151"/>
      <c r="B33" s="174" t="s">
        <v>408</v>
      </c>
      <c r="C33" s="175"/>
      <c r="D33" s="176"/>
      <c r="E33" s="177" t="s">
        <v>166</v>
      </c>
      <c r="F33" s="177" t="s">
        <v>166</v>
      </c>
      <c r="G33" s="177" t="s">
        <v>166</v>
      </c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 ht="13.5" customHeight="1">
      <c r="A34" s="151"/>
      <c r="B34" s="180" t="s">
        <v>409</v>
      </c>
      <c r="C34" s="181"/>
      <c r="D34" s="182"/>
      <c r="E34" s="162"/>
      <c r="F34" s="162"/>
      <c r="G34" s="162"/>
      <c r="H34" s="162" t="s">
        <v>166</v>
      </c>
      <c r="I34" s="162" t="s">
        <v>166</v>
      </c>
      <c r="J34" s="162" t="s">
        <v>166</v>
      </c>
      <c r="K34" s="162"/>
      <c r="L34" s="162"/>
      <c r="M34" s="162"/>
      <c r="N34" s="162"/>
      <c r="O34" s="162"/>
      <c r="P34" s="162"/>
      <c r="Q34" s="162"/>
    </row>
    <row r="35" spans="1:17" ht="13.5" customHeight="1">
      <c r="A35" s="151"/>
      <c r="B35" s="180" t="s">
        <v>527</v>
      </c>
      <c r="C35" s="183"/>
      <c r="D35" s="184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 t="s">
        <v>166</v>
      </c>
      <c r="P35" s="178" t="s">
        <v>166</v>
      </c>
      <c r="Q35" s="162" t="s">
        <v>166</v>
      </c>
    </row>
    <row r="36" spans="1:17" ht="13.5" customHeight="1">
      <c r="A36" s="151"/>
      <c r="B36" s="180" t="s">
        <v>396</v>
      </c>
      <c r="C36" s="183"/>
      <c r="D36" s="184"/>
      <c r="E36" s="178"/>
      <c r="F36" s="178"/>
      <c r="G36" s="178"/>
      <c r="H36" s="178"/>
      <c r="I36" s="178"/>
      <c r="J36" s="178"/>
      <c r="K36" s="178" t="s">
        <v>166</v>
      </c>
      <c r="L36" s="178"/>
      <c r="M36" s="178"/>
      <c r="N36" s="178"/>
      <c r="O36" s="178"/>
      <c r="P36" s="178"/>
      <c r="Q36" s="162"/>
    </row>
    <row r="37" spans="1:17" ht="13.5" customHeight="1">
      <c r="A37" s="151"/>
      <c r="B37" s="180" t="s">
        <v>397</v>
      </c>
      <c r="C37" s="183"/>
      <c r="D37" s="184"/>
      <c r="E37" s="178"/>
      <c r="F37" s="178"/>
      <c r="G37" s="178"/>
      <c r="H37" s="178"/>
      <c r="I37" s="178"/>
      <c r="J37" s="178"/>
      <c r="K37" s="178"/>
      <c r="L37" s="178" t="s">
        <v>166</v>
      </c>
      <c r="M37" s="178"/>
      <c r="N37" s="178"/>
      <c r="O37" s="178"/>
      <c r="P37" s="178"/>
      <c r="Q37" s="162"/>
    </row>
    <row r="38" spans="1:17" ht="13.5" customHeight="1">
      <c r="A38" s="151"/>
      <c r="B38" s="180" t="s">
        <v>398</v>
      </c>
      <c r="C38" s="183"/>
      <c r="D38" s="184"/>
      <c r="E38" s="178"/>
      <c r="F38" s="178"/>
      <c r="G38" s="178"/>
      <c r="H38" s="178"/>
      <c r="I38" s="178"/>
      <c r="J38" s="178"/>
      <c r="K38" s="178"/>
      <c r="L38" s="178"/>
      <c r="M38" s="178" t="s">
        <v>166</v>
      </c>
      <c r="N38" s="178"/>
      <c r="O38" s="178"/>
      <c r="P38" s="178"/>
      <c r="Q38" s="162"/>
    </row>
    <row r="39" spans="1:17" ht="13.5" customHeight="1" thickBot="1">
      <c r="A39" s="151"/>
      <c r="B39" s="180" t="s">
        <v>399</v>
      </c>
      <c r="C39" s="183"/>
      <c r="D39" s="184"/>
      <c r="E39" s="178"/>
      <c r="F39" s="178"/>
      <c r="G39" s="178"/>
      <c r="H39" s="178"/>
      <c r="I39" s="178"/>
      <c r="J39" s="178"/>
      <c r="K39" s="178"/>
      <c r="L39" s="178"/>
      <c r="M39" s="178"/>
      <c r="N39" s="178" t="s">
        <v>166</v>
      </c>
      <c r="O39" s="178"/>
      <c r="P39" s="178"/>
      <c r="Q39" s="162"/>
    </row>
    <row r="40" spans="1:17" ht="13.5" customHeight="1" thickTop="1">
      <c r="A40" s="173" t="s">
        <v>205</v>
      </c>
      <c r="B40" s="366" t="s">
        <v>206</v>
      </c>
      <c r="C40" s="367"/>
      <c r="D40" s="368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233" t="s">
        <v>106</v>
      </c>
    </row>
    <row r="41" spans="1:17" ht="13.5" customHeight="1">
      <c r="A41" s="179"/>
      <c r="B41" s="369" t="s">
        <v>207</v>
      </c>
      <c r="C41" s="370"/>
      <c r="D41" s="371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 t="s">
        <v>486</v>
      </c>
    </row>
    <row r="42" spans="1:17" ht="52.5" customHeight="1">
      <c r="A42" s="179"/>
      <c r="B42" s="372" t="s">
        <v>208</v>
      </c>
      <c r="C42" s="373"/>
      <c r="D42" s="374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>
        <v>41736</v>
      </c>
    </row>
    <row r="43" spans="1:17" ht="13.5" customHeight="1" thickBot="1">
      <c r="A43" s="190"/>
      <c r="B43" s="375" t="s">
        <v>209</v>
      </c>
      <c r="C43" s="375"/>
      <c r="D43" s="375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7" ht="13.5" customHeight="1" thickTop="1">
      <c r="A44" s="193"/>
      <c r="B44" s="298"/>
    </row>
    <row r="106" ht="24" customHeight="1"/>
    <row r="107" ht="39" customHeight="1"/>
    <row r="119" ht="57" customHeight="1"/>
    <row r="120" ht="10.5"/>
    <row r="121" ht="10.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2" sqref="B2:F2"/>
    </sheetView>
  </sheetViews>
  <sheetFormatPr defaultRowHeight="12.75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39" t="s">
        <v>541</v>
      </c>
      <c r="C2" s="340"/>
      <c r="D2" s="340"/>
      <c r="E2" s="340"/>
      <c r="F2" s="341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46</v>
      </c>
      <c r="B4" s="342" t="s">
        <v>47</v>
      </c>
      <c r="C4" s="343"/>
      <c r="D4" s="343"/>
      <c r="E4" s="23" t="s">
        <v>48</v>
      </c>
      <c r="F4" s="24" t="s">
        <v>49</v>
      </c>
    </row>
    <row r="5" spans="1:6" ht="14.25" customHeight="1">
      <c r="A5" s="23" t="s">
        <v>50</v>
      </c>
      <c r="B5" s="344" t="s">
        <v>51</v>
      </c>
      <c r="C5" s="345"/>
      <c r="D5" s="345"/>
      <c r="E5" s="23" t="s">
        <v>52</v>
      </c>
      <c r="F5" s="24" t="s">
        <v>53</v>
      </c>
    </row>
    <row r="6" spans="1:6" ht="15.75" customHeight="1">
      <c r="A6" s="346" t="s">
        <v>54</v>
      </c>
      <c r="B6" s="347" t="str">
        <f>B5&amp;"_UnitTestCase_Edit Profile_v1.0.xls"</f>
        <v>UJD_VN_UnitTestCase_Edit Profile_v1.0.xls</v>
      </c>
      <c r="C6" s="347"/>
      <c r="D6" s="347"/>
      <c r="E6" s="23" t="s">
        <v>55</v>
      </c>
      <c r="F6" s="25">
        <v>41646</v>
      </c>
    </row>
    <row r="7" spans="1:6" ht="13.5" customHeight="1">
      <c r="A7" s="346"/>
      <c r="B7" s="347"/>
      <c r="C7" s="347"/>
      <c r="D7" s="347"/>
      <c r="E7" s="23" t="s">
        <v>56</v>
      </c>
      <c r="F7" s="26" t="s">
        <v>57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58</v>
      </c>
      <c r="B10" s="19"/>
      <c r="C10" s="19"/>
      <c r="D10" s="19"/>
      <c r="E10" s="19"/>
      <c r="F10" s="21"/>
    </row>
    <row r="11" spans="1:6" s="37" customFormat="1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>
      <c r="A12" s="305">
        <v>41646</v>
      </c>
      <c r="B12" s="38" t="s">
        <v>64</v>
      </c>
      <c r="C12" s="39"/>
      <c r="D12" s="40" t="s">
        <v>65</v>
      </c>
      <c r="E12" s="41" t="s">
        <v>66</v>
      </c>
      <c r="F12" s="42"/>
    </row>
    <row r="13" spans="1:6" s="43" customFormat="1" ht="21.75" customHeight="1">
      <c r="A13" s="305">
        <v>41705</v>
      </c>
      <c r="B13" s="38" t="s">
        <v>67</v>
      </c>
      <c r="C13" s="39"/>
      <c r="D13" s="40" t="s">
        <v>530</v>
      </c>
      <c r="E13" s="41" t="s">
        <v>531</v>
      </c>
      <c r="F13" s="44"/>
    </row>
    <row r="14" spans="1:6" s="43" customFormat="1" ht="19.5" customHeight="1">
      <c r="A14" s="305">
        <v>41736</v>
      </c>
      <c r="B14" s="38" t="s">
        <v>68</v>
      </c>
      <c r="C14" s="39"/>
      <c r="D14" s="40" t="s">
        <v>65</v>
      </c>
      <c r="E14" s="41" t="s">
        <v>532</v>
      </c>
      <c r="F14" s="44"/>
    </row>
    <row r="15" spans="1:6" s="43" customFormat="1" ht="21.75" customHeight="1">
      <c r="A15" s="45"/>
      <c r="B15" s="46"/>
      <c r="C15" s="39"/>
      <c r="D15" s="39"/>
      <c r="E15" s="39"/>
      <c r="F15" s="44"/>
    </row>
    <row r="16" spans="1:6" s="43" customFormat="1" ht="21.75" customHeight="1">
      <c r="A16" s="45"/>
      <c r="B16" s="46"/>
      <c r="C16" s="47"/>
      <c r="D16" s="39"/>
      <c r="E16" s="39"/>
      <c r="F16" s="44"/>
    </row>
    <row r="17" spans="1:6" s="43" customFormat="1" ht="19.5" customHeight="1">
      <c r="A17" s="45"/>
      <c r="B17" s="46"/>
      <c r="C17" s="39"/>
      <c r="D17" s="39"/>
      <c r="E17" s="39"/>
      <c r="F17" s="44"/>
    </row>
    <row r="18" spans="1:6" s="43" customFormat="1" ht="21.75" customHeight="1">
      <c r="A18" s="45"/>
      <c r="B18" s="46"/>
      <c r="C18" s="39"/>
      <c r="D18" s="39"/>
      <c r="E18" s="39"/>
      <c r="F18" s="44"/>
    </row>
    <row r="19" spans="1:6" s="43" customFormat="1" ht="19.5" customHeight="1">
      <c r="A19" s="45"/>
      <c r="B19" s="46"/>
      <c r="C19" s="39"/>
      <c r="D19" s="39"/>
      <c r="E19" s="39"/>
      <c r="F19" s="44"/>
    </row>
    <row r="20" spans="1:6">
      <c r="A20" s="48"/>
      <c r="B20" s="46"/>
      <c r="C20" s="49"/>
      <c r="D20" s="49"/>
      <c r="E20" s="49"/>
      <c r="F20" s="50"/>
    </row>
    <row r="21" spans="1:6">
      <c r="A21" s="48"/>
      <c r="B21" s="46"/>
      <c r="C21" s="49"/>
      <c r="D21" s="49"/>
      <c r="E21" s="49"/>
      <c r="F21" s="50"/>
    </row>
    <row r="22" spans="1:6">
      <c r="A22" s="48"/>
      <c r="B22" s="46"/>
      <c r="C22" s="49"/>
      <c r="D22" s="49"/>
      <c r="E22" s="49"/>
      <c r="F22" s="50"/>
    </row>
    <row r="23" spans="1:6">
      <c r="A23" s="48"/>
      <c r="B23" s="46"/>
      <c r="C23" s="49"/>
      <c r="D23" s="49"/>
      <c r="E23" s="49"/>
      <c r="F23" s="50"/>
    </row>
    <row r="24" spans="1:6">
      <c r="A24" s="48"/>
      <c r="B24" s="46"/>
      <c r="C24" s="49"/>
      <c r="D24" s="49"/>
      <c r="E24" s="49"/>
      <c r="F24" s="50"/>
    </row>
    <row r="25" spans="1:6">
      <c r="A25" s="48"/>
      <c r="B25" s="46"/>
      <c r="C25" s="49"/>
      <c r="D25" s="49"/>
      <c r="E25" s="49"/>
      <c r="F25" s="50"/>
    </row>
    <row r="26" spans="1:6">
      <c r="A26" s="48"/>
      <c r="B26" s="46"/>
      <c r="C26" s="49"/>
      <c r="D26" s="49"/>
      <c r="E26" s="49"/>
      <c r="F26" s="50"/>
    </row>
    <row r="27" spans="1:6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34" zoomScaleNormal="100" workbookViewId="0">
      <selection activeCell="Y39" sqref="Y39"/>
    </sheetView>
  </sheetViews>
  <sheetFormatPr defaultRowHeight="13.5" customHeight="1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7.8554687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7.8554687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7.8554687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7.8554687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7.8554687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7.8554687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7.8554687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7.8554687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7.8554687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7.8554687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7.8554687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7.8554687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7.8554687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7.8554687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7.8554687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7.8554687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7.8554687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7.8554687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7.8554687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7.8554687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7.8554687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7.8554687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7.8554687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7.8554687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7.8554687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7.8554687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7.8554687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7.8554687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7.8554687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7.8554687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7.8554687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7.8554687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7.8554687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7.8554687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7.8554687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7.8554687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7.8554687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7.8554687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7.8554687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7.8554687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7.8554687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7.8554687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7.8554687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7.8554687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7.8554687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7.8554687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7.8554687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7.8554687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7.8554687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7.8554687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7.8554687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7.8554687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7.8554687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7.8554687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7.8554687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7.8554687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7.8554687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7.8554687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7.8554687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7.8554687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7.8554687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7.8554687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7.8554687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4" ht="13.5" customHeight="1" thickBot="1">
      <c r="A1" s="131"/>
      <c r="B1" s="132"/>
    </row>
    <row r="2" spans="1:24" ht="13.5" customHeight="1">
      <c r="A2" s="403" t="s">
        <v>116</v>
      </c>
      <c r="B2" s="404"/>
      <c r="C2" s="405" t="s">
        <v>96</v>
      </c>
      <c r="D2" s="406"/>
      <c r="E2" s="407" t="s">
        <v>75</v>
      </c>
      <c r="F2" s="408"/>
      <c r="G2" s="408"/>
      <c r="H2" s="409"/>
      <c r="I2" s="410" t="s">
        <v>96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  <c r="W2" s="135"/>
    </row>
    <row r="3" spans="1:24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4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  <c r="W4" s="135"/>
    </row>
    <row r="5" spans="1:24" ht="13.5" customHeight="1">
      <c r="A5" s="390" t="s">
        <v>121</v>
      </c>
      <c r="B5" s="391"/>
      <c r="C5" s="400" t="s">
        <v>464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4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4" ht="13.5" customHeight="1" thickBot="1">
      <c r="A7" s="383">
        <f>COUNTIF(E43:HR43,"P")</f>
        <v>16</v>
      </c>
      <c r="B7" s="384"/>
      <c r="C7" s="385">
        <f>COUNTIF(E43:HR43,"F")</f>
        <v>0</v>
      </c>
      <c r="D7" s="386"/>
      <c r="E7" s="387">
        <f>SUM(L7,- A7,- C7)</f>
        <v>0</v>
      </c>
      <c r="F7" s="386"/>
      <c r="G7" s="386"/>
      <c r="H7" s="388"/>
      <c r="I7" s="315">
        <f>COUNTIF(E42:HR42,"N")</f>
        <v>16</v>
      </c>
      <c r="J7" s="315">
        <f>COUNTIF(E42:HR42,"A")</f>
        <v>0</v>
      </c>
      <c r="K7" s="315">
        <f>COUNTIF(E107:HR107,"B")</f>
        <v>0</v>
      </c>
      <c r="L7" s="387">
        <f>COUNTA(E9:HW9)</f>
        <v>16</v>
      </c>
      <c r="M7" s="386"/>
      <c r="N7" s="386"/>
      <c r="O7" s="386"/>
      <c r="P7" s="386"/>
      <c r="Q7" s="386"/>
      <c r="R7" s="386"/>
      <c r="S7" s="386"/>
      <c r="T7" s="386"/>
      <c r="U7" s="389"/>
      <c r="V7" s="144"/>
    </row>
    <row r="8" spans="1:24" ht="11.25" thickBot="1"/>
    <row r="9" spans="1:24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/>
      <c r="V9" s="204"/>
      <c r="W9" s="143"/>
      <c r="X9" s="144"/>
    </row>
    <row r="10" spans="1:24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4" ht="13.5" customHeight="1">
      <c r="A11" s="151"/>
      <c r="B11" s="152" t="s">
        <v>411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4" ht="13.5" customHeight="1">
      <c r="A12" s="151"/>
      <c r="B12" s="161"/>
      <c r="C12" s="296" t="s">
        <v>412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4" ht="13.5" customHeight="1">
      <c r="A13" s="151"/>
      <c r="B13" s="161"/>
      <c r="C13" s="296" t="s">
        <v>413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4" ht="13.5" customHeight="1">
      <c r="A14" s="151"/>
      <c r="B14" s="161"/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4" ht="13.5" customHeight="1">
      <c r="A15" s="151"/>
      <c r="B15" s="152" t="s">
        <v>414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4" ht="13.5" customHeight="1">
      <c r="A16" s="151"/>
      <c r="B16" s="161"/>
      <c r="C16" s="296" t="s">
        <v>415</v>
      </c>
      <c r="D16" s="154" t="s">
        <v>200</v>
      </c>
      <c r="E16" s="162"/>
      <c r="F16" s="162"/>
      <c r="G16" s="162" t="s">
        <v>166</v>
      </c>
      <c r="H16" s="162"/>
      <c r="I16" s="162" t="s">
        <v>166</v>
      </c>
      <c r="J16" s="162" t="s">
        <v>166</v>
      </c>
      <c r="K16" s="162" t="s">
        <v>166</v>
      </c>
      <c r="L16" s="162" t="s">
        <v>166</v>
      </c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>
      <c r="A17" s="151"/>
      <c r="B17" s="161"/>
      <c r="C17" s="296" t="s">
        <v>416</v>
      </c>
      <c r="D17" s="154" t="s">
        <v>200</v>
      </c>
      <c r="E17" s="162"/>
      <c r="F17" s="162"/>
      <c r="G17" s="162"/>
      <c r="H17" s="162" t="s">
        <v>166</v>
      </c>
      <c r="I17" s="162"/>
      <c r="J17" s="162"/>
      <c r="K17" s="162"/>
      <c r="L17" s="162"/>
      <c r="M17" s="162" t="s">
        <v>166</v>
      </c>
      <c r="N17" s="162" t="s">
        <v>166</v>
      </c>
      <c r="O17" s="162" t="s">
        <v>166</v>
      </c>
      <c r="P17" s="162" t="s">
        <v>166</v>
      </c>
      <c r="Q17" s="162"/>
      <c r="R17" s="162"/>
      <c r="S17" s="162"/>
      <c r="T17" s="162"/>
      <c r="U17" s="162"/>
    </row>
    <row r="18" spans="1:21" ht="13.5" customHeight="1">
      <c r="A18" s="151"/>
      <c r="B18" s="161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>
      <c r="A19" s="151"/>
      <c r="B19" s="152" t="s">
        <v>417</v>
      </c>
      <c r="C19" s="296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</row>
    <row r="20" spans="1:21" ht="13.5" customHeight="1">
      <c r="A20" s="151"/>
      <c r="B20" s="161"/>
      <c r="C20" s="296" t="s">
        <v>418</v>
      </c>
      <c r="D20" s="154" t="s">
        <v>200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</row>
    <row r="21" spans="1:21" ht="13.5" customHeight="1">
      <c r="A21" s="151"/>
      <c r="B21" s="289"/>
      <c r="C21" s="299" t="s">
        <v>377</v>
      </c>
      <c r="D21" s="154" t="s">
        <v>200</v>
      </c>
      <c r="E21" s="229"/>
      <c r="F21" s="229"/>
      <c r="G21" s="229"/>
      <c r="H21" s="229"/>
      <c r="I21" s="229"/>
      <c r="J21" s="229" t="s">
        <v>166</v>
      </c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>
      <c r="A22" s="151"/>
      <c r="B22" s="152"/>
      <c r="C22" s="296" t="s">
        <v>374</v>
      </c>
      <c r="D22" s="154" t="s">
        <v>200</v>
      </c>
      <c r="E22" s="229"/>
      <c r="F22" s="229"/>
      <c r="G22" s="229"/>
      <c r="H22" s="229"/>
      <c r="I22" s="229"/>
      <c r="J22" s="229"/>
      <c r="K22" s="229" t="s">
        <v>166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>
      <c r="A23" s="151"/>
      <c r="B23" s="161"/>
      <c r="C23" s="296" t="s">
        <v>99</v>
      </c>
      <c r="D23" s="154" t="s">
        <v>200</v>
      </c>
      <c r="E23" s="229"/>
      <c r="F23" s="229"/>
      <c r="G23" s="229"/>
      <c r="H23" s="229"/>
      <c r="I23" s="229"/>
      <c r="J23" s="229"/>
      <c r="K23" s="229"/>
      <c r="L23" s="229" t="s">
        <v>166</v>
      </c>
      <c r="M23" s="229"/>
      <c r="N23" s="229"/>
      <c r="O23" s="229"/>
      <c r="P23" s="229"/>
      <c r="Q23" s="229"/>
      <c r="R23" s="229"/>
      <c r="S23" s="229"/>
      <c r="T23" s="229"/>
      <c r="U23" s="229"/>
    </row>
    <row r="24" spans="1:21" ht="13.5" customHeight="1">
      <c r="A24" s="151"/>
      <c r="B24" s="152" t="s">
        <v>416</v>
      </c>
      <c r="C24" s="299"/>
      <c r="D24" s="286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</row>
    <row r="25" spans="1:21" ht="13.5" customHeight="1">
      <c r="A25" s="151"/>
      <c r="B25" s="289"/>
      <c r="C25" s="296" t="s">
        <v>418</v>
      </c>
      <c r="D25" s="154" t="s">
        <v>200</v>
      </c>
      <c r="E25" s="229"/>
      <c r="F25" s="229"/>
      <c r="G25" s="229"/>
      <c r="H25" s="229"/>
      <c r="I25" s="229"/>
      <c r="J25" s="229"/>
      <c r="K25" s="229"/>
      <c r="L25" s="229"/>
      <c r="M25" s="229" t="s">
        <v>166</v>
      </c>
      <c r="N25" s="229"/>
      <c r="O25" s="229"/>
      <c r="P25" s="229"/>
      <c r="Q25" s="229"/>
      <c r="R25" s="229"/>
      <c r="S25" s="229"/>
      <c r="T25" s="229"/>
      <c r="U25" s="229"/>
    </row>
    <row r="26" spans="1:21" ht="13.5" customHeight="1">
      <c r="A26" s="151"/>
      <c r="B26" s="289"/>
      <c r="C26" s="299" t="s">
        <v>377</v>
      </c>
      <c r="D26" s="154" t="s">
        <v>200</v>
      </c>
      <c r="E26" s="229"/>
      <c r="F26" s="229"/>
      <c r="G26" s="229"/>
      <c r="H26" s="229"/>
      <c r="I26" s="229"/>
      <c r="J26" s="229"/>
      <c r="K26" s="229"/>
      <c r="L26" s="229"/>
      <c r="M26" s="229"/>
      <c r="N26" s="229" t="s">
        <v>166</v>
      </c>
      <c r="O26" s="229"/>
      <c r="P26" s="229"/>
      <c r="Q26" s="229"/>
      <c r="R26" s="229"/>
      <c r="S26" s="229"/>
      <c r="T26" s="229"/>
      <c r="U26" s="229"/>
    </row>
    <row r="27" spans="1:21" ht="13.5" customHeight="1">
      <c r="A27" s="151"/>
      <c r="B27" s="289"/>
      <c r="C27" s="296" t="s">
        <v>374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 t="s">
        <v>166</v>
      </c>
      <c r="P27" s="229"/>
      <c r="Q27" s="229"/>
      <c r="R27" s="229"/>
      <c r="S27" s="229"/>
      <c r="T27" s="229"/>
      <c r="U27" s="229"/>
    </row>
    <row r="28" spans="1:21" ht="13.5" customHeight="1">
      <c r="A28" s="151"/>
      <c r="B28" s="289"/>
      <c r="C28" s="299" t="s">
        <v>99</v>
      </c>
      <c r="D28" s="154" t="s">
        <v>200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 t="s">
        <v>166</v>
      </c>
      <c r="Q28" s="229"/>
      <c r="R28" s="229"/>
      <c r="S28" s="229"/>
      <c r="T28" s="229"/>
      <c r="U28" s="229"/>
    </row>
    <row r="29" spans="1:21" ht="13.5" customHeight="1">
      <c r="A29" s="151"/>
      <c r="B29" s="289"/>
      <c r="C29" s="299"/>
      <c r="D29" s="286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</row>
    <row r="30" spans="1:21" ht="13.5" customHeight="1">
      <c r="A30" s="151"/>
      <c r="B30" s="287" t="s">
        <v>390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 t="s">
        <v>166</v>
      </c>
      <c r="R30" s="229"/>
      <c r="S30" s="229"/>
      <c r="T30" s="229"/>
      <c r="U30" s="229"/>
    </row>
    <row r="31" spans="1:21" ht="13.5" customHeight="1">
      <c r="A31" s="151"/>
      <c r="B31" s="287" t="s">
        <v>391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 t="s">
        <v>166</v>
      </c>
      <c r="S31" s="229"/>
      <c r="T31" s="229"/>
      <c r="U31" s="229"/>
    </row>
    <row r="32" spans="1:21" ht="13.5" customHeight="1">
      <c r="A32" s="151"/>
      <c r="B32" s="287" t="s">
        <v>392</v>
      </c>
      <c r="C32" s="288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 t="s">
        <v>166</v>
      </c>
      <c r="T32" s="229"/>
      <c r="U32" s="229"/>
    </row>
    <row r="33" spans="1:23" ht="13.5" customHeight="1" thickBot="1">
      <c r="A33" s="151"/>
      <c r="B33" s="168" t="s">
        <v>393</v>
      </c>
      <c r="C33" s="169"/>
      <c r="D33" s="170" t="s">
        <v>200</v>
      </c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 t="s">
        <v>166</v>
      </c>
      <c r="U33" s="171"/>
    </row>
    <row r="34" spans="1:23" ht="13.5" customHeight="1" thickTop="1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</row>
    <row r="35" spans="1:23" ht="13.5" customHeight="1">
      <c r="A35" s="151"/>
      <c r="B35" s="174" t="s">
        <v>419</v>
      </c>
      <c r="C35" s="175"/>
      <c r="D35" s="176"/>
      <c r="E35" s="177" t="s">
        <v>166</v>
      </c>
      <c r="F35" s="177" t="s">
        <v>166</v>
      </c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</row>
    <row r="36" spans="1:23" ht="13.5" customHeight="1">
      <c r="A36" s="151"/>
      <c r="B36" s="180" t="s">
        <v>420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</row>
    <row r="37" spans="1:23" ht="13.5" customHeight="1">
      <c r="A37" s="151"/>
      <c r="B37" s="180" t="s">
        <v>421</v>
      </c>
      <c r="C37" s="183"/>
      <c r="D37" s="184"/>
      <c r="E37" s="229"/>
      <c r="F37" s="229"/>
      <c r="G37" s="229"/>
      <c r="H37" s="229"/>
      <c r="I37" s="229" t="s">
        <v>166</v>
      </c>
      <c r="J37" s="229" t="s">
        <v>166</v>
      </c>
      <c r="K37" s="229" t="s">
        <v>166</v>
      </c>
      <c r="L37" s="229" t="s">
        <v>166</v>
      </c>
      <c r="M37" s="229" t="s">
        <v>166</v>
      </c>
      <c r="N37" s="229" t="s">
        <v>166</v>
      </c>
      <c r="O37" s="229" t="s">
        <v>166</v>
      </c>
      <c r="P37" s="229" t="s">
        <v>166</v>
      </c>
      <c r="Q37" s="229"/>
      <c r="R37" s="229"/>
      <c r="S37" s="229"/>
      <c r="T37" s="229"/>
      <c r="U37" s="229"/>
    </row>
    <row r="38" spans="1:23" ht="13.5" customHeight="1">
      <c r="A38" s="151"/>
      <c r="B38" s="180" t="s">
        <v>396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 t="s">
        <v>166</v>
      </c>
      <c r="R38" s="229"/>
      <c r="S38" s="229"/>
      <c r="T38" s="229"/>
      <c r="U38" s="229"/>
    </row>
    <row r="39" spans="1:23" ht="13.5" customHeight="1">
      <c r="A39" s="151"/>
      <c r="B39" s="180" t="s">
        <v>397</v>
      </c>
      <c r="C39" s="183"/>
      <c r="D39" s="184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 t="s">
        <v>166</v>
      </c>
      <c r="S39" s="229"/>
      <c r="T39" s="229"/>
      <c r="U39" s="229"/>
    </row>
    <row r="40" spans="1:23" ht="13.5" customHeight="1">
      <c r="A40" s="151"/>
      <c r="B40" s="180" t="s">
        <v>398</v>
      </c>
      <c r="C40" s="183"/>
      <c r="D40" s="184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 t="s">
        <v>166</v>
      </c>
      <c r="T40" s="162"/>
      <c r="U40" s="162"/>
    </row>
    <row r="41" spans="1:23" ht="13.5" customHeight="1" thickBot="1">
      <c r="A41" s="179"/>
      <c r="B41" s="180" t="s">
        <v>399</v>
      </c>
      <c r="C41" s="183"/>
      <c r="D41" s="184"/>
      <c r="E41" s="197"/>
      <c r="F41" s="197"/>
      <c r="G41" s="197"/>
      <c r="H41" s="197"/>
      <c r="I41" s="197"/>
      <c r="J41" s="197"/>
      <c r="K41" s="197"/>
      <c r="L41" s="300"/>
      <c r="M41" s="197"/>
      <c r="N41" s="197"/>
      <c r="O41" s="197"/>
      <c r="P41" s="197"/>
      <c r="Q41" s="197"/>
      <c r="R41" s="197"/>
      <c r="S41" s="197"/>
      <c r="T41" s="300" t="s">
        <v>166</v>
      </c>
      <c r="U41" s="197"/>
    </row>
    <row r="42" spans="1:23" ht="13.5" customHeight="1" thickTop="1">
      <c r="A42" s="173" t="s">
        <v>205</v>
      </c>
      <c r="B42" s="366" t="s">
        <v>206</v>
      </c>
      <c r="C42" s="367"/>
      <c r="D42" s="368"/>
      <c r="E42" s="233" t="s">
        <v>106</v>
      </c>
      <c r="F42" s="233" t="s">
        <v>106</v>
      </c>
      <c r="G42" s="233" t="s">
        <v>106</v>
      </c>
      <c r="H42" s="233" t="s">
        <v>106</v>
      </c>
      <c r="I42" s="233" t="s">
        <v>106</v>
      </c>
      <c r="J42" s="233" t="s">
        <v>106</v>
      </c>
      <c r="K42" s="233" t="s">
        <v>106</v>
      </c>
      <c r="L42" s="233" t="s">
        <v>106</v>
      </c>
      <c r="M42" s="233" t="s">
        <v>106</v>
      </c>
      <c r="N42" s="233" t="s">
        <v>106</v>
      </c>
      <c r="O42" s="233" t="s">
        <v>106</v>
      </c>
      <c r="P42" s="233" t="s">
        <v>106</v>
      </c>
      <c r="Q42" s="233" t="s">
        <v>106</v>
      </c>
      <c r="R42" s="233" t="s">
        <v>106</v>
      </c>
      <c r="S42" s="233" t="s">
        <v>106</v>
      </c>
      <c r="T42" s="233" t="s">
        <v>106</v>
      </c>
      <c r="U42" s="215"/>
      <c r="V42" s="195"/>
      <c r="W42" s="195"/>
    </row>
    <row r="43" spans="1:23" ht="13.5" customHeight="1">
      <c r="A43" s="179"/>
      <c r="B43" s="369" t="s">
        <v>207</v>
      </c>
      <c r="C43" s="370"/>
      <c r="D43" s="371"/>
      <c r="E43" s="162" t="s">
        <v>486</v>
      </c>
      <c r="F43" s="162" t="s">
        <v>486</v>
      </c>
      <c r="G43" s="162" t="s">
        <v>486</v>
      </c>
      <c r="H43" s="162" t="s">
        <v>486</v>
      </c>
      <c r="I43" s="162" t="s">
        <v>486</v>
      </c>
      <c r="J43" s="162" t="s">
        <v>486</v>
      </c>
      <c r="K43" s="162" t="s">
        <v>486</v>
      </c>
      <c r="L43" s="162" t="s">
        <v>486</v>
      </c>
      <c r="M43" s="162" t="s">
        <v>486</v>
      </c>
      <c r="N43" s="162" t="s">
        <v>486</v>
      </c>
      <c r="O43" s="162" t="s">
        <v>486</v>
      </c>
      <c r="P43" s="162" t="s">
        <v>486</v>
      </c>
      <c r="Q43" s="162" t="s">
        <v>486</v>
      </c>
      <c r="R43" s="162" t="s">
        <v>486</v>
      </c>
      <c r="S43" s="162" t="s">
        <v>486</v>
      </c>
      <c r="T43" s="162" t="s">
        <v>486</v>
      </c>
      <c r="U43" s="162"/>
    </row>
    <row r="44" spans="1:23" ht="66" customHeight="1">
      <c r="A44" s="179"/>
      <c r="B44" s="372" t="s">
        <v>208</v>
      </c>
      <c r="C44" s="373"/>
      <c r="D44" s="374"/>
      <c r="E44" s="189">
        <v>41736</v>
      </c>
      <c r="F44" s="189">
        <v>41736</v>
      </c>
      <c r="G44" s="189">
        <v>41736</v>
      </c>
      <c r="H44" s="189">
        <v>41736</v>
      </c>
      <c r="I44" s="189">
        <v>41736</v>
      </c>
      <c r="J44" s="189">
        <v>41736</v>
      </c>
      <c r="K44" s="189">
        <v>41736</v>
      </c>
      <c r="L44" s="189">
        <v>41736</v>
      </c>
      <c r="M44" s="189">
        <v>41736</v>
      </c>
      <c r="N44" s="189">
        <v>41736</v>
      </c>
      <c r="O44" s="189">
        <v>41736</v>
      </c>
      <c r="P44" s="189">
        <v>41736</v>
      </c>
      <c r="Q44" s="189">
        <v>41736</v>
      </c>
      <c r="R44" s="189">
        <v>41736</v>
      </c>
      <c r="S44" s="189">
        <v>41736</v>
      </c>
      <c r="T44" s="189">
        <v>41736</v>
      </c>
      <c r="U44" s="189"/>
    </row>
    <row r="45" spans="1:23" ht="72.75" customHeight="1" thickBot="1">
      <c r="A45" s="190"/>
      <c r="B45" s="375" t="s">
        <v>209</v>
      </c>
      <c r="C45" s="375"/>
      <c r="D45" s="375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</row>
    <row r="46" spans="1:23" ht="13.5" customHeight="1" thickTop="1">
      <c r="A46" s="193"/>
    </row>
    <row r="108" ht="24" customHeight="1"/>
    <row r="109" ht="39" customHeight="1"/>
    <row r="121" ht="57" customHeight="1"/>
    <row r="122" ht="10.5"/>
    <row r="12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8" workbookViewId="0">
      <selection activeCell="U38" sqref="U38"/>
    </sheetView>
  </sheetViews>
  <sheetFormatPr defaultRowHeight="10.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>
      <c r="A1" s="131"/>
      <c r="B1" s="132"/>
    </row>
    <row r="2" spans="1:20" ht="13.5" customHeight="1">
      <c r="A2" s="403" t="s">
        <v>116</v>
      </c>
      <c r="B2" s="404"/>
      <c r="C2" s="405" t="s">
        <v>97</v>
      </c>
      <c r="D2" s="406"/>
      <c r="E2" s="407" t="s">
        <v>75</v>
      </c>
      <c r="F2" s="408"/>
      <c r="G2" s="408"/>
      <c r="H2" s="409"/>
      <c r="I2" s="410" t="s">
        <v>97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>
      <c r="A5" s="390" t="s">
        <v>121</v>
      </c>
      <c r="B5" s="391"/>
      <c r="C5" s="400" t="s">
        <v>465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>
      <c r="A7" s="383">
        <f>COUNTIF(E41:HN41,"P")</f>
        <v>12</v>
      </c>
      <c r="B7" s="384"/>
      <c r="C7" s="385">
        <f>COUNTIF(E41:HN41,"F")</f>
        <v>0</v>
      </c>
      <c r="D7" s="386"/>
      <c r="E7" s="387">
        <f>SUM(L7,- A7,- C7)</f>
        <v>0</v>
      </c>
      <c r="F7" s="386"/>
      <c r="G7" s="386"/>
      <c r="H7" s="388"/>
      <c r="I7" s="315">
        <f>COUNTIF(E40:HN40,"N")</f>
        <v>12</v>
      </c>
      <c r="J7" s="315">
        <f>COUNTIF(E40:HN40,"A")</f>
        <v>0</v>
      </c>
      <c r="K7" s="315">
        <f>COUNTIF(E105:HN105,"B")</f>
        <v>0</v>
      </c>
      <c r="L7" s="387">
        <f>COUNTA(E9:HS9)</f>
        <v>12</v>
      </c>
      <c r="M7" s="386"/>
      <c r="N7" s="386"/>
      <c r="O7" s="386"/>
      <c r="P7" s="386"/>
      <c r="Q7" s="389"/>
      <c r="R7" s="144"/>
    </row>
    <row r="8" spans="1:20" ht="11.25" thickBot="1"/>
    <row r="9" spans="1:20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204"/>
      <c r="S9" s="143"/>
      <c r="T9" s="144"/>
    </row>
    <row r="10" spans="1:20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>
      <c r="A11" s="151"/>
      <c r="B11" s="152" t="s">
        <v>422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>
      <c r="A12" s="151"/>
      <c r="B12" s="161"/>
      <c r="C12" s="296" t="s">
        <v>423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>
      <c r="A13" s="151"/>
      <c r="B13" s="152" t="s">
        <v>424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>
      <c r="A14" s="151"/>
      <c r="B14" s="161"/>
      <c r="C14" s="296" t="s">
        <v>425</v>
      </c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>
      <c r="A15" s="151"/>
      <c r="B15" s="152" t="s">
        <v>426</v>
      </c>
      <c r="C15" s="296"/>
      <c r="D15" s="154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>
      <c r="A16" s="151"/>
      <c r="B16" s="161"/>
      <c r="C16" s="296" t="s">
        <v>427</v>
      </c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>
      <c r="A17" s="151"/>
      <c r="B17" s="152" t="s">
        <v>428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>
      <c r="A18" s="151"/>
      <c r="B18" s="161"/>
      <c r="C18" s="296" t="s">
        <v>429</v>
      </c>
      <c r="D18" s="154" t="s">
        <v>200</v>
      </c>
      <c r="E18" s="162"/>
      <c r="F18" s="162"/>
      <c r="G18" s="162"/>
      <c r="H18" s="162" t="s">
        <v>166</v>
      </c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>
      <c r="A19" s="151"/>
      <c r="B19" s="161"/>
      <c r="C19" s="153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>
      <c r="A20" s="151"/>
      <c r="B20" s="152" t="s">
        <v>430</v>
      </c>
      <c r="C20" s="153"/>
      <c r="D20" s="154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</row>
    <row r="21" spans="1:17" ht="13.5" customHeight="1">
      <c r="A21" s="151"/>
      <c r="B21" s="161"/>
      <c r="C21" s="296" t="s">
        <v>431</v>
      </c>
      <c r="D21" s="154" t="s">
        <v>200</v>
      </c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</row>
    <row r="22" spans="1:17" ht="13.5" customHeight="1">
      <c r="A22" s="151"/>
      <c r="B22" s="152" t="s">
        <v>432</v>
      </c>
      <c r="C22" s="296"/>
      <c r="D22" s="154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</row>
    <row r="23" spans="1:17" ht="13.5" customHeight="1">
      <c r="A23" s="151"/>
      <c r="B23" s="161"/>
      <c r="C23" s="296" t="s">
        <v>433</v>
      </c>
      <c r="D23" s="154" t="s">
        <v>200</v>
      </c>
      <c r="E23" s="229"/>
      <c r="F23" s="229"/>
      <c r="G23" s="229"/>
      <c r="H23" s="229"/>
      <c r="I23" s="229"/>
      <c r="J23" s="229" t="s">
        <v>166</v>
      </c>
      <c r="K23" s="229"/>
      <c r="L23" s="229"/>
      <c r="M23" s="229"/>
      <c r="N23" s="229"/>
      <c r="O23" s="229"/>
      <c r="P23" s="229"/>
      <c r="Q23" s="229"/>
    </row>
    <row r="24" spans="1:17" ht="13.5" customHeight="1">
      <c r="A24" s="151"/>
      <c r="B24" s="152" t="s">
        <v>434</v>
      </c>
      <c r="C24" s="296"/>
      <c r="D24" s="200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</row>
    <row r="25" spans="1:17" ht="13.5" customHeight="1">
      <c r="A25" s="151"/>
      <c r="B25" s="161"/>
      <c r="C25" s="296" t="s">
        <v>435</v>
      </c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</row>
    <row r="26" spans="1:17" ht="13.5" customHeight="1">
      <c r="A26" s="151"/>
      <c r="B26" s="152" t="s">
        <v>436</v>
      </c>
      <c r="C26" s="296"/>
      <c r="D26" s="154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3.5" customHeight="1">
      <c r="A27" s="151"/>
      <c r="B27" s="161"/>
      <c r="C27" s="296" t="s">
        <v>437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 t="s">
        <v>166</v>
      </c>
      <c r="M27" s="229"/>
      <c r="N27" s="229"/>
      <c r="O27" s="229"/>
      <c r="P27" s="229"/>
      <c r="Q27" s="229"/>
    </row>
    <row r="28" spans="1:17" ht="13.5" customHeight="1">
      <c r="A28" s="151"/>
      <c r="B28" s="289"/>
      <c r="C28" s="299"/>
      <c r="D28" s="286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3.5" customHeight="1">
      <c r="A29" s="151"/>
      <c r="B29" s="287" t="s">
        <v>390</v>
      </c>
      <c r="C29" s="288"/>
      <c r="D29" s="154" t="s">
        <v>200</v>
      </c>
      <c r="E29" s="229"/>
      <c r="F29" s="229"/>
      <c r="G29" s="229"/>
      <c r="H29" s="229"/>
      <c r="I29" s="229"/>
      <c r="J29" s="229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>
      <c r="A30" s="151"/>
      <c r="B30" s="287" t="s">
        <v>391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>
      <c r="A31" s="151"/>
      <c r="B31" s="287" t="s">
        <v>392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 t="s">
        <v>166</v>
      </c>
      <c r="P31" s="229"/>
      <c r="Q31" s="229"/>
    </row>
    <row r="32" spans="1:17" ht="13.5" customHeight="1">
      <c r="A32" s="151"/>
      <c r="B32" s="152" t="s">
        <v>393</v>
      </c>
      <c r="C32" s="153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/>
    </row>
    <row r="33" spans="1:19" ht="13.5" customHeight="1" thickBot="1">
      <c r="A33" s="151"/>
      <c r="B33" s="301"/>
      <c r="C33" s="302"/>
      <c r="D33" s="303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</row>
    <row r="34" spans="1:19" ht="13.5" customHeight="1" thickTop="1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9" ht="13.5" customHeight="1">
      <c r="A35" s="151"/>
      <c r="B35" s="180" t="s">
        <v>438</v>
      </c>
      <c r="C35" s="183"/>
      <c r="D35" s="184"/>
      <c r="E35" s="229" t="s">
        <v>166</v>
      </c>
      <c r="F35" s="229" t="s">
        <v>166</v>
      </c>
      <c r="G35" s="229" t="s">
        <v>166</v>
      </c>
      <c r="H35" s="229" t="s">
        <v>166</v>
      </c>
      <c r="I35" s="229" t="s">
        <v>166</v>
      </c>
      <c r="J35" s="229" t="s">
        <v>166</v>
      </c>
      <c r="K35" s="229" t="s">
        <v>166</v>
      </c>
      <c r="L35" s="229" t="s">
        <v>166</v>
      </c>
      <c r="M35" s="229"/>
      <c r="N35" s="229"/>
      <c r="O35" s="229"/>
      <c r="P35" s="229"/>
      <c r="Q35" s="229"/>
    </row>
    <row r="36" spans="1:19" ht="13.5" customHeight="1">
      <c r="A36" s="151"/>
      <c r="B36" s="180" t="s">
        <v>396</v>
      </c>
      <c r="C36" s="183"/>
      <c r="D36" s="184"/>
      <c r="E36" s="229"/>
      <c r="F36" s="229"/>
      <c r="G36" s="229"/>
      <c r="H36" s="229"/>
      <c r="I36" s="229"/>
      <c r="J36" s="229"/>
      <c r="K36" s="229"/>
      <c r="L36" s="229"/>
      <c r="M36" s="229" t="s">
        <v>166</v>
      </c>
      <c r="N36" s="229"/>
      <c r="O36" s="229"/>
      <c r="P36" s="229"/>
      <c r="Q36" s="229"/>
    </row>
    <row r="37" spans="1:19" ht="13.5" customHeight="1">
      <c r="A37" s="151"/>
      <c r="B37" s="180" t="s">
        <v>397</v>
      </c>
      <c r="C37" s="183"/>
      <c r="D37" s="184"/>
      <c r="E37" s="229"/>
      <c r="F37" s="229"/>
      <c r="G37" s="229"/>
      <c r="H37" s="229"/>
      <c r="I37" s="229"/>
      <c r="J37" s="229"/>
      <c r="K37" s="229"/>
      <c r="L37" s="229"/>
      <c r="M37" s="229"/>
      <c r="N37" s="229" t="s">
        <v>166</v>
      </c>
      <c r="O37" s="229"/>
      <c r="P37" s="229"/>
      <c r="Q37" s="229"/>
    </row>
    <row r="38" spans="1:19" ht="13.5" customHeight="1">
      <c r="A38" s="151"/>
      <c r="B38" s="180" t="s">
        <v>398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 t="s">
        <v>166</v>
      </c>
      <c r="P38" s="229"/>
      <c r="Q38" s="229"/>
    </row>
    <row r="39" spans="1:19" ht="13.5" customHeight="1" thickBot="1">
      <c r="A39" s="179"/>
      <c r="B39" s="180" t="s">
        <v>399</v>
      </c>
      <c r="C39" s="183"/>
      <c r="D39" s="184"/>
      <c r="E39" s="185"/>
      <c r="F39" s="185"/>
      <c r="G39" s="185"/>
      <c r="H39" s="185"/>
      <c r="I39" s="185"/>
      <c r="J39" s="185"/>
      <c r="K39" s="185"/>
      <c r="L39" s="229"/>
      <c r="M39" s="185"/>
      <c r="N39" s="185"/>
      <c r="O39" s="185"/>
      <c r="P39" s="229" t="s">
        <v>166</v>
      </c>
      <c r="Q39" s="185"/>
    </row>
    <row r="40" spans="1:19" ht="13.5" customHeight="1" thickTop="1">
      <c r="A40" s="173" t="s">
        <v>205</v>
      </c>
      <c r="B40" s="366" t="s">
        <v>206</v>
      </c>
      <c r="C40" s="367"/>
      <c r="D40" s="368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304"/>
      <c r="R40" s="195"/>
      <c r="S40" s="195"/>
    </row>
    <row r="41" spans="1:19" ht="13.5" customHeight="1">
      <c r="A41" s="179"/>
      <c r="B41" s="369" t="s">
        <v>207</v>
      </c>
      <c r="C41" s="370"/>
      <c r="D41" s="371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/>
    </row>
    <row r="42" spans="1:19" ht="49.5" customHeight="1">
      <c r="A42" s="179"/>
      <c r="B42" s="372" t="s">
        <v>208</v>
      </c>
      <c r="C42" s="373"/>
      <c r="D42" s="374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/>
    </row>
    <row r="43" spans="1:19" ht="13.5" customHeight="1" thickBot="1">
      <c r="A43" s="190"/>
      <c r="B43" s="375" t="s">
        <v>209</v>
      </c>
      <c r="C43" s="375"/>
      <c r="D43" s="375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9" ht="13.5" customHeight="1" thickTop="1">
      <c r="A44" s="193"/>
    </row>
    <row r="45" spans="1:19" ht="13.5" customHeight="1"/>
    <row r="46" spans="1:19" ht="13.5" customHeight="1"/>
    <row r="47" spans="1:19" ht="13.5" customHeight="1"/>
    <row r="48" spans="1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0" workbookViewId="0">
      <selection activeCell="S24" sqref="S24"/>
    </sheetView>
  </sheetViews>
  <sheetFormatPr defaultRowHeight="10.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>
      <c r="A1" s="131"/>
      <c r="B1" s="132"/>
    </row>
    <row r="2" spans="1:19" ht="13.5" customHeight="1">
      <c r="A2" s="403" t="s">
        <v>116</v>
      </c>
      <c r="B2" s="404"/>
      <c r="C2" s="405" t="s">
        <v>98</v>
      </c>
      <c r="D2" s="406"/>
      <c r="E2" s="407" t="s">
        <v>75</v>
      </c>
      <c r="F2" s="408"/>
      <c r="G2" s="408"/>
      <c r="H2" s="409"/>
      <c r="I2" s="410" t="s">
        <v>98</v>
      </c>
      <c r="J2" s="411"/>
      <c r="K2" s="411"/>
      <c r="L2" s="411"/>
      <c r="M2" s="411"/>
      <c r="N2" s="411"/>
      <c r="O2" s="411"/>
      <c r="P2" s="412"/>
      <c r="R2" s="135"/>
    </row>
    <row r="3" spans="1:19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>
      <c r="A5" s="390" t="s">
        <v>121</v>
      </c>
      <c r="B5" s="391"/>
      <c r="C5" s="400" t="s">
        <v>466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>
      <c r="A7" s="383">
        <f>COUNTIF(E25:HM25,"P")</f>
        <v>7</v>
      </c>
      <c r="B7" s="384"/>
      <c r="C7" s="385">
        <f>COUNTIF(E25:HM25,"F")</f>
        <v>0</v>
      </c>
      <c r="D7" s="386"/>
      <c r="E7" s="387">
        <f>SUM(L7,- A7,- C7)</f>
        <v>0</v>
      </c>
      <c r="F7" s="386"/>
      <c r="G7" s="386"/>
      <c r="H7" s="388"/>
      <c r="I7" s="315">
        <f>COUNTIF(E24:HM24,"N")</f>
        <v>7</v>
      </c>
      <c r="J7" s="315">
        <f>COUNTIF(E24:HM24,"A")</f>
        <v>0</v>
      </c>
      <c r="K7" s="315">
        <f>COUNTIF(E89:HM89,"B")</f>
        <v>0</v>
      </c>
      <c r="L7" s="387">
        <f>COUNTA(E9:HR9)</f>
        <v>7</v>
      </c>
      <c r="M7" s="386"/>
      <c r="N7" s="386"/>
      <c r="O7" s="386"/>
      <c r="P7" s="389"/>
      <c r="Q7" s="144"/>
    </row>
    <row r="8" spans="1:19" ht="11.25" thickBot="1"/>
    <row r="9" spans="1:19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204"/>
      <c r="R9" s="143"/>
      <c r="S9" s="144"/>
    </row>
    <row r="10" spans="1:19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>
      <c r="A11" s="151"/>
      <c r="B11" s="152" t="s">
        <v>439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>
      <c r="A12" s="151"/>
      <c r="B12" s="152" t="s">
        <v>440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>
      <c r="A13" s="151"/>
      <c r="B13" s="152" t="s">
        <v>441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>
      <c r="A14" s="151"/>
      <c r="B14" s="287" t="s">
        <v>390</v>
      </c>
      <c r="C14" s="288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>
      <c r="A15" s="151"/>
      <c r="B15" s="287" t="s">
        <v>391</v>
      </c>
      <c r="C15" s="288"/>
      <c r="D15" s="154" t="s">
        <v>200</v>
      </c>
      <c r="E15" s="229"/>
      <c r="F15" s="229"/>
      <c r="G15" s="229"/>
      <c r="H15" s="229"/>
      <c r="I15" s="229" t="s">
        <v>166</v>
      </c>
      <c r="J15" s="229"/>
      <c r="K15" s="229"/>
      <c r="L15" s="229"/>
      <c r="M15" s="229"/>
      <c r="N15" s="229"/>
      <c r="O15" s="229"/>
      <c r="P15" s="229"/>
    </row>
    <row r="16" spans="1:19" ht="13.5" customHeight="1">
      <c r="A16" s="151"/>
      <c r="B16" s="287" t="s">
        <v>392</v>
      </c>
      <c r="C16" s="288"/>
      <c r="D16" s="154" t="s">
        <v>200</v>
      </c>
      <c r="E16" s="229"/>
      <c r="F16" s="229"/>
      <c r="G16" s="229"/>
      <c r="H16" s="229"/>
      <c r="I16" s="229"/>
      <c r="J16" s="229" t="s">
        <v>166</v>
      </c>
      <c r="K16" s="229"/>
      <c r="L16" s="229"/>
      <c r="M16" s="229"/>
      <c r="N16" s="229"/>
      <c r="O16" s="229"/>
      <c r="P16" s="229"/>
    </row>
    <row r="17" spans="1:18" ht="13.5" customHeight="1" thickBot="1">
      <c r="A17" s="151"/>
      <c r="B17" s="168" t="s">
        <v>393</v>
      </c>
      <c r="C17" s="169"/>
      <c r="D17" s="170" t="s">
        <v>200</v>
      </c>
      <c r="E17" s="171"/>
      <c r="F17" s="171"/>
      <c r="G17" s="171"/>
      <c r="H17" s="171"/>
      <c r="I17" s="171"/>
      <c r="J17" s="171"/>
      <c r="K17" s="171" t="s">
        <v>166</v>
      </c>
      <c r="L17" s="171"/>
      <c r="M17" s="171"/>
      <c r="N17" s="171"/>
      <c r="O17" s="171"/>
      <c r="P17" s="171"/>
    </row>
    <row r="18" spans="1:18" ht="13.5" customHeight="1" thickTop="1">
      <c r="A18" s="173" t="s">
        <v>201</v>
      </c>
      <c r="B18" s="174"/>
      <c r="C18" s="175"/>
      <c r="D18" s="176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</row>
    <row r="19" spans="1:18" ht="13.5" customHeight="1">
      <c r="A19" s="151"/>
      <c r="B19" s="180" t="s">
        <v>438</v>
      </c>
      <c r="C19" s="183"/>
      <c r="D19" s="184"/>
      <c r="E19" s="229" t="s">
        <v>166</v>
      </c>
      <c r="F19" s="229" t="s">
        <v>166</v>
      </c>
      <c r="G19" s="229" t="s">
        <v>166</v>
      </c>
      <c r="H19" s="229"/>
      <c r="I19" s="229"/>
      <c r="J19" s="229"/>
      <c r="K19" s="229"/>
      <c r="L19" s="229"/>
      <c r="M19" s="229"/>
      <c r="N19" s="229"/>
      <c r="O19" s="229"/>
      <c r="P19" s="229"/>
    </row>
    <row r="20" spans="1:18" ht="13.5" customHeight="1">
      <c r="A20" s="151"/>
      <c r="B20" s="180" t="s">
        <v>396</v>
      </c>
      <c r="C20" s="183"/>
      <c r="D20" s="184"/>
      <c r="E20" s="229"/>
      <c r="F20" s="229"/>
      <c r="G20" s="229"/>
      <c r="H20" s="229" t="s">
        <v>166</v>
      </c>
      <c r="I20" s="229"/>
      <c r="J20" s="229"/>
      <c r="K20" s="229"/>
      <c r="L20" s="229"/>
      <c r="M20" s="229"/>
      <c r="N20" s="229"/>
      <c r="O20" s="229"/>
      <c r="P20" s="229"/>
    </row>
    <row r="21" spans="1:18" ht="13.5" customHeight="1">
      <c r="A21" s="151"/>
      <c r="B21" s="180" t="s">
        <v>397</v>
      </c>
      <c r="C21" s="183"/>
      <c r="D21" s="184"/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</row>
    <row r="22" spans="1:18" ht="13.5" customHeight="1">
      <c r="A22" s="151"/>
      <c r="B22" s="180" t="s">
        <v>398</v>
      </c>
      <c r="C22" s="183"/>
      <c r="D22" s="184"/>
      <c r="E22" s="229"/>
      <c r="F22" s="229"/>
      <c r="G22" s="229"/>
      <c r="H22" s="229"/>
      <c r="I22" s="229"/>
      <c r="J22" s="229" t="s">
        <v>166</v>
      </c>
      <c r="K22" s="229"/>
      <c r="L22" s="229"/>
      <c r="M22" s="229"/>
      <c r="N22" s="229"/>
      <c r="O22" s="229"/>
      <c r="P22" s="229"/>
    </row>
    <row r="23" spans="1:18" ht="13.5" customHeight="1" thickBot="1">
      <c r="A23" s="179"/>
      <c r="B23" s="180" t="s">
        <v>399</v>
      </c>
      <c r="C23" s="183"/>
      <c r="D23" s="184"/>
      <c r="E23" s="185"/>
      <c r="F23" s="185"/>
      <c r="G23" s="185"/>
      <c r="H23" s="185"/>
      <c r="I23" s="185"/>
      <c r="J23" s="185"/>
      <c r="K23" s="229" t="s">
        <v>166</v>
      </c>
      <c r="L23" s="229"/>
      <c r="M23" s="185"/>
      <c r="N23" s="185"/>
      <c r="O23" s="185"/>
      <c r="P23" s="185"/>
    </row>
    <row r="24" spans="1:18" ht="13.5" customHeight="1" thickTop="1">
      <c r="A24" s="173" t="s">
        <v>205</v>
      </c>
      <c r="B24" s="366" t="s">
        <v>206</v>
      </c>
      <c r="C24" s="367"/>
      <c r="D24" s="368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33" t="s">
        <v>106</v>
      </c>
      <c r="L24" s="215"/>
      <c r="M24" s="304"/>
      <c r="N24" s="304"/>
      <c r="O24" s="304"/>
      <c r="P24" s="304"/>
      <c r="Q24" s="195"/>
      <c r="R24" s="195"/>
    </row>
    <row r="25" spans="1:18" ht="13.5" customHeight="1">
      <c r="A25" s="179"/>
      <c r="B25" s="369" t="s">
        <v>207</v>
      </c>
      <c r="C25" s="370"/>
      <c r="D25" s="371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162" t="s">
        <v>486</v>
      </c>
      <c r="L25" s="162"/>
      <c r="M25" s="162"/>
      <c r="N25" s="162"/>
      <c r="O25" s="162"/>
      <c r="P25" s="162"/>
    </row>
    <row r="26" spans="1:18" ht="59.25" customHeight="1">
      <c r="A26" s="179"/>
      <c r="B26" s="372" t="s">
        <v>208</v>
      </c>
      <c r="C26" s="373"/>
      <c r="D26" s="374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>
        <v>41736</v>
      </c>
      <c r="L26" s="189"/>
      <c r="M26" s="189"/>
      <c r="N26" s="189"/>
      <c r="O26" s="189"/>
      <c r="P26" s="189"/>
    </row>
    <row r="27" spans="1:18" ht="13.5" customHeight="1" thickBot="1">
      <c r="A27" s="190"/>
      <c r="B27" s="375" t="s">
        <v>209</v>
      </c>
      <c r="C27" s="375"/>
      <c r="D27" s="375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</row>
    <row r="28" spans="1:18" ht="13.5" customHeight="1" thickTop="1">
      <c r="A28" s="193"/>
    </row>
    <row r="29" spans="1:18" ht="13.5" customHeight="1"/>
    <row r="30" spans="1:18" ht="13.5" customHeight="1"/>
    <row r="31" spans="1:18" ht="13.5" customHeight="1"/>
    <row r="32" spans="1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6" workbookViewId="0">
      <selection activeCell="R32" sqref="R32"/>
    </sheetView>
  </sheetViews>
  <sheetFormatPr defaultRowHeight="10.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>
      <c r="A1" s="131"/>
      <c r="B1" s="132"/>
    </row>
    <row r="2" spans="1:19" ht="13.5" customHeight="1">
      <c r="A2" s="403" t="s">
        <v>116</v>
      </c>
      <c r="B2" s="404"/>
      <c r="C2" s="405" t="s">
        <v>374</v>
      </c>
      <c r="D2" s="406"/>
      <c r="E2" s="407" t="s">
        <v>75</v>
      </c>
      <c r="F2" s="408"/>
      <c r="G2" s="408"/>
      <c r="H2" s="409"/>
      <c r="I2" s="410" t="s">
        <v>374</v>
      </c>
      <c r="J2" s="411"/>
      <c r="K2" s="411"/>
      <c r="L2" s="411"/>
      <c r="M2" s="411"/>
      <c r="N2" s="411"/>
      <c r="O2" s="411"/>
      <c r="P2" s="412"/>
      <c r="R2" s="135"/>
    </row>
    <row r="3" spans="1:19" ht="13.5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7"/>
    </row>
    <row r="4" spans="1:19" ht="18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9"/>
      <c r="R4" s="135"/>
    </row>
    <row r="5" spans="1:19" ht="13.5" customHeight="1">
      <c r="A5" s="390" t="s">
        <v>121</v>
      </c>
      <c r="B5" s="391"/>
      <c r="C5" s="400" t="s">
        <v>410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2"/>
    </row>
    <row r="6" spans="1:19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82"/>
      <c r="R6" s="135"/>
    </row>
    <row r="7" spans="1:19" ht="13.5" customHeight="1" thickBot="1">
      <c r="A7" s="383">
        <f>COUNTIF(E32:HM32,"P")</f>
        <v>11</v>
      </c>
      <c r="B7" s="384"/>
      <c r="C7" s="385">
        <f>COUNTIF(E32:HM32,"F")</f>
        <v>0</v>
      </c>
      <c r="D7" s="386"/>
      <c r="E7" s="387">
        <f>SUM(L7,- A7,- C7)</f>
        <v>0</v>
      </c>
      <c r="F7" s="386"/>
      <c r="G7" s="386"/>
      <c r="H7" s="388"/>
      <c r="I7" s="315">
        <f>COUNTIF(E31:HM31,"N")</f>
        <v>11</v>
      </c>
      <c r="J7" s="315">
        <f>COUNTIF(E31:HM31,"A")</f>
        <v>0</v>
      </c>
      <c r="K7" s="315">
        <f>COUNTIF(E96:HM96,"B")</f>
        <v>0</v>
      </c>
      <c r="L7" s="387">
        <f>COUNTA(E9:HR9)</f>
        <v>11</v>
      </c>
      <c r="M7" s="386"/>
      <c r="N7" s="386"/>
      <c r="O7" s="386"/>
      <c r="P7" s="389"/>
      <c r="Q7" s="144"/>
    </row>
    <row r="8" spans="1:19" ht="11.25" thickBot="1"/>
    <row r="9" spans="1:19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>
      <c r="A11" s="151"/>
      <c r="B11" s="152" t="s">
        <v>442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>
      <c r="A12" s="151"/>
      <c r="B12" s="152" t="s">
        <v>443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>
      <c r="A13" s="151"/>
      <c r="B13" s="152" t="s">
        <v>444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>
      <c r="A14" s="151"/>
      <c r="B14" s="152" t="s">
        <v>445</v>
      </c>
      <c r="C14" s="296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>
      <c r="A15" s="151"/>
      <c r="B15" s="152" t="s">
        <v>446</v>
      </c>
      <c r="C15" s="296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2"/>
      <c r="P15" s="162"/>
    </row>
    <row r="16" spans="1:19" ht="13.5" customHeight="1">
      <c r="A16" s="151"/>
      <c r="B16" s="152" t="s">
        <v>447</v>
      </c>
      <c r="C16" s="296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2"/>
      <c r="P16" s="162"/>
    </row>
    <row r="17" spans="1:18" ht="13.5" customHeight="1">
      <c r="A17" s="151"/>
      <c r="B17" s="152" t="s">
        <v>448</v>
      </c>
      <c r="C17" s="296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2"/>
      <c r="P17" s="162"/>
    </row>
    <row r="18" spans="1:18" ht="13.5" customHeight="1">
      <c r="A18" s="151"/>
      <c r="B18" s="152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8" ht="13.5" customHeight="1">
      <c r="A19" s="151"/>
      <c r="B19" s="287" t="s">
        <v>390</v>
      </c>
      <c r="C19" s="288"/>
      <c r="D19" s="154" t="s">
        <v>200</v>
      </c>
      <c r="E19" s="162"/>
      <c r="F19" s="162"/>
      <c r="G19" s="162"/>
      <c r="H19" s="162"/>
      <c r="I19" s="162"/>
      <c r="J19" s="162"/>
      <c r="K19" s="162"/>
      <c r="L19" s="162" t="s">
        <v>166</v>
      </c>
      <c r="M19" s="162"/>
      <c r="N19" s="162"/>
      <c r="O19" s="162"/>
      <c r="P19" s="162"/>
    </row>
    <row r="20" spans="1:18" ht="13.5" customHeight="1">
      <c r="A20" s="151"/>
      <c r="B20" s="287" t="s">
        <v>391</v>
      </c>
      <c r="C20" s="288"/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 t="s">
        <v>166</v>
      </c>
      <c r="N20" s="162"/>
      <c r="O20" s="162"/>
      <c r="P20" s="162"/>
    </row>
    <row r="21" spans="1:18" ht="13.5" customHeight="1">
      <c r="A21" s="151"/>
      <c r="B21" s="287" t="s">
        <v>392</v>
      </c>
      <c r="C21" s="288"/>
      <c r="D21" s="154" t="s">
        <v>200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 t="s">
        <v>166</v>
      </c>
      <c r="O21" s="229"/>
      <c r="P21" s="229"/>
    </row>
    <row r="22" spans="1:18" ht="13.5" customHeight="1" thickBot="1">
      <c r="A22" s="151"/>
      <c r="B22" s="168" t="s">
        <v>393</v>
      </c>
      <c r="C22" s="169"/>
      <c r="D22" s="170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 t="s">
        <v>166</v>
      </c>
      <c r="P22" s="229"/>
    </row>
    <row r="23" spans="1:18" ht="13.5" customHeight="1" thickTop="1" thickBot="1">
      <c r="A23" s="151"/>
      <c r="B23" s="290"/>
      <c r="C23" s="169"/>
      <c r="D23" s="170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 spans="1:18" ht="13.5" customHeight="1" thickTop="1">
      <c r="A24" s="173" t="s">
        <v>201</v>
      </c>
      <c r="B24" s="174"/>
      <c r="C24" s="175"/>
      <c r="D24" s="176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</row>
    <row r="25" spans="1:18" ht="13.5" customHeight="1">
      <c r="A25" s="151"/>
      <c r="B25" s="180" t="s">
        <v>438</v>
      </c>
      <c r="C25" s="183"/>
      <c r="D25" s="184"/>
      <c r="E25" s="229" t="s">
        <v>166</v>
      </c>
      <c r="F25" s="229" t="s">
        <v>166</v>
      </c>
      <c r="G25" s="229" t="s">
        <v>166</v>
      </c>
      <c r="H25" s="229" t="s">
        <v>166</v>
      </c>
      <c r="I25" s="229" t="s">
        <v>166</v>
      </c>
      <c r="J25" s="229" t="s">
        <v>166</v>
      </c>
      <c r="K25" s="229" t="s">
        <v>166</v>
      </c>
      <c r="L25" s="229"/>
      <c r="M25" s="229"/>
      <c r="N25" s="229"/>
      <c r="O25" s="229"/>
      <c r="P25" s="229"/>
    </row>
    <row r="26" spans="1:18" ht="13.5" customHeight="1">
      <c r="A26" s="151"/>
      <c r="B26" s="180" t="s">
        <v>396</v>
      </c>
      <c r="C26" s="183"/>
      <c r="D26" s="184"/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</row>
    <row r="27" spans="1:18" ht="13.5" customHeight="1">
      <c r="A27" s="151"/>
      <c r="B27" s="180" t="s">
        <v>397</v>
      </c>
      <c r="C27" s="183"/>
      <c r="D27" s="184"/>
      <c r="E27" s="229"/>
      <c r="F27" s="229"/>
      <c r="G27" s="229"/>
      <c r="H27" s="229"/>
      <c r="I27" s="229"/>
      <c r="J27" s="229"/>
      <c r="K27" s="229"/>
      <c r="L27" s="229"/>
      <c r="M27" s="229" t="s">
        <v>166</v>
      </c>
      <c r="N27" s="229"/>
      <c r="O27" s="229"/>
      <c r="P27" s="229"/>
    </row>
    <row r="28" spans="1:18" ht="13.5" customHeight="1">
      <c r="A28" s="151"/>
      <c r="B28" s="180" t="s">
        <v>398</v>
      </c>
      <c r="C28" s="183"/>
      <c r="D28" s="184"/>
      <c r="E28" s="229"/>
      <c r="F28" s="229"/>
      <c r="G28" s="229"/>
      <c r="H28" s="229"/>
      <c r="I28" s="229"/>
      <c r="J28" s="229"/>
      <c r="K28" s="229"/>
      <c r="L28" s="229"/>
      <c r="M28" s="229"/>
      <c r="N28" s="229" t="s">
        <v>166</v>
      </c>
      <c r="O28" s="229"/>
      <c r="P28" s="229"/>
    </row>
    <row r="29" spans="1:18" ht="13.5" customHeight="1">
      <c r="A29" s="151"/>
      <c r="B29" s="180" t="s">
        <v>399</v>
      </c>
      <c r="C29" s="183"/>
      <c r="D29" s="184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 t="s">
        <v>166</v>
      </c>
      <c r="P29" s="229"/>
    </row>
    <row r="30" spans="1:18" ht="13.5" customHeight="1" thickBot="1">
      <c r="A30" s="179"/>
      <c r="B30" s="180"/>
      <c r="C30" s="183"/>
      <c r="D30" s="184"/>
      <c r="E30" s="185"/>
      <c r="F30" s="185"/>
      <c r="G30" s="185"/>
      <c r="H30" s="185"/>
      <c r="I30" s="185"/>
      <c r="J30" s="185"/>
      <c r="K30" s="185"/>
      <c r="L30" s="229"/>
      <c r="M30" s="185"/>
      <c r="N30" s="185"/>
      <c r="O30" s="185"/>
      <c r="P30" s="185"/>
    </row>
    <row r="31" spans="1:18" ht="13.5" customHeight="1" thickTop="1">
      <c r="A31" s="173" t="s">
        <v>205</v>
      </c>
      <c r="B31" s="366" t="s">
        <v>206</v>
      </c>
      <c r="C31" s="367"/>
      <c r="D31" s="368"/>
      <c r="E31" s="233" t="s">
        <v>106</v>
      </c>
      <c r="F31" s="233" t="s">
        <v>106</v>
      </c>
      <c r="G31" s="233" t="s">
        <v>106</v>
      </c>
      <c r="H31" s="233" t="s">
        <v>106</v>
      </c>
      <c r="I31" s="233" t="s">
        <v>106</v>
      </c>
      <c r="J31" s="233" t="s">
        <v>106</v>
      </c>
      <c r="K31" s="233" t="s">
        <v>106</v>
      </c>
      <c r="L31" s="233" t="s">
        <v>106</v>
      </c>
      <c r="M31" s="233" t="s">
        <v>106</v>
      </c>
      <c r="N31" s="233" t="s">
        <v>106</v>
      </c>
      <c r="O31" s="233" t="s">
        <v>106</v>
      </c>
      <c r="P31" s="304"/>
      <c r="Q31" s="195"/>
      <c r="R31" s="195"/>
    </row>
    <row r="32" spans="1:18" ht="13.5" customHeight="1">
      <c r="A32" s="179"/>
      <c r="B32" s="369" t="s">
        <v>207</v>
      </c>
      <c r="C32" s="370"/>
      <c r="D32" s="371"/>
      <c r="E32" s="162" t="s">
        <v>486</v>
      </c>
      <c r="F32" s="162" t="s">
        <v>486</v>
      </c>
      <c r="G32" s="162" t="s">
        <v>486</v>
      </c>
      <c r="H32" s="162" t="s">
        <v>486</v>
      </c>
      <c r="I32" s="162" t="s">
        <v>486</v>
      </c>
      <c r="J32" s="162" t="s">
        <v>486</v>
      </c>
      <c r="K32" s="162" t="s">
        <v>486</v>
      </c>
      <c r="L32" s="162" t="s">
        <v>486</v>
      </c>
      <c r="M32" s="162" t="s">
        <v>486</v>
      </c>
      <c r="N32" s="162" t="s">
        <v>486</v>
      </c>
      <c r="O32" s="162" t="s">
        <v>486</v>
      </c>
      <c r="P32" s="162"/>
    </row>
    <row r="33" spans="1:16" ht="63.75" customHeight="1">
      <c r="A33" s="179"/>
      <c r="B33" s="372" t="s">
        <v>208</v>
      </c>
      <c r="C33" s="373"/>
      <c r="D33" s="374"/>
      <c r="E33" s="189">
        <v>41736</v>
      </c>
      <c r="F33" s="189">
        <v>41736</v>
      </c>
      <c r="G33" s="189">
        <v>41736</v>
      </c>
      <c r="H33" s="189">
        <v>41736</v>
      </c>
      <c r="I33" s="189">
        <v>41736</v>
      </c>
      <c r="J33" s="189">
        <v>41736</v>
      </c>
      <c r="K33" s="189">
        <v>41736</v>
      </c>
      <c r="L33" s="189">
        <v>41736</v>
      </c>
      <c r="M33" s="189">
        <v>41736</v>
      </c>
      <c r="N33" s="189">
        <v>41736</v>
      </c>
      <c r="O33" s="189">
        <v>41736</v>
      </c>
      <c r="P33" s="189"/>
    </row>
    <row r="34" spans="1:16" ht="13.5" customHeight="1" thickBot="1">
      <c r="A34" s="190"/>
      <c r="B34" s="375" t="s">
        <v>209</v>
      </c>
      <c r="C34" s="375"/>
      <c r="D34" s="375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</row>
    <row r="35" spans="1:16" ht="13.5" customHeight="1" thickTop="1">
      <c r="A35" s="193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19" workbookViewId="0">
      <selection activeCell="W30" sqref="W30:W31"/>
    </sheetView>
  </sheetViews>
  <sheetFormatPr defaultRowHeight="10.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3" ht="11.25" thickBot="1">
      <c r="A1" s="131"/>
      <c r="B1" s="132"/>
    </row>
    <row r="2" spans="1:23" ht="10.5" customHeight="1">
      <c r="A2" s="428" t="s">
        <v>116</v>
      </c>
      <c r="B2" s="404"/>
      <c r="C2" s="405" t="s">
        <v>100</v>
      </c>
      <c r="D2" s="406"/>
      <c r="E2" s="407" t="s">
        <v>75</v>
      </c>
      <c r="F2" s="408"/>
      <c r="G2" s="408"/>
      <c r="H2" s="409"/>
      <c r="I2" s="410" t="s">
        <v>100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9"/>
      <c r="W2" s="135"/>
    </row>
    <row r="3" spans="1:23" ht="10.5" customHeight="1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30"/>
    </row>
    <row r="4" spans="1:23" ht="10.5" customHeight="1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7"/>
      <c r="W4" s="135"/>
    </row>
    <row r="5" spans="1:23" ht="10.5" customHeight="1">
      <c r="A5" s="426" t="s">
        <v>121</v>
      </c>
      <c r="B5" s="391"/>
      <c r="C5" s="400" t="s">
        <v>467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3" ht="10.5" customHeight="1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3" ht="11.25" thickBot="1">
      <c r="A7" s="419">
        <f>COUNTIF(E25:W25,"P")</f>
        <v>6</v>
      </c>
      <c r="B7" s="420"/>
      <c r="C7" s="421">
        <f>COUNTIF(E25:W25,"F")</f>
        <v>0</v>
      </c>
      <c r="D7" s="422"/>
      <c r="E7" s="423">
        <f>SUM(L7,- A7,- C7)</f>
        <v>0</v>
      </c>
      <c r="F7" s="422"/>
      <c r="G7" s="422"/>
      <c r="H7" s="424"/>
      <c r="I7" s="136">
        <f>COUNTIF(E24:V24,"N")</f>
        <v>6</v>
      </c>
      <c r="J7" s="136">
        <f>COUNTIF(E24:V24,"A")</f>
        <v>0</v>
      </c>
      <c r="K7" s="136">
        <f>COUNTIF(E24:V24,"A")</f>
        <v>0</v>
      </c>
      <c r="L7" s="423">
        <f>COUNTA(E9:W9)</f>
        <v>6</v>
      </c>
      <c r="M7" s="422"/>
      <c r="N7" s="422"/>
      <c r="O7" s="422"/>
      <c r="P7" s="422"/>
      <c r="Q7" s="422"/>
      <c r="R7" s="422"/>
      <c r="S7" s="422"/>
      <c r="T7" s="422"/>
      <c r="U7" s="425"/>
      <c r="V7" s="205"/>
    </row>
    <row r="8" spans="1:23" ht="11.25" thickBot="1"/>
    <row r="9" spans="1:23" ht="40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3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3" ht="13.5" customHeight="1">
      <c r="A11" s="151"/>
      <c r="B11" s="152" t="s">
        <v>449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3" ht="13.5" customHeight="1">
      <c r="A12" s="151"/>
      <c r="B12" s="152"/>
      <c r="C12" s="296" t="s">
        <v>450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3" ht="13.5" customHeight="1">
      <c r="A13" s="151"/>
      <c r="B13" s="152"/>
      <c r="C13" s="296" t="s">
        <v>451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3" ht="13.5" customHeight="1">
      <c r="A14" s="151"/>
      <c r="B14" s="152" t="s">
        <v>452</v>
      </c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3" ht="13.5" customHeight="1">
      <c r="A15" s="151"/>
      <c r="B15" s="152"/>
      <c r="C15" s="296" t="s">
        <v>450</v>
      </c>
      <c r="D15" s="154" t="s">
        <v>200</v>
      </c>
      <c r="E15" s="162"/>
      <c r="F15" s="162"/>
      <c r="G15" s="162" t="s">
        <v>166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3" ht="13.5" customHeight="1">
      <c r="A16" s="151"/>
      <c r="B16" s="152"/>
      <c r="C16" s="296" t="s">
        <v>451</v>
      </c>
      <c r="D16" s="154" t="s">
        <v>200</v>
      </c>
      <c r="E16" s="162"/>
      <c r="F16" s="162"/>
      <c r="G16" s="162"/>
      <c r="H16" s="162" t="s">
        <v>166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>
      <c r="A17" s="151"/>
      <c r="B17" s="152" t="s">
        <v>453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</row>
    <row r="18" spans="1:21" ht="13.5" customHeight="1">
      <c r="A18" s="151"/>
      <c r="B18" s="161"/>
      <c r="C18" s="296" t="s">
        <v>450</v>
      </c>
      <c r="D18" s="154" t="s">
        <v>200</v>
      </c>
      <c r="E18" s="162"/>
      <c r="F18" s="162"/>
      <c r="G18" s="162"/>
      <c r="H18" s="162"/>
      <c r="I18" s="162" t="s">
        <v>166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 thickBot="1">
      <c r="A19" s="151"/>
      <c r="B19" s="290"/>
      <c r="C19" s="297" t="s">
        <v>451</v>
      </c>
      <c r="D19" s="170" t="s">
        <v>200</v>
      </c>
      <c r="E19" s="171"/>
      <c r="F19" s="171"/>
      <c r="G19" s="171"/>
      <c r="H19" s="171"/>
      <c r="I19" s="171"/>
      <c r="J19" s="171" t="s">
        <v>166</v>
      </c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</row>
    <row r="20" spans="1:21" ht="13.5" customHeight="1" thickTop="1">
      <c r="A20" s="173" t="s">
        <v>201</v>
      </c>
      <c r="B20" s="174"/>
      <c r="C20" s="175"/>
      <c r="D20" s="176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</row>
    <row r="21" spans="1:21" ht="13.5" customHeight="1">
      <c r="A21" s="151"/>
      <c r="B21" s="180" t="s">
        <v>454</v>
      </c>
      <c r="C21" s="183"/>
      <c r="D21" s="184"/>
      <c r="E21" s="229" t="s">
        <v>166</v>
      </c>
      <c r="F21" s="229"/>
      <c r="G21" s="229" t="s">
        <v>166</v>
      </c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>
      <c r="A22" s="151"/>
      <c r="B22" s="180" t="s">
        <v>455</v>
      </c>
      <c r="C22" s="183"/>
      <c r="D22" s="184"/>
      <c r="E22" s="229"/>
      <c r="F22" s="229" t="s">
        <v>166</v>
      </c>
      <c r="G22" s="229"/>
      <c r="H22" s="229" t="s">
        <v>166</v>
      </c>
      <c r="I22" s="229"/>
      <c r="J22" s="229" t="s">
        <v>166</v>
      </c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 thickBot="1">
      <c r="A23" s="179"/>
      <c r="B23" s="180"/>
      <c r="C23" s="183"/>
      <c r="D23" s="184"/>
      <c r="E23" s="185"/>
      <c r="F23" s="185"/>
      <c r="G23" s="185"/>
      <c r="H23" s="185"/>
      <c r="I23" s="185"/>
      <c r="J23" s="185"/>
      <c r="K23" s="229"/>
      <c r="L23" s="185"/>
      <c r="M23" s="185"/>
      <c r="N23" s="185"/>
      <c r="O23" s="185"/>
      <c r="P23" s="185"/>
      <c r="Q23" s="185"/>
      <c r="R23" s="185"/>
      <c r="S23" s="185"/>
      <c r="T23" s="185"/>
      <c r="U23" s="185"/>
    </row>
    <row r="24" spans="1:21" ht="13.5" customHeight="1" thickTop="1">
      <c r="A24" s="173" t="s">
        <v>205</v>
      </c>
      <c r="B24" s="366" t="s">
        <v>206</v>
      </c>
      <c r="C24" s="367"/>
      <c r="D24" s="368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15"/>
      <c r="L24" s="304"/>
      <c r="M24" s="304"/>
      <c r="N24" s="304"/>
      <c r="O24" s="304"/>
      <c r="P24" s="304"/>
      <c r="Q24" s="304"/>
      <c r="R24" s="304"/>
      <c r="S24" s="304"/>
      <c r="T24" s="304"/>
      <c r="U24" s="304"/>
    </row>
    <row r="25" spans="1:21" ht="13.5" customHeight="1">
      <c r="A25" s="179"/>
      <c r="B25" s="369" t="s">
        <v>207</v>
      </c>
      <c r="C25" s="370"/>
      <c r="D25" s="371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216"/>
      <c r="L25" s="162"/>
      <c r="M25" s="162"/>
      <c r="N25" s="162"/>
      <c r="O25" s="162"/>
      <c r="P25" s="162"/>
      <c r="Q25" s="162"/>
      <c r="R25" s="162"/>
      <c r="S25" s="162"/>
      <c r="T25" s="162"/>
      <c r="U25" s="162"/>
    </row>
    <row r="26" spans="1:21" ht="58.5" customHeight="1">
      <c r="A26" s="179"/>
      <c r="B26" s="372" t="s">
        <v>208</v>
      </c>
      <c r="C26" s="373"/>
      <c r="D26" s="374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</row>
    <row r="27" spans="1:21" ht="13.5" customHeight="1" thickBot="1">
      <c r="A27" s="190"/>
      <c r="B27" s="375" t="s">
        <v>209</v>
      </c>
      <c r="C27" s="375"/>
      <c r="D27" s="375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7" zoomScaleNormal="100" workbookViewId="0">
      <selection activeCell="E7" sqref="E7:H7"/>
    </sheetView>
  </sheetViews>
  <sheetFormatPr defaultRowHeight="12.75"/>
  <cols>
    <col min="1" max="1" width="8.140625" style="100" customWidth="1"/>
    <col min="2" max="2" width="16.85546875" style="100" customWidth="1"/>
    <col min="3" max="3" width="11.28515625" style="100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>
      <c r="A2" s="56"/>
      <c r="B2" s="56"/>
      <c r="C2" s="56"/>
      <c r="E2" s="58" t="s">
        <v>542</v>
      </c>
      <c r="F2" s="58"/>
      <c r="G2" s="59"/>
    </row>
    <row r="3" spans="1:8" ht="13.5" customHeight="1">
      <c r="A3" s="56"/>
      <c r="B3" s="56"/>
      <c r="C3" s="56"/>
      <c r="F3" s="62"/>
      <c r="G3" s="62"/>
    </row>
    <row r="4" spans="1:8" ht="14.25" customHeight="1">
      <c r="A4" s="352" t="s">
        <v>46</v>
      </c>
      <c r="B4" s="352"/>
      <c r="C4" s="352"/>
      <c r="D4" s="352"/>
      <c r="E4" s="353" t="str">
        <f>[1]Cover!B4</f>
        <v>Useful japanese dictionary for vietnamese</v>
      </c>
      <c r="F4" s="354"/>
      <c r="G4" s="354"/>
      <c r="H4" s="355"/>
    </row>
    <row r="5" spans="1:8" ht="14.25" customHeight="1">
      <c r="A5" s="352" t="s">
        <v>50</v>
      </c>
      <c r="B5" s="352"/>
      <c r="C5" s="352"/>
      <c r="D5" s="352"/>
      <c r="E5" s="353" t="str">
        <f>[1]Cover!B5</f>
        <v>UJD_VN</v>
      </c>
      <c r="F5" s="354"/>
      <c r="G5" s="354"/>
      <c r="H5" s="355"/>
    </row>
    <row r="6" spans="1:8" ht="14.25" customHeight="1">
      <c r="A6" s="356" t="s">
        <v>69</v>
      </c>
      <c r="B6" s="357"/>
      <c r="C6" s="357"/>
      <c r="D6" s="358"/>
      <c r="E6" s="63">
        <v>60</v>
      </c>
      <c r="F6" s="64"/>
      <c r="G6" s="64"/>
      <c r="H6" s="65"/>
    </row>
    <row r="7" spans="1:8" s="66" customFormat="1" ht="80.25" customHeight="1">
      <c r="A7" s="348" t="s">
        <v>70</v>
      </c>
      <c r="B7" s="348"/>
      <c r="C7" s="348"/>
      <c r="D7" s="348"/>
      <c r="E7" s="349" t="s">
        <v>71</v>
      </c>
      <c r="F7" s="350"/>
      <c r="G7" s="350"/>
      <c r="H7" s="351"/>
    </row>
    <row r="8" spans="1:8">
      <c r="A8" s="67"/>
      <c r="B8" s="67"/>
      <c r="C8" s="67"/>
      <c r="D8" s="68"/>
      <c r="E8" s="69"/>
      <c r="F8" s="68"/>
      <c r="G8" s="68"/>
      <c r="H8" s="68"/>
    </row>
    <row r="9" spans="1:8" s="73" customFormat="1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>
      <c r="A10" s="74" t="s">
        <v>72</v>
      </c>
      <c r="B10" s="75" t="s">
        <v>73</v>
      </c>
      <c r="C10" s="76" t="s">
        <v>74</v>
      </c>
      <c r="D10" s="77" t="s">
        <v>75</v>
      </c>
      <c r="E10" s="78" t="s">
        <v>76</v>
      </c>
      <c r="F10" s="77" t="s">
        <v>77</v>
      </c>
      <c r="G10" s="79" t="s">
        <v>78</v>
      </c>
      <c r="H10" s="80" t="s">
        <v>79</v>
      </c>
    </row>
    <row r="11" spans="1:8" ht="14.25">
      <c r="A11" s="82">
        <v>1</v>
      </c>
      <c r="B11" s="47"/>
      <c r="C11" s="47"/>
      <c r="D11" s="334" t="s">
        <v>80</v>
      </c>
      <c r="E11" s="318" t="s">
        <v>80</v>
      </c>
      <c r="F11" s="84" t="s">
        <v>80</v>
      </c>
      <c r="G11" s="320"/>
      <c r="H11" s="86"/>
    </row>
    <row r="12" spans="1:8" ht="14.25">
      <c r="A12" s="82">
        <v>2</v>
      </c>
      <c r="B12" s="47"/>
      <c r="C12" s="47"/>
      <c r="D12" s="334" t="s">
        <v>81</v>
      </c>
      <c r="E12" s="83" t="s">
        <v>81</v>
      </c>
      <c r="F12" s="84" t="s">
        <v>81</v>
      </c>
      <c r="G12" s="320"/>
      <c r="H12" s="86"/>
    </row>
    <row r="13" spans="1:8" ht="14.25">
      <c r="A13" s="82">
        <v>3</v>
      </c>
      <c r="B13" s="47"/>
      <c r="C13" s="47"/>
      <c r="D13" s="334" t="s">
        <v>82</v>
      </c>
      <c r="E13" s="83" t="s">
        <v>82</v>
      </c>
      <c r="F13" s="84" t="s">
        <v>83</v>
      </c>
      <c r="G13" s="320"/>
      <c r="H13" s="86"/>
    </row>
    <row r="14" spans="1:8" ht="14.25">
      <c r="A14" s="82">
        <v>4</v>
      </c>
      <c r="B14" s="47"/>
      <c r="C14" s="47"/>
      <c r="D14" s="334" t="s">
        <v>84</v>
      </c>
      <c r="E14" s="83" t="s">
        <v>84</v>
      </c>
      <c r="F14" s="84" t="s">
        <v>84</v>
      </c>
      <c r="G14" s="320"/>
      <c r="H14" s="86" t="s">
        <v>458</v>
      </c>
    </row>
    <row r="15" spans="1:8" ht="14.25">
      <c r="A15" s="82">
        <v>5</v>
      </c>
      <c r="B15" s="47"/>
      <c r="C15" s="47"/>
      <c r="D15" s="334" t="s">
        <v>85</v>
      </c>
      <c r="E15" s="83" t="s">
        <v>85</v>
      </c>
      <c r="F15" s="84" t="s">
        <v>85</v>
      </c>
      <c r="G15" s="320"/>
      <c r="H15" s="86"/>
    </row>
    <row r="16" spans="1:8" ht="13.5">
      <c r="A16" s="82">
        <v>6</v>
      </c>
      <c r="B16" s="47"/>
      <c r="C16" s="47"/>
      <c r="D16" s="334" t="s">
        <v>281</v>
      </c>
      <c r="E16" s="83" t="s">
        <v>86</v>
      </c>
      <c r="F16" s="87" t="s">
        <v>86</v>
      </c>
      <c r="G16" s="320"/>
      <c r="H16" s="86" t="s">
        <v>458</v>
      </c>
    </row>
    <row r="17" spans="1:8" ht="13.5">
      <c r="A17" s="82">
        <v>7</v>
      </c>
      <c r="B17" s="47"/>
      <c r="C17" s="47"/>
      <c r="D17" s="335" t="s">
        <v>299</v>
      </c>
      <c r="E17" s="83" t="s">
        <v>87</v>
      </c>
      <c r="F17" s="87" t="s">
        <v>87</v>
      </c>
      <c r="G17" s="320"/>
      <c r="H17" s="86"/>
    </row>
    <row r="18" spans="1:8" ht="13.5">
      <c r="A18" s="82">
        <v>8</v>
      </c>
      <c r="B18" s="47"/>
      <c r="C18" s="47"/>
      <c r="D18" s="335" t="s">
        <v>472</v>
      </c>
      <c r="E18" s="83" t="s">
        <v>88</v>
      </c>
      <c r="F18" s="87" t="s">
        <v>88</v>
      </c>
      <c r="G18" s="320"/>
      <c r="H18" s="86"/>
    </row>
    <row r="19" spans="1:8" ht="13.5">
      <c r="A19" s="82">
        <v>9</v>
      </c>
      <c r="B19" s="47"/>
      <c r="C19" s="47"/>
      <c r="D19" s="335" t="s">
        <v>472</v>
      </c>
      <c r="E19" s="83" t="s">
        <v>89</v>
      </c>
      <c r="F19" s="87" t="s">
        <v>89</v>
      </c>
      <c r="G19" s="320"/>
      <c r="H19" s="86"/>
    </row>
    <row r="20" spans="1:8" ht="13.5">
      <c r="A20" s="82">
        <v>10</v>
      </c>
      <c r="B20" s="47"/>
      <c r="C20" s="47"/>
      <c r="D20" s="335" t="s">
        <v>472</v>
      </c>
      <c r="E20" s="83" t="s">
        <v>90</v>
      </c>
      <c r="F20" s="87" t="s">
        <v>90</v>
      </c>
      <c r="G20" s="320"/>
      <c r="H20" s="86"/>
    </row>
    <row r="21" spans="1:8" ht="13.5">
      <c r="A21" s="82">
        <v>11</v>
      </c>
      <c r="B21" s="47"/>
      <c r="C21" s="47"/>
      <c r="D21" s="336" t="s">
        <v>91</v>
      </c>
      <c r="E21" s="83" t="s">
        <v>91</v>
      </c>
      <c r="F21" s="87" t="s">
        <v>91</v>
      </c>
      <c r="G21" s="320"/>
      <c r="H21" s="86"/>
    </row>
    <row r="22" spans="1:8" ht="13.5">
      <c r="A22" s="82">
        <v>12</v>
      </c>
      <c r="B22" s="47"/>
      <c r="C22" s="47"/>
      <c r="D22" s="336" t="s">
        <v>92</v>
      </c>
      <c r="E22" s="83" t="s">
        <v>92</v>
      </c>
      <c r="F22" s="87" t="s">
        <v>92</v>
      </c>
      <c r="G22" s="320"/>
      <c r="H22" s="86"/>
    </row>
    <row r="23" spans="1:8" ht="13.5">
      <c r="A23" s="82">
        <v>13</v>
      </c>
      <c r="B23" s="47"/>
      <c r="C23" s="47"/>
      <c r="D23" s="336" t="s">
        <v>93</v>
      </c>
      <c r="E23" s="83" t="s">
        <v>93</v>
      </c>
      <c r="F23" s="89" t="s">
        <v>93</v>
      </c>
      <c r="G23" s="320"/>
      <c r="H23" s="86" t="s">
        <v>458</v>
      </c>
    </row>
    <row r="24" spans="1:8" ht="13.5">
      <c r="A24" s="82">
        <v>14</v>
      </c>
      <c r="B24" s="47"/>
      <c r="C24" s="47"/>
      <c r="D24" s="336" t="s">
        <v>94</v>
      </c>
      <c r="E24" s="83" t="s">
        <v>94</v>
      </c>
      <c r="F24" s="89" t="s">
        <v>94</v>
      </c>
      <c r="G24" s="320"/>
      <c r="H24" s="86"/>
    </row>
    <row r="25" spans="1:8" ht="13.5">
      <c r="A25" s="82">
        <v>15</v>
      </c>
      <c r="B25" s="47"/>
      <c r="C25" s="47"/>
      <c r="D25" s="336" t="s">
        <v>95</v>
      </c>
      <c r="E25" s="83" t="s">
        <v>95</v>
      </c>
      <c r="F25" s="89" t="s">
        <v>95</v>
      </c>
      <c r="G25" s="320"/>
      <c r="H25" s="86"/>
    </row>
    <row r="26" spans="1:8" ht="13.5">
      <c r="A26" s="82">
        <v>16</v>
      </c>
      <c r="B26" s="47"/>
      <c r="C26" s="47"/>
      <c r="D26" s="336" t="s">
        <v>374</v>
      </c>
      <c r="E26" s="83" t="s">
        <v>96</v>
      </c>
      <c r="F26" s="90" t="s">
        <v>96</v>
      </c>
      <c r="G26" s="320"/>
      <c r="H26" s="86"/>
    </row>
    <row r="27" spans="1:8" ht="13.5">
      <c r="A27" s="82">
        <v>17</v>
      </c>
      <c r="B27" s="47"/>
      <c r="C27" s="47"/>
      <c r="D27" s="336" t="s">
        <v>374</v>
      </c>
      <c r="E27" s="83" t="s">
        <v>97</v>
      </c>
      <c r="F27" s="90" t="s">
        <v>97</v>
      </c>
      <c r="G27" s="320"/>
      <c r="H27" s="86"/>
    </row>
    <row r="28" spans="1:8" ht="13.5">
      <c r="A28" s="82">
        <v>18</v>
      </c>
      <c r="B28" s="47"/>
      <c r="C28" s="47"/>
      <c r="D28" s="336" t="s">
        <v>98</v>
      </c>
      <c r="E28" s="83" t="s">
        <v>98</v>
      </c>
      <c r="F28" s="90" t="s">
        <v>98</v>
      </c>
      <c r="G28" s="320"/>
      <c r="H28" s="86"/>
    </row>
    <row r="29" spans="1:8" ht="13.5">
      <c r="A29" s="82">
        <v>19</v>
      </c>
      <c r="B29" s="47"/>
      <c r="C29" s="47"/>
      <c r="D29" s="336" t="s">
        <v>98</v>
      </c>
      <c r="E29" s="83" t="s">
        <v>99</v>
      </c>
      <c r="F29" s="90" t="s">
        <v>99</v>
      </c>
      <c r="G29" s="320"/>
      <c r="H29" s="86"/>
    </row>
    <row r="30" spans="1:8" ht="13.5">
      <c r="A30" s="82">
        <v>20</v>
      </c>
      <c r="B30" s="47"/>
      <c r="C30" s="47"/>
      <c r="D30" s="336" t="s">
        <v>98</v>
      </c>
      <c r="E30" s="83" t="s">
        <v>100</v>
      </c>
      <c r="F30" s="90" t="s">
        <v>100</v>
      </c>
      <c r="G30" s="320"/>
      <c r="H30" s="86"/>
    </row>
    <row r="31" spans="1:8" ht="13.5">
      <c r="A31" s="82"/>
      <c r="B31" s="47"/>
      <c r="C31" s="47"/>
      <c r="D31" s="88"/>
      <c r="E31" s="83"/>
      <c r="F31" s="90"/>
      <c r="G31" s="85"/>
      <c r="H31" s="86"/>
    </row>
    <row r="32" spans="1:8" ht="13.5">
      <c r="A32" s="82"/>
      <c r="B32" s="47"/>
      <c r="C32" s="47"/>
      <c r="D32" s="88"/>
      <c r="E32" s="88"/>
      <c r="F32" s="89"/>
      <c r="G32" s="85"/>
      <c r="H32" s="86"/>
    </row>
    <row r="33" spans="1:8" ht="13.5">
      <c r="A33" s="82"/>
      <c r="B33" s="47"/>
      <c r="C33" s="47"/>
      <c r="D33" s="88"/>
      <c r="E33" s="88"/>
      <c r="F33" s="89"/>
      <c r="G33" s="85"/>
      <c r="H33" s="86"/>
    </row>
    <row r="34" spans="1:8" ht="13.5">
      <c r="A34" s="82"/>
      <c r="B34" s="47"/>
      <c r="C34" s="47"/>
      <c r="D34" s="88"/>
      <c r="E34" s="88"/>
      <c r="F34" s="89"/>
      <c r="G34" s="85"/>
      <c r="H34" s="86"/>
    </row>
    <row r="35" spans="1:8" ht="13.5">
      <c r="A35" s="82"/>
      <c r="B35" s="47"/>
      <c r="C35" s="47"/>
      <c r="D35" s="88"/>
      <c r="E35" s="88"/>
      <c r="F35" s="89"/>
      <c r="G35" s="85"/>
      <c r="H35" s="86"/>
    </row>
    <row r="36" spans="1:8" ht="13.5">
      <c r="A36" s="82"/>
      <c r="B36" s="47"/>
      <c r="C36" s="47"/>
      <c r="D36" s="88"/>
      <c r="E36" s="88"/>
      <c r="F36" s="89"/>
      <c r="G36" s="85"/>
      <c r="H36" s="86"/>
    </row>
    <row r="37" spans="1:8" ht="13.5">
      <c r="A37" s="82"/>
      <c r="B37" s="47"/>
      <c r="C37" s="47"/>
      <c r="D37" s="88"/>
      <c r="E37" s="88"/>
      <c r="F37" s="89"/>
      <c r="G37" s="85"/>
      <c r="H37" s="86"/>
    </row>
    <row r="38" spans="1:8" ht="13.5">
      <c r="A38" s="82"/>
      <c r="B38" s="47"/>
      <c r="C38" s="47"/>
      <c r="D38" s="88"/>
      <c r="E38" s="88"/>
      <c r="F38" s="89"/>
      <c r="G38" s="85"/>
      <c r="H38" s="86"/>
    </row>
    <row r="39" spans="1:8" ht="13.5">
      <c r="A39" s="82"/>
      <c r="B39" s="47"/>
      <c r="C39" s="47"/>
      <c r="D39" s="88"/>
      <c r="E39" s="88"/>
      <c r="F39" s="89"/>
      <c r="G39" s="85"/>
      <c r="H39" s="86"/>
    </row>
    <row r="40" spans="1:8" ht="13.5">
      <c r="A40" s="82"/>
      <c r="B40" s="47"/>
      <c r="C40" s="47"/>
      <c r="D40" s="88"/>
      <c r="E40" s="88"/>
      <c r="F40" s="89"/>
      <c r="G40" s="85"/>
      <c r="H40" s="86"/>
    </row>
    <row r="41" spans="1:8" ht="13.5">
      <c r="A41" s="82"/>
      <c r="B41" s="47"/>
      <c r="C41" s="47"/>
      <c r="D41" s="88"/>
      <c r="E41" s="88"/>
      <c r="F41" s="89"/>
      <c r="G41" s="85"/>
      <c r="H41" s="86"/>
    </row>
    <row r="42" spans="1:8" ht="13.5">
      <c r="A42" s="82"/>
      <c r="B42" s="47"/>
      <c r="C42" s="47"/>
      <c r="D42" s="88"/>
      <c r="E42" s="88"/>
      <c r="F42" s="89"/>
      <c r="G42" s="85"/>
      <c r="H42" s="86"/>
    </row>
    <row r="43" spans="1:8" ht="13.5">
      <c r="A43" s="82"/>
      <c r="B43" s="47"/>
      <c r="C43" s="47"/>
      <c r="D43" s="88"/>
      <c r="E43" s="88"/>
      <c r="F43" s="89"/>
      <c r="G43" s="85"/>
      <c r="H43" s="86"/>
    </row>
    <row r="44" spans="1:8" ht="13.5">
      <c r="A44" s="82"/>
      <c r="B44" s="47"/>
      <c r="C44" s="47"/>
      <c r="D44" s="88"/>
      <c r="E44" s="88"/>
      <c r="F44" s="89"/>
      <c r="G44" s="85"/>
      <c r="H44" s="86"/>
    </row>
    <row r="45" spans="1:8" ht="13.5">
      <c r="A45" s="82"/>
      <c r="B45" s="47"/>
      <c r="C45" s="47"/>
      <c r="D45" s="88"/>
      <c r="E45" s="88"/>
      <c r="F45" s="89"/>
      <c r="G45" s="85"/>
      <c r="H45" s="86"/>
    </row>
    <row r="46" spans="1:8" ht="13.5">
      <c r="A46" s="82"/>
      <c r="B46" s="47"/>
      <c r="C46" s="47"/>
      <c r="D46" s="88"/>
      <c r="E46" s="88"/>
      <c r="F46" s="89"/>
      <c r="G46" s="85"/>
      <c r="H46" s="86"/>
    </row>
    <row r="47" spans="1:8" ht="13.5">
      <c r="A47" s="82"/>
      <c r="B47" s="47"/>
      <c r="C47" s="47"/>
      <c r="D47" s="88"/>
      <c r="E47" s="88"/>
      <c r="F47" s="89"/>
      <c r="G47" s="85"/>
      <c r="H47" s="86"/>
    </row>
    <row r="48" spans="1:8" ht="13.5">
      <c r="A48" s="82"/>
      <c r="B48" s="47"/>
      <c r="C48" s="47"/>
      <c r="D48" s="88"/>
      <c r="E48" s="88"/>
      <c r="F48" s="89"/>
      <c r="G48" s="85"/>
      <c r="H48" s="86"/>
    </row>
    <row r="49" spans="1:8" ht="13.5">
      <c r="A49" s="82"/>
      <c r="B49" s="47"/>
      <c r="C49" s="47"/>
      <c r="D49" s="88"/>
      <c r="E49" s="88"/>
      <c r="F49" s="89"/>
      <c r="G49" s="85"/>
      <c r="H49" s="86"/>
    </row>
    <row r="50" spans="1:8" ht="13.5">
      <c r="A50" s="82"/>
      <c r="B50" s="47"/>
      <c r="C50" s="47"/>
      <c r="D50" s="88"/>
      <c r="E50" s="88"/>
      <c r="F50" s="89"/>
      <c r="G50" s="85"/>
      <c r="H50" s="86"/>
    </row>
    <row r="51" spans="1:8" ht="13.5">
      <c r="A51" s="82"/>
      <c r="B51" s="47"/>
      <c r="C51" s="47"/>
      <c r="D51" s="88"/>
      <c r="E51" s="88"/>
      <c r="F51" s="89"/>
      <c r="G51" s="85"/>
      <c r="H51" s="86"/>
    </row>
    <row r="52" spans="1:8" ht="13.5">
      <c r="A52" s="82"/>
      <c r="B52" s="47"/>
      <c r="C52" s="47"/>
      <c r="D52" s="88"/>
      <c r="E52" s="88"/>
      <c r="F52" s="89"/>
      <c r="G52" s="85"/>
      <c r="H52" s="86"/>
    </row>
    <row r="53" spans="1:8" ht="13.5">
      <c r="A53" s="82"/>
      <c r="B53" s="47"/>
      <c r="C53" s="47"/>
      <c r="D53" s="88"/>
      <c r="E53" s="88"/>
      <c r="F53" s="89"/>
      <c r="G53" s="85"/>
      <c r="H53" s="86"/>
    </row>
    <row r="54" spans="1:8" ht="13.5">
      <c r="A54" s="82"/>
      <c r="B54" s="47"/>
      <c r="C54" s="47"/>
      <c r="D54" s="88"/>
      <c r="E54" s="88"/>
      <c r="F54" s="89"/>
      <c r="G54" s="85"/>
      <c r="H54" s="86"/>
    </row>
    <row r="55" spans="1:8" ht="13.5">
      <c r="A55" s="82"/>
      <c r="B55" s="47"/>
      <c r="C55" s="47"/>
      <c r="D55" s="88"/>
      <c r="E55" s="88"/>
      <c r="F55" s="89"/>
      <c r="G55" s="85"/>
      <c r="H55" s="86"/>
    </row>
    <row r="56" spans="1:8" ht="13.5">
      <c r="A56" s="82"/>
      <c r="B56" s="47"/>
      <c r="C56" s="47"/>
      <c r="D56" s="88"/>
      <c r="E56" s="88"/>
      <c r="F56" s="89"/>
      <c r="G56" s="85"/>
      <c r="H56" s="86"/>
    </row>
    <row r="57" spans="1:8" ht="13.5">
      <c r="A57" s="82"/>
      <c r="B57" s="47"/>
      <c r="C57" s="47"/>
      <c r="D57" s="88"/>
      <c r="E57" s="88"/>
      <c r="F57" s="89"/>
      <c r="G57" s="85"/>
      <c r="H57" s="86"/>
    </row>
    <row r="58" spans="1:8" ht="13.5">
      <c r="A58" s="82"/>
      <c r="B58" s="47"/>
      <c r="C58" s="47"/>
      <c r="D58" s="88"/>
      <c r="E58" s="88"/>
      <c r="F58" s="89"/>
      <c r="G58" s="85"/>
      <c r="H58" s="86"/>
    </row>
    <row r="59" spans="1:8" ht="13.5">
      <c r="A59" s="82"/>
      <c r="B59" s="47"/>
      <c r="C59" s="47"/>
      <c r="D59" s="88"/>
      <c r="E59" s="88"/>
      <c r="F59" s="89"/>
      <c r="G59" s="85"/>
      <c r="H59" s="86"/>
    </row>
    <row r="60" spans="1:8" ht="13.5">
      <c r="A60" s="82"/>
      <c r="B60" s="47"/>
      <c r="C60" s="47"/>
      <c r="D60" s="88"/>
      <c r="E60" s="88"/>
      <c r="F60" s="89"/>
      <c r="G60" s="85"/>
      <c r="H60" s="86"/>
    </row>
    <row r="61" spans="1:8" ht="13.5">
      <c r="A61" s="82"/>
      <c r="B61" s="47"/>
      <c r="C61" s="47"/>
      <c r="D61" s="88"/>
      <c r="E61" s="88"/>
      <c r="F61" s="89"/>
      <c r="G61" s="85"/>
      <c r="H61" s="86"/>
    </row>
    <row r="62" spans="1:8" ht="13.5">
      <c r="A62" s="82"/>
      <c r="B62" s="47"/>
      <c r="C62" s="47"/>
      <c r="D62" s="88"/>
      <c r="E62" s="88"/>
      <c r="F62" s="89"/>
      <c r="G62" s="91"/>
      <c r="H62" s="86"/>
    </row>
    <row r="63" spans="1:8" ht="13.5">
      <c r="A63" s="82"/>
      <c r="B63" s="47"/>
      <c r="C63" s="47"/>
      <c r="D63" s="88"/>
      <c r="E63" s="88"/>
      <c r="F63" s="89"/>
      <c r="G63" s="91"/>
      <c r="H63" s="86"/>
    </row>
    <row r="64" spans="1:8" ht="13.5">
      <c r="A64" s="82"/>
      <c r="B64" s="47"/>
      <c r="C64" s="47"/>
      <c r="D64" s="88"/>
      <c r="E64" s="88"/>
      <c r="F64" s="89"/>
      <c r="G64" s="91"/>
      <c r="H64" s="86"/>
    </row>
    <row r="65" spans="1:8" ht="13.5">
      <c r="A65" s="82"/>
      <c r="B65" s="47"/>
      <c r="C65" s="47"/>
      <c r="D65" s="88"/>
      <c r="E65" s="88"/>
      <c r="F65" s="89"/>
      <c r="G65" s="91"/>
      <c r="H65" s="86"/>
    </row>
    <row r="66" spans="1:8" ht="13.5">
      <c r="A66" s="82"/>
      <c r="B66" s="47"/>
      <c r="C66" s="47"/>
      <c r="D66" s="88"/>
      <c r="E66" s="88"/>
      <c r="F66" s="89"/>
      <c r="G66" s="91"/>
      <c r="H66" s="86"/>
    </row>
    <row r="67" spans="1:8" ht="13.5">
      <c r="A67" s="82"/>
      <c r="B67" s="47"/>
      <c r="C67" s="47"/>
      <c r="D67" s="88"/>
      <c r="E67" s="88"/>
      <c r="F67" s="89"/>
      <c r="G67" s="91"/>
      <c r="H67" s="86"/>
    </row>
    <row r="68" spans="1:8" ht="13.5">
      <c r="A68" s="82"/>
      <c r="B68" s="47"/>
      <c r="C68" s="47"/>
      <c r="D68" s="88"/>
      <c r="E68" s="88"/>
      <c r="F68" s="89"/>
      <c r="G68" s="91"/>
      <c r="H68" s="86"/>
    </row>
    <row r="69" spans="1:8" ht="13.5">
      <c r="A69" s="82"/>
      <c r="B69" s="47"/>
      <c r="C69" s="47"/>
      <c r="D69" s="88"/>
      <c r="E69" s="88"/>
      <c r="F69" s="89"/>
      <c r="G69" s="91"/>
      <c r="H69" s="86"/>
    </row>
    <row r="70" spans="1:8" ht="13.5">
      <c r="A70" s="82"/>
      <c r="B70" s="47"/>
      <c r="C70" s="47"/>
      <c r="D70" s="88"/>
      <c r="E70" s="88"/>
      <c r="F70" s="89"/>
      <c r="G70" s="91"/>
      <c r="H70" s="86"/>
    </row>
    <row r="71" spans="1:8" ht="13.5">
      <c r="A71" s="92"/>
      <c r="B71" s="47"/>
      <c r="C71" s="47"/>
      <c r="D71" s="88"/>
      <c r="E71" s="88"/>
      <c r="F71" s="89"/>
      <c r="G71" s="91"/>
      <c r="H71" s="86"/>
    </row>
    <row r="72" spans="1:8" ht="13.5">
      <c r="A72" s="92"/>
      <c r="B72" s="47"/>
      <c r="C72" s="47"/>
      <c r="D72" s="88"/>
      <c r="E72" s="88"/>
      <c r="F72" s="89"/>
      <c r="G72" s="91"/>
      <c r="H72" s="86"/>
    </row>
    <row r="73" spans="1:8">
      <c r="A73" s="92"/>
      <c r="B73" s="47"/>
      <c r="C73" s="47"/>
      <c r="D73" s="88"/>
      <c r="E73" s="93"/>
      <c r="F73" s="91"/>
      <c r="G73" s="91"/>
      <c r="H73" s="86"/>
    </row>
    <row r="74" spans="1:8">
      <c r="A74" s="94"/>
      <c r="B74" s="95"/>
      <c r="C74" s="95"/>
      <c r="D74" s="96"/>
      <c r="E74" s="97"/>
      <c r="F74" s="98"/>
      <c r="G74" s="98"/>
      <c r="H74" s="99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4" workbookViewId="0">
      <selection activeCell="J14" sqref="J14"/>
    </sheetView>
  </sheetViews>
  <sheetFormatPr defaultRowHeight="12.75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>
      <c r="A2" s="365" t="s">
        <v>543</v>
      </c>
      <c r="B2" s="365"/>
      <c r="C2" s="365"/>
      <c r="D2" s="365"/>
      <c r="E2" s="365"/>
      <c r="F2" s="365"/>
      <c r="G2" s="365"/>
      <c r="H2" s="365"/>
      <c r="I2" s="365"/>
    </row>
    <row r="3" spans="1:10" ht="14.25" customHeight="1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13.5" customHeight="1">
      <c r="A4" s="104" t="s">
        <v>46</v>
      </c>
      <c r="B4" s="359" t="str">
        <f>[1]Cover!B4</f>
        <v>Useful japanese dictionary for vietnamese</v>
      </c>
      <c r="C4" s="359"/>
      <c r="D4" s="360" t="s">
        <v>48</v>
      </c>
      <c r="E4" s="360"/>
      <c r="F4" s="359" t="s">
        <v>49</v>
      </c>
      <c r="G4" s="359"/>
      <c r="H4" s="359"/>
      <c r="I4" s="359"/>
    </row>
    <row r="5" spans="1:10" ht="13.5" customHeight="1">
      <c r="A5" s="104" t="s">
        <v>50</v>
      </c>
      <c r="B5" s="359" t="str">
        <f>[1]Cover!B5</f>
        <v>UJD_VN</v>
      </c>
      <c r="C5" s="359"/>
      <c r="D5" s="360" t="s">
        <v>52</v>
      </c>
      <c r="E5" s="360"/>
      <c r="F5" s="359" t="s">
        <v>53</v>
      </c>
      <c r="G5" s="359"/>
      <c r="H5" s="359"/>
      <c r="I5" s="359"/>
    </row>
    <row r="6" spans="1:10" ht="12.75" customHeight="1">
      <c r="A6" s="105" t="s">
        <v>54</v>
      </c>
      <c r="B6" s="359" t="str">
        <f>B5&amp;"_"&amp;"Test Report"&amp;"_"&amp;"v1.0"</f>
        <v>UJD_VN_Test Report_v1.0</v>
      </c>
      <c r="C6" s="359"/>
      <c r="D6" s="360" t="s">
        <v>55</v>
      </c>
      <c r="E6" s="360"/>
      <c r="F6" s="361">
        <v>41736</v>
      </c>
      <c r="G6" s="362"/>
      <c r="H6" s="362"/>
      <c r="I6" s="363"/>
    </row>
    <row r="7" spans="1:10" ht="15.75" customHeight="1">
      <c r="A7" s="105" t="s">
        <v>101</v>
      </c>
      <c r="B7" s="364"/>
      <c r="C7" s="364"/>
      <c r="D7" s="364"/>
      <c r="E7" s="364"/>
      <c r="F7" s="364"/>
      <c r="G7" s="364"/>
      <c r="H7" s="364"/>
      <c r="I7" s="364"/>
    </row>
    <row r="8" spans="1:10" ht="14.25" customHeight="1">
      <c r="A8" s="106"/>
      <c r="B8" s="107"/>
      <c r="C8" s="102"/>
      <c r="D8" s="102"/>
      <c r="E8" s="102"/>
      <c r="F8" s="102"/>
      <c r="G8" s="102"/>
      <c r="H8" s="102"/>
      <c r="I8" s="103"/>
    </row>
    <row r="9" spans="1:10">
      <c r="A9" s="106"/>
      <c r="B9" s="107"/>
      <c r="J9" s="108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09" t="s">
        <v>72</v>
      </c>
      <c r="B11" s="110" t="s">
        <v>102</v>
      </c>
      <c r="C11" s="111" t="s">
        <v>103</v>
      </c>
      <c r="D11" s="110" t="s">
        <v>104</v>
      </c>
      <c r="E11" s="112" t="s">
        <v>105</v>
      </c>
      <c r="F11" s="112" t="s">
        <v>106</v>
      </c>
      <c r="G11" s="112" t="s">
        <v>65</v>
      </c>
      <c r="H11" s="112" t="s">
        <v>107</v>
      </c>
      <c r="I11" s="113" t="s">
        <v>108</v>
      </c>
    </row>
    <row r="12" spans="1:10" ht="14.25" customHeight="1">
      <c r="A12" s="82">
        <v>1</v>
      </c>
      <c r="B12" s="84" t="s">
        <v>80</v>
      </c>
      <c r="C12" s="114">
        <f>Search!A7</f>
        <v>41</v>
      </c>
      <c r="D12" s="115">
        <f>Search!C7</f>
        <v>1</v>
      </c>
      <c r="E12" s="116">
        <f>Search!E7</f>
        <v>0</v>
      </c>
      <c r="F12" s="116">
        <f>Search!I7</f>
        <v>26</v>
      </c>
      <c r="G12" s="116">
        <f>Search!J7</f>
        <v>16</v>
      </c>
      <c r="H12" s="116">
        <f>Search!K7</f>
        <v>0</v>
      </c>
      <c r="I12" s="321">
        <f>Search!L7</f>
        <v>42</v>
      </c>
      <c r="J12" s="117"/>
    </row>
    <row r="13" spans="1:10" ht="14.25" customHeight="1">
      <c r="A13" s="82">
        <v>2</v>
      </c>
      <c r="B13" s="84" t="s">
        <v>81</v>
      </c>
      <c r="C13" s="114">
        <f>Login!A7</f>
        <v>9</v>
      </c>
      <c r="D13" s="115">
        <f>Login!C7</f>
        <v>0</v>
      </c>
      <c r="E13" s="116">
        <f>Login!E7</f>
        <v>0</v>
      </c>
      <c r="F13" s="116">
        <f>Login!I7</f>
        <v>1</v>
      </c>
      <c r="G13" s="116">
        <f>Login!J7</f>
        <v>8</v>
      </c>
      <c r="H13" s="116">
        <f>Login!K7</f>
        <v>0</v>
      </c>
      <c r="I13" s="322">
        <f>Login!L7</f>
        <v>9</v>
      </c>
      <c r="J13" s="117"/>
    </row>
    <row r="14" spans="1:10" ht="14.25" customHeight="1">
      <c r="A14" s="82">
        <v>3</v>
      </c>
      <c r="B14" s="84" t="s">
        <v>83</v>
      </c>
      <c r="C14" s="114">
        <f>Homepage!A7</f>
        <v>7</v>
      </c>
      <c r="D14" s="115">
        <f>Homepage!C7</f>
        <v>0</v>
      </c>
      <c r="E14" s="116">
        <f>Homepage!E7</f>
        <v>0</v>
      </c>
      <c r="F14" s="116">
        <f>Homepage!I7</f>
        <v>7</v>
      </c>
      <c r="G14" s="116">
        <f>Homepage!J7</f>
        <v>0</v>
      </c>
      <c r="H14" s="116">
        <f>Homepage!K7</f>
        <v>0</v>
      </c>
      <c r="I14" s="322">
        <f>Homepage!L7</f>
        <v>7</v>
      </c>
      <c r="J14" s="117"/>
    </row>
    <row r="15" spans="1:10" ht="14.25" customHeight="1">
      <c r="A15" s="82">
        <v>4</v>
      </c>
      <c r="B15" s="84" t="s">
        <v>84</v>
      </c>
      <c r="C15" s="114">
        <f>Logout!A7</f>
        <v>1</v>
      </c>
      <c r="D15" s="115">
        <f>Logout!C7</f>
        <v>0</v>
      </c>
      <c r="E15" s="116">
        <f>Logout!E7</f>
        <v>0</v>
      </c>
      <c r="F15" s="116">
        <f>[1]Logout!I7</f>
        <v>1</v>
      </c>
      <c r="G15" s="116">
        <f>[1]Logout!J7</f>
        <v>0</v>
      </c>
      <c r="H15" s="116">
        <f>[1]Logout!K7</f>
        <v>0</v>
      </c>
      <c r="I15" s="322">
        <f>Logout!L7</f>
        <v>1</v>
      </c>
      <c r="J15" s="117"/>
    </row>
    <row r="16" spans="1:10" ht="14.25" customHeight="1">
      <c r="A16" s="82">
        <v>5</v>
      </c>
      <c r="B16" s="84" t="s">
        <v>85</v>
      </c>
      <c r="C16" s="114">
        <f>Register!A7</f>
        <v>17</v>
      </c>
      <c r="D16" s="115">
        <f>Register!C7</f>
        <v>0</v>
      </c>
      <c r="E16" s="116">
        <f>Register!E7</f>
        <v>0</v>
      </c>
      <c r="F16" s="116">
        <f>[1]Register!I7</f>
        <v>4</v>
      </c>
      <c r="G16" s="116">
        <f>[1]Register!J7</f>
        <v>13</v>
      </c>
      <c r="H16" s="116">
        <f>[1]Register!K7</f>
        <v>1</v>
      </c>
      <c r="I16" s="322">
        <f>Register!L7</f>
        <v>17</v>
      </c>
      <c r="J16" s="117"/>
    </row>
    <row r="17" spans="1:9" ht="13.5">
      <c r="A17" s="82">
        <v>6</v>
      </c>
      <c r="B17" s="87" t="s">
        <v>86</v>
      </c>
      <c r="C17" s="119">
        <f>'Edit Profile'!A7</f>
        <v>15</v>
      </c>
      <c r="D17" s="119">
        <f>'Edit Profile'!C7</f>
        <v>0</v>
      </c>
      <c r="E17" s="119">
        <f>'Edit Profile'!E7</f>
        <v>0</v>
      </c>
      <c r="F17" s="120">
        <f>'[1]Edit Profile'!I7</f>
        <v>3</v>
      </c>
      <c r="G17" s="119">
        <f>'[1]Edit Profile'!K7</f>
        <v>12</v>
      </c>
      <c r="H17" s="119">
        <f>'[1]Edit Profile'!L7</f>
        <v>1</v>
      </c>
      <c r="I17" s="323">
        <f>'Edit Profile'!L7</f>
        <v>15</v>
      </c>
    </row>
    <row r="18" spans="1:9" ht="13.5">
      <c r="A18" s="82">
        <v>7</v>
      </c>
      <c r="B18" s="87" t="s">
        <v>87</v>
      </c>
      <c r="C18" s="119">
        <f>'Forgot Password'!A7</f>
        <v>5</v>
      </c>
      <c r="D18" s="119">
        <f>'Forgot Password'!C7</f>
        <v>0</v>
      </c>
      <c r="E18" s="119">
        <f>'Forgot Password'!E7</f>
        <v>0</v>
      </c>
      <c r="F18" s="120">
        <f>'[1]Forgot Password'!J7</f>
        <v>1</v>
      </c>
      <c r="G18" s="119">
        <f>'[1]Forgot Password'!K7</f>
        <v>4</v>
      </c>
      <c r="H18" s="119">
        <f>'[1]Forgot Password'!L7</f>
        <v>0</v>
      </c>
      <c r="I18" s="323">
        <f>'Forgot Password'!L7</f>
        <v>5</v>
      </c>
    </row>
    <row r="19" spans="1:9" ht="13.5">
      <c r="A19" s="82">
        <v>8</v>
      </c>
      <c r="B19" s="87" t="s">
        <v>88</v>
      </c>
      <c r="C19" s="119">
        <f>'Contribute content(Vocabulary)'!A7</f>
        <v>16</v>
      </c>
      <c r="D19" s="119">
        <f>'Contribute content(Vocabulary)'!C7</f>
        <v>0</v>
      </c>
      <c r="E19" s="119">
        <f>'Contribute content(Vocabulary)'!E7</f>
        <v>0</v>
      </c>
      <c r="F19" s="120">
        <f>'[1]Contribute content(Vocabulary)'!I7</f>
        <v>9</v>
      </c>
      <c r="G19" s="119">
        <f>'[1]Contribute content(Vocabulary)'!J7</f>
        <v>7</v>
      </c>
      <c r="H19" s="119">
        <f>'[1]Contribute content(Vocabulary)'!L7</f>
        <v>0</v>
      </c>
      <c r="I19" s="323">
        <f>'Contribute content(Vocabulary)'!L7</f>
        <v>16</v>
      </c>
    </row>
    <row r="20" spans="1:9" ht="13.5">
      <c r="A20" s="82">
        <v>9</v>
      </c>
      <c r="B20" s="87" t="s">
        <v>89</v>
      </c>
      <c r="C20" s="119">
        <f>'Contribute content(Grammar)'!A7</f>
        <v>12</v>
      </c>
      <c r="D20" s="119">
        <f>'Contribute content(Grammar)'!C7</f>
        <v>0</v>
      </c>
      <c r="E20" s="119">
        <f>'Contribute content(Grammar)'!E7</f>
        <v>0</v>
      </c>
      <c r="F20" s="120">
        <f>'[1]Contribute content(Grammar)'!I7</f>
        <v>3</v>
      </c>
      <c r="G20" s="119">
        <f>'[1]Contribute content(Grammar)'!K7</f>
        <v>9</v>
      </c>
      <c r="H20" s="119">
        <f>'[1]Contribute content(Grammar)'!L7</f>
        <v>0</v>
      </c>
      <c r="I20" s="323">
        <f>'Contribute content(Grammar)'!L7</f>
        <v>12</v>
      </c>
    </row>
    <row r="21" spans="1:9" ht="13.5">
      <c r="A21" s="82">
        <v>10</v>
      </c>
      <c r="B21" s="87" t="s">
        <v>90</v>
      </c>
      <c r="C21" s="119">
        <f>'Contribute content(Kanji)'!A7</f>
        <v>13</v>
      </c>
      <c r="D21" s="119">
        <f>'Contribute content(Kanji)'!C7</f>
        <v>0</v>
      </c>
      <c r="E21" s="119">
        <f>'Contribute content(Kanji)'!E7</f>
        <v>0</v>
      </c>
      <c r="F21" s="120">
        <f>'[1]Contribute content(Kanji)'!I7</f>
        <v>4</v>
      </c>
      <c r="G21" s="119">
        <f>'[1]Contribute content(Kanji)'!J7</f>
        <v>9</v>
      </c>
      <c r="H21" s="119">
        <f>'[1]Contribute content(Kanji)'!K7</f>
        <v>0</v>
      </c>
      <c r="I21" s="323">
        <f>'Contribute content(Kanji)'!L7</f>
        <v>13</v>
      </c>
    </row>
    <row r="22" spans="1:9" ht="13.5">
      <c r="A22" s="82">
        <v>11</v>
      </c>
      <c r="B22" s="87" t="s">
        <v>91</v>
      </c>
      <c r="C22" s="119">
        <f>'Contribute opinion'!A7</f>
        <v>11</v>
      </c>
      <c r="D22" s="119">
        <f>'Contribute opinion'!C7</f>
        <v>0</v>
      </c>
      <c r="E22" s="119">
        <f>'Contribute opinion'!E7</f>
        <v>0</v>
      </c>
      <c r="F22" s="120">
        <f>'[1]Contribute opinion'!I7</f>
        <v>2</v>
      </c>
      <c r="G22" s="119">
        <f>'[1]Contribute opinion'!J7</f>
        <v>9</v>
      </c>
      <c r="H22" s="119">
        <f>'[1]Contribute opinion'!K7</f>
        <v>0</v>
      </c>
      <c r="I22" s="323">
        <f>'Contribute opinion'!L7</f>
        <v>11</v>
      </c>
    </row>
    <row r="23" spans="1:9" ht="13.5">
      <c r="A23" s="82">
        <v>12</v>
      </c>
      <c r="B23" s="87" t="s">
        <v>92</v>
      </c>
      <c r="C23" s="119">
        <f>'Q&amp;A'!A7</f>
        <v>11</v>
      </c>
      <c r="D23" s="119">
        <f>'Q&amp;A'!C7</f>
        <v>0</v>
      </c>
      <c r="E23" s="119">
        <f>'Q&amp;A'!E7</f>
        <v>0</v>
      </c>
      <c r="F23" s="120">
        <f>'[1]Q&amp;A'!I7</f>
        <v>1</v>
      </c>
      <c r="G23" s="119">
        <f>'[1]Q&amp;A'!J7</f>
        <v>10</v>
      </c>
      <c r="H23" s="119">
        <f>'[1]Q&amp;A'!K7</f>
        <v>0</v>
      </c>
      <c r="I23" s="323">
        <f>'Q&amp;A'!L7</f>
        <v>11</v>
      </c>
    </row>
    <row r="24" spans="1:9" ht="13.5">
      <c r="A24" s="82">
        <v>13</v>
      </c>
      <c r="B24" s="89" t="s">
        <v>93</v>
      </c>
      <c r="C24" s="119">
        <f>'Doing test'!A7</f>
        <v>27</v>
      </c>
      <c r="D24" s="119">
        <f>'Doing test'!C7</f>
        <v>0</v>
      </c>
      <c r="E24" s="119">
        <f>'Doing test'!E7</f>
        <v>0</v>
      </c>
      <c r="F24" s="120">
        <f>'[1]Doing test'!I7</f>
        <v>21</v>
      </c>
      <c r="G24" s="119">
        <f>'[1]Doing test'!J7</f>
        <v>0</v>
      </c>
      <c r="H24" s="119">
        <f>'[1]Doing test'!K7</f>
        <v>0</v>
      </c>
      <c r="I24" s="323">
        <f>'Doing test'!L7</f>
        <v>27</v>
      </c>
    </row>
    <row r="25" spans="1:9" ht="13.5">
      <c r="A25" s="82">
        <v>14</v>
      </c>
      <c r="B25" s="89" t="s">
        <v>94</v>
      </c>
      <c r="C25" s="119">
        <f>'Training listening'!A7</f>
        <v>10</v>
      </c>
      <c r="D25" s="119">
        <f>'Training listening'!C7</f>
        <v>0</v>
      </c>
      <c r="E25" s="119">
        <f>'Training listening'!E7</f>
        <v>0</v>
      </c>
      <c r="F25" s="120">
        <f>'[1]Training listening'!I7</f>
        <v>8</v>
      </c>
      <c r="G25" s="119">
        <f>'[1]Training listening'!J7</f>
        <v>0</v>
      </c>
      <c r="H25" s="119">
        <f>'[1]Training listening'!K7</f>
        <v>0</v>
      </c>
      <c r="I25" s="323">
        <f>'Training listening'!L7</f>
        <v>10</v>
      </c>
    </row>
    <row r="26" spans="1:9" ht="13.5">
      <c r="A26" s="82">
        <v>15</v>
      </c>
      <c r="B26" s="89" t="s">
        <v>95</v>
      </c>
      <c r="C26" s="119">
        <f>Conversation!A7</f>
        <v>13</v>
      </c>
      <c r="D26" s="119">
        <f>Conversation!C7</f>
        <v>0</v>
      </c>
      <c r="E26" s="119">
        <f>Conversation!E7</f>
        <v>0</v>
      </c>
      <c r="F26" s="120">
        <f>[1]Conversation!I7</f>
        <v>10</v>
      </c>
      <c r="G26" s="119">
        <f>[1]Conversation!J7</f>
        <v>0</v>
      </c>
      <c r="H26" s="119">
        <f>[1]Conversation!K7</f>
        <v>0</v>
      </c>
      <c r="I26" s="323">
        <f>Conversation!L7</f>
        <v>13</v>
      </c>
    </row>
    <row r="27" spans="1:9" ht="13.5">
      <c r="A27" s="82">
        <v>16</v>
      </c>
      <c r="B27" s="90" t="s">
        <v>96</v>
      </c>
      <c r="C27" s="119">
        <f>'Elementary Reading'!A7</f>
        <v>16</v>
      </c>
      <c r="D27" s="119">
        <f>'Elementary Reading'!C7</f>
        <v>0</v>
      </c>
      <c r="E27" s="119">
        <f>'Elementary Reading'!E7</f>
        <v>0</v>
      </c>
      <c r="F27" s="120">
        <f>'[1]Elementary Reading'!I7</f>
        <v>16</v>
      </c>
      <c r="G27" s="119">
        <f>'[1]Elementary Reading'!J7</f>
        <v>0</v>
      </c>
      <c r="H27" s="119">
        <f>'[1]Elementary Reading'!K7</f>
        <v>0</v>
      </c>
      <c r="I27" s="323">
        <f>'Elementary Reading'!L7</f>
        <v>16</v>
      </c>
    </row>
    <row r="28" spans="1:9" ht="13.5">
      <c r="A28" s="82">
        <v>17</v>
      </c>
      <c r="B28" s="90" t="s">
        <v>97</v>
      </c>
      <c r="C28" s="119">
        <f>'Intermediate Reading'!A7</f>
        <v>12</v>
      </c>
      <c r="D28" s="119">
        <f>'Intermediate Reading'!C7</f>
        <v>0</v>
      </c>
      <c r="E28" s="119">
        <f>'Intermediate Reading'!E7</f>
        <v>0</v>
      </c>
      <c r="F28" s="120">
        <f>'Intermediate Reading'!I7</f>
        <v>12</v>
      </c>
      <c r="G28" s="119">
        <f>'Intermediate Reading'!J7</f>
        <v>0</v>
      </c>
      <c r="H28" s="119">
        <f>'Intermediate Reading'!K7</f>
        <v>0</v>
      </c>
      <c r="I28" s="323">
        <f>'Intermediate Reading'!L7</f>
        <v>12</v>
      </c>
    </row>
    <row r="29" spans="1:9" ht="13.5">
      <c r="A29" s="82">
        <v>18</v>
      </c>
      <c r="B29" s="90" t="s">
        <v>98</v>
      </c>
      <c r="C29" s="119">
        <f>Review!A7</f>
        <v>7</v>
      </c>
      <c r="D29" s="119">
        <f>Review!C7</f>
        <v>0</v>
      </c>
      <c r="E29" s="119">
        <f>Review!E7</f>
        <v>0</v>
      </c>
      <c r="F29" s="120">
        <f>Review!I7</f>
        <v>7</v>
      </c>
      <c r="G29" s="119">
        <f>Review!J7</f>
        <v>0</v>
      </c>
      <c r="H29" s="119">
        <f>Review!K7</f>
        <v>0</v>
      </c>
      <c r="I29" s="323">
        <f>Review!L7</f>
        <v>7</v>
      </c>
    </row>
    <row r="30" spans="1:9" ht="13.5">
      <c r="A30" s="82">
        <v>19</v>
      </c>
      <c r="B30" s="90" t="s">
        <v>99</v>
      </c>
      <c r="C30" s="119">
        <f>Kanji!A7</f>
        <v>11</v>
      </c>
      <c r="D30" s="119">
        <f>Kanji!C7</f>
        <v>0</v>
      </c>
      <c r="E30" s="119">
        <f>Kanji!E7</f>
        <v>0</v>
      </c>
      <c r="F30" s="120">
        <f>Kanji!I7</f>
        <v>11</v>
      </c>
      <c r="G30" s="119">
        <f>Kanji!J7</f>
        <v>0</v>
      </c>
      <c r="H30" s="119">
        <f>Kanji!K7</f>
        <v>0</v>
      </c>
      <c r="I30" s="323">
        <f>Kanji!L7</f>
        <v>11</v>
      </c>
    </row>
    <row r="31" spans="1:9" ht="13.5">
      <c r="A31" s="82">
        <v>20</v>
      </c>
      <c r="B31" s="90" t="s">
        <v>100</v>
      </c>
      <c r="C31" s="119">
        <f>Document!A7</f>
        <v>6</v>
      </c>
      <c r="D31" s="119">
        <f>Document!C7</f>
        <v>0</v>
      </c>
      <c r="E31" s="119">
        <f>Document!E7</f>
        <v>0</v>
      </c>
      <c r="F31" s="120">
        <f>Document!I7</f>
        <v>6</v>
      </c>
      <c r="G31" s="119">
        <f>Document!J7</f>
        <v>0</v>
      </c>
      <c r="H31" s="119">
        <f>Document!K7</f>
        <v>0</v>
      </c>
      <c r="I31" s="323">
        <f>Document!L7</f>
        <v>6</v>
      </c>
    </row>
    <row r="32" spans="1:9" ht="13.5">
      <c r="A32" s="118"/>
      <c r="B32" s="89"/>
      <c r="C32" s="119"/>
      <c r="D32" s="119"/>
      <c r="E32" s="119"/>
      <c r="F32" s="120"/>
      <c r="G32" s="119"/>
      <c r="H32" s="119"/>
      <c r="I32" s="323"/>
    </row>
    <row r="33" spans="1:9" ht="14.25">
      <c r="A33" s="118"/>
      <c r="B33" s="121"/>
      <c r="C33" s="119"/>
      <c r="D33" s="119"/>
      <c r="E33" s="119"/>
      <c r="F33" s="120"/>
      <c r="G33" s="119"/>
      <c r="H33" s="119"/>
      <c r="I33" s="323"/>
    </row>
    <row r="34" spans="1:9" ht="14.25">
      <c r="A34" s="122"/>
      <c r="B34" s="123" t="s">
        <v>109</v>
      </c>
      <c r="C34" s="124">
        <f t="shared" ref="C34:I34" si="0">SUM(C10:C33)</f>
        <v>260</v>
      </c>
      <c r="D34" s="124">
        <f t="shared" si="0"/>
        <v>1</v>
      </c>
      <c r="E34" s="124">
        <f t="shared" si="0"/>
        <v>0</v>
      </c>
      <c r="F34" s="124">
        <f t="shared" si="0"/>
        <v>153</v>
      </c>
      <c r="G34" s="124">
        <f t="shared" si="0"/>
        <v>97</v>
      </c>
      <c r="H34" s="124">
        <f t="shared" si="0"/>
        <v>2</v>
      </c>
      <c r="I34" s="124">
        <f t="shared" si="0"/>
        <v>261</v>
      </c>
    </row>
    <row r="35" spans="1:9">
      <c r="A35" s="125"/>
      <c r="B35" s="20"/>
      <c r="C35" s="126"/>
      <c r="D35" s="127"/>
      <c r="E35" s="127"/>
      <c r="F35" s="127"/>
      <c r="G35" s="127"/>
      <c r="H35" s="127"/>
      <c r="I35" s="127"/>
    </row>
    <row r="36" spans="1:9">
      <c r="A36" s="20"/>
      <c r="B36" s="128" t="s">
        <v>110</v>
      </c>
      <c r="C36" s="20"/>
      <c r="D36" s="129">
        <f>(C34+D34)*100/(I34)</f>
        <v>100</v>
      </c>
      <c r="E36" s="20" t="s">
        <v>111</v>
      </c>
      <c r="F36" s="20"/>
      <c r="G36" s="20"/>
      <c r="H36" s="20"/>
      <c r="I36" s="130"/>
    </row>
    <row r="37" spans="1:9">
      <c r="A37" s="20"/>
      <c r="B37" s="128" t="s">
        <v>112</v>
      </c>
      <c r="C37" s="20"/>
      <c r="D37" s="129">
        <f>C34*100/(I34)</f>
        <v>99.616858237547888</v>
      </c>
      <c r="E37" s="20" t="s">
        <v>111</v>
      </c>
      <c r="F37" s="20"/>
      <c r="G37" s="20"/>
      <c r="H37" s="20"/>
      <c r="I37" s="130"/>
    </row>
    <row r="38" spans="1:9">
      <c r="B38" s="128" t="s">
        <v>113</v>
      </c>
      <c r="C38" s="20"/>
      <c r="D38" s="129">
        <f>F34*100/I34</f>
        <v>58.620689655172413</v>
      </c>
      <c r="E38" s="20" t="s">
        <v>111</v>
      </c>
    </row>
    <row r="39" spans="1:9">
      <c r="B39" s="128" t="s">
        <v>114</v>
      </c>
      <c r="D39" s="129">
        <f>G34*100/I34</f>
        <v>37.164750957854409</v>
      </c>
      <c r="E39" s="20" t="s">
        <v>111</v>
      </c>
    </row>
    <row r="40" spans="1:9">
      <c r="B40" s="128" t="s">
        <v>115</v>
      </c>
      <c r="D40" s="129">
        <f>H34*100/I34</f>
        <v>0.76628352490421459</v>
      </c>
      <c r="E40" s="20" t="s">
        <v>111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75"/>
  <sheetViews>
    <sheetView tabSelected="1" topLeftCell="A37" zoomScaleNormal="100" workbookViewId="0">
      <selection activeCell="W18" sqref="W18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46" width="3.28515625" style="133" customWidth="1"/>
    <col min="47" max="259" width="9.140625" style="133"/>
    <col min="260" max="260" width="9.28515625" style="133" customWidth="1"/>
    <col min="261" max="261" width="15.28515625" style="133" customWidth="1"/>
    <col min="262" max="262" width="12.28515625" style="133" customWidth="1"/>
    <col min="263" max="263" width="13.5703125" style="133" customWidth="1"/>
    <col min="264" max="265" width="3.28515625" style="133" customWidth="1"/>
    <col min="266" max="266" width="3" style="133" customWidth="1"/>
    <col min="267" max="302" width="3.28515625" style="133" customWidth="1"/>
    <col min="303" max="515" width="9.140625" style="133"/>
    <col min="516" max="516" width="9.28515625" style="133" customWidth="1"/>
    <col min="517" max="517" width="15.28515625" style="133" customWidth="1"/>
    <col min="518" max="518" width="12.28515625" style="133" customWidth="1"/>
    <col min="519" max="519" width="13.5703125" style="133" customWidth="1"/>
    <col min="520" max="521" width="3.28515625" style="133" customWidth="1"/>
    <col min="522" max="522" width="3" style="133" customWidth="1"/>
    <col min="523" max="558" width="3.28515625" style="133" customWidth="1"/>
    <col min="559" max="771" width="9.140625" style="133"/>
    <col min="772" max="772" width="9.28515625" style="133" customWidth="1"/>
    <col min="773" max="773" width="15.28515625" style="133" customWidth="1"/>
    <col min="774" max="774" width="12.28515625" style="133" customWidth="1"/>
    <col min="775" max="775" width="13.5703125" style="133" customWidth="1"/>
    <col min="776" max="777" width="3.28515625" style="133" customWidth="1"/>
    <col min="778" max="778" width="3" style="133" customWidth="1"/>
    <col min="779" max="814" width="3.28515625" style="133" customWidth="1"/>
    <col min="815" max="1027" width="9.140625" style="133"/>
    <col min="1028" max="1028" width="9.28515625" style="133" customWidth="1"/>
    <col min="1029" max="1029" width="15.28515625" style="133" customWidth="1"/>
    <col min="1030" max="1030" width="12.28515625" style="133" customWidth="1"/>
    <col min="1031" max="1031" width="13.5703125" style="133" customWidth="1"/>
    <col min="1032" max="1033" width="3.28515625" style="133" customWidth="1"/>
    <col min="1034" max="1034" width="3" style="133" customWidth="1"/>
    <col min="1035" max="1070" width="3.28515625" style="133" customWidth="1"/>
    <col min="1071" max="1283" width="9.140625" style="133"/>
    <col min="1284" max="1284" width="9.28515625" style="133" customWidth="1"/>
    <col min="1285" max="1285" width="15.28515625" style="133" customWidth="1"/>
    <col min="1286" max="1286" width="12.28515625" style="133" customWidth="1"/>
    <col min="1287" max="1287" width="13.5703125" style="133" customWidth="1"/>
    <col min="1288" max="1289" width="3.28515625" style="133" customWidth="1"/>
    <col min="1290" max="1290" width="3" style="133" customWidth="1"/>
    <col min="1291" max="1326" width="3.28515625" style="133" customWidth="1"/>
    <col min="1327" max="1539" width="9.140625" style="133"/>
    <col min="1540" max="1540" width="9.28515625" style="133" customWidth="1"/>
    <col min="1541" max="1541" width="15.28515625" style="133" customWidth="1"/>
    <col min="1542" max="1542" width="12.28515625" style="133" customWidth="1"/>
    <col min="1543" max="1543" width="13.5703125" style="133" customWidth="1"/>
    <col min="1544" max="1545" width="3.28515625" style="133" customWidth="1"/>
    <col min="1546" max="1546" width="3" style="133" customWidth="1"/>
    <col min="1547" max="1582" width="3.28515625" style="133" customWidth="1"/>
    <col min="1583" max="1795" width="9.140625" style="133"/>
    <col min="1796" max="1796" width="9.28515625" style="133" customWidth="1"/>
    <col min="1797" max="1797" width="15.28515625" style="133" customWidth="1"/>
    <col min="1798" max="1798" width="12.28515625" style="133" customWidth="1"/>
    <col min="1799" max="1799" width="13.5703125" style="133" customWidth="1"/>
    <col min="1800" max="1801" width="3.28515625" style="133" customWidth="1"/>
    <col min="1802" max="1802" width="3" style="133" customWidth="1"/>
    <col min="1803" max="1838" width="3.28515625" style="133" customWidth="1"/>
    <col min="1839" max="2051" width="9.140625" style="133"/>
    <col min="2052" max="2052" width="9.28515625" style="133" customWidth="1"/>
    <col min="2053" max="2053" width="15.28515625" style="133" customWidth="1"/>
    <col min="2054" max="2054" width="12.28515625" style="133" customWidth="1"/>
    <col min="2055" max="2055" width="13.5703125" style="133" customWidth="1"/>
    <col min="2056" max="2057" width="3.28515625" style="133" customWidth="1"/>
    <col min="2058" max="2058" width="3" style="133" customWidth="1"/>
    <col min="2059" max="2094" width="3.28515625" style="133" customWidth="1"/>
    <col min="2095" max="2307" width="9.140625" style="133"/>
    <col min="2308" max="2308" width="9.28515625" style="133" customWidth="1"/>
    <col min="2309" max="2309" width="15.28515625" style="133" customWidth="1"/>
    <col min="2310" max="2310" width="12.28515625" style="133" customWidth="1"/>
    <col min="2311" max="2311" width="13.5703125" style="133" customWidth="1"/>
    <col min="2312" max="2313" width="3.28515625" style="133" customWidth="1"/>
    <col min="2314" max="2314" width="3" style="133" customWidth="1"/>
    <col min="2315" max="2350" width="3.28515625" style="133" customWidth="1"/>
    <col min="2351" max="2563" width="9.140625" style="133"/>
    <col min="2564" max="2564" width="9.28515625" style="133" customWidth="1"/>
    <col min="2565" max="2565" width="15.28515625" style="133" customWidth="1"/>
    <col min="2566" max="2566" width="12.28515625" style="133" customWidth="1"/>
    <col min="2567" max="2567" width="13.5703125" style="133" customWidth="1"/>
    <col min="2568" max="2569" width="3.28515625" style="133" customWidth="1"/>
    <col min="2570" max="2570" width="3" style="133" customWidth="1"/>
    <col min="2571" max="2606" width="3.28515625" style="133" customWidth="1"/>
    <col min="2607" max="2819" width="9.140625" style="133"/>
    <col min="2820" max="2820" width="9.28515625" style="133" customWidth="1"/>
    <col min="2821" max="2821" width="15.28515625" style="133" customWidth="1"/>
    <col min="2822" max="2822" width="12.28515625" style="133" customWidth="1"/>
    <col min="2823" max="2823" width="13.5703125" style="133" customWidth="1"/>
    <col min="2824" max="2825" width="3.28515625" style="133" customWidth="1"/>
    <col min="2826" max="2826" width="3" style="133" customWidth="1"/>
    <col min="2827" max="2862" width="3.28515625" style="133" customWidth="1"/>
    <col min="2863" max="3075" width="9.140625" style="133"/>
    <col min="3076" max="3076" width="9.28515625" style="133" customWidth="1"/>
    <col min="3077" max="3077" width="15.28515625" style="133" customWidth="1"/>
    <col min="3078" max="3078" width="12.28515625" style="133" customWidth="1"/>
    <col min="3079" max="3079" width="13.5703125" style="133" customWidth="1"/>
    <col min="3080" max="3081" width="3.28515625" style="133" customWidth="1"/>
    <col min="3082" max="3082" width="3" style="133" customWidth="1"/>
    <col min="3083" max="3118" width="3.28515625" style="133" customWidth="1"/>
    <col min="3119" max="3331" width="9.140625" style="133"/>
    <col min="3332" max="3332" width="9.28515625" style="133" customWidth="1"/>
    <col min="3333" max="3333" width="15.28515625" style="133" customWidth="1"/>
    <col min="3334" max="3334" width="12.28515625" style="133" customWidth="1"/>
    <col min="3335" max="3335" width="13.5703125" style="133" customWidth="1"/>
    <col min="3336" max="3337" width="3.28515625" style="133" customWidth="1"/>
    <col min="3338" max="3338" width="3" style="133" customWidth="1"/>
    <col min="3339" max="3374" width="3.28515625" style="133" customWidth="1"/>
    <col min="3375" max="3587" width="9.140625" style="133"/>
    <col min="3588" max="3588" width="9.28515625" style="133" customWidth="1"/>
    <col min="3589" max="3589" width="15.28515625" style="133" customWidth="1"/>
    <col min="3590" max="3590" width="12.28515625" style="133" customWidth="1"/>
    <col min="3591" max="3591" width="13.5703125" style="133" customWidth="1"/>
    <col min="3592" max="3593" width="3.28515625" style="133" customWidth="1"/>
    <col min="3594" max="3594" width="3" style="133" customWidth="1"/>
    <col min="3595" max="3630" width="3.28515625" style="133" customWidth="1"/>
    <col min="3631" max="3843" width="9.140625" style="133"/>
    <col min="3844" max="3844" width="9.28515625" style="133" customWidth="1"/>
    <col min="3845" max="3845" width="15.28515625" style="133" customWidth="1"/>
    <col min="3846" max="3846" width="12.28515625" style="133" customWidth="1"/>
    <col min="3847" max="3847" width="13.5703125" style="133" customWidth="1"/>
    <col min="3848" max="3849" width="3.28515625" style="133" customWidth="1"/>
    <col min="3850" max="3850" width="3" style="133" customWidth="1"/>
    <col min="3851" max="3886" width="3.28515625" style="133" customWidth="1"/>
    <col min="3887" max="4099" width="9.140625" style="133"/>
    <col min="4100" max="4100" width="9.28515625" style="133" customWidth="1"/>
    <col min="4101" max="4101" width="15.28515625" style="133" customWidth="1"/>
    <col min="4102" max="4102" width="12.28515625" style="133" customWidth="1"/>
    <col min="4103" max="4103" width="13.5703125" style="133" customWidth="1"/>
    <col min="4104" max="4105" width="3.28515625" style="133" customWidth="1"/>
    <col min="4106" max="4106" width="3" style="133" customWidth="1"/>
    <col min="4107" max="4142" width="3.28515625" style="133" customWidth="1"/>
    <col min="4143" max="4355" width="9.140625" style="133"/>
    <col min="4356" max="4356" width="9.28515625" style="133" customWidth="1"/>
    <col min="4357" max="4357" width="15.28515625" style="133" customWidth="1"/>
    <col min="4358" max="4358" width="12.28515625" style="133" customWidth="1"/>
    <col min="4359" max="4359" width="13.5703125" style="133" customWidth="1"/>
    <col min="4360" max="4361" width="3.28515625" style="133" customWidth="1"/>
    <col min="4362" max="4362" width="3" style="133" customWidth="1"/>
    <col min="4363" max="4398" width="3.28515625" style="133" customWidth="1"/>
    <col min="4399" max="4611" width="9.140625" style="133"/>
    <col min="4612" max="4612" width="9.28515625" style="133" customWidth="1"/>
    <col min="4613" max="4613" width="15.28515625" style="133" customWidth="1"/>
    <col min="4614" max="4614" width="12.28515625" style="133" customWidth="1"/>
    <col min="4615" max="4615" width="13.5703125" style="133" customWidth="1"/>
    <col min="4616" max="4617" width="3.28515625" style="133" customWidth="1"/>
    <col min="4618" max="4618" width="3" style="133" customWidth="1"/>
    <col min="4619" max="4654" width="3.28515625" style="133" customWidth="1"/>
    <col min="4655" max="4867" width="9.140625" style="133"/>
    <col min="4868" max="4868" width="9.28515625" style="133" customWidth="1"/>
    <col min="4869" max="4869" width="15.28515625" style="133" customWidth="1"/>
    <col min="4870" max="4870" width="12.28515625" style="133" customWidth="1"/>
    <col min="4871" max="4871" width="13.5703125" style="133" customWidth="1"/>
    <col min="4872" max="4873" width="3.28515625" style="133" customWidth="1"/>
    <col min="4874" max="4874" width="3" style="133" customWidth="1"/>
    <col min="4875" max="4910" width="3.28515625" style="133" customWidth="1"/>
    <col min="4911" max="5123" width="9.140625" style="133"/>
    <col min="5124" max="5124" width="9.28515625" style="133" customWidth="1"/>
    <col min="5125" max="5125" width="15.28515625" style="133" customWidth="1"/>
    <col min="5126" max="5126" width="12.28515625" style="133" customWidth="1"/>
    <col min="5127" max="5127" width="13.5703125" style="133" customWidth="1"/>
    <col min="5128" max="5129" width="3.28515625" style="133" customWidth="1"/>
    <col min="5130" max="5130" width="3" style="133" customWidth="1"/>
    <col min="5131" max="5166" width="3.28515625" style="133" customWidth="1"/>
    <col min="5167" max="5379" width="9.140625" style="133"/>
    <col min="5380" max="5380" width="9.28515625" style="133" customWidth="1"/>
    <col min="5381" max="5381" width="15.28515625" style="133" customWidth="1"/>
    <col min="5382" max="5382" width="12.28515625" style="133" customWidth="1"/>
    <col min="5383" max="5383" width="13.5703125" style="133" customWidth="1"/>
    <col min="5384" max="5385" width="3.28515625" style="133" customWidth="1"/>
    <col min="5386" max="5386" width="3" style="133" customWidth="1"/>
    <col min="5387" max="5422" width="3.28515625" style="133" customWidth="1"/>
    <col min="5423" max="5635" width="9.140625" style="133"/>
    <col min="5636" max="5636" width="9.28515625" style="133" customWidth="1"/>
    <col min="5637" max="5637" width="15.28515625" style="133" customWidth="1"/>
    <col min="5638" max="5638" width="12.28515625" style="133" customWidth="1"/>
    <col min="5639" max="5639" width="13.5703125" style="133" customWidth="1"/>
    <col min="5640" max="5641" width="3.28515625" style="133" customWidth="1"/>
    <col min="5642" max="5642" width="3" style="133" customWidth="1"/>
    <col min="5643" max="5678" width="3.28515625" style="133" customWidth="1"/>
    <col min="5679" max="5891" width="9.140625" style="133"/>
    <col min="5892" max="5892" width="9.28515625" style="133" customWidth="1"/>
    <col min="5893" max="5893" width="15.28515625" style="133" customWidth="1"/>
    <col min="5894" max="5894" width="12.28515625" style="133" customWidth="1"/>
    <col min="5895" max="5895" width="13.5703125" style="133" customWidth="1"/>
    <col min="5896" max="5897" width="3.28515625" style="133" customWidth="1"/>
    <col min="5898" max="5898" width="3" style="133" customWidth="1"/>
    <col min="5899" max="5934" width="3.28515625" style="133" customWidth="1"/>
    <col min="5935" max="6147" width="9.140625" style="133"/>
    <col min="6148" max="6148" width="9.28515625" style="133" customWidth="1"/>
    <col min="6149" max="6149" width="15.28515625" style="133" customWidth="1"/>
    <col min="6150" max="6150" width="12.28515625" style="133" customWidth="1"/>
    <col min="6151" max="6151" width="13.5703125" style="133" customWidth="1"/>
    <col min="6152" max="6153" width="3.28515625" style="133" customWidth="1"/>
    <col min="6154" max="6154" width="3" style="133" customWidth="1"/>
    <col min="6155" max="6190" width="3.28515625" style="133" customWidth="1"/>
    <col min="6191" max="6403" width="9.140625" style="133"/>
    <col min="6404" max="6404" width="9.28515625" style="133" customWidth="1"/>
    <col min="6405" max="6405" width="15.28515625" style="133" customWidth="1"/>
    <col min="6406" max="6406" width="12.28515625" style="133" customWidth="1"/>
    <col min="6407" max="6407" width="13.5703125" style="133" customWidth="1"/>
    <col min="6408" max="6409" width="3.28515625" style="133" customWidth="1"/>
    <col min="6410" max="6410" width="3" style="133" customWidth="1"/>
    <col min="6411" max="6446" width="3.28515625" style="133" customWidth="1"/>
    <col min="6447" max="6659" width="9.140625" style="133"/>
    <col min="6660" max="6660" width="9.28515625" style="133" customWidth="1"/>
    <col min="6661" max="6661" width="15.28515625" style="133" customWidth="1"/>
    <col min="6662" max="6662" width="12.28515625" style="133" customWidth="1"/>
    <col min="6663" max="6663" width="13.5703125" style="133" customWidth="1"/>
    <col min="6664" max="6665" width="3.28515625" style="133" customWidth="1"/>
    <col min="6666" max="6666" width="3" style="133" customWidth="1"/>
    <col min="6667" max="6702" width="3.28515625" style="133" customWidth="1"/>
    <col min="6703" max="6915" width="9.140625" style="133"/>
    <col min="6916" max="6916" width="9.28515625" style="133" customWidth="1"/>
    <col min="6917" max="6917" width="15.28515625" style="133" customWidth="1"/>
    <col min="6918" max="6918" width="12.28515625" style="133" customWidth="1"/>
    <col min="6919" max="6919" width="13.5703125" style="133" customWidth="1"/>
    <col min="6920" max="6921" width="3.28515625" style="133" customWidth="1"/>
    <col min="6922" max="6922" width="3" style="133" customWidth="1"/>
    <col min="6923" max="6958" width="3.28515625" style="133" customWidth="1"/>
    <col min="6959" max="7171" width="9.140625" style="133"/>
    <col min="7172" max="7172" width="9.28515625" style="133" customWidth="1"/>
    <col min="7173" max="7173" width="15.28515625" style="133" customWidth="1"/>
    <col min="7174" max="7174" width="12.28515625" style="133" customWidth="1"/>
    <col min="7175" max="7175" width="13.5703125" style="133" customWidth="1"/>
    <col min="7176" max="7177" width="3.28515625" style="133" customWidth="1"/>
    <col min="7178" max="7178" width="3" style="133" customWidth="1"/>
    <col min="7179" max="7214" width="3.28515625" style="133" customWidth="1"/>
    <col min="7215" max="7427" width="9.140625" style="133"/>
    <col min="7428" max="7428" width="9.28515625" style="133" customWidth="1"/>
    <col min="7429" max="7429" width="15.28515625" style="133" customWidth="1"/>
    <col min="7430" max="7430" width="12.28515625" style="133" customWidth="1"/>
    <col min="7431" max="7431" width="13.5703125" style="133" customWidth="1"/>
    <col min="7432" max="7433" width="3.28515625" style="133" customWidth="1"/>
    <col min="7434" max="7434" width="3" style="133" customWidth="1"/>
    <col min="7435" max="7470" width="3.28515625" style="133" customWidth="1"/>
    <col min="7471" max="7683" width="9.140625" style="133"/>
    <col min="7684" max="7684" width="9.28515625" style="133" customWidth="1"/>
    <col min="7685" max="7685" width="15.28515625" style="133" customWidth="1"/>
    <col min="7686" max="7686" width="12.28515625" style="133" customWidth="1"/>
    <col min="7687" max="7687" width="13.5703125" style="133" customWidth="1"/>
    <col min="7688" max="7689" width="3.28515625" style="133" customWidth="1"/>
    <col min="7690" max="7690" width="3" style="133" customWidth="1"/>
    <col min="7691" max="7726" width="3.28515625" style="133" customWidth="1"/>
    <col min="7727" max="7939" width="9.140625" style="133"/>
    <col min="7940" max="7940" width="9.28515625" style="133" customWidth="1"/>
    <col min="7941" max="7941" width="15.28515625" style="133" customWidth="1"/>
    <col min="7942" max="7942" width="12.28515625" style="133" customWidth="1"/>
    <col min="7943" max="7943" width="13.5703125" style="133" customWidth="1"/>
    <col min="7944" max="7945" width="3.28515625" style="133" customWidth="1"/>
    <col min="7946" max="7946" width="3" style="133" customWidth="1"/>
    <col min="7947" max="7982" width="3.28515625" style="133" customWidth="1"/>
    <col min="7983" max="8195" width="9.140625" style="133"/>
    <col min="8196" max="8196" width="9.28515625" style="133" customWidth="1"/>
    <col min="8197" max="8197" width="15.28515625" style="133" customWidth="1"/>
    <col min="8198" max="8198" width="12.28515625" style="133" customWidth="1"/>
    <col min="8199" max="8199" width="13.5703125" style="133" customWidth="1"/>
    <col min="8200" max="8201" width="3.28515625" style="133" customWidth="1"/>
    <col min="8202" max="8202" width="3" style="133" customWidth="1"/>
    <col min="8203" max="8238" width="3.28515625" style="133" customWidth="1"/>
    <col min="8239" max="8451" width="9.140625" style="133"/>
    <col min="8452" max="8452" width="9.28515625" style="133" customWidth="1"/>
    <col min="8453" max="8453" width="15.28515625" style="133" customWidth="1"/>
    <col min="8454" max="8454" width="12.28515625" style="133" customWidth="1"/>
    <col min="8455" max="8455" width="13.5703125" style="133" customWidth="1"/>
    <col min="8456" max="8457" width="3.28515625" style="133" customWidth="1"/>
    <col min="8458" max="8458" width="3" style="133" customWidth="1"/>
    <col min="8459" max="8494" width="3.28515625" style="133" customWidth="1"/>
    <col min="8495" max="8707" width="9.140625" style="133"/>
    <col min="8708" max="8708" width="9.28515625" style="133" customWidth="1"/>
    <col min="8709" max="8709" width="15.28515625" style="133" customWidth="1"/>
    <col min="8710" max="8710" width="12.28515625" style="133" customWidth="1"/>
    <col min="8711" max="8711" width="13.5703125" style="133" customWidth="1"/>
    <col min="8712" max="8713" width="3.28515625" style="133" customWidth="1"/>
    <col min="8714" max="8714" width="3" style="133" customWidth="1"/>
    <col min="8715" max="8750" width="3.28515625" style="133" customWidth="1"/>
    <col min="8751" max="8963" width="9.140625" style="133"/>
    <col min="8964" max="8964" width="9.28515625" style="133" customWidth="1"/>
    <col min="8965" max="8965" width="15.28515625" style="133" customWidth="1"/>
    <col min="8966" max="8966" width="12.28515625" style="133" customWidth="1"/>
    <col min="8967" max="8967" width="13.5703125" style="133" customWidth="1"/>
    <col min="8968" max="8969" width="3.28515625" style="133" customWidth="1"/>
    <col min="8970" max="8970" width="3" style="133" customWidth="1"/>
    <col min="8971" max="9006" width="3.28515625" style="133" customWidth="1"/>
    <col min="9007" max="9219" width="9.140625" style="133"/>
    <col min="9220" max="9220" width="9.28515625" style="133" customWidth="1"/>
    <col min="9221" max="9221" width="15.28515625" style="133" customWidth="1"/>
    <col min="9222" max="9222" width="12.28515625" style="133" customWidth="1"/>
    <col min="9223" max="9223" width="13.5703125" style="133" customWidth="1"/>
    <col min="9224" max="9225" width="3.28515625" style="133" customWidth="1"/>
    <col min="9226" max="9226" width="3" style="133" customWidth="1"/>
    <col min="9227" max="9262" width="3.28515625" style="133" customWidth="1"/>
    <col min="9263" max="9475" width="9.140625" style="133"/>
    <col min="9476" max="9476" width="9.28515625" style="133" customWidth="1"/>
    <col min="9477" max="9477" width="15.28515625" style="133" customWidth="1"/>
    <col min="9478" max="9478" width="12.28515625" style="133" customWidth="1"/>
    <col min="9479" max="9479" width="13.5703125" style="133" customWidth="1"/>
    <col min="9480" max="9481" width="3.28515625" style="133" customWidth="1"/>
    <col min="9482" max="9482" width="3" style="133" customWidth="1"/>
    <col min="9483" max="9518" width="3.28515625" style="133" customWidth="1"/>
    <col min="9519" max="9731" width="9.140625" style="133"/>
    <col min="9732" max="9732" width="9.28515625" style="133" customWidth="1"/>
    <col min="9733" max="9733" width="15.28515625" style="133" customWidth="1"/>
    <col min="9734" max="9734" width="12.28515625" style="133" customWidth="1"/>
    <col min="9735" max="9735" width="13.5703125" style="133" customWidth="1"/>
    <col min="9736" max="9737" width="3.28515625" style="133" customWidth="1"/>
    <col min="9738" max="9738" width="3" style="133" customWidth="1"/>
    <col min="9739" max="9774" width="3.28515625" style="133" customWidth="1"/>
    <col min="9775" max="9987" width="9.140625" style="133"/>
    <col min="9988" max="9988" width="9.28515625" style="133" customWidth="1"/>
    <col min="9989" max="9989" width="15.28515625" style="133" customWidth="1"/>
    <col min="9990" max="9990" width="12.28515625" style="133" customWidth="1"/>
    <col min="9991" max="9991" width="13.5703125" style="133" customWidth="1"/>
    <col min="9992" max="9993" width="3.28515625" style="133" customWidth="1"/>
    <col min="9994" max="9994" width="3" style="133" customWidth="1"/>
    <col min="9995" max="10030" width="3.28515625" style="133" customWidth="1"/>
    <col min="10031" max="10243" width="9.140625" style="133"/>
    <col min="10244" max="10244" width="9.28515625" style="133" customWidth="1"/>
    <col min="10245" max="10245" width="15.28515625" style="133" customWidth="1"/>
    <col min="10246" max="10246" width="12.28515625" style="133" customWidth="1"/>
    <col min="10247" max="10247" width="13.5703125" style="133" customWidth="1"/>
    <col min="10248" max="10249" width="3.28515625" style="133" customWidth="1"/>
    <col min="10250" max="10250" width="3" style="133" customWidth="1"/>
    <col min="10251" max="10286" width="3.28515625" style="133" customWidth="1"/>
    <col min="10287" max="10499" width="9.140625" style="133"/>
    <col min="10500" max="10500" width="9.28515625" style="133" customWidth="1"/>
    <col min="10501" max="10501" width="15.28515625" style="133" customWidth="1"/>
    <col min="10502" max="10502" width="12.28515625" style="133" customWidth="1"/>
    <col min="10503" max="10503" width="13.5703125" style="133" customWidth="1"/>
    <col min="10504" max="10505" width="3.28515625" style="133" customWidth="1"/>
    <col min="10506" max="10506" width="3" style="133" customWidth="1"/>
    <col min="10507" max="10542" width="3.28515625" style="133" customWidth="1"/>
    <col min="10543" max="10755" width="9.140625" style="133"/>
    <col min="10756" max="10756" width="9.28515625" style="133" customWidth="1"/>
    <col min="10757" max="10757" width="15.28515625" style="133" customWidth="1"/>
    <col min="10758" max="10758" width="12.28515625" style="133" customWidth="1"/>
    <col min="10759" max="10759" width="13.5703125" style="133" customWidth="1"/>
    <col min="10760" max="10761" width="3.28515625" style="133" customWidth="1"/>
    <col min="10762" max="10762" width="3" style="133" customWidth="1"/>
    <col min="10763" max="10798" width="3.28515625" style="133" customWidth="1"/>
    <col min="10799" max="11011" width="9.140625" style="133"/>
    <col min="11012" max="11012" width="9.28515625" style="133" customWidth="1"/>
    <col min="11013" max="11013" width="15.28515625" style="133" customWidth="1"/>
    <col min="11014" max="11014" width="12.28515625" style="133" customWidth="1"/>
    <col min="11015" max="11015" width="13.5703125" style="133" customWidth="1"/>
    <col min="11016" max="11017" width="3.28515625" style="133" customWidth="1"/>
    <col min="11018" max="11018" width="3" style="133" customWidth="1"/>
    <col min="11019" max="11054" width="3.28515625" style="133" customWidth="1"/>
    <col min="11055" max="11267" width="9.140625" style="133"/>
    <col min="11268" max="11268" width="9.28515625" style="133" customWidth="1"/>
    <col min="11269" max="11269" width="15.28515625" style="133" customWidth="1"/>
    <col min="11270" max="11270" width="12.28515625" style="133" customWidth="1"/>
    <col min="11271" max="11271" width="13.5703125" style="133" customWidth="1"/>
    <col min="11272" max="11273" width="3.28515625" style="133" customWidth="1"/>
    <col min="11274" max="11274" width="3" style="133" customWidth="1"/>
    <col min="11275" max="11310" width="3.28515625" style="133" customWidth="1"/>
    <col min="11311" max="11523" width="9.140625" style="133"/>
    <col min="11524" max="11524" width="9.28515625" style="133" customWidth="1"/>
    <col min="11525" max="11525" width="15.28515625" style="133" customWidth="1"/>
    <col min="11526" max="11526" width="12.28515625" style="133" customWidth="1"/>
    <col min="11527" max="11527" width="13.5703125" style="133" customWidth="1"/>
    <col min="11528" max="11529" width="3.28515625" style="133" customWidth="1"/>
    <col min="11530" max="11530" width="3" style="133" customWidth="1"/>
    <col min="11531" max="11566" width="3.28515625" style="133" customWidth="1"/>
    <col min="11567" max="11779" width="9.140625" style="133"/>
    <col min="11780" max="11780" width="9.28515625" style="133" customWidth="1"/>
    <col min="11781" max="11781" width="15.28515625" style="133" customWidth="1"/>
    <col min="11782" max="11782" width="12.28515625" style="133" customWidth="1"/>
    <col min="11783" max="11783" width="13.5703125" style="133" customWidth="1"/>
    <col min="11784" max="11785" width="3.28515625" style="133" customWidth="1"/>
    <col min="11786" max="11786" width="3" style="133" customWidth="1"/>
    <col min="11787" max="11822" width="3.28515625" style="133" customWidth="1"/>
    <col min="11823" max="12035" width="9.140625" style="133"/>
    <col min="12036" max="12036" width="9.28515625" style="133" customWidth="1"/>
    <col min="12037" max="12037" width="15.28515625" style="133" customWidth="1"/>
    <col min="12038" max="12038" width="12.28515625" style="133" customWidth="1"/>
    <col min="12039" max="12039" width="13.5703125" style="133" customWidth="1"/>
    <col min="12040" max="12041" width="3.28515625" style="133" customWidth="1"/>
    <col min="12042" max="12042" width="3" style="133" customWidth="1"/>
    <col min="12043" max="12078" width="3.28515625" style="133" customWidth="1"/>
    <col min="12079" max="12291" width="9.140625" style="133"/>
    <col min="12292" max="12292" width="9.28515625" style="133" customWidth="1"/>
    <col min="12293" max="12293" width="15.28515625" style="133" customWidth="1"/>
    <col min="12294" max="12294" width="12.28515625" style="133" customWidth="1"/>
    <col min="12295" max="12295" width="13.5703125" style="133" customWidth="1"/>
    <col min="12296" max="12297" width="3.28515625" style="133" customWidth="1"/>
    <col min="12298" max="12298" width="3" style="133" customWidth="1"/>
    <col min="12299" max="12334" width="3.28515625" style="133" customWidth="1"/>
    <col min="12335" max="12547" width="9.140625" style="133"/>
    <col min="12548" max="12548" width="9.28515625" style="133" customWidth="1"/>
    <col min="12549" max="12549" width="15.28515625" style="133" customWidth="1"/>
    <col min="12550" max="12550" width="12.28515625" style="133" customWidth="1"/>
    <col min="12551" max="12551" width="13.5703125" style="133" customWidth="1"/>
    <col min="12552" max="12553" width="3.28515625" style="133" customWidth="1"/>
    <col min="12554" max="12554" width="3" style="133" customWidth="1"/>
    <col min="12555" max="12590" width="3.28515625" style="133" customWidth="1"/>
    <col min="12591" max="12803" width="9.140625" style="133"/>
    <col min="12804" max="12804" width="9.28515625" style="133" customWidth="1"/>
    <col min="12805" max="12805" width="15.28515625" style="133" customWidth="1"/>
    <col min="12806" max="12806" width="12.28515625" style="133" customWidth="1"/>
    <col min="12807" max="12807" width="13.5703125" style="133" customWidth="1"/>
    <col min="12808" max="12809" width="3.28515625" style="133" customWidth="1"/>
    <col min="12810" max="12810" width="3" style="133" customWidth="1"/>
    <col min="12811" max="12846" width="3.28515625" style="133" customWidth="1"/>
    <col min="12847" max="13059" width="9.140625" style="133"/>
    <col min="13060" max="13060" width="9.28515625" style="133" customWidth="1"/>
    <col min="13061" max="13061" width="15.28515625" style="133" customWidth="1"/>
    <col min="13062" max="13062" width="12.28515625" style="133" customWidth="1"/>
    <col min="13063" max="13063" width="13.5703125" style="133" customWidth="1"/>
    <col min="13064" max="13065" width="3.28515625" style="133" customWidth="1"/>
    <col min="13066" max="13066" width="3" style="133" customWidth="1"/>
    <col min="13067" max="13102" width="3.28515625" style="133" customWidth="1"/>
    <col min="13103" max="13315" width="9.140625" style="133"/>
    <col min="13316" max="13316" width="9.28515625" style="133" customWidth="1"/>
    <col min="13317" max="13317" width="15.28515625" style="133" customWidth="1"/>
    <col min="13318" max="13318" width="12.28515625" style="133" customWidth="1"/>
    <col min="13319" max="13319" width="13.5703125" style="133" customWidth="1"/>
    <col min="13320" max="13321" width="3.28515625" style="133" customWidth="1"/>
    <col min="13322" max="13322" width="3" style="133" customWidth="1"/>
    <col min="13323" max="13358" width="3.28515625" style="133" customWidth="1"/>
    <col min="13359" max="13571" width="9.140625" style="133"/>
    <col min="13572" max="13572" width="9.28515625" style="133" customWidth="1"/>
    <col min="13573" max="13573" width="15.28515625" style="133" customWidth="1"/>
    <col min="13574" max="13574" width="12.28515625" style="133" customWidth="1"/>
    <col min="13575" max="13575" width="13.5703125" style="133" customWidth="1"/>
    <col min="13576" max="13577" width="3.28515625" style="133" customWidth="1"/>
    <col min="13578" max="13578" width="3" style="133" customWidth="1"/>
    <col min="13579" max="13614" width="3.28515625" style="133" customWidth="1"/>
    <col min="13615" max="13827" width="9.140625" style="133"/>
    <col min="13828" max="13828" width="9.28515625" style="133" customWidth="1"/>
    <col min="13829" max="13829" width="15.28515625" style="133" customWidth="1"/>
    <col min="13830" max="13830" width="12.28515625" style="133" customWidth="1"/>
    <col min="13831" max="13831" width="13.5703125" style="133" customWidth="1"/>
    <col min="13832" max="13833" width="3.28515625" style="133" customWidth="1"/>
    <col min="13834" max="13834" width="3" style="133" customWidth="1"/>
    <col min="13835" max="13870" width="3.28515625" style="133" customWidth="1"/>
    <col min="13871" max="14083" width="9.140625" style="133"/>
    <col min="14084" max="14084" width="9.28515625" style="133" customWidth="1"/>
    <col min="14085" max="14085" width="15.28515625" style="133" customWidth="1"/>
    <col min="14086" max="14086" width="12.28515625" style="133" customWidth="1"/>
    <col min="14087" max="14087" width="13.5703125" style="133" customWidth="1"/>
    <col min="14088" max="14089" width="3.28515625" style="133" customWidth="1"/>
    <col min="14090" max="14090" width="3" style="133" customWidth="1"/>
    <col min="14091" max="14126" width="3.28515625" style="133" customWidth="1"/>
    <col min="14127" max="14339" width="9.140625" style="133"/>
    <col min="14340" max="14340" width="9.28515625" style="133" customWidth="1"/>
    <col min="14341" max="14341" width="15.28515625" style="133" customWidth="1"/>
    <col min="14342" max="14342" width="12.28515625" style="133" customWidth="1"/>
    <col min="14343" max="14343" width="13.5703125" style="133" customWidth="1"/>
    <col min="14344" max="14345" width="3.28515625" style="133" customWidth="1"/>
    <col min="14346" max="14346" width="3" style="133" customWidth="1"/>
    <col min="14347" max="14382" width="3.28515625" style="133" customWidth="1"/>
    <col min="14383" max="14595" width="9.140625" style="133"/>
    <col min="14596" max="14596" width="9.28515625" style="133" customWidth="1"/>
    <col min="14597" max="14597" width="15.28515625" style="133" customWidth="1"/>
    <col min="14598" max="14598" width="12.28515625" style="133" customWidth="1"/>
    <col min="14599" max="14599" width="13.5703125" style="133" customWidth="1"/>
    <col min="14600" max="14601" width="3.28515625" style="133" customWidth="1"/>
    <col min="14602" max="14602" width="3" style="133" customWidth="1"/>
    <col min="14603" max="14638" width="3.28515625" style="133" customWidth="1"/>
    <col min="14639" max="14851" width="9.140625" style="133"/>
    <col min="14852" max="14852" width="9.28515625" style="133" customWidth="1"/>
    <col min="14853" max="14853" width="15.28515625" style="133" customWidth="1"/>
    <col min="14854" max="14854" width="12.28515625" style="133" customWidth="1"/>
    <col min="14855" max="14855" width="13.5703125" style="133" customWidth="1"/>
    <col min="14856" max="14857" width="3.28515625" style="133" customWidth="1"/>
    <col min="14858" max="14858" width="3" style="133" customWidth="1"/>
    <col min="14859" max="14894" width="3.28515625" style="133" customWidth="1"/>
    <col min="14895" max="15107" width="9.140625" style="133"/>
    <col min="15108" max="15108" width="9.28515625" style="133" customWidth="1"/>
    <col min="15109" max="15109" width="15.28515625" style="133" customWidth="1"/>
    <col min="15110" max="15110" width="12.28515625" style="133" customWidth="1"/>
    <col min="15111" max="15111" width="13.5703125" style="133" customWidth="1"/>
    <col min="15112" max="15113" width="3.28515625" style="133" customWidth="1"/>
    <col min="15114" max="15114" width="3" style="133" customWidth="1"/>
    <col min="15115" max="15150" width="3.28515625" style="133" customWidth="1"/>
    <col min="15151" max="15363" width="9.140625" style="133"/>
    <col min="15364" max="15364" width="9.28515625" style="133" customWidth="1"/>
    <col min="15365" max="15365" width="15.28515625" style="133" customWidth="1"/>
    <col min="15366" max="15366" width="12.28515625" style="133" customWidth="1"/>
    <col min="15367" max="15367" width="13.5703125" style="133" customWidth="1"/>
    <col min="15368" max="15369" width="3.28515625" style="133" customWidth="1"/>
    <col min="15370" max="15370" width="3" style="133" customWidth="1"/>
    <col min="15371" max="15406" width="3.28515625" style="133" customWidth="1"/>
    <col min="15407" max="15619" width="9.140625" style="133"/>
    <col min="15620" max="15620" width="9.28515625" style="133" customWidth="1"/>
    <col min="15621" max="15621" width="15.28515625" style="133" customWidth="1"/>
    <col min="15622" max="15622" width="12.28515625" style="133" customWidth="1"/>
    <col min="15623" max="15623" width="13.5703125" style="133" customWidth="1"/>
    <col min="15624" max="15625" width="3.28515625" style="133" customWidth="1"/>
    <col min="15626" max="15626" width="3" style="133" customWidth="1"/>
    <col min="15627" max="15662" width="3.28515625" style="133" customWidth="1"/>
    <col min="15663" max="15875" width="9.140625" style="133"/>
    <col min="15876" max="15876" width="9.28515625" style="133" customWidth="1"/>
    <col min="15877" max="15877" width="15.28515625" style="133" customWidth="1"/>
    <col min="15878" max="15878" width="12.28515625" style="133" customWidth="1"/>
    <col min="15879" max="15879" width="13.5703125" style="133" customWidth="1"/>
    <col min="15880" max="15881" width="3.28515625" style="133" customWidth="1"/>
    <col min="15882" max="15882" width="3" style="133" customWidth="1"/>
    <col min="15883" max="15918" width="3.28515625" style="133" customWidth="1"/>
    <col min="15919" max="16131" width="9.140625" style="133"/>
    <col min="16132" max="16132" width="9.28515625" style="133" customWidth="1"/>
    <col min="16133" max="16133" width="15.28515625" style="133" customWidth="1"/>
    <col min="16134" max="16134" width="12.28515625" style="133" customWidth="1"/>
    <col min="16135" max="16135" width="13.5703125" style="133" customWidth="1"/>
    <col min="16136" max="16137" width="3.28515625" style="133" customWidth="1"/>
    <col min="16138" max="16138" width="3" style="133" customWidth="1"/>
    <col min="16139" max="16174" width="3.28515625" style="133" customWidth="1"/>
    <col min="16175" max="16384" width="9.140625" style="133"/>
  </cols>
  <sheetData>
    <row r="1" spans="1:48" ht="13.5" customHeight="1" thickBot="1">
      <c r="A1" s="131"/>
      <c r="B1" s="132"/>
    </row>
    <row r="2" spans="1:48" ht="13.5" customHeight="1">
      <c r="A2" s="403" t="s">
        <v>116</v>
      </c>
      <c r="B2" s="404"/>
      <c r="C2" s="405" t="s">
        <v>80</v>
      </c>
      <c r="D2" s="406"/>
      <c r="E2" s="407" t="s">
        <v>75</v>
      </c>
      <c r="F2" s="408"/>
      <c r="G2" s="408"/>
      <c r="H2" s="409"/>
      <c r="I2" s="410" t="s">
        <v>80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2"/>
      <c r="AU2" s="135"/>
    </row>
    <row r="3" spans="1:48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6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7"/>
    </row>
    <row r="4" spans="1:48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  <c r="AT4" s="399"/>
      <c r="AU4" s="135"/>
    </row>
    <row r="5" spans="1:48" ht="13.5" customHeight="1">
      <c r="A5" s="390" t="s">
        <v>121</v>
      </c>
      <c r="B5" s="391"/>
      <c r="C5" s="400" t="s">
        <v>122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2"/>
    </row>
    <row r="6" spans="1:48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82"/>
      <c r="AU6" s="135"/>
    </row>
    <row r="7" spans="1:48" ht="13.5" customHeight="1" thickBot="1">
      <c r="A7" s="383">
        <f>COUNTIF(E60:IY60,"P")</f>
        <v>41</v>
      </c>
      <c r="B7" s="384"/>
      <c r="C7" s="385">
        <f>COUNTIF(E60:IY60,"F")</f>
        <v>1</v>
      </c>
      <c r="D7" s="386"/>
      <c r="E7" s="387">
        <f>SUM(L7,- A7,- C7)</f>
        <v>0</v>
      </c>
      <c r="F7" s="386"/>
      <c r="G7" s="386"/>
      <c r="H7" s="388"/>
      <c r="I7" s="315">
        <f>COUNTIF(E59:IY59,"N")</f>
        <v>26</v>
      </c>
      <c r="J7" s="315">
        <f>COUNTIF(E59:IY59,"A")</f>
        <v>16</v>
      </c>
      <c r="K7" s="315">
        <f>COUNTIF(E59:IY59,"B")</f>
        <v>0</v>
      </c>
      <c r="L7" s="387">
        <f>COUNTA(E9:AT9)</f>
        <v>42</v>
      </c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386"/>
      <c r="AL7" s="386"/>
      <c r="AM7" s="386"/>
      <c r="AN7" s="386"/>
      <c r="AO7" s="386"/>
      <c r="AP7" s="386"/>
      <c r="AQ7" s="386"/>
      <c r="AR7" s="386"/>
      <c r="AS7" s="386"/>
      <c r="AT7" s="389"/>
    </row>
    <row r="8" spans="1:48" ht="11.25" thickBot="1"/>
    <row r="9" spans="1:48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2" t="s">
        <v>151</v>
      </c>
      <c r="AG9" s="142" t="s">
        <v>152</v>
      </c>
      <c r="AH9" s="142" t="s">
        <v>153</v>
      </c>
      <c r="AI9" s="142" t="s">
        <v>154</v>
      </c>
      <c r="AJ9" s="142" t="s">
        <v>155</v>
      </c>
      <c r="AK9" s="142" t="s">
        <v>156</v>
      </c>
      <c r="AL9" s="142" t="s">
        <v>157</v>
      </c>
      <c r="AM9" s="142" t="s">
        <v>158</v>
      </c>
      <c r="AN9" s="142" t="s">
        <v>159</v>
      </c>
      <c r="AO9" s="142" t="s">
        <v>160</v>
      </c>
      <c r="AP9" s="142" t="s">
        <v>161</v>
      </c>
      <c r="AQ9" s="142" t="s">
        <v>162</v>
      </c>
      <c r="AR9" s="142" t="s">
        <v>536</v>
      </c>
      <c r="AS9" s="142" t="s">
        <v>537</v>
      </c>
      <c r="AT9" s="142" t="s">
        <v>538</v>
      </c>
      <c r="AU9" s="143"/>
      <c r="AV9" s="144"/>
    </row>
    <row r="10" spans="1:48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49"/>
    </row>
    <row r="11" spans="1:48" ht="13.5" customHeight="1">
      <c r="A11" s="151"/>
      <c r="B11" s="152" t="s">
        <v>164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5"/>
    </row>
    <row r="12" spans="1:48" ht="13.5" customHeight="1">
      <c r="A12" s="151"/>
      <c r="B12" s="152"/>
      <c r="C12" s="153"/>
      <c r="D12" s="154" t="s">
        <v>165</v>
      </c>
      <c r="E12" s="157" t="s">
        <v>166</v>
      </c>
      <c r="F12" s="157" t="s">
        <v>166</v>
      </c>
      <c r="G12" s="157" t="s">
        <v>166</v>
      </c>
      <c r="H12" s="157" t="s">
        <v>166</v>
      </c>
      <c r="I12" s="157" t="s">
        <v>166</v>
      </c>
      <c r="J12" s="155"/>
      <c r="K12" s="155"/>
      <c r="L12" s="155"/>
      <c r="M12" s="155"/>
      <c r="N12" s="155"/>
      <c r="O12" s="155"/>
      <c r="P12" s="155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5"/>
    </row>
    <row r="13" spans="1:48" ht="13.5" customHeight="1">
      <c r="A13" s="151"/>
      <c r="B13" s="152"/>
      <c r="C13" s="153"/>
      <c r="D13" s="154" t="s">
        <v>167</v>
      </c>
      <c r="E13" s="155"/>
      <c r="F13" s="155"/>
      <c r="G13" s="155"/>
      <c r="H13" s="155"/>
      <c r="I13" s="155"/>
      <c r="J13" s="157" t="s">
        <v>166</v>
      </c>
      <c r="K13" s="157" t="s">
        <v>166</v>
      </c>
      <c r="L13" s="157" t="s">
        <v>166</v>
      </c>
      <c r="M13" s="157" t="s">
        <v>166</v>
      </c>
      <c r="N13" s="157" t="s">
        <v>166</v>
      </c>
      <c r="O13" s="155"/>
      <c r="P13" s="155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5"/>
    </row>
    <row r="14" spans="1:48" ht="13.5" customHeight="1">
      <c r="A14" s="151"/>
      <c r="B14" s="152"/>
      <c r="C14" s="153"/>
      <c r="D14" s="331" t="s">
        <v>168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7"/>
      <c r="O14" s="157" t="s">
        <v>166</v>
      </c>
      <c r="P14" s="157" t="s">
        <v>166</v>
      </c>
      <c r="Q14" s="158" t="s">
        <v>166</v>
      </c>
      <c r="R14" s="158" t="s">
        <v>166</v>
      </c>
      <c r="S14" s="158" t="s">
        <v>166</v>
      </c>
      <c r="T14" s="158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5"/>
    </row>
    <row r="15" spans="1:48" ht="13.5" customHeight="1">
      <c r="A15" s="151"/>
      <c r="B15" s="159" t="s">
        <v>474</v>
      </c>
      <c r="C15" s="153"/>
      <c r="D15" s="160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156"/>
      <c r="S15" s="156"/>
      <c r="T15" s="158" t="s">
        <v>166</v>
      </c>
      <c r="U15" s="158"/>
      <c r="V15" s="158"/>
      <c r="W15" s="158"/>
      <c r="X15" s="158"/>
      <c r="Y15" s="158"/>
      <c r="Z15" s="158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5"/>
    </row>
    <row r="16" spans="1:48" ht="13.5" customHeight="1">
      <c r="A16" s="151"/>
      <c r="B16" s="161" t="s">
        <v>169</v>
      </c>
      <c r="C16" s="153"/>
      <c r="D16" s="154" t="s">
        <v>170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163" t="s">
        <v>166</v>
      </c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2"/>
    </row>
    <row r="17" spans="1:46" ht="13.5" customHeight="1">
      <c r="A17" s="151"/>
      <c r="B17" s="152"/>
      <c r="C17" s="153"/>
      <c r="D17" s="154" t="s">
        <v>171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3"/>
      <c r="U17" s="163"/>
      <c r="V17" s="163" t="s">
        <v>166</v>
      </c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2"/>
    </row>
    <row r="18" spans="1:46" ht="13.5" customHeight="1">
      <c r="A18" s="151"/>
      <c r="B18" s="152"/>
      <c r="C18" s="332"/>
      <c r="D18" s="154" t="s">
        <v>534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3"/>
      <c r="S18" s="163"/>
      <c r="T18" s="163"/>
      <c r="U18" s="163"/>
      <c r="V18" s="163"/>
      <c r="W18" s="163" t="s">
        <v>166</v>
      </c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2"/>
    </row>
    <row r="19" spans="1:46" ht="13.5" customHeight="1">
      <c r="A19" s="151"/>
      <c r="B19" s="152"/>
      <c r="C19" s="153"/>
      <c r="D19" s="154" t="s">
        <v>544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3"/>
      <c r="R19" s="163"/>
      <c r="S19" s="163"/>
      <c r="T19" s="163"/>
      <c r="U19" s="163"/>
      <c r="V19" s="163"/>
      <c r="W19" s="163"/>
      <c r="X19" s="163" t="s">
        <v>166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2"/>
    </row>
    <row r="20" spans="1:46" ht="13.5" customHeight="1">
      <c r="A20" s="151"/>
      <c r="B20" s="152"/>
      <c r="C20" s="153"/>
      <c r="D20" s="154" t="s">
        <v>173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3"/>
      <c r="U20" s="163"/>
      <c r="V20" s="163"/>
      <c r="W20" s="163"/>
      <c r="X20" s="163"/>
      <c r="Y20" s="163" t="s">
        <v>166</v>
      </c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2"/>
    </row>
    <row r="21" spans="1:46" ht="13.5" customHeight="1">
      <c r="A21" s="151"/>
      <c r="B21" s="152"/>
      <c r="C21" s="332"/>
      <c r="D21" s="333" t="s">
        <v>535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3"/>
      <c r="U21" s="163"/>
      <c r="V21" s="163"/>
      <c r="W21" s="163"/>
      <c r="X21" s="163"/>
      <c r="Y21" s="163"/>
      <c r="Z21" s="163" t="s">
        <v>166</v>
      </c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2"/>
    </row>
    <row r="22" spans="1:46" ht="13.5" customHeight="1">
      <c r="A22" s="151"/>
      <c r="B22" s="152"/>
      <c r="C22" s="153"/>
      <c r="D22" s="154" t="s">
        <v>174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 t="s">
        <v>166</v>
      </c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2"/>
    </row>
    <row r="23" spans="1:46" ht="13.5" customHeight="1">
      <c r="A23" s="151"/>
      <c r="B23" s="152"/>
      <c r="C23" s="332"/>
      <c r="D23" s="154" t="s">
        <v>533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 t="s">
        <v>166</v>
      </c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2"/>
    </row>
    <row r="24" spans="1:46" ht="13.5" customHeight="1">
      <c r="A24" s="151"/>
      <c r="B24" s="152"/>
      <c r="C24" s="153"/>
      <c r="D24" s="154" t="s">
        <v>175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 t="s">
        <v>166</v>
      </c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2"/>
    </row>
    <row r="25" spans="1:46" ht="13.5" customHeight="1">
      <c r="A25" s="151"/>
      <c r="B25" s="152"/>
      <c r="C25" s="153"/>
      <c r="D25" s="154" t="s">
        <v>176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 t="s">
        <v>166</v>
      </c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2"/>
    </row>
    <row r="26" spans="1:46" ht="13.5" customHeight="1">
      <c r="A26" s="151"/>
      <c r="B26" s="152"/>
      <c r="C26" s="153"/>
      <c r="D26" s="154" t="s">
        <v>545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 t="s">
        <v>166</v>
      </c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2"/>
    </row>
    <row r="27" spans="1:46" ht="13.5" customHeight="1">
      <c r="A27" s="151"/>
      <c r="B27" s="152"/>
      <c r="C27" s="153"/>
      <c r="D27" s="154" t="s">
        <v>177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 t="s">
        <v>166</v>
      </c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2"/>
    </row>
    <row r="28" spans="1:46" ht="13.5" customHeight="1">
      <c r="A28" s="151"/>
      <c r="B28" s="152"/>
      <c r="C28" s="153"/>
      <c r="D28" s="154" t="s">
        <v>178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 t="s">
        <v>166</v>
      </c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2"/>
    </row>
    <row r="29" spans="1:46" ht="13.5" customHeight="1">
      <c r="A29" s="151"/>
      <c r="B29" s="152"/>
      <c r="C29" s="153"/>
      <c r="D29" s="154" t="s">
        <v>179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 t="s">
        <v>166</v>
      </c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2"/>
    </row>
    <row r="30" spans="1:46" ht="13.5" customHeight="1">
      <c r="A30" s="151"/>
      <c r="B30" s="161" t="s">
        <v>180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2"/>
    </row>
    <row r="31" spans="1:46" ht="13.5" customHeight="1">
      <c r="A31" s="151"/>
      <c r="B31" s="152"/>
      <c r="C31" s="153"/>
      <c r="D31" s="154" t="s">
        <v>181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 t="s">
        <v>166</v>
      </c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2"/>
    </row>
    <row r="32" spans="1:46" ht="13.5" customHeight="1">
      <c r="A32" s="151"/>
      <c r="B32" s="152"/>
      <c r="C32" s="153"/>
      <c r="D32" s="154" t="s">
        <v>182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 t="s">
        <v>166</v>
      </c>
      <c r="AK32" s="163"/>
      <c r="AL32" s="163"/>
      <c r="AM32" s="163"/>
      <c r="AN32" s="163"/>
      <c r="AO32" s="163"/>
      <c r="AP32" s="163"/>
      <c r="AQ32" s="163"/>
      <c r="AR32" s="163"/>
      <c r="AS32" s="163"/>
      <c r="AT32" s="162"/>
    </row>
    <row r="33" spans="1:46" ht="13.5" customHeight="1">
      <c r="A33" s="151"/>
      <c r="B33" s="152"/>
      <c r="C33" s="153"/>
      <c r="D33" s="154" t="s">
        <v>547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 t="s">
        <v>166</v>
      </c>
      <c r="AL33" s="163"/>
      <c r="AM33" s="163"/>
      <c r="AN33" s="163"/>
      <c r="AO33" s="163"/>
      <c r="AP33" s="163"/>
      <c r="AQ33" s="163"/>
      <c r="AR33" s="163"/>
      <c r="AS33" s="163"/>
      <c r="AT33" s="162"/>
    </row>
    <row r="34" spans="1:46" ht="13.5" customHeight="1">
      <c r="A34" s="151"/>
      <c r="B34" s="152"/>
      <c r="C34" s="153"/>
      <c r="D34" s="154" t="s">
        <v>184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 t="s">
        <v>166</v>
      </c>
      <c r="AM34" s="163"/>
      <c r="AN34" s="163"/>
      <c r="AO34" s="163"/>
      <c r="AP34" s="163"/>
      <c r="AQ34" s="163"/>
      <c r="AR34" s="163"/>
      <c r="AS34" s="163"/>
      <c r="AT34" s="162"/>
    </row>
    <row r="35" spans="1:46" ht="13.5" customHeight="1">
      <c r="A35" s="151"/>
      <c r="B35" s="152"/>
      <c r="C35" s="153"/>
      <c r="D35" s="154" t="s">
        <v>185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 t="s">
        <v>166</v>
      </c>
      <c r="AN35" s="163"/>
      <c r="AO35" s="163"/>
      <c r="AP35" s="163"/>
      <c r="AQ35" s="163"/>
      <c r="AR35" s="163"/>
      <c r="AS35" s="163"/>
      <c r="AT35" s="162"/>
    </row>
    <row r="36" spans="1:46" ht="13.5" customHeight="1">
      <c r="A36" s="151"/>
      <c r="B36" s="152"/>
      <c r="C36" s="153"/>
      <c r="D36" s="154" t="s">
        <v>186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 t="s">
        <v>166</v>
      </c>
      <c r="AO36" s="163"/>
      <c r="AP36" s="163"/>
      <c r="AQ36" s="163"/>
      <c r="AR36" s="163"/>
      <c r="AS36" s="163"/>
      <c r="AT36" s="162"/>
    </row>
    <row r="37" spans="1:46" ht="13.5" customHeight="1">
      <c r="A37" s="151"/>
      <c r="B37" s="152"/>
      <c r="C37" s="153"/>
      <c r="D37" s="154" t="s">
        <v>187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 t="s">
        <v>166</v>
      </c>
      <c r="AP37" s="163"/>
      <c r="AQ37" s="163"/>
      <c r="AR37" s="163"/>
      <c r="AS37" s="163"/>
      <c r="AT37" s="162"/>
    </row>
    <row r="38" spans="1:46" ht="13.5" customHeight="1">
      <c r="A38" s="151"/>
      <c r="B38" s="152"/>
      <c r="C38" s="153"/>
      <c r="D38" s="154" t="s">
        <v>546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 t="s">
        <v>166</v>
      </c>
      <c r="AQ38" s="163"/>
      <c r="AR38" s="163"/>
      <c r="AS38" s="163"/>
      <c r="AT38" s="162"/>
    </row>
    <row r="39" spans="1:46" ht="13.5" customHeight="1">
      <c r="A39" s="151"/>
      <c r="B39" s="152"/>
      <c r="C39" s="153"/>
      <c r="D39" s="154" t="s">
        <v>188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 t="s">
        <v>166</v>
      </c>
      <c r="AR39" s="163"/>
      <c r="AS39" s="163"/>
      <c r="AT39" s="162"/>
    </row>
    <row r="40" spans="1:46" ht="13.5" customHeight="1">
      <c r="A40" s="151"/>
      <c r="B40" s="152"/>
      <c r="C40" s="153"/>
      <c r="D40" s="154" t="s">
        <v>189</v>
      </c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 t="s">
        <v>166</v>
      </c>
      <c r="AS40" s="163"/>
      <c r="AT40" s="162"/>
    </row>
    <row r="41" spans="1:46" ht="13.5" customHeight="1">
      <c r="A41" s="151"/>
      <c r="B41" s="152"/>
      <c r="C41" s="153"/>
      <c r="D41" s="154" t="s">
        <v>190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 t="s">
        <v>166</v>
      </c>
      <c r="AT41" s="162"/>
    </row>
    <row r="42" spans="1:46" ht="13.5" customHeight="1">
      <c r="A42" s="151"/>
      <c r="B42" s="161" t="s">
        <v>191</v>
      </c>
      <c r="C42" s="153"/>
      <c r="D42" s="154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2"/>
    </row>
    <row r="43" spans="1:46" ht="13.5" customHeight="1">
      <c r="A43" s="151"/>
      <c r="B43" s="152"/>
      <c r="C43" s="153"/>
      <c r="D43" s="154" t="s">
        <v>192</v>
      </c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2" t="s">
        <v>166</v>
      </c>
    </row>
    <row r="44" spans="1:46" ht="13.5" customHeight="1">
      <c r="A44" s="151"/>
      <c r="B44" s="152" t="s">
        <v>193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2"/>
    </row>
    <row r="45" spans="1:46" ht="13.5" customHeight="1">
      <c r="A45" s="151"/>
      <c r="B45" s="152"/>
      <c r="C45" s="153"/>
      <c r="D45" s="154" t="s">
        <v>194</v>
      </c>
      <c r="E45" s="162" t="s">
        <v>166</v>
      </c>
      <c r="F45" s="162"/>
      <c r="G45" s="162"/>
      <c r="H45" s="162"/>
      <c r="I45" s="162"/>
      <c r="J45" s="162" t="s">
        <v>166</v>
      </c>
      <c r="K45" s="162"/>
      <c r="L45" s="162"/>
      <c r="M45" s="162"/>
      <c r="N45" s="162"/>
      <c r="O45" s="162" t="s">
        <v>166</v>
      </c>
      <c r="P45" s="162"/>
      <c r="Q45" s="163"/>
      <c r="R45" s="163"/>
      <c r="S45" s="163"/>
      <c r="T45" s="163"/>
      <c r="U45" s="163" t="s">
        <v>166</v>
      </c>
      <c r="V45" s="163"/>
      <c r="W45" s="163"/>
      <c r="X45" s="163"/>
      <c r="Y45" s="163"/>
      <c r="Z45" s="163"/>
      <c r="AA45" s="163"/>
      <c r="AB45" s="163"/>
      <c r="AC45" s="163" t="s">
        <v>166</v>
      </c>
      <c r="AD45" s="163"/>
      <c r="AE45" s="163"/>
      <c r="AF45" s="163"/>
      <c r="AG45" s="163"/>
      <c r="AH45" s="163"/>
      <c r="AI45" s="163" t="s">
        <v>166</v>
      </c>
      <c r="AJ45" s="163"/>
      <c r="AK45" s="163"/>
      <c r="AL45" s="163"/>
      <c r="AM45" s="163"/>
      <c r="AN45" s="163" t="s">
        <v>166</v>
      </c>
      <c r="AO45" s="163"/>
      <c r="AP45" s="163"/>
      <c r="AQ45" s="163"/>
      <c r="AR45" s="163"/>
      <c r="AS45" s="163"/>
      <c r="AT45" s="162"/>
    </row>
    <row r="46" spans="1:46" ht="13.5" customHeight="1">
      <c r="A46" s="151"/>
      <c r="B46" s="152"/>
      <c r="C46" s="153"/>
      <c r="D46" s="154" t="s">
        <v>195</v>
      </c>
      <c r="E46" s="162"/>
      <c r="F46" s="162" t="s">
        <v>166</v>
      </c>
      <c r="G46" s="162"/>
      <c r="H46" s="162"/>
      <c r="I46" s="162"/>
      <c r="J46" s="162"/>
      <c r="K46" s="162" t="s">
        <v>166</v>
      </c>
      <c r="L46" s="162"/>
      <c r="M46" s="162"/>
      <c r="N46" s="162"/>
      <c r="O46" s="162"/>
      <c r="P46" s="162" t="s">
        <v>166</v>
      </c>
      <c r="Q46" s="163"/>
      <c r="R46" s="163"/>
      <c r="S46" s="163"/>
      <c r="T46" s="163"/>
      <c r="U46" s="163"/>
      <c r="V46" s="163" t="s">
        <v>166</v>
      </c>
      <c r="W46" s="163" t="s">
        <v>166</v>
      </c>
      <c r="X46" s="163"/>
      <c r="Y46" s="163"/>
      <c r="Z46" s="163"/>
      <c r="AA46" s="163"/>
      <c r="AB46" s="163"/>
      <c r="AC46" s="163"/>
      <c r="AD46" s="163" t="s">
        <v>166</v>
      </c>
      <c r="AE46" s="163"/>
      <c r="AF46" s="163"/>
      <c r="AG46" s="163"/>
      <c r="AH46" s="163" t="s">
        <v>166</v>
      </c>
      <c r="AI46" s="163"/>
      <c r="AJ46" s="163" t="s">
        <v>166</v>
      </c>
      <c r="AK46" s="163"/>
      <c r="AL46" s="163"/>
      <c r="AM46" s="163"/>
      <c r="AN46" s="163"/>
      <c r="AO46" s="163" t="s">
        <v>166</v>
      </c>
      <c r="AP46" s="163"/>
      <c r="AQ46" s="163"/>
      <c r="AR46" s="163"/>
      <c r="AS46" s="163" t="s">
        <v>166</v>
      </c>
      <c r="AT46" s="162"/>
    </row>
    <row r="47" spans="1:46" ht="13.5" customHeight="1">
      <c r="A47" s="151"/>
      <c r="B47" s="152"/>
      <c r="C47" s="153"/>
      <c r="D47" s="154" t="s">
        <v>196</v>
      </c>
      <c r="E47" s="162"/>
      <c r="F47" s="162"/>
      <c r="G47" s="162" t="s">
        <v>166</v>
      </c>
      <c r="H47" s="162"/>
      <c r="I47" s="162"/>
      <c r="J47" s="162"/>
      <c r="K47" s="162"/>
      <c r="L47" s="162" t="s">
        <v>166</v>
      </c>
      <c r="M47" s="162"/>
      <c r="N47" s="162"/>
      <c r="O47" s="162"/>
      <c r="P47" s="162"/>
      <c r="Q47" s="163" t="s">
        <v>166</v>
      </c>
      <c r="R47" s="163"/>
      <c r="S47" s="163"/>
      <c r="T47" s="163"/>
      <c r="U47" s="163"/>
      <c r="V47" s="163"/>
      <c r="W47" s="163"/>
      <c r="X47" s="163" t="s">
        <v>166</v>
      </c>
      <c r="Y47" s="163"/>
      <c r="Z47" s="163"/>
      <c r="AA47" s="163"/>
      <c r="AB47" s="163"/>
      <c r="AC47" s="163"/>
      <c r="AD47" s="163"/>
      <c r="AE47" s="163" t="s">
        <v>166</v>
      </c>
      <c r="AF47" s="163"/>
      <c r="AG47" s="163"/>
      <c r="AH47" s="163"/>
      <c r="AI47" s="163"/>
      <c r="AJ47" s="163"/>
      <c r="AK47" s="163" t="s">
        <v>166</v>
      </c>
      <c r="AL47" s="163"/>
      <c r="AM47" s="163"/>
      <c r="AN47" s="163"/>
      <c r="AO47" s="163"/>
      <c r="AP47" s="163" t="s">
        <v>166</v>
      </c>
      <c r="AQ47" s="163"/>
      <c r="AR47" s="163"/>
      <c r="AS47" s="163"/>
      <c r="AT47" s="162" t="s">
        <v>166</v>
      </c>
    </row>
    <row r="48" spans="1:46" ht="13.5" customHeight="1">
      <c r="A48" s="151"/>
      <c r="B48" s="152"/>
      <c r="C48" s="153"/>
      <c r="D48" s="154" t="s">
        <v>197</v>
      </c>
      <c r="E48" s="162"/>
      <c r="F48" s="162"/>
      <c r="G48" s="162"/>
      <c r="H48" s="162" t="s">
        <v>166</v>
      </c>
      <c r="I48" s="162"/>
      <c r="J48" s="162"/>
      <c r="K48" s="162"/>
      <c r="L48" s="162"/>
      <c r="M48" s="162" t="s">
        <v>166</v>
      </c>
      <c r="N48" s="162"/>
      <c r="O48" s="162"/>
      <c r="P48" s="162"/>
      <c r="Q48" s="163"/>
      <c r="R48" s="163" t="s">
        <v>166</v>
      </c>
      <c r="S48" s="163"/>
      <c r="T48" s="163"/>
      <c r="U48" s="163"/>
      <c r="V48" s="163"/>
      <c r="W48" s="163"/>
      <c r="X48" s="163"/>
      <c r="Y48" s="163" t="s">
        <v>166</v>
      </c>
      <c r="Z48" s="163" t="s">
        <v>166</v>
      </c>
      <c r="AA48" s="163"/>
      <c r="AB48" s="163"/>
      <c r="AC48" s="163"/>
      <c r="AD48" s="163"/>
      <c r="AE48" s="163"/>
      <c r="AF48" s="163" t="s">
        <v>166</v>
      </c>
      <c r="AG48" s="163"/>
      <c r="AH48" s="163"/>
      <c r="AI48" s="163"/>
      <c r="AJ48" s="163"/>
      <c r="AK48" s="163"/>
      <c r="AL48" s="163" t="s">
        <v>166</v>
      </c>
      <c r="AM48" s="163"/>
      <c r="AN48" s="163"/>
      <c r="AO48" s="163"/>
      <c r="AP48" s="163"/>
      <c r="AQ48" s="163" t="s">
        <v>166</v>
      </c>
      <c r="AR48" s="163"/>
      <c r="AS48" s="163"/>
      <c r="AT48" s="162"/>
    </row>
    <row r="49" spans="1:46" ht="13.5" customHeight="1">
      <c r="A49" s="151"/>
      <c r="B49" s="152"/>
      <c r="C49" s="153"/>
      <c r="D49" s="154" t="s">
        <v>198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 t="s">
        <v>166</v>
      </c>
      <c r="O49" s="162"/>
      <c r="P49" s="162"/>
      <c r="Q49" s="163"/>
      <c r="R49" s="163"/>
      <c r="S49" s="163" t="s">
        <v>166</v>
      </c>
      <c r="T49" s="163"/>
      <c r="U49" s="163"/>
      <c r="V49" s="163"/>
      <c r="W49" s="163"/>
      <c r="X49" s="163"/>
      <c r="Y49" s="163"/>
      <c r="Z49" s="163"/>
      <c r="AA49" s="163" t="s">
        <v>166</v>
      </c>
      <c r="AB49" s="163" t="s">
        <v>166</v>
      </c>
      <c r="AC49" s="163"/>
      <c r="AD49" s="163"/>
      <c r="AE49" s="163"/>
      <c r="AF49" s="163"/>
      <c r="AG49" s="163" t="s">
        <v>166</v>
      </c>
      <c r="AH49" s="163"/>
      <c r="AI49" s="163"/>
      <c r="AJ49" s="163"/>
      <c r="AK49" s="163"/>
      <c r="AL49" s="163"/>
      <c r="AM49" s="163" t="s">
        <v>166</v>
      </c>
      <c r="AN49" s="163"/>
      <c r="AO49" s="163"/>
      <c r="AP49" s="163"/>
      <c r="AQ49" s="163"/>
      <c r="AR49" s="163" t="s">
        <v>166</v>
      </c>
      <c r="AS49" s="163"/>
      <c r="AT49" s="162"/>
    </row>
    <row r="50" spans="1:46" ht="13.5" customHeight="1">
      <c r="A50" s="151"/>
      <c r="B50" s="164"/>
      <c r="C50" s="165"/>
      <c r="D50" s="166"/>
      <c r="E50" s="167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2"/>
    </row>
    <row r="51" spans="1:46" ht="13.5" customHeight="1">
      <c r="A51" s="151"/>
      <c r="B51" s="152" t="s">
        <v>199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2"/>
    </row>
    <row r="52" spans="1:46" ht="13.5" customHeight="1">
      <c r="A52" s="151"/>
      <c r="B52" s="152"/>
      <c r="C52" s="153"/>
      <c r="D52" s="154" t="s">
        <v>200</v>
      </c>
      <c r="E52" s="162" t="s">
        <v>166</v>
      </c>
      <c r="F52" s="162" t="s">
        <v>166</v>
      </c>
      <c r="G52" s="162" t="s">
        <v>166</v>
      </c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 t="s">
        <v>166</v>
      </c>
      <c r="R52" s="162" t="s">
        <v>166</v>
      </c>
      <c r="S52" s="162" t="s">
        <v>166</v>
      </c>
      <c r="T52" s="162" t="s">
        <v>166</v>
      </c>
      <c r="U52" s="162" t="s">
        <v>166</v>
      </c>
      <c r="V52" s="162" t="s">
        <v>166</v>
      </c>
      <c r="W52" s="162" t="s">
        <v>166</v>
      </c>
      <c r="X52" s="162" t="s">
        <v>166</v>
      </c>
      <c r="Y52" s="162" t="s">
        <v>166</v>
      </c>
      <c r="Z52" s="162"/>
      <c r="AA52" s="162" t="s">
        <v>166</v>
      </c>
      <c r="AB52" s="162" t="s">
        <v>166</v>
      </c>
      <c r="AC52" s="162" t="s">
        <v>166</v>
      </c>
      <c r="AD52" s="162" t="s">
        <v>166</v>
      </c>
      <c r="AE52" s="162" t="s">
        <v>166</v>
      </c>
      <c r="AF52" s="162" t="s">
        <v>166</v>
      </c>
      <c r="AG52" s="162" t="s">
        <v>166</v>
      </c>
      <c r="AH52" s="162" t="s">
        <v>166</v>
      </c>
      <c r="AI52" s="162" t="s">
        <v>166</v>
      </c>
      <c r="AJ52" s="162" t="s">
        <v>166</v>
      </c>
      <c r="AK52" s="162" t="s">
        <v>166</v>
      </c>
      <c r="AL52" s="162" t="s">
        <v>166</v>
      </c>
      <c r="AM52" s="162" t="s">
        <v>166</v>
      </c>
      <c r="AN52" s="162" t="s">
        <v>166</v>
      </c>
      <c r="AO52" s="162" t="s">
        <v>166</v>
      </c>
      <c r="AP52" s="162" t="s">
        <v>166</v>
      </c>
      <c r="AQ52" s="162" t="s">
        <v>166</v>
      </c>
      <c r="AR52" s="162" t="s">
        <v>166</v>
      </c>
      <c r="AS52" s="162" t="s">
        <v>166</v>
      </c>
      <c r="AT52" s="162" t="s">
        <v>166</v>
      </c>
    </row>
    <row r="53" spans="1:46" ht="13.5" customHeight="1" thickBot="1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1"/>
    </row>
    <row r="54" spans="1:46" ht="13.5" customHeight="1" thickTop="1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7"/>
    </row>
    <row r="55" spans="1:46" ht="13.5" customHeight="1">
      <c r="A55" s="179"/>
      <c r="B55" s="180" t="s">
        <v>202</v>
      </c>
      <c r="C55" s="181"/>
      <c r="D55" s="182"/>
      <c r="E55" s="162" t="s">
        <v>166</v>
      </c>
      <c r="F55" s="162" t="s">
        <v>166</v>
      </c>
      <c r="G55" s="162" t="s">
        <v>166</v>
      </c>
      <c r="H55" s="162" t="s">
        <v>166</v>
      </c>
      <c r="I55" s="162" t="s">
        <v>166</v>
      </c>
      <c r="J55" s="162" t="s">
        <v>166</v>
      </c>
      <c r="K55" s="162" t="s">
        <v>166</v>
      </c>
      <c r="L55" s="162" t="s">
        <v>166</v>
      </c>
      <c r="M55" s="162" t="s">
        <v>166</v>
      </c>
      <c r="N55" s="162" t="s">
        <v>166</v>
      </c>
      <c r="O55" s="162" t="s">
        <v>166</v>
      </c>
      <c r="P55" s="162" t="s">
        <v>166</v>
      </c>
      <c r="Q55" s="162" t="s">
        <v>166</v>
      </c>
      <c r="R55" s="162" t="s">
        <v>166</v>
      </c>
      <c r="S55" s="162" t="s">
        <v>166</v>
      </c>
      <c r="T55" s="162"/>
      <c r="U55" s="162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2"/>
    </row>
    <row r="56" spans="1:46" ht="13.5" customHeight="1">
      <c r="A56" s="179"/>
      <c r="B56" s="180" t="s">
        <v>203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  <c r="U56" s="162" t="s">
        <v>166</v>
      </c>
      <c r="V56" s="163" t="s">
        <v>166</v>
      </c>
      <c r="W56" s="163" t="s">
        <v>166</v>
      </c>
      <c r="X56" s="163" t="s">
        <v>166</v>
      </c>
      <c r="Y56" s="163" t="s">
        <v>166</v>
      </c>
      <c r="Z56" s="163" t="s">
        <v>166</v>
      </c>
      <c r="AA56" s="163" t="s">
        <v>166</v>
      </c>
      <c r="AB56" s="163" t="s">
        <v>166</v>
      </c>
      <c r="AC56" s="163" t="s">
        <v>166</v>
      </c>
      <c r="AD56" s="163" t="s">
        <v>166</v>
      </c>
      <c r="AE56" s="163" t="s">
        <v>166</v>
      </c>
      <c r="AF56" s="163" t="s">
        <v>166</v>
      </c>
      <c r="AG56" s="163" t="s">
        <v>166</v>
      </c>
      <c r="AH56" s="163" t="s">
        <v>166</v>
      </c>
      <c r="AI56" s="163" t="s">
        <v>166</v>
      </c>
      <c r="AJ56" s="163" t="s">
        <v>166</v>
      </c>
      <c r="AK56" s="163" t="s">
        <v>166</v>
      </c>
      <c r="AL56" s="163" t="s">
        <v>166</v>
      </c>
      <c r="AM56" s="163" t="s">
        <v>166</v>
      </c>
      <c r="AN56" s="163" t="s">
        <v>166</v>
      </c>
      <c r="AO56" s="163" t="s">
        <v>166</v>
      </c>
      <c r="AP56" s="163" t="s">
        <v>166</v>
      </c>
      <c r="AQ56" s="163" t="s">
        <v>166</v>
      </c>
      <c r="AR56" s="163" t="s">
        <v>166</v>
      </c>
      <c r="AS56" s="163" t="s">
        <v>166</v>
      </c>
      <c r="AT56" s="162" t="s">
        <v>166</v>
      </c>
    </row>
    <row r="57" spans="1:46" ht="13.5" customHeight="1">
      <c r="A57" s="179"/>
      <c r="B57" s="180" t="s">
        <v>204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3" t="s">
        <v>166</v>
      </c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2"/>
    </row>
    <row r="58" spans="1:46" ht="13.5" customHeight="1" thickBot="1">
      <c r="A58" s="179"/>
      <c r="B58" s="180"/>
      <c r="C58" s="183"/>
      <c r="D58" s="184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5"/>
    </row>
    <row r="59" spans="1:46" ht="13.5" customHeight="1" thickTop="1">
      <c r="A59" s="173" t="s">
        <v>205</v>
      </c>
      <c r="B59" s="366" t="s">
        <v>206</v>
      </c>
      <c r="C59" s="367"/>
      <c r="D59" s="368"/>
      <c r="E59" s="187" t="s">
        <v>65</v>
      </c>
      <c r="F59" s="187" t="s">
        <v>65</v>
      </c>
      <c r="G59" s="187" t="s">
        <v>65</v>
      </c>
      <c r="H59" s="187" t="s">
        <v>65</v>
      </c>
      <c r="I59" s="187" t="s">
        <v>65</v>
      </c>
      <c r="J59" s="187" t="s">
        <v>65</v>
      </c>
      <c r="K59" s="187" t="s">
        <v>65</v>
      </c>
      <c r="L59" s="187" t="s">
        <v>65</v>
      </c>
      <c r="M59" s="187" t="s">
        <v>65</v>
      </c>
      <c r="N59" s="187" t="s">
        <v>65</v>
      </c>
      <c r="O59" s="187" t="s">
        <v>65</v>
      </c>
      <c r="P59" s="187" t="s">
        <v>65</v>
      </c>
      <c r="Q59" s="187" t="s">
        <v>65</v>
      </c>
      <c r="R59" s="187" t="s">
        <v>65</v>
      </c>
      <c r="S59" s="187" t="s">
        <v>65</v>
      </c>
      <c r="T59" s="187" t="s">
        <v>65</v>
      </c>
      <c r="U59" s="188" t="s">
        <v>106</v>
      </c>
      <c r="V59" s="188" t="s">
        <v>106</v>
      </c>
      <c r="W59" s="188" t="s">
        <v>106</v>
      </c>
      <c r="X59" s="188" t="s">
        <v>106</v>
      </c>
      <c r="Y59" s="188" t="s">
        <v>106</v>
      </c>
      <c r="Z59" s="188" t="s">
        <v>106</v>
      </c>
      <c r="AA59" s="188" t="s">
        <v>106</v>
      </c>
      <c r="AB59" s="188" t="s">
        <v>106</v>
      </c>
      <c r="AC59" s="188" t="s">
        <v>106</v>
      </c>
      <c r="AD59" s="188" t="s">
        <v>106</v>
      </c>
      <c r="AE59" s="188" t="s">
        <v>106</v>
      </c>
      <c r="AF59" s="188" t="s">
        <v>106</v>
      </c>
      <c r="AG59" s="188" t="s">
        <v>106</v>
      </c>
      <c r="AH59" s="188" t="s">
        <v>106</v>
      </c>
      <c r="AI59" s="188" t="s">
        <v>106</v>
      </c>
      <c r="AJ59" s="188" t="s">
        <v>106</v>
      </c>
      <c r="AK59" s="188" t="s">
        <v>106</v>
      </c>
      <c r="AL59" s="188" t="s">
        <v>106</v>
      </c>
      <c r="AM59" s="188" t="s">
        <v>106</v>
      </c>
      <c r="AN59" s="188" t="s">
        <v>106</v>
      </c>
      <c r="AO59" s="188" t="s">
        <v>106</v>
      </c>
      <c r="AP59" s="188" t="s">
        <v>106</v>
      </c>
      <c r="AQ59" s="188" t="s">
        <v>106</v>
      </c>
      <c r="AR59" s="188" t="s">
        <v>106</v>
      </c>
      <c r="AS59" s="188" t="s">
        <v>106</v>
      </c>
      <c r="AT59" s="188" t="s">
        <v>106</v>
      </c>
    </row>
    <row r="60" spans="1:46" ht="24" customHeight="1">
      <c r="A60" s="179"/>
      <c r="B60" s="369" t="s">
        <v>207</v>
      </c>
      <c r="C60" s="370"/>
      <c r="D60" s="371"/>
      <c r="E60" s="162" t="s">
        <v>486</v>
      </c>
      <c r="F60" s="162" t="s">
        <v>486</v>
      </c>
      <c r="G60" s="162" t="s">
        <v>486</v>
      </c>
      <c r="H60" s="162" t="s">
        <v>486</v>
      </c>
      <c r="I60" s="162" t="s">
        <v>486</v>
      </c>
      <c r="J60" s="162" t="s">
        <v>486</v>
      </c>
      <c r="K60" s="162" t="s">
        <v>486</v>
      </c>
      <c r="L60" s="162" t="s">
        <v>486</v>
      </c>
      <c r="M60" s="162" t="s">
        <v>490</v>
      </c>
      <c r="N60" s="162" t="s">
        <v>486</v>
      </c>
      <c r="O60" s="162" t="s">
        <v>486</v>
      </c>
      <c r="P60" s="162" t="s">
        <v>486</v>
      </c>
      <c r="Q60" s="162" t="s">
        <v>486</v>
      </c>
      <c r="R60" s="162" t="s">
        <v>486</v>
      </c>
      <c r="S60" s="162" t="s">
        <v>486</v>
      </c>
      <c r="T60" s="162" t="s">
        <v>486</v>
      </c>
      <c r="U60" s="162" t="s">
        <v>486</v>
      </c>
      <c r="V60" s="162" t="s">
        <v>486</v>
      </c>
      <c r="W60" s="162" t="s">
        <v>486</v>
      </c>
      <c r="X60" s="162" t="s">
        <v>486</v>
      </c>
      <c r="Y60" s="162" t="s">
        <v>486</v>
      </c>
      <c r="Z60" s="162" t="s">
        <v>486</v>
      </c>
      <c r="AA60" s="162" t="s">
        <v>486</v>
      </c>
      <c r="AB60" s="162" t="s">
        <v>486</v>
      </c>
      <c r="AC60" s="162" t="s">
        <v>486</v>
      </c>
      <c r="AD60" s="162" t="s">
        <v>486</v>
      </c>
      <c r="AE60" s="162" t="s">
        <v>486</v>
      </c>
      <c r="AF60" s="162" t="s">
        <v>486</v>
      </c>
      <c r="AG60" s="163" t="s">
        <v>486</v>
      </c>
      <c r="AH60" s="163" t="s">
        <v>486</v>
      </c>
      <c r="AI60" s="163" t="s">
        <v>486</v>
      </c>
      <c r="AJ60" s="163" t="s">
        <v>486</v>
      </c>
      <c r="AK60" s="163" t="s">
        <v>486</v>
      </c>
      <c r="AL60" s="163" t="s">
        <v>486</v>
      </c>
      <c r="AM60" s="163" t="s">
        <v>486</v>
      </c>
      <c r="AN60" s="163" t="s">
        <v>486</v>
      </c>
      <c r="AO60" s="163" t="s">
        <v>486</v>
      </c>
      <c r="AP60" s="163" t="s">
        <v>486</v>
      </c>
      <c r="AQ60" s="163" t="s">
        <v>486</v>
      </c>
      <c r="AR60" s="163" t="s">
        <v>486</v>
      </c>
      <c r="AS60" s="163" t="s">
        <v>486</v>
      </c>
      <c r="AT60" s="163" t="s">
        <v>486</v>
      </c>
    </row>
    <row r="61" spans="1:46" ht="63" customHeight="1">
      <c r="A61" s="179"/>
      <c r="B61" s="372" t="s">
        <v>208</v>
      </c>
      <c r="C61" s="373"/>
      <c r="D61" s="374"/>
      <c r="E61" s="189">
        <v>41736</v>
      </c>
      <c r="F61" s="189">
        <v>41736</v>
      </c>
      <c r="G61" s="189">
        <v>41736</v>
      </c>
      <c r="H61" s="189">
        <v>41736</v>
      </c>
      <c r="I61" s="189">
        <v>41736</v>
      </c>
      <c r="J61" s="189">
        <v>41736</v>
      </c>
      <c r="K61" s="189">
        <v>41736</v>
      </c>
      <c r="L61" s="189">
        <v>41736</v>
      </c>
      <c r="M61" s="189">
        <v>41736</v>
      </c>
      <c r="N61" s="189">
        <v>41736</v>
      </c>
      <c r="O61" s="189">
        <v>41736</v>
      </c>
      <c r="P61" s="189">
        <v>41736</v>
      </c>
      <c r="Q61" s="189">
        <v>41736</v>
      </c>
      <c r="R61" s="189">
        <v>41736</v>
      </c>
      <c r="S61" s="189">
        <v>41736</v>
      </c>
      <c r="T61" s="189">
        <v>41736</v>
      </c>
      <c r="U61" s="189">
        <v>41736</v>
      </c>
      <c r="V61" s="189">
        <v>41736</v>
      </c>
      <c r="W61" s="189">
        <v>41736</v>
      </c>
      <c r="X61" s="189">
        <v>41736</v>
      </c>
      <c r="Y61" s="189">
        <v>41736</v>
      </c>
      <c r="Z61" s="189">
        <v>41736</v>
      </c>
      <c r="AA61" s="189">
        <v>41736</v>
      </c>
      <c r="AB61" s="189">
        <v>41736</v>
      </c>
      <c r="AC61" s="189">
        <v>41736</v>
      </c>
      <c r="AD61" s="189">
        <v>41736</v>
      </c>
      <c r="AE61" s="189">
        <v>41736</v>
      </c>
      <c r="AF61" s="189">
        <v>41736</v>
      </c>
      <c r="AG61" s="189">
        <v>41736</v>
      </c>
      <c r="AH61" s="189">
        <v>41736</v>
      </c>
      <c r="AI61" s="189">
        <v>41736</v>
      </c>
      <c r="AJ61" s="189">
        <v>41736</v>
      </c>
      <c r="AK61" s="189">
        <v>41736</v>
      </c>
      <c r="AL61" s="189">
        <v>41736</v>
      </c>
      <c r="AM61" s="189">
        <v>41736</v>
      </c>
      <c r="AN61" s="189">
        <v>41736</v>
      </c>
      <c r="AO61" s="189">
        <v>41736</v>
      </c>
      <c r="AP61" s="189">
        <v>41736</v>
      </c>
      <c r="AQ61" s="189">
        <v>41736</v>
      </c>
      <c r="AR61" s="189">
        <v>41736</v>
      </c>
      <c r="AS61" s="189">
        <v>41736</v>
      </c>
      <c r="AT61" s="189">
        <v>41736</v>
      </c>
    </row>
    <row r="62" spans="1:46" ht="57.75" customHeight="1" thickBot="1">
      <c r="A62" s="190"/>
      <c r="B62" s="375" t="s">
        <v>209</v>
      </c>
      <c r="C62" s="375"/>
      <c r="D62" s="375"/>
      <c r="E62" s="191"/>
      <c r="F62" s="191"/>
      <c r="G62" s="191"/>
      <c r="H62" s="191"/>
      <c r="I62" s="191"/>
      <c r="J62" s="191"/>
      <c r="K62" s="191"/>
      <c r="L62" s="191"/>
      <c r="M62" s="191" t="s">
        <v>525</v>
      </c>
      <c r="N62" s="191"/>
      <c r="O62" s="191"/>
      <c r="P62" s="191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1"/>
    </row>
    <row r="63" spans="1:46" ht="13.5" customHeight="1" thickTop="1">
      <c r="A63" s="193"/>
    </row>
    <row r="73" ht="57" customHeight="1"/>
    <row r="74" ht="10.5"/>
    <row r="75" ht="10.5"/>
  </sheetData>
  <mergeCells count="27">
    <mergeCell ref="A2:B2"/>
    <mergeCell ref="C2:D2"/>
    <mergeCell ref="E2:H2"/>
    <mergeCell ref="I2:AT2"/>
    <mergeCell ref="A3:B3"/>
    <mergeCell ref="C3:D3"/>
    <mergeCell ref="E3:H3"/>
    <mergeCell ref="I3:AT3"/>
    <mergeCell ref="A4:B4"/>
    <mergeCell ref="C4:D4"/>
    <mergeCell ref="E4:H4"/>
    <mergeCell ref="I4:AT4"/>
    <mergeCell ref="A5:B5"/>
    <mergeCell ref="C5:AT5"/>
    <mergeCell ref="E6:H6"/>
    <mergeCell ref="I6:K6"/>
    <mergeCell ref="L6:AT6"/>
    <mergeCell ref="A7:B7"/>
    <mergeCell ref="C7:D7"/>
    <mergeCell ref="E7:H7"/>
    <mergeCell ref="L7:AT7"/>
    <mergeCell ref="B59:D59"/>
    <mergeCell ref="B60:D60"/>
    <mergeCell ref="B61:D61"/>
    <mergeCell ref="B62:D62"/>
    <mergeCell ref="A6:B6"/>
    <mergeCell ref="C6:D6"/>
  </mergeCells>
  <dataValidations count="3">
    <dataValidation type="list" allowBlank="1" showInputMessage="1" showErrorMessage="1" sqref="WVP983053:WXB983098 JD10:KP58 SZ10:UL58 ACV10:AEH58 AMR10:AOD58 AWN10:AXZ58 BGJ10:BHV58 BQF10:BRR58 CAB10:CBN58 CJX10:CLJ58 CTT10:CVF58 DDP10:DFB58 DNL10:DOX58 DXH10:DYT58 EHD10:EIP58 EQZ10:ESL58 FAV10:FCH58 FKR10:FMD58 FUN10:FVZ58 GEJ10:GFV58 GOF10:GPR58 GYB10:GZN58 HHX10:HJJ58 HRT10:HTF58 IBP10:IDB58 ILL10:IMX58 IVH10:IWT58 JFD10:JGP58 JOZ10:JQL58 JYV10:KAH58 KIR10:KKD58 KSN10:KTZ58 LCJ10:LDV58 LMF10:LNR58 LWB10:LXN58 MFX10:MHJ58 MPT10:MRF58 MZP10:NBB58 NJL10:NKX58 NTH10:NUT58 ODD10:OEP58 OMZ10:OOL58 OWV10:OYH58 PGR10:PID58 PQN10:PRZ58 QAJ10:QBV58 QKF10:QLR58 QUB10:QVN58 RDX10:RFJ58 RNT10:RPF58 RXP10:RZB58 SHL10:SIX58 SRH10:SST58 TBD10:TCP58 TKZ10:TML58 TUV10:TWH58 UER10:UGD58 UON10:UPZ58 UYJ10:UZV58 VIF10:VJR58 VSB10:VTN58 WBX10:WDJ58 WLT10:WNF58 WVP10:WXB58 E65549:AT65594 JD65549:KP65594 SZ65549:UL65594 ACV65549:AEH65594 AMR65549:AOD65594 AWN65549:AXZ65594 BGJ65549:BHV65594 BQF65549:BRR65594 CAB65549:CBN65594 CJX65549:CLJ65594 CTT65549:CVF65594 DDP65549:DFB65594 DNL65549:DOX65594 DXH65549:DYT65594 EHD65549:EIP65594 EQZ65549:ESL65594 FAV65549:FCH65594 FKR65549:FMD65594 FUN65549:FVZ65594 GEJ65549:GFV65594 GOF65549:GPR65594 GYB65549:GZN65594 HHX65549:HJJ65594 HRT65549:HTF65594 IBP65549:IDB65594 ILL65549:IMX65594 IVH65549:IWT65594 JFD65549:JGP65594 JOZ65549:JQL65594 JYV65549:KAH65594 KIR65549:KKD65594 KSN65549:KTZ65594 LCJ65549:LDV65594 LMF65549:LNR65594 LWB65549:LXN65594 MFX65549:MHJ65594 MPT65549:MRF65594 MZP65549:NBB65594 NJL65549:NKX65594 NTH65549:NUT65594 ODD65549:OEP65594 OMZ65549:OOL65594 OWV65549:OYH65594 PGR65549:PID65594 PQN65549:PRZ65594 QAJ65549:QBV65594 QKF65549:QLR65594 QUB65549:QVN65594 RDX65549:RFJ65594 RNT65549:RPF65594 RXP65549:RZB65594 SHL65549:SIX65594 SRH65549:SST65594 TBD65549:TCP65594 TKZ65549:TML65594 TUV65549:TWH65594 UER65549:UGD65594 UON65549:UPZ65594 UYJ65549:UZV65594 VIF65549:VJR65594 VSB65549:VTN65594 WBX65549:WDJ65594 WLT65549:WNF65594 WVP65549:WXB65594 E131085:AT131130 JD131085:KP131130 SZ131085:UL131130 ACV131085:AEH131130 AMR131085:AOD131130 AWN131085:AXZ131130 BGJ131085:BHV131130 BQF131085:BRR131130 CAB131085:CBN131130 CJX131085:CLJ131130 CTT131085:CVF131130 DDP131085:DFB131130 DNL131085:DOX131130 DXH131085:DYT131130 EHD131085:EIP131130 EQZ131085:ESL131130 FAV131085:FCH131130 FKR131085:FMD131130 FUN131085:FVZ131130 GEJ131085:GFV131130 GOF131085:GPR131130 GYB131085:GZN131130 HHX131085:HJJ131130 HRT131085:HTF131130 IBP131085:IDB131130 ILL131085:IMX131130 IVH131085:IWT131130 JFD131085:JGP131130 JOZ131085:JQL131130 JYV131085:KAH131130 KIR131085:KKD131130 KSN131085:KTZ131130 LCJ131085:LDV131130 LMF131085:LNR131130 LWB131085:LXN131130 MFX131085:MHJ131130 MPT131085:MRF131130 MZP131085:NBB131130 NJL131085:NKX131130 NTH131085:NUT131130 ODD131085:OEP131130 OMZ131085:OOL131130 OWV131085:OYH131130 PGR131085:PID131130 PQN131085:PRZ131130 QAJ131085:QBV131130 QKF131085:QLR131130 QUB131085:QVN131130 RDX131085:RFJ131130 RNT131085:RPF131130 RXP131085:RZB131130 SHL131085:SIX131130 SRH131085:SST131130 TBD131085:TCP131130 TKZ131085:TML131130 TUV131085:TWH131130 UER131085:UGD131130 UON131085:UPZ131130 UYJ131085:UZV131130 VIF131085:VJR131130 VSB131085:VTN131130 WBX131085:WDJ131130 WLT131085:WNF131130 WVP131085:WXB131130 E196621:AT196666 JD196621:KP196666 SZ196621:UL196666 ACV196621:AEH196666 AMR196621:AOD196666 AWN196621:AXZ196666 BGJ196621:BHV196666 BQF196621:BRR196666 CAB196621:CBN196666 CJX196621:CLJ196666 CTT196621:CVF196666 DDP196621:DFB196666 DNL196621:DOX196666 DXH196621:DYT196666 EHD196621:EIP196666 EQZ196621:ESL196666 FAV196621:FCH196666 FKR196621:FMD196666 FUN196621:FVZ196666 GEJ196621:GFV196666 GOF196621:GPR196666 GYB196621:GZN196666 HHX196621:HJJ196666 HRT196621:HTF196666 IBP196621:IDB196666 ILL196621:IMX196666 IVH196621:IWT196666 JFD196621:JGP196666 JOZ196621:JQL196666 JYV196621:KAH196666 KIR196621:KKD196666 KSN196621:KTZ196666 LCJ196621:LDV196666 LMF196621:LNR196666 LWB196621:LXN196666 MFX196621:MHJ196666 MPT196621:MRF196666 MZP196621:NBB196666 NJL196621:NKX196666 NTH196621:NUT196666 ODD196621:OEP196666 OMZ196621:OOL196666 OWV196621:OYH196666 PGR196621:PID196666 PQN196621:PRZ196666 QAJ196621:QBV196666 QKF196621:QLR196666 QUB196621:QVN196666 RDX196621:RFJ196666 RNT196621:RPF196666 RXP196621:RZB196666 SHL196621:SIX196666 SRH196621:SST196666 TBD196621:TCP196666 TKZ196621:TML196666 TUV196621:TWH196666 UER196621:UGD196666 UON196621:UPZ196666 UYJ196621:UZV196666 VIF196621:VJR196666 VSB196621:VTN196666 WBX196621:WDJ196666 WLT196621:WNF196666 WVP196621:WXB196666 E262157:AT262202 JD262157:KP262202 SZ262157:UL262202 ACV262157:AEH262202 AMR262157:AOD262202 AWN262157:AXZ262202 BGJ262157:BHV262202 BQF262157:BRR262202 CAB262157:CBN262202 CJX262157:CLJ262202 CTT262157:CVF262202 DDP262157:DFB262202 DNL262157:DOX262202 DXH262157:DYT262202 EHD262157:EIP262202 EQZ262157:ESL262202 FAV262157:FCH262202 FKR262157:FMD262202 FUN262157:FVZ262202 GEJ262157:GFV262202 GOF262157:GPR262202 GYB262157:GZN262202 HHX262157:HJJ262202 HRT262157:HTF262202 IBP262157:IDB262202 ILL262157:IMX262202 IVH262157:IWT262202 JFD262157:JGP262202 JOZ262157:JQL262202 JYV262157:KAH262202 KIR262157:KKD262202 KSN262157:KTZ262202 LCJ262157:LDV262202 LMF262157:LNR262202 LWB262157:LXN262202 MFX262157:MHJ262202 MPT262157:MRF262202 MZP262157:NBB262202 NJL262157:NKX262202 NTH262157:NUT262202 ODD262157:OEP262202 OMZ262157:OOL262202 OWV262157:OYH262202 PGR262157:PID262202 PQN262157:PRZ262202 QAJ262157:QBV262202 QKF262157:QLR262202 QUB262157:QVN262202 RDX262157:RFJ262202 RNT262157:RPF262202 RXP262157:RZB262202 SHL262157:SIX262202 SRH262157:SST262202 TBD262157:TCP262202 TKZ262157:TML262202 TUV262157:TWH262202 UER262157:UGD262202 UON262157:UPZ262202 UYJ262157:UZV262202 VIF262157:VJR262202 VSB262157:VTN262202 WBX262157:WDJ262202 WLT262157:WNF262202 WVP262157:WXB262202 E327693:AT327738 JD327693:KP327738 SZ327693:UL327738 ACV327693:AEH327738 AMR327693:AOD327738 AWN327693:AXZ327738 BGJ327693:BHV327738 BQF327693:BRR327738 CAB327693:CBN327738 CJX327693:CLJ327738 CTT327693:CVF327738 DDP327693:DFB327738 DNL327693:DOX327738 DXH327693:DYT327738 EHD327693:EIP327738 EQZ327693:ESL327738 FAV327693:FCH327738 FKR327693:FMD327738 FUN327693:FVZ327738 GEJ327693:GFV327738 GOF327693:GPR327738 GYB327693:GZN327738 HHX327693:HJJ327738 HRT327693:HTF327738 IBP327693:IDB327738 ILL327693:IMX327738 IVH327693:IWT327738 JFD327693:JGP327738 JOZ327693:JQL327738 JYV327693:KAH327738 KIR327693:KKD327738 KSN327693:KTZ327738 LCJ327693:LDV327738 LMF327693:LNR327738 LWB327693:LXN327738 MFX327693:MHJ327738 MPT327693:MRF327738 MZP327693:NBB327738 NJL327693:NKX327738 NTH327693:NUT327738 ODD327693:OEP327738 OMZ327693:OOL327738 OWV327693:OYH327738 PGR327693:PID327738 PQN327693:PRZ327738 QAJ327693:QBV327738 QKF327693:QLR327738 QUB327693:QVN327738 RDX327693:RFJ327738 RNT327693:RPF327738 RXP327693:RZB327738 SHL327693:SIX327738 SRH327693:SST327738 TBD327693:TCP327738 TKZ327693:TML327738 TUV327693:TWH327738 UER327693:UGD327738 UON327693:UPZ327738 UYJ327693:UZV327738 VIF327693:VJR327738 VSB327693:VTN327738 WBX327693:WDJ327738 WLT327693:WNF327738 WVP327693:WXB327738 E393229:AT393274 JD393229:KP393274 SZ393229:UL393274 ACV393229:AEH393274 AMR393229:AOD393274 AWN393229:AXZ393274 BGJ393229:BHV393274 BQF393229:BRR393274 CAB393229:CBN393274 CJX393229:CLJ393274 CTT393229:CVF393274 DDP393229:DFB393274 DNL393229:DOX393274 DXH393229:DYT393274 EHD393229:EIP393274 EQZ393229:ESL393274 FAV393229:FCH393274 FKR393229:FMD393274 FUN393229:FVZ393274 GEJ393229:GFV393274 GOF393229:GPR393274 GYB393229:GZN393274 HHX393229:HJJ393274 HRT393229:HTF393274 IBP393229:IDB393274 ILL393229:IMX393274 IVH393229:IWT393274 JFD393229:JGP393274 JOZ393229:JQL393274 JYV393229:KAH393274 KIR393229:KKD393274 KSN393229:KTZ393274 LCJ393229:LDV393274 LMF393229:LNR393274 LWB393229:LXN393274 MFX393229:MHJ393274 MPT393229:MRF393274 MZP393229:NBB393274 NJL393229:NKX393274 NTH393229:NUT393274 ODD393229:OEP393274 OMZ393229:OOL393274 OWV393229:OYH393274 PGR393229:PID393274 PQN393229:PRZ393274 QAJ393229:QBV393274 QKF393229:QLR393274 QUB393229:QVN393274 RDX393229:RFJ393274 RNT393229:RPF393274 RXP393229:RZB393274 SHL393229:SIX393274 SRH393229:SST393274 TBD393229:TCP393274 TKZ393229:TML393274 TUV393229:TWH393274 UER393229:UGD393274 UON393229:UPZ393274 UYJ393229:UZV393274 VIF393229:VJR393274 VSB393229:VTN393274 WBX393229:WDJ393274 WLT393229:WNF393274 WVP393229:WXB393274 E458765:AT458810 JD458765:KP458810 SZ458765:UL458810 ACV458765:AEH458810 AMR458765:AOD458810 AWN458765:AXZ458810 BGJ458765:BHV458810 BQF458765:BRR458810 CAB458765:CBN458810 CJX458765:CLJ458810 CTT458765:CVF458810 DDP458765:DFB458810 DNL458765:DOX458810 DXH458765:DYT458810 EHD458765:EIP458810 EQZ458765:ESL458810 FAV458765:FCH458810 FKR458765:FMD458810 FUN458765:FVZ458810 GEJ458765:GFV458810 GOF458765:GPR458810 GYB458765:GZN458810 HHX458765:HJJ458810 HRT458765:HTF458810 IBP458765:IDB458810 ILL458765:IMX458810 IVH458765:IWT458810 JFD458765:JGP458810 JOZ458765:JQL458810 JYV458765:KAH458810 KIR458765:KKD458810 KSN458765:KTZ458810 LCJ458765:LDV458810 LMF458765:LNR458810 LWB458765:LXN458810 MFX458765:MHJ458810 MPT458765:MRF458810 MZP458765:NBB458810 NJL458765:NKX458810 NTH458765:NUT458810 ODD458765:OEP458810 OMZ458765:OOL458810 OWV458765:OYH458810 PGR458765:PID458810 PQN458765:PRZ458810 QAJ458765:QBV458810 QKF458765:QLR458810 QUB458765:QVN458810 RDX458765:RFJ458810 RNT458765:RPF458810 RXP458765:RZB458810 SHL458765:SIX458810 SRH458765:SST458810 TBD458765:TCP458810 TKZ458765:TML458810 TUV458765:TWH458810 UER458765:UGD458810 UON458765:UPZ458810 UYJ458765:UZV458810 VIF458765:VJR458810 VSB458765:VTN458810 WBX458765:WDJ458810 WLT458765:WNF458810 WVP458765:WXB458810 E524301:AT524346 JD524301:KP524346 SZ524301:UL524346 ACV524301:AEH524346 AMR524301:AOD524346 AWN524301:AXZ524346 BGJ524301:BHV524346 BQF524301:BRR524346 CAB524301:CBN524346 CJX524301:CLJ524346 CTT524301:CVF524346 DDP524301:DFB524346 DNL524301:DOX524346 DXH524301:DYT524346 EHD524301:EIP524346 EQZ524301:ESL524346 FAV524301:FCH524346 FKR524301:FMD524346 FUN524301:FVZ524346 GEJ524301:GFV524346 GOF524301:GPR524346 GYB524301:GZN524346 HHX524301:HJJ524346 HRT524301:HTF524346 IBP524301:IDB524346 ILL524301:IMX524346 IVH524301:IWT524346 JFD524301:JGP524346 JOZ524301:JQL524346 JYV524301:KAH524346 KIR524301:KKD524346 KSN524301:KTZ524346 LCJ524301:LDV524346 LMF524301:LNR524346 LWB524301:LXN524346 MFX524301:MHJ524346 MPT524301:MRF524346 MZP524301:NBB524346 NJL524301:NKX524346 NTH524301:NUT524346 ODD524301:OEP524346 OMZ524301:OOL524346 OWV524301:OYH524346 PGR524301:PID524346 PQN524301:PRZ524346 QAJ524301:QBV524346 QKF524301:QLR524346 QUB524301:QVN524346 RDX524301:RFJ524346 RNT524301:RPF524346 RXP524301:RZB524346 SHL524301:SIX524346 SRH524301:SST524346 TBD524301:TCP524346 TKZ524301:TML524346 TUV524301:TWH524346 UER524301:UGD524346 UON524301:UPZ524346 UYJ524301:UZV524346 VIF524301:VJR524346 VSB524301:VTN524346 WBX524301:WDJ524346 WLT524301:WNF524346 WVP524301:WXB524346 E589837:AT589882 JD589837:KP589882 SZ589837:UL589882 ACV589837:AEH589882 AMR589837:AOD589882 AWN589837:AXZ589882 BGJ589837:BHV589882 BQF589837:BRR589882 CAB589837:CBN589882 CJX589837:CLJ589882 CTT589837:CVF589882 DDP589837:DFB589882 DNL589837:DOX589882 DXH589837:DYT589882 EHD589837:EIP589882 EQZ589837:ESL589882 FAV589837:FCH589882 FKR589837:FMD589882 FUN589837:FVZ589882 GEJ589837:GFV589882 GOF589837:GPR589882 GYB589837:GZN589882 HHX589837:HJJ589882 HRT589837:HTF589882 IBP589837:IDB589882 ILL589837:IMX589882 IVH589837:IWT589882 JFD589837:JGP589882 JOZ589837:JQL589882 JYV589837:KAH589882 KIR589837:KKD589882 KSN589837:KTZ589882 LCJ589837:LDV589882 LMF589837:LNR589882 LWB589837:LXN589882 MFX589837:MHJ589882 MPT589837:MRF589882 MZP589837:NBB589882 NJL589837:NKX589882 NTH589837:NUT589882 ODD589837:OEP589882 OMZ589837:OOL589882 OWV589837:OYH589882 PGR589837:PID589882 PQN589837:PRZ589882 QAJ589837:QBV589882 QKF589837:QLR589882 QUB589837:QVN589882 RDX589837:RFJ589882 RNT589837:RPF589882 RXP589837:RZB589882 SHL589837:SIX589882 SRH589837:SST589882 TBD589837:TCP589882 TKZ589837:TML589882 TUV589837:TWH589882 UER589837:UGD589882 UON589837:UPZ589882 UYJ589837:UZV589882 VIF589837:VJR589882 VSB589837:VTN589882 WBX589837:WDJ589882 WLT589837:WNF589882 WVP589837:WXB589882 E655373:AT655418 JD655373:KP655418 SZ655373:UL655418 ACV655373:AEH655418 AMR655373:AOD655418 AWN655373:AXZ655418 BGJ655373:BHV655418 BQF655373:BRR655418 CAB655373:CBN655418 CJX655373:CLJ655418 CTT655373:CVF655418 DDP655373:DFB655418 DNL655373:DOX655418 DXH655373:DYT655418 EHD655373:EIP655418 EQZ655373:ESL655418 FAV655373:FCH655418 FKR655373:FMD655418 FUN655373:FVZ655418 GEJ655373:GFV655418 GOF655373:GPR655418 GYB655373:GZN655418 HHX655373:HJJ655418 HRT655373:HTF655418 IBP655373:IDB655418 ILL655373:IMX655418 IVH655373:IWT655418 JFD655373:JGP655418 JOZ655373:JQL655418 JYV655373:KAH655418 KIR655373:KKD655418 KSN655373:KTZ655418 LCJ655373:LDV655418 LMF655373:LNR655418 LWB655373:LXN655418 MFX655373:MHJ655418 MPT655373:MRF655418 MZP655373:NBB655418 NJL655373:NKX655418 NTH655373:NUT655418 ODD655373:OEP655418 OMZ655373:OOL655418 OWV655373:OYH655418 PGR655373:PID655418 PQN655373:PRZ655418 QAJ655373:QBV655418 QKF655373:QLR655418 QUB655373:QVN655418 RDX655373:RFJ655418 RNT655373:RPF655418 RXP655373:RZB655418 SHL655373:SIX655418 SRH655373:SST655418 TBD655373:TCP655418 TKZ655373:TML655418 TUV655373:TWH655418 UER655373:UGD655418 UON655373:UPZ655418 UYJ655373:UZV655418 VIF655373:VJR655418 VSB655373:VTN655418 WBX655373:WDJ655418 WLT655373:WNF655418 WVP655373:WXB655418 E720909:AT720954 JD720909:KP720954 SZ720909:UL720954 ACV720909:AEH720954 AMR720909:AOD720954 AWN720909:AXZ720954 BGJ720909:BHV720954 BQF720909:BRR720954 CAB720909:CBN720954 CJX720909:CLJ720954 CTT720909:CVF720954 DDP720909:DFB720954 DNL720909:DOX720954 DXH720909:DYT720954 EHD720909:EIP720954 EQZ720909:ESL720954 FAV720909:FCH720954 FKR720909:FMD720954 FUN720909:FVZ720954 GEJ720909:GFV720954 GOF720909:GPR720954 GYB720909:GZN720954 HHX720909:HJJ720954 HRT720909:HTF720954 IBP720909:IDB720954 ILL720909:IMX720954 IVH720909:IWT720954 JFD720909:JGP720954 JOZ720909:JQL720954 JYV720909:KAH720954 KIR720909:KKD720954 KSN720909:KTZ720954 LCJ720909:LDV720954 LMF720909:LNR720954 LWB720909:LXN720954 MFX720909:MHJ720954 MPT720909:MRF720954 MZP720909:NBB720954 NJL720909:NKX720954 NTH720909:NUT720954 ODD720909:OEP720954 OMZ720909:OOL720954 OWV720909:OYH720954 PGR720909:PID720954 PQN720909:PRZ720954 QAJ720909:QBV720954 QKF720909:QLR720954 QUB720909:QVN720954 RDX720909:RFJ720954 RNT720909:RPF720954 RXP720909:RZB720954 SHL720909:SIX720954 SRH720909:SST720954 TBD720909:TCP720954 TKZ720909:TML720954 TUV720909:TWH720954 UER720909:UGD720954 UON720909:UPZ720954 UYJ720909:UZV720954 VIF720909:VJR720954 VSB720909:VTN720954 WBX720909:WDJ720954 WLT720909:WNF720954 WVP720909:WXB720954 E786445:AT786490 JD786445:KP786490 SZ786445:UL786490 ACV786445:AEH786490 AMR786445:AOD786490 AWN786445:AXZ786490 BGJ786445:BHV786490 BQF786445:BRR786490 CAB786445:CBN786490 CJX786445:CLJ786490 CTT786445:CVF786490 DDP786445:DFB786490 DNL786445:DOX786490 DXH786445:DYT786490 EHD786445:EIP786490 EQZ786445:ESL786490 FAV786445:FCH786490 FKR786445:FMD786490 FUN786445:FVZ786490 GEJ786445:GFV786490 GOF786445:GPR786490 GYB786445:GZN786490 HHX786445:HJJ786490 HRT786445:HTF786490 IBP786445:IDB786490 ILL786445:IMX786490 IVH786445:IWT786490 JFD786445:JGP786490 JOZ786445:JQL786490 JYV786445:KAH786490 KIR786445:KKD786490 KSN786445:KTZ786490 LCJ786445:LDV786490 LMF786445:LNR786490 LWB786445:LXN786490 MFX786445:MHJ786490 MPT786445:MRF786490 MZP786445:NBB786490 NJL786445:NKX786490 NTH786445:NUT786490 ODD786445:OEP786490 OMZ786445:OOL786490 OWV786445:OYH786490 PGR786445:PID786490 PQN786445:PRZ786490 QAJ786445:QBV786490 QKF786445:QLR786490 QUB786445:QVN786490 RDX786445:RFJ786490 RNT786445:RPF786490 RXP786445:RZB786490 SHL786445:SIX786490 SRH786445:SST786490 TBD786445:TCP786490 TKZ786445:TML786490 TUV786445:TWH786490 UER786445:UGD786490 UON786445:UPZ786490 UYJ786445:UZV786490 VIF786445:VJR786490 VSB786445:VTN786490 WBX786445:WDJ786490 WLT786445:WNF786490 WVP786445:WXB786490 E851981:AT852026 JD851981:KP852026 SZ851981:UL852026 ACV851981:AEH852026 AMR851981:AOD852026 AWN851981:AXZ852026 BGJ851981:BHV852026 BQF851981:BRR852026 CAB851981:CBN852026 CJX851981:CLJ852026 CTT851981:CVF852026 DDP851981:DFB852026 DNL851981:DOX852026 DXH851981:DYT852026 EHD851981:EIP852026 EQZ851981:ESL852026 FAV851981:FCH852026 FKR851981:FMD852026 FUN851981:FVZ852026 GEJ851981:GFV852026 GOF851981:GPR852026 GYB851981:GZN852026 HHX851981:HJJ852026 HRT851981:HTF852026 IBP851981:IDB852026 ILL851981:IMX852026 IVH851981:IWT852026 JFD851981:JGP852026 JOZ851981:JQL852026 JYV851981:KAH852026 KIR851981:KKD852026 KSN851981:KTZ852026 LCJ851981:LDV852026 LMF851981:LNR852026 LWB851981:LXN852026 MFX851981:MHJ852026 MPT851981:MRF852026 MZP851981:NBB852026 NJL851981:NKX852026 NTH851981:NUT852026 ODD851981:OEP852026 OMZ851981:OOL852026 OWV851981:OYH852026 PGR851981:PID852026 PQN851981:PRZ852026 QAJ851981:QBV852026 QKF851981:QLR852026 QUB851981:QVN852026 RDX851981:RFJ852026 RNT851981:RPF852026 RXP851981:RZB852026 SHL851981:SIX852026 SRH851981:SST852026 TBD851981:TCP852026 TKZ851981:TML852026 TUV851981:TWH852026 UER851981:UGD852026 UON851981:UPZ852026 UYJ851981:UZV852026 VIF851981:VJR852026 VSB851981:VTN852026 WBX851981:WDJ852026 WLT851981:WNF852026 WVP851981:WXB852026 E917517:AT917562 JD917517:KP917562 SZ917517:UL917562 ACV917517:AEH917562 AMR917517:AOD917562 AWN917517:AXZ917562 BGJ917517:BHV917562 BQF917517:BRR917562 CAB917517:CBN917562 CJX917517:CLJ917562 CTT917517:CVF917562 DDP917517:DFB917562 DNL917517:DOX917562 DXH917517:DYT917562 EHD917517:EIP917562 EQZ917517:ESL917562 FAV917517:FCH917562 FKR917517:FMD917562 FUN917517:FVZ917562 GEJ917517:GFV917562 GOF917517:GPR917562 GYB917517:GZN917562 HHX917517:HJJ917562 HRT917517:HTF917562 IBP917517:IDB917562 ILL917517:IMX917562 IVH917517:IWT917562 JFD917517:JGP917562 JOZ917517:JQL917562 JYV917517:KAH917562 KIR917517:KKD917562 KSN917517:KTZ917562 LCJ917517:LDV917562 LMF917517:LNR917562 LWB917517:LXN917562 MFX917517:MHJ917562 MPT917517:MRF917562 MZP917517:NBB917562 NJL917517:NKX917562 NTH917517:NUT917562 ODD917517:OEP917562 OMZ917517:OOL917562 OWV917517:OYH917562 PGR917517:PID917562 PQN917517:PRZ917562 QAJ917517:QBV917562 QKF917517:QLR917562 QUB917517:QVN917562 RDX917517:RFJ917562 RNT917517:RPF917562 RXP917517:RZB917562 SHL917517:SIX917562 SRH917517:SST917562 TBD917517:TCP917562 TKZ917517:TML917562 TUV917517:TWH917562 UER917517:UGD917562 UON917517:UPZ917562 UYJ917517:UZV917562 VIF917517:VJR917562 VSB917517:VTN917562 WBX917517:WDJ917562 WLT917517:WNF917562 WVP917517:WXB917562 E983053:AT983098 JD983053:KP983098 SZ983053:UL983098 ACV983053:AEH983098 AMR983053:AOD983098 AWN983053:AXZ983098 BGJ983053:BHV983098 BQF983053:BRR983098 CAB983053:CBN983098 CJX983053:CLJ983098 CTT983053:CVF983098 DDP983053:DFB983098 DNL983053:DOX983098 DXH983053:DYT983098 EHD983053:EIP983098 EQZ983053:ESL983098 FAV983053:FCH983098 FKR983053:FMD983098 FUN983053:FVZ983098 GEJ983053:GFV983098 GOF983053:GPR983098 GYB983053:GZN983098 HHX983053:HJJ983098 HRT983053:HTF983098 IBP983053:IDB983098 ILL983053:IMX983098 IVH983053:IWT983098 JFD983053:JGP983098 JOZ983053:JQL983098 JYV983053:KAH983098 KIR983053:KKD983098 KSN983053:KTZ983098 LCJ983053:LDV983098 LMF983053:LNR983098 LWB983053:LXN983098 MFX983053:MHJ983098 MPT983053:MRF983098 MZP983053:NBB983098 NJL983053:NKX983098 NTH983053:NUT983098 ODD983053:OEP983098 OMZ983053:OOL983098 OWV983053:OYH983098 PGR983053:PID983098 PQN983053:PRZ983098 QAJ983053:QBV983098 QKF983053:QLR983098 QUB983053:QVN983098 RDX983053:RFJ983098 RNT983053:RPF983098 RXP983053:RZB983098 SHL983053:SIX983098 SRH983053:SST983098 TBD983053:TCP983098 TKZ983053:TML983098 TUV983053:TWH983098 UER983053:UGD983098 UON983053:UPZ983098 UYJ983053:UZV983098 VIF983053:VJR983098 VSB983053:VTN983098 WBX983053:WDJ983098 WLT983053:WNF983098 E10:AT58">
      <formula1>"O, "</formula1>
    </dataValidation>
    <dataValidation type="list" allowBlank="1" showInputMessage="1" showErrorMessage="1" sqref="E59:AT59 JD59:KP59 SZ59:UL59 ACV59:AEH59 AMR59:AOD59 AWN59:AXZ59 BGJ59:BHV59 BQF59:BRR59 CAB59:CBN59 CJX59:CLJ59 CTT59:CVF59 DDP59:DFB59 DNL59:DOX59 DXH59:DYT59 EHD59:EIP59 EQZ59:ESL59 FAV59:FCH59 FKR59:FMD59 FUN59:FVZ59 GEJ59:GFV59 GOF59:GPR59 GYB59:GZN59 HHX59:HJJ59 HRT59:HTF59 IBP59:IDB59 ILL59:IMX59 IVH59:IWT59 JFD59:JGP59 JOZ59:JQL59 JYV59:KAH59 KIR59:KKD59 KSN59:KTZ59 LCJ59:LDV59 LMF59:LNR59 LWB59:LXN59 MFX59:MHJ59 MPT59:MRF59 MZP59:NBB59 NJL59:NKX59 NTH59:NUT59 ODD59:OEP59 OMZ59:OOL59 OWV59:OYH59 PGR59:PID59 PQN59:PRZ59 QAJ59:QBV59 QKF59:QLR59 QUB59:QVN59 RDX59:RFJ59 RNT59:RPF59 RXP59:RZB59 SHL59:SIX59 SRH59:SST59 TBD59:TCP59 TKZ59:TML59 TUV59:TWH59 UER59:UGD59 UON59:UPZ59 UYJ59:UZV59 VIF59:VJR59 VSB59:VTN59 WBX59:WDJ59 WLT59:WNF59 WVP59:WXB59 E65595:AT65595 JD65595:KP65595 SZ65595:UL65595 ACV65595:AEH65595 AMR65595:AOD65595 AWN65595:AXZ65595 BGJ65595:BHV65595 BQF65595:BRR65595 CAB65595:CBN65595 CJX65595:CLJ65595 CTT65595:CVF65595 DDP65595:DFB65595 DNL65595:DOX65595 DXH65595:DYT65595 EHD65595:EIP65595 EQZ65595:ESL65595 FAV65595:FCH65595 FKR65595:FMD65595 FUN65595:FVZ65595 GEJ65595:GFV65595 GOF65595:GPR65595 GYB65595:GZN65595 HHX65595:HJJ65595 HRT65595:HTF65595 IBP65595:IDB65595 ILL65595:IMX65595 IVH65595:IWT65595 JFD65595:JGP65595 JOZ65595:JQL65595 JYV65595:KAH65595 KIR65595:KKD65595 KSN65595:KTZ65595 LCJ65595:LDV65595 LMF65595:LNR65595 LWB65595:LXN65595 MFX65595:MHJ65595 MPT65595:MRF65595 MZP65595:NBB65595 NJL65595:NKX65595 NTH65595:NUT65595 ODD65595:OEP65595 OMZ65595:OOL65595 OWV65595:OYH65595 PGR65595:PID65595 PQN65595:PRZ65595 QAJ65595:QBV65595 QKF65595:QLR65595 QUB65595:QVN65595 RDX65595:RFJ65595 RNT65595:RPF65595 RXP65595:RZB65595 SHL65595:SIX65595 SRH65595:SST65595 TBD65595:TCP65595 TKZ65595:TML65595 TUV65595:TWH65595 UER65595:UGD65595 UON65595:UPZ65595 UYJ65595:UZV65595 VIF65595:VJR65595 VSB65595:VTN65595 WBX65595:WDJ65595 WLT65595:WNF65595 WVP65595:WXB65595 E131131:AT131131 JD131131:KP131131 SZ131131:UL131131 ACV131131:AEH131131 AMR131131:AOD131131 AWN131131:AXZ131131 BGJ131131:BHV131131 BQF131131:BRR131131 CAB131131:CBN131131 CJX131131:CLJ131131 CTT131131:CVF131131 DDP131131:DFB131131 DNL131131:DOX131131 DXH131131:DYT131131 EHD131131:EIP131131 EQZ131131:ESL131131 FAV131131:FCH131131 FKR131131:FMD131131 FUN131131:FVZ131131 GEJ131131:GFV131131 GOF131131:GPR131131 GYB131131:GZN131131 HHX131131:HJJ131131 HRT131131:HTF131131 IBP131131:IDB131131 ILL131131:IMX131131 IVH131131:IWT131131 JFD131131:JGP131131 JOZ131131:JQL131131 JYV131131:KAH131131 KIR131131:KKD131131 KSN131131:KTZ131131 LCJ131131:LDV131131 LMF131131:LNR131131 LWB131131:LXN131131 MFX131131:MHJ131131 MPT131131:MRF131131 MZP131131:NBB131131 NJL131131:NKX131131 NTH131131:NUT131131 ODD131131:OEP131131 OMZ131131:OOL131131 OWV131131:OYH131131 PGR131131:PID131131 PQN131131:PRZ131131 QAJ131131:QBV131131 QKF131131:QLR131131 QUB131131:QVN131131 RDX131131:RFJ131131 RNT131131:RPF131131 RXP131131:RZB131131 SHL131131:SIX131131 SRH131131:SST131131 TBD131131:TCP131131 TKZ131131:TML131131 TUV131131:TWH131131 UER131131:UGD131131 UON131131:UPZ131131 UYJ131131:UZV131131 VIF131131:VJR131131 VSB131131:VTN131131 WBX131131:WDJ131131 WLT131131:WNF131131 WVP131131:WXB131131 E196667:AT196667 JD196667:KP196667 SZ196667:UL196667 ACV196667:AEH196667 AMR196667:AOD196667 AWN196667:AXZ196667 BGJ196667:BHV196667 BQF196667:BRR196667 CAB196667:CBN196667 CJX196667:CLJ196667 CTT196667:CVF196667 DDP196667:DFB196667 DNL196667:DOX196667 DXH196667:DYT196667 EHD196667:EIP196667 EQZ196667:ESL196667 FAV196667:FCH196667 FKR196667:FMD196667 FUN196667:FVZ196667 GEJ196667:GFV196667 GOF196667:GPR196667 GYB196667:GZN196667 HHX196667:HJJ196667 HRT196667:HTF196667 IBP196667:IDB196667 ILL196667:IMX196667 IVH196667:IWT196667 JFD196667:JGP196667 JOZ196667:JQL196667 JYV196667:KAH196667 KIR196667:KKD196667 KSN196667:KTZ196667 LCJ196667:LDV196667 LMF196667:LNR196667 LWB196667:LXN196667 MFX196667:MHJ196667 MPT196667:MRF196667 MZP196667:NBB196667 NJL196667:NKX196667 NTH196667:NUT196667 ODD196667:OEP196667 OMZ196667:OOL196667 OWV196667:OYH196667 PGR196667:PID196667 PQN196667:PRZ196667 QAJ196667:QBV196667 QKF196667:QLR196667 QUB196667:QVN196667 RDX196667:RFJ196667 RNT196667:RPF196667 RXP196667:RZB196667 SHL196667:SIX196667 SRH196667:SST196667 TBD196667:TCP196667 TKZ196667:TML196667 TUV196667:TWH196667 UER196667:UGD196667 UON196667:UPZ196667 UYJ196667:UZV196667 VIF196667:VJR196667 VSB196667:VTN196667 WBX196667:WDJ196667 WLT196667:WNF196667 WVP196667:WXB196667 E262203:AT262203 JD262203:KP262203 SZ262203:UL262203 ACV262203:AEH262203 AMR262203:AOD262203 AWN262203:AXZ262203 BGJ262203:BHV262203 BQF262203:BRR262203 CAB262203:CBN262203 CJX262203:CLJ262203 CTT262203:CVF262203 DDP262203:DFB262203 DNL262203:DOX262203 DXH262203:DYT262203 EHD262203:EIP262203 EQZ262203:ESL262203 FAV262203:FCH262203 FKR262203:FMD262203 FUN262203:FVZ262203 GEJ262203:GFV262203 GOF262203:GPR262203 GYB262203:GZN262203 HHX262203:HJJ262203 HRT262203:HTF262203 IBP262203:IDB262203 ILL262203:IMX262203 IVH262203:IWT262203 JFD262203:JGP262203 JOZ262203:JQL262203 JYV262203:KAH262203 KIR262203:KKD262203 KSN262203:KTZ262203 LCJ262203:LDV262203 LMF262203:LNR262203 LWB262203:LXN262203 MFX262203:MHJ262203 MPT262203:MRF262203 MZP262203:NBB262203 NJL262203:NKX262203 NTH262203:NUT262203 ODD262203:OEP262203 OMZ262203:OOL262203 OWV262203:OYH262203 PGR262203:PID262203 PQN262203:PRZ262203 QAJ262203:QBV262203 QKF262203:QLR262203 QUB262203:QVN262203 RDX262203:RFJ262203 RNT262203:RPF262203 RXP262203:RZB262203 SHL262203:SIX262203 SRH262203:SST262203 TBD262203:TCP262203 TKZ262203:TML262203 TUV262203:TWH262203 UER262203:UGD262203 UON262203:UPZ262203 UYJ262203:UZV262203 VIF262203:VJR262203 VSB262203:VTN262203 WBX262203:WDJ262203 WLT262203:WNF262203 WVP262203:WXB262203 E327739:AT327739 JD327739:KP327739 SZ327739:UL327739 ACV327739:AEH327739 AMR327739:AOD327739 AWN327739:AXZ327739 BGJ327739:BHV327739 BQF327739:BRR327739 CAB327739:CBN327739 CJX327739:CLJ327739 CTT327739:CVF327739 DDP327739:DFB327739 DNL327739:DOX327739 DXH327739:DYT327739 EHD327739:EIP327739 EQZ327739:ESL327739 FAV327739:FCH327739 FKR327739:FMD327739 FUN327739:FVZ327739 GEJ327739:GFV327739 GOF327739:GPR327739 GYB327739:GZN327739 HHX327739:HJJ327739 HRT327739:HTF327739 IBP327739:IDB327739 ILL327739:IMX327739 IVH327739:IWT327739 JFD327739:JGP327739 JOZ327739:JQL327739 JYV327739:KAH327739 KIR327739:KKD327739 KSN327739:KTZ327739 LCJ327739:LDV327739 LMF327739:LNR327739 LWB327739:LXN327739 MFX327739:MHJ327739 MPT327739:MRF327739 MZP327739:NBB327739 NJL327739:NKX327739 NTH327739:NUT327739 ODD327739:OEP327739 OMZ327739:OOL327739 OWV327739:OYH327739 PGR327739:PID327739 PQN327739:PRZ327739 QAJ327739:QBV327739 QKF327739:QLR327739 QUB327739:QVN327739 RDX327739:RFJ327739 RNT327739:RPF327739 RXP327739:RZB327739 SHL327739:SIX327739 SRH327739:SST327739 TBD327739:TCP327739 TKZ327739:TML327739 TUV327739:TWH327739 UER327739:UGD327739 UON327739:UPZ327739 UYJ327739:UZV327739 VIF327739:VJR327739 VSB327739:VTN327739 WBX327739:WDJ327739 WLT327739:WNF327739 WVP327739:WXB327739 E393275:AT393275 JD393275:KP393275 SZ393275:UL393275 ACV393275:AEH393275 AMR393275:AOD393275 AWN393275:AXZ393275 BGJ393275:BHV393275 BQF393275:BRR393275 CAB393275:CBN393275 CJX393275:CLJ393275 CTT393275:CVF393275 DDP393275:DFB393275 DNL393275:DOX393275 DXH393275:DYT393275 EHD393275:EIP393275 EQZ393275:ESL393275 FAV393275:FCH393275 FKR393275:FMD393275 FUN393275:FVZ393275 GEJ393275:GFV393275 GOF393275:GPR393275 GYB393275:GZN393275 HHX393275:HJJ393275 HRT393275:HTF393275 IBP393275:IDB393275 ILL393275:IMX393275 IVH393275:IWT393275 JFD393275:JGP393275 JOZ393275:JQL393275 JYV393275:KAH393275 KIR393275:KKD393275 KSN393275:KTZ393275 LCJ393275:LDV393275 LMF393275:LNR393275 LWB393275:LXN393275 MFX393275:MHJ393275 MPT393275:MRF393275 MZP393275:NBB393275 NJL393275:NKX393275 NTH393275:NUT393275 ODD393275:OEP393275 OMZ393275:OOL393275 OWV393275:OYH393275 PGR393275:PID393275 PQN393275:PRZ393275 QAJ393275:QBV393275 QKF393275:QLR393275 QUB393275:QVN393275 RDX393275:RFJ393275 RNT393275:RPF393275 RXP393275:RZB393275 SHL393275:SIX393275 SRH393275:SST393275 TBD393275:TCP393275 TKZ393275:TML393275 TUV393275:TWH393275 UER393275:UGD393275 UON393275:UPZ393275 UYJ393275:UZV393275 VIF393275:VJR393275 VSB393275:VTN393275 WBX393275:WDJ393275 WLT393275:WNF393275 WVP393275:WXB393275 E458811:AT458811 JD458811:KP458811 SZ458811:UL458811 ACV458811:AEH458811 AMR458811:AOD458811 AWN458811:AXZ458811 BGJ458811:BHV458811 BQF458811:BRR458811 CAB458811:CBN458811 CJX458811:CLJ458811 CTT458811:CVF458811 DDP458811:DFB458811 DNL458811:DOX458811 DXH458811:DYT458811 EHD458811:EIP458811 EQZ458811:ESL458811 FAV458811:FCH458811 FKR458811:FMD458811 FUN458811:FVZ458811 GEJ458811:GFV458811 GOF458811:GPR458811 GYB458811:GZN458811 HHX458811:HJJ458811 HRT458811:HTF458811 IBP458811:IDB458811 ILL458811:IMX458811 IVH458811:IWT458811 JFD458811:JGP458811 JOZ458811:JQL458811 JYV458811:KAH458811 KIR458811:KKD458811 KSN458811:KTZ458811 LCJ458811:LDV458811 LMF458811:LNR458811 LWB458811:LXN458811 MFX458811:MHJ458811 MPT458811:MRF458811 MZP458811:NBB458811 NJL458811:NKX458811 NTH458811:NUT458811 ODD458811:OEP458811 OMZ458811:OOL458811 OWV458811:OYH458811 PGR458811:PID458811 PQN458811:PRZ458811 QAJ458811:QBV458811 QKF458811:QLR458811 QUB458811:QVN458811 RDX458811:RFJ458811 RNT458811:RPF458811 RXP458811:RZB458811 SHL458811:SIX458811 SRH458811:SST458811 TBD458811:TCP458811 TKZ458811:TML458811 TUV458811:TWH458811 UER458811:UGD458811 UON458811:UPZ458811 UYJ458811:UZV458811 VIF458811:VJR458811 VSB458811:VTN458811 WBX458811:WDJ458811 WLT458811:WNF458811 WVP458811:WXB458811 E524347:AT524347 JD524347:KP524347 SZ524347:UL524347 ACV524347:AEH524347 AMR524347:AOD524347 AWN524347:AXZ524347 BGJ524347:BHV524347 BQF524347:BRR524347 CAB524347:CBN524347 CJX524347:CLJ524347 CTT524347:CVF524347 DDP524347:DFB524347 DNL524347:DOX524347 DXH524347:DYT524347 EHD524347:EIP524347 EQZ524347:ESL524347 FAV524347:FCH524347 FKR524347:FMD524347 FUN524347:FVZ524347 GEJ524347:GFV524347 GOF524347:GPR524347 GYB524347:GZN524347 HHX524347:HJJ524347 HRT524347:HTF524347 IBP524347:IDB524347 ILL524347:IMX524347 IVH524347:IWT524347 JFD524347:JGP524347 JOZ524347:JQL524347 JYV524347:KAH524347 KIR524347:KKD524347 KSN524347:KTZ524347 LCJ524347:LDV524347 LMF524347:LNR524347 LWB524347:LXN524347 MFX524347:MHJ524347 MPT524347:MRF524347 MZP524347:NBB524347 NJL524347:NKX524347 NTH524347:NUT524347 ODD524347:OEP524347 OMZ524347:OOL524347 OWV524347:OYH524347 PGR524347:PID524347 PQN524347:PRZ524347 QAJ524347:QBV524347 QKF524347:QLR524347 QUB524347:QVN524347 RDX524347:RFJ524347 RNT524347:RPF524347 RXP524347:RZB524347 SHL524347:SIX524347 SRH524347:SST524347 TBD524347:TCP524347 TKZ524347:TML524347 TUV524347:TWH524347 UER524347:UGD524347 UON524347:UPZ524347 UYJ524347:UZV524347 VIF524347:VJR524347 VSB524347:VTN524347 WBX524347:WDJ524347 WLT524347:WNF524347 WVP524347:WXB524347 E589883:AT589883 JD589883:KP589883 SZ589883:UL589883 ACV589883:AEH589883 AMR589883:AOD589883 AWN589883:AXZ589883 BGJ589883:BHV589883 BQF589883:BRR589883 CAB589883:CBN589883 CJX589883:CLJ589883 CTT589883:CVF589883 DDP589883:DFB589883 DNL589883:DOX589883 DXH589883:DYT589883 EHD589883:EIP589883 EQZ589883:ESL589883 FAV589883:FCH589883 FKR589883:FMD589883 FUN589883:FVZ589883 GEJ589883:GFV589883 GOF589883:GPR589883 GYB589883:GZN589883 HHX589883:HJJ589883 HRT589883:HTF589883 IBP589883:IDB589883 ILL589883:IMX589883 IVH589883:IWT589883 JFD589883:JGP589883 JOZ589883:JQL589883 JYV589883:KAH589883 KIR589883:KKD589883 KSN589883:KTZ589883 LCJ589883:LDV589883 LMF589883:LNR589883 LWB589883:LXN589883 MFX589883:MHJ589883 MPT589883:MRF589883 MZP589883:NBB589883 NJL589883:NKX589883 NTH589883:NUT589883 ODD589883:OEP589883 OMZ589883:OOL589883 OWV589883:OYH589883 PGR589883:PID589883 PQN589883:PRZ589883 QAJ589883:QBV589883 QKF589883:QLR589883 QUB589883:QVN589883 RDX589883:RFJ589883 RNT589883:RPF589883 RXP589883:RZB589883 SHL589883:SIX589883 SRH589883:SST589883 TBD589883:TCP589883 TKZ589883:TML589883 TUV589883:TWH589883 UER589883:UGD589883 UON589883:UPZ589883 UYJ589883:UZV589883 VIF589883:VJR589883 VSB589883:VTN589883 WBX589883:WDJ589883 WLT589883:WNF589883 WVP589883:WXB589883 E655419:AT655419 JD655419:KP655419 SZ655419:UL655419 ACV655419:AEH655419 AMR655419:AOD655419 AWN655419:AXZ655419 BGJ655419:BHV655419 BQF655419:BRR655419 CAB655419:CBN655419 CJX655419:CLJ655419 CTT655419:CVF655419 DDP655419:DFB655419 DNL655419:DOX655419 DXH655419:DYT655419 EHD655419:EIP655419 EQZ655419:ESL655419 FAV655419:FCH655419 FKR655419:FMD655419 FUN655419:FVZ655419 GEJ655419:GFV655419 GOF655419:GPR655419 GYB655419:GZN655419 HHX655419:HJJ655419 HRT655419:HTF655419 IBP655419:IDB655419 ILL655419:IMX655419 IVH655419:IWT655419 JFD655419:JGP655419 JOZ655419:JQL655419 JYV655419:KAH655419 KIR655419:KKD655419 KSN655419:KTZ655419 LCJ655419:LDV655419 LMF655419:LNR655419 LWB655419:LXN655419 MFX655419:MHJ655419 MPT655419:MRF655419 MZP655419:NBB655419 NJL655419:NKX655419 NTH655419:NUT655419 ODD655419:OEP655419 OMZ655419:OOL655419 OWV655419:OYH655419 PGR655419:PID655419 PQN655419:PRZ655419 QAJ655419:QBV655419 QKF655419:QLR655419 QUB655419:QVN655419 RDX655419:RFJ655419 RNT655419:RPF655419 RXP655419:RZB655419 SHL655419:SIX655419 SRH655419:SST655419 TBD655419:TCP655419 TKZ655419:TML655419 TUV655419:TWH655419 UER655419:UGD655419 UON655419:UPZ655419 UYJ655419:UZV655419 VIF655419:VJR655419 VSB655419:VTN655419 WBX655419:WDJ655419 WLT655419:WNF655419 WVP655419:WXB655419 E720955:AT720955 JD720955:KP720955 SZ720955:UL720955 ACV720955:AEH720955 AMR720955:AOD720955 AWN720955:AXZ720955 BGJ720955:BHV720955 BQF720955:BRR720955 CAB720955:CBN720955 CJX720955:CLJ720955 CTT720955:CVF720955 DDP720955:DFB720955 DNL720955:DOX720955 DXH720955:DYT720955 EHD720955:EIP720955 EQZ720955:ESL720955 FAV720955:FCH720955 FKR720955:FMD720955 FUN720955:FVZ720955 GEJ720955:GFV720955 GOF720955:GPR720955 GYB720955:GZN720955 HHX720955:HJJ720955 HRT720955:HTF720955 IBP720955:IDB720955 ILL720955:IMX720955 IVH720955:IWT720955 JFD720955:JGP720955 JOZ720955:JQL720955 JYV720955:KAH720955 KIR720955:KKD720955 KSN720955:KTZ720955 LCJ720955:LDV720955 LMF720955:LNR720955 LWB720955:LXN720955 MFX720955:MHJ720955 MPT720955:MRF720955 MZP720955:NBB720955 NJL720955:NKX720955 NTH720955:NUT720955 ODD720955:OEP720955 OMZ720955:OOL720955 OWV720955:OYH720955 PGR720955:PID720955 PQN720955:PRZ720955 QAJ720955:QBV720955 QKF720955:QLR720955 QUB720955:QVN720955 RDX720955:RFJ720955 RNT720955:RPF720955 RXP720955:RZB720955 SHL720955:SIX720955 SRH720955:SST720955 TBD720955:TCP720955 TKZ720955:TML720955 TUV720955:TWH720955 UER720955:UGD720955 UON720955:UPZ720955 UYJ720955:UZV720955 VIF720955:VJR720955 VSB720955:VTN720955 WBX720955:WDJ720955 WLT720955:WNF720955 WVP720955:WXB720955 E786491:AT786491 JD786491:KP786491 SZ786491:UL786491 ACV786491:AEH786491 AMR786491:AOD786491 AWN786491:AXZ786491 BGJ786491:BHV786491 BQF786491:BRR786491 CAB786491:CBN786491 CJX786491:CLJ786491 CTT786491:CVF786491 DDP786491:DFB786491 DNL786491:DOX786491 DXH786491:DYT786491 EHD786491:EIP786491 EQZ786491:ESL786491 FAV786491:FCH786491 FKR786491:FMD786491 FUN786491:FVZ786491 GEJ786491:GFV786491 GOF786491:GPR786491 GYB786491:GZN786491 HHX786491:HJJ786491 HRT786491:HTF786491 IBP786491:IDB786491 ILL786491:IMX786491 IVH786491:IWT786491 JFD786491:JGP786491 JOZ786491:JQL786491 JYV786491:KAH786491 KIR786491:KKD786491 KSN786491:KTZ786491 LCJ786491:LDV786491 LMF786491:LNR786491 LWB786491:LXN786491 MFX786491:MHJ786491 MPT786491:MRF786491 MZP786491:NBB786491 NJL786491:NKX786491 NTH786491:NUT786491 ODD786491:OEP786491 OMZ786491:OOL786491 OWV786491:OYH786491 PGR786491:PID786491 PQN786491:PRZ786491 QAJ786491:QBV786491 QKF786491:QLR786491 QUB786491:QVN786491 RDX786491:RFJ786491 RNT786491:RPF786491 RXP786491:RZB786491 SHL786491:SIX786491 SRH786491:SST786491 TBD786491:TCP786491 TKZ786491:TML786491 TUV786491:TWH786491 UER786491:UGD786491 UON786491:UPZ786491 UYJ786491:UZV786491 VIF786491:VJR786491 VSB786491:VTN786491 WBX786491:WDJ786491 WLT786491:WNF786491 WVP786491:WXB786491 E852027:AT852027 JD852027:KP852027 SZ852027:UL852027 ACV852027:AEH852027 AMR852027:AOD852027 AWN852027:AXZ852027 BGJ852027:BHV852027 BQF852027:BRR852027 CAB852027:CBN852027 CJX852027:CLJ852027 CTT852027:CVF852027 DDP852027:DFB852027 DNL852027:DOX852027 DXH852027:DYT852027 EHD852027:EIP852027 EQZ852027:ESL852027 FAV852027:FCH852027 FKR852027:FMD852027 FUN852027:FVZ852027 GEJ852027:GFV852027 GOF852027:GPR852027 GYB852027:GZN852027 HHX852027:HJJ852027 HRT852027:HTF852027 IBP852027:IDB852027 ILL852027:IMX852027 IVH852027:IWT852027 JFD852027:JGP852027 JOZ852027:JQL852027 JYV852027:KAH852027 KIR852027:KKD852027 KSN852027:KTZ852027 LCJ852027:LDV852027 LMF852027:LNR852027 LWB852027:LXN852027 MFX852027:MHJ852027 MPT852027:MRF852027 MZP852027:NBB852027 NJL852027:NKX852027 NTH852027:NUT852027 ODD852027:OEP852027 OMZ852027:OOL852027 OWV852027:OYH852027 PGR852027:PID852027 PQN852027:PRZ852027 QAJ852027:QBV852027 QKF852027:QLR852027 QUB852027:QVN852027 RDX852027:RFJ852027 RNT852027:RPF852027 RXP852027:RZB852027 SHL852027:SIX852027 SRH852027:SST852027 TBD852027:TCP852027 TKZ852027:TML852027 TUV852027:TWH852027 UER852027:UGD852027 UON852027:UPZ852027 UYJ852027:UZV852027 VIF852027:VJR852027 VSB852027:VTN852027 WBX852027:WDJ852027 WLT852027:WNF852027 WVP852027:WXB852027 E917563:AT917563 JD917563:KP917563 SZ917563:UL917563 ACV917563:AEH917563 AMR917563:AOD917563 AWN917563:AXZ917563 BGJ917563:BHV917563 BQF917563:BRR917563 CAB917563:CBN917563 CJX917563:CLJ917563 CTT917563:CVF917563 DDP917563:DFB917563 DNL917563:DOX917563 DXH917563:DYT917563 EHD917563:EIP917563 EQZ917563:ESL917563 FAV917563:FCH917563 FKR917563:FMD917563 FUN917563:FVZ917563 GEJ917563:GFV917563 GOF917563:GPR917563 GYB917563:GZN917563 HHX917563:HJJ917563 HRT917563:HTF917563 IBP917563:IDB917563 ILL917563:IMX917563 IVH917563:IWT917563 JFD917563:JGP917563 JOZ917563:JQL917563 JYV917563:KAH917563 KIR917563:KKD917563 KSN917563:KTZ917563 LCJ917563:LDV917563 LMF917563:LNR917563 LWB917563:LXN917563 MFX917563:MHJ917563 MPT917563:MRF917563 MZP917563:NBB917563 NJL917563:NKX917563 NTH917563:NUT917563 ODD917563:OEP917563 OMZ917563:OOL917563 OWV917563:OYH917563 PGR917563:PID917563 PQN917563:PRZ917563 QAJ917563:QBV917563 QKF917563:QLR917563 QUB917563:QVN917563 RDX917563:RFJ917563 RNT917563:RPF917563 RXP917563:RZB917563 SHL917563:SIX917563 SRH917563:SST917563 TBD917563:TCP917563 TKZ917563:TML917563 TUV917563:TWH917563 UER917563:UGD917563 UON917563:UPZ917563 UYJ917563:UZV917563 VIF917563:VJR917563 VSB917563:VTN917563 WBX917563:WDJ917563 WLT917563:WNF917563 WVP917563:WXB917563 E983099:AT983099 JD983099:KP983099 SZ983099:UL983099 ACV983099:AEH983099 AMR983099:AOD983099 AWN983099:AXZ983099 BGJ983099:BHV983099 BQF983099:BRR983099 CAB983099:CBN983099 CJX983099:CLJ983099 CTT983099:CVF983099 DDP983099:DFB983099 DNL983099:DOX983099 DXH983099:DYT983099 EHD983099:EIP983099 EQZ983099:ESL983099 FAV983099:FCH983099 FKR983099:FMD983099 FUN983099:FVZ983099 GEJ983099:GFV983099 GOF983099:GPR983099 GYB983099:GZN983099 HHX983099:HJJ983099 HRT983099:HTF983099 IBP983099:IDB983099 ILL983099:IMX983099 IVH983099:IWT983099 JFD983099:JGP983099 JOZ983099:JQL983099 JYV983099:KAH983099 KIR983099:KKD983099 KSN983099:KTZ983099 LCJ983099:LDV983099 LMF983099:LNR983099 LWB983099:LXN983099 MFX983099:MHJ983099 MPT983099:MRF983099 MZP983099:NBB983099 NJL983099:NKX983099 NTH983099:NUT983099 ODD983099:OEP983099 OMZ983099:OOL983099 OWV983099:OYH983099 PGR983099:PID983099 PQN983099:PRZ983099 QAJ983099:QBV983099 QKF983099:QLR983099 QUB983099:QVN983099 RDX983099:RFJ983099 RNT983099:RPF983099 RXP983099:RZB983099 SHL983099:SIX983099 SRH983099:SST983099 TBD983099:TCP983099 TKZ983099:TML983099 TUV983099:TWH983099 UER983099:UGD983099 UON983099:UPZ983099 UYJ983099:UZV983099 VIF983099:VJR983099 VSB983099:VTN983099 WBX983099:WDJ983099 WLT983099:WNF983099 WVP983099:WXB983099">
      <formula1>"N,A,B, "</formula1>
    </dataValidation>
    <dataValidation type="list" allowBlank="1" showInputMessage="1" showErrorMessage="1" sqref="WVP983100:WXB983100 JD60:KP60 SZ60:UL60 ACV60:AEH60 AMR60:AOD60 AWN60:AXZ60 BGJ60:BHV60 BQF60:BRR60 CAB60:CBN60 CJX60:CLJ60 CTT60:CVF60 DDP60:DFB60 DNL60:DOX60 DXH60:DYT60 EHD60:EIP60 EQZ60:ESL60 FAV60:FCH60 FKR60:FMD60 FUN60:FVZ60 GEJ60:GFV60 GOF60:GPR60 GYB60:GZN60 HHX60:HJJ60 HRT60:HTF60 IBP60:IDB60 ILL60:IMX60 IVH60:IWT60 JFD60:JGP60 JOZ60:JQL60 JYV60:KAH60 KIR60:KKD60 KSN60:KTZ60 LCJ60:LDV60 LMF60:LNR60 LWB60:LXN60 MFX60:MHJ60 MPT60:MRF60 MZP60:NBB60 NJL60:NKX60 NTH60:NUT60 ODD60:OEP60 OMZ60:OOL60 OWV60:OYH60 PGR60:PID60 PQN60:PRZ60 QAJ60:QBV60 QKF60:QLR60 QUB60:QVN60 RDX60:RFJ60 RNT60:RPF60 RXP60:RZB60 SHL60:SIX60 SRH60:SST60 TBD60:TCP60 TKZ60:TML60 TUV60:TWH60 UER60:UGD60 UON60:UPZ60 UYJ60:UZV60 VIF60:VJR60 VSB60:VTN60 WBX60:WDJ60 WLT60:WNF60 WVP60:WXB60 E65596:AT65596 JD65596:KP65596 SZ65596:UL65596 ACV65596:AEH65596 AMR65596:AOD65596 AWN65596:AXZ65596 BGJ65596:BHV65596 BQF65596:BRR65596 CAB65596:CBN65596 CJX65596:CLJ65596 CTT65596:CVF65596 DDP65596:DFB65596 DNL65596:DOX65596 DXH65596:DYT65596 EHD65596:EIP65596 EQZ65596:ESL65596 FAV65596:FCH65596 FKR65596:FMD65596 FUN65596:FVZ65596 GEJ65596:GFV65596 GOF65596:GPR65596 GYB65596:GZN65596 HHX65596:HJJ65596 HRT65596:HTF65596 IBP65596:IDB65596 ILL65596:IMX65596 IVH65596:IWT65596 JFD65596:JGP65596 JOZ65596:JQL65596 JYV65596:KAH65596 KIR65596:KKD65596 KSN65596:KTZ65596 LCJ65596:LDV65596 LMF65596:LNR65596 LWB65596:LXN65596 MFX65596:MHJ65596 MPT65596:MRF65596 MZP65596:NBB65596 NJL65596:NKX65596 NTH65596:NUT65596 ODD65596:OEP65596 OMZ65596:OOL65596 OWV65596:OYH65596 PGR65596:PID65596 PQN65596:PRZ65596 QAJ65596:QBV65596 QKF65596:QLR65596 QUB65596:QVN65596 RDX65596:RFJ65596 RNT65596:RPF65596 RXP65596:RZB65596 SHL65596:SIX65596 SRH65596:SST65596 TBD65596:TCP65596 TKZ65596:TML65596 TUV65596:TWH65596 UER65596:UGD65596 UON65596:UPZ65596 UYJ65596:UZV65596 VIF65596:VJR65596 VSB65596:VTN65596 WBX65596:WDJ65596 WLT65596:WNF65596 WVP65596:WXB65596 E131132:AT131132 JD131132:KP131132 SZ131132:UL131132 ACV131132:AEH131132 AMR131132:AOD131132 AWN131132:AXZ131132 BGJ131132:BHV131132 BQF131132:BRR131132 CAB131132:CBN131132 CJX131132:CLJ131132 CTT131132:CVF131132 DDP131132:DFB131132 DNL131132:DOX131132 DXH131132:DYT131132 EHD131132:EIP131132 EQZ131132:ESL131132 FAV131132:FCH131132 FKR131132:FMD131132 FUN131132:FVZ131132 GEJ131132:GFV131132 GOF131132:GPR131132 GYB131132:GZN131132 HHX131132:HJJ131132 HRT131132:HTF131132 IBP131132:IDB131132 ILL131132:IMX131132 IVH131132:IWT131132 JFD131132:JGP131132 JOZ131132:JQL131132 JYV131132:KAH131132 KIR131132:KKD131132 KSN131132:KTZ131132 LCJ131132:LDV131132 LMF131132:LNR131132 LWB131132:LXN131132 MFX131132:MHJ131132 MPT131132:MRF131132 MZP131132:NBB131132 NJL131132:NKX131132 NTH131132:NUT131132 ODD131132:OEP131132 OMZ131132:OOL131132 OWV131132:OYH131132 PGR131132:PID131132 PQN131132:PRZ131132 QAJ131132:QBV131132 QKF131132:QLR131132 QUB131132:QVN131132 RDX131132:RFJ131132 RNT131132:RPF131132 RXP131132:RZB131132 SHL131132:SIX131132 SRH131132:SST131132 TBD131132:TCP131132 TKZ131132:TML131132 TUV131132:TWH131132 UER131132:UGD131132 UON131132:UPZ131132 UYJ131132:UZV131132 VIF131132:VJR131132 VSB131132:VTN131132 WBX131132:WDJ131132 WLT131132:WNF131132 WVP131132:WXB131132 E196668:AT196668 JD196668:KP196668 SZ196668:UL196668 ACV196668:AEH196668 AMR196668:AOD196668 AWN196668:AXZ196668 BGJ196668:BHV196668 BQF196668:BRR196668 CAB196668:CBN196668 CJX196668:CLJ196668 CTT196668:CVF196668 DDP196668:DFB196668 DNL196668:DOX196668 DXH196668:DYT196668 EHD196668:EIP196668 EQZ196668:ESL196668 FAV196668:FCH196668 FKR196668:FMD196668 FUN196668:FVZ196668 GEJ196668:GFV196668 GOF196668:GPR196668 GYB196668:GZN196668 HHX196668:HJJ196668 HRT196668:HTF196668 IBP196668:IDB196668 ILL196668:IMX196668 IVH196668:IWT196668 JFD196668:JGP196668 JOZ196668:JQL196668 JYV196668:KAH196668 KIR196668:KKD196668 KSN196668:KTZ196668 LCJ196668:LDV196668 LMF196668:LNR196668 LWB196668:LXN196668 MFX196668:MHJ196668 MPT196668:MRF196668 MZP196668:NBB196668 NJL196668:NKX196668 NTH196668:NUT196668 ODD196668:OEP196668 OMZ196668:OOL196668 OWV196668:OYH196668 PGR196668:PID196668 PQN196668:PRZ196668 QAJ196668:QBV196668 QKF196668:QLR196668 QUB196668:QVN196668 RDX196668:RFJ196668 RNT196668:RPF196668 RXP196668:RZB196668 SHL196668:SIX196668 SRH196668:SST196668 TBD196668:TCP196668 TKZ196668:TML196668 TUV196668:TWH196668 UER196668:UGD196668 UON196668:UPZ196668 UYJ196668:UZV196668 VIF196668:VJR196668 VSB196668:VTN196668 WBX196668:WDJ196668 WLT196668:WNF196668 WVP196668:WXB196668 E262204:AT262204 JD262204:KP262204 SZ262204:UL262204 ACV262204:AEH262204 AMR262204:AOD262204 AWN262204:AXZ262204 BGJ262204:BHV262204 BQF262204:BRR262204 CAB262204:CBN262204 CJX262204:CLJ262204 CTT262204:CVF262204 DDP262204:DFB262204 DNL262204:DOX262204 DXH262204:DYT262204 EHD262204:EIP262204 EQZ262204:ESL262204 FAV262204:FCH262204 FKR262204:FMD262204 FUN262204:FVZ262204 GEJ262204:GFV262204 GOF262204:GPR262204 GYB262204:GZN262204 HHX262204:HJJ262204 HRT262204:HTF262204 IBP262204:IDB262204 ILL262204:IMX262204 IVH262204:IWT262204 JFD262204:JGP262204 JOZ262204:JQL262204 JYV262204:KAH262204 KIR262204:KKD262204 KSN262204:KTZ262204 LCJ262204:LDV262204 LMF262204:LNR262204 LWB262204:LXN262204 MFX262204:MHJ262204 MPT262204:MRF262204 MZP262204:NBB262204 NJL262204:NKX262204 NTH262204:NUT262204 ODD262204:OEP262204 OMZ262204:OOL262204 OWV262204:OYH262204 PGR262204:PID262204 PQN262204:PRZ262204 QAJ262204:QBV262204 QKF262204:QLR262204 QUB262204:QVN262204 RDX262204:RFJ262204 RNT262204:RPF262204 RXP262204:RZB262204 SHL262204:SIX262204 SRH262204:SST262204 TBD262204:TCP262204 TKZ262204:TML262204 TUV262204:TWH262204 UER262204:UGD262204 UON262204:UPZ262204 UYJ262204:UZV262204 VIF262204:VJR262204 VSB262204:VTN262204 WBX262204:WDJ262204 WLT262204:WNF262204 WVP262204:WXB262204 E327740:AT327740 JD327740:KP327740 SZ327740:UL327740 ACV327740:AEH327740 AMR327740:AOD327740 AWN327740:AXZ327740 BGJ327740:BHV327740 BQF327740:BRR327740 CAB327740:CBN327740 CJX327740:CLJ327740 CTT327740:CVF327740 DDP327740:DFB327740 DNL327740:DOX327740 DXH327740:DYT327740 EHD327740:EIP327740 EQZ327740:ESL327740 FAV327740:FCH327740 FKR327740:FMD327740 FUN327740:FVZ327740 GEJ327740:GFV327740 GOF327740:GPR327740 GYB327740:GZN327740 HHX327740:HJJ327740 HRT327740:HTF327740 IBP327740:IDB327740 ILL327740:IMX327740 IVH327740:IWT327740 JFD327740:JGP327740 JOZ327740:JQL327740 JYV327740:KAH327740 KIR327740:KKD327740 KSN327740:KTZ327740 LCJ327740:LDV327740 LMF327740:LNR327740 LWB327740:LXN327740 MFX327740:MHJ327740 MPT327740:MRF327740 MZP327740:NBB327740 NJL327740:NKX327740 NTH327740:NUT327740 ODD327740:OEP327740 OMZ327740:OOL327740 OWV327740:OYH327740 PGR327740:PID327740 PQN327740:PRZ327740 QAJ327740:QBV327740 QKF327740:QLR327740 QUB327740:QVN327740 RDX327740:RFJ327740 RNT327740:RPF327740 RXP327740:RZB327740 SHL327740:SIX327740 SRH327740:SST327740 TBD327740:TCP327740 TKZ327740:TML327740 TUV327740:TWH327740 UER327740:UGD327740 UON327740:UPZ327740 UYJ327740:UZV327740 VIF327740:VJR327740 VSB327740:VTN327740 WBX327740:WDJ327740 WLT327740:WNF327740 WVP327740:WXB327740 E393276:AT393276 JD393276:KP393276 SZ393276:UL393276 ACV393276:AEH393276 AMR393276:AOD393276 AWN393276:AXZ393276 BGJ393276:BHV393276 BQF393276:BRR393276 CAB393276:CBN393276 CJX393276:CLJ393276 CTT393276:CVF393276 DDP393276:DFB393276 DNL393276:DOX393276 DXH393276:DYT393276 EHD393276:EIP393276 EQZ393276:ESL393276 FAV393276:FCH393276 FKR393276:FMD393276 FUN393276:FVZ393276 GEJ393276:GFV393276 GOF393276:GPR393276 GYB393276:GZN393276 HHX393276:HJJ393276 HRT393276:HTF393276 IBP393276:IDB393276 ILL393276:IMX393276 IVH393276:IWT393276 JFD393276:JGP393276 JOZ393276:JQL393276 JYV393276:KAH393276 KIR393276:KKD393276 KSN393276:KTZ393276 LCJ393276:LDV393276 LMF393276:LNR393276 LWB393276:LXN393276 MFX393276:MHJ393276 MPT393276:MRF393276 MZP393276:NBB393276 NJL393276:NKX393276 NTH393276:NUT393276 ODD393276:OEP393276 OMZ393276:OOL393276 OWV393276:OYH393276 PGR393276:PID393276 PQN393276:PRZ393276 QAJ393276:QBV393276 QKF393276:QLR393276 QUB393276:QVN393276 RDX393276:RFJ393276 RNT393276:RPF393276 RXP393276:RZB393276 SHL393276:SIX393276 SRH393276:SST393276 TBD393276:TCP393276 TKZ393276:TML393276 TUV393276:TWH393276 UER393276:UGD393276 UON393276:UPZ393276 UYJ393276:UZV393276 VIF393276:VJR393276 VSB393276:VTN393276 WBX393276:WDJ393276 WLT393276:WNF393276 WVP393276:WXB393276 E458812:AT458812 JD458812:KP458812 SZ458812:UL458812 ACV458812:AEH458812 AMR458812:AOD458812 AWN458812:AXZ458812 BGJ458812:BHV458812 BQF458812:BRR458812 CAB458812:CBN458812 CJX458812:CLJ458812 CTT458812:CVF458812 DDP458812:DFB458812 DNL458812:DOX458812 DXH458812:DYT458812 EHD458812:EIP458812 EQZ458812:ESL458812 FAV458812:FCH458812 FKR458812:FMD458812 FUN458812:FVZ458812 GEJ458812:GFV458812 GOF458812:GPR458812 GYB458812:GZN458812 HHX458812:HJJ458812 HRT458812:HTF458812 IBP458812:IDB458812 ILL458812:IMX458812 IVH458812:IWT458812 JFD458812:JGP458812 JOZ458812:JQL458812 JYV458812:KAH458812 KIR458812:KKD458812 KSN458812:KTZ458812 LCJ458812:LDV458812 LMF458812:LNR458812 LWB458812:LXN458812 MFX458812:MHJ458812 MPT458812:MRF458812 MZP458812:NBB458812 NJL458812:NKX458812 NTH458812:NUT458812 ODD458812:OEP458812 OMZ458812:OOL458812 OWV458812:OYH458812 PGR458812:PID458812 PQN458812:PRZ458812 QAJ458812:QBV458812 QKF458812:QLR458812 QUB458812:QVN458812 RDX458812:RFJ458812 RNT458812:RPF458812 RXP458812:RZB458812 SHL458812:SIX458812 SRH458812:SST458812 TBD458812:TCP458812 TKZ458812:TML458812 TUV458812:TWH458812 UER458812:UGD458812 UON458812:UPZ458812 UYJ458812:UZV458812 VIF458812:VJR458812 VSB458812:VTN458812 WBX458812:WDJ458812 WLT458812:WNF458812 WVP458812:WXB458812 E524348:AT524348 JD524348:KP524348 SZ524348:UL524348 ACV524348:AEH524348 AMR524348:AOD524348 AWN524348:AXZ524348 BGJ524348:BHV524348 BQF524348:BRR524348 CAB524348:CBN524348 CJX524348:CLJ524348 CTT524348:CVF524348 DDP524348:DFB524348 DNL524348:DOX524348 DXH524348:DYT524348 EHD524348:EIP524348 EQZ524348:ESL524348 FAV524348:FCH524348 FKR524348:FMD524348 FUN524348:FVZ524348 GEJ524348:GFV524348 GOF524348:GPR524348 GYB524348:GZN524348 HHX524348:HJJ524348 HRT524348:HTF524348 IBP524348:IDB524348 ILL524348:IMX524348 IVH524348:IWT524348 JFD524348:JGP524348 JOZ524348:JQL524348 JYV524348:KAH524348 KIR524348:KKD524348 KSN524348:KTZ524348 LCJ524348:LDV524348 LMF524348:LNR524348 LWB524348:LXN524348 MFX524348:MHJ524348 MPT524348:MRF524348 MZP524348:NBB524348 NJL524348:NKX524348 NTH524348:NUT524348 ODD524348:OEP524348 OMZ524348:OOL524348 OWV524348:OYH524348 PGR524348:PID524348 PQN524348:PRZ524348 QAJ524348:QBV524348 QKF524348:QLR524348 QUB524348:QVN524348 RDX524348:RFJ524348 RNT524348:RPF524348 RXP524348:RZB524348 SHL524348:SIX524348 SRH524348:SST524348 TBD524348:TCP524348 TKZ524348:TML524348 TUV524348:TWH524348 UER524348:UGD524348 UON524348:UPZ524348 UYJ524348:UZV524348 VIF524348:VJR524348 VSB524348:VTN524348 WBX524348:WDJ524348 WLT524348:WNF524348 WVP524348:WXB524348 E589884:AT589884 JD589884:KP589884 SZ589884:UL589884 ACV589884:AEH589884 AMR589884:AOD589884 AWN589884:AXZ589884 BGJ589884:BHV589884 BQF589884:BRR589884 CAB589884:CBN589884 CJX589884:CLJ589884 CTT589884:CVF589884 DDP589884:DFB589884 DNL589884:DOX589884 DXH589884:DYT589884 EHD589884:EIP589884 EQZ589884:ESL589884 FAV589884:FCH589884 FKR589884:FMD589884 FUN589884:FVZ589884 GEJ589884:GFV589884 GOF589884:GPR589884 GYB589884:GZN589884 HHX589884:HJJ589884 HRT589884:HTF589884 IBP589884:IDB589884 ILL589884:IMX589884 IVH589884:IWT589884 JFD589884:JGP589884 JOZ589884:JQL589884 JYV589884:KAH589884 KIR589884:KKD589884 KSN589884:KTZ589884 LCJ589884:LDV589884 LMF589884:LNR589884 LWB589884:LXN589884 MFX589884:MHJ589884 MPT589884:MRF589884 MZP589884:NBB589884 NJL589884:NKX589884 NTH589884:NUT589884 ODD589884:OEP589884 OMZ589884:OOL589884 OWV589884:OYH589884 PGR589884:PID589884 PQN589884:PRZ589884 QAJ589884:QBV589884 QKF589884:QLR589884 QUB589884:QVN589884 RDX589884:RFJ589884 RNT589884:RPF589884 RXP589884:RZB589884 SHL589884:SIX589884 SRH589884:SST589884 TBD589884:TCP589884 TKZ589884:TML589884 TUV589884:TWH589884 UER589884:UGD589884 UON589884:UPZ589884 UYJ589884:UZV589884 VIF589884:VJR589884 VSB589884:VTN589884 WBX589884:WDJ589884 WLT589884:WNF589884 WVP589884:WXB589884 E655420:AT655420 JD655420:KP655420 SZ655420:UL655420 ACV655420:AEH655420 AMR655420:AOD655420 AWN655420:AXZ655420 BGJ655420:BHV655420 BQF655420:BRR655420 CAB655420:CBN655420 CJX655420:CLJ655420 CTT655420:CVF655420 DDP655420:DFB655420 DNL655420:DOX655420 DXH655420:DYT655420 EHD655420:EIP655420 EQZ655420:ESL655420 FAV655420:FCH655420 FKR655420:FMD655420 FUN655420:FVZ655420 GEJ655420:GFV655420 GOF655420:GPR655420 GYB655420:GZN655420 HHX655420:HJJ655420 HRT655420:HTF655420 IBP655420:IDB655420 ILL655420:IMX655420 IVH655420:IWT655420 JFD655420:JGP655420 JOZ655420:JQL655420 JYV655420:KAH655420 KIR655420:KKD655420 KSN655420:KTZ655420 LCJ655420:LDV655420 LMF655420:LNR655420 LWB655420:LXN655420 MFX655420:MHJ655420 MPT655420:MRF655420 MZP655420:NBB655420 NJL655420:NKX655420 NTH655420:NUT655420 ODD655420:OEP655420 OMZ655420:OOL655420 OWV655420:OYH655420 PGR655420:PID655420 PQN655420:PRZ655420 QAJ655420:QBV655420 QKF655420:QLR655420 QUB655420:QVN655420 RDX655420:RFJ655420 RNT655420:RPF655420 RXP655420:RZB655420 SHL655420:SIX655420 SRH655420:SST655420 TBD655420:TCP655420 TKZ655420:TML655420 TUV655420:TWH655420 UER655420:UGD655420 UON655420:UPZ655420 UYJ655420:UZV655420 VIF655420:VJR655420 VSB655420:VTN655420 WBX655420:WDJ655420 WLT655420:WNF655420 WVP655420:WXB655420 E720956:AT720956 JD720956:KP720956 SZ720956:UL720956 ACV720956:AEH720956 AMR720956:AOD720956 AWN720956:AXZ720956 BGJ720956:BHV720956 BQF720956:BRR720956 CAB720956:CBN720956 CJX720956:CLJ720956 CTT720956:CVF720956 DDP720956:DFB720956 DNL720956:DOX720956 DXH720956:DYT720956 EHD720956:EIP720956 EQZ720956:ESL720956 FAV720956:FCH720956 FKR720956:FMD720956 FUN720956:FVZ720956 GEJ720956:GFV720956 GOF720956:GPR720956 GYB720956:GZN720956 HHX720956:HJJ720956 HRT720956:HTF720956 IBP720956:IDB720956 ILL720956:IMX720956 IVH720956:IWT720956 JFD720956:JGP720956 JOZ720956:JQL720956 JYV720956:KAH720956 KIR720956:KKD720956 KSN720956:KTZ720956 LCJ720956:LDV720956 LMF720956:LNR720956 LWB720956:LXN720956 MFX720956:MHJ720956 MPT720956:MRF720956 MZP720956:NBB720956 NJL720956:NKX720956 NTH720956:NUT720956 ODD720956:OEP720956 OMZ720956:OOL720956 OWV720956:OYH720956 PGR720956:PID720956 PQN720956:PRZ720956 QAJ720956:QBV720956 QKF720956:QLR720956 QUB720956:QVN720956 RDX720956:RFJ720956 RNT720956:RPF720956 RXP720956:RZB720956 SHL720956:SIX720956 SRH720956:SST720956 TBD720956:TCP720956 TKZ720956:TML720956 TUV720956:TWH720956 UER720956:UGD720956 UON720956:UPZ720956 UYJ720956:UZV720956 VIF720956:VJR720956 VSB720956:VTN720956 WBX720956:WDJ720956 WLT720956:WNF720956 WVP720956:WXB720956 E786492:AT786492 JD786492:KP786492 SZ786492:UL786492 ACV786492:AEH786492 AMR786492:AOD786492 AWN786492:AXZ786492 BGJ786492:BHV786492 BQF786492:BRR786492 CAB786492:CBN786492 CJX786492:CLJ786492 CTT786492:CVF786492 DDP786492:DFB786492 DNL786492:DOX786492 DXH786492:DYT786492 EHD786492:EIP786492 EQZ786492:ESL786492 FAV786492:FCH786492 FKR786492:FMD786492 FUN786492:FVZ786492 GEJ786492:GFV786492 GOF786492:GPR786492 GYB786492:GZN786492 HHX786492:HJJ786492 HRT786492:HTF786492 IBP786492:IDB786492 ILL786492:IMX786492 IVH786492:IWT786492 JFD786492:JGP786492 JOZ786492:JQL786492 JYV786492:KAH786492 KIR786492:KKD786492 KSN786492:KTZ786492 LCJ786492:LDV786492 LMF786492:LNR786492 LWB786492:LXN786492 MFX786492:MHJ786492 MPT786492:MRF786492 MZP786492:NBB786492 NJL786492:NKX786492 NTH786492:NUT786492 ODD786492:OEP786492 OMZ786492:OOL786492 OWV786492:OYH786492 PGR786492:PID786492 PQN786492:PRZ786492 QAJ786492:QBV786492 QKF786492:QLR786492 QUB786492:QVN786492 RDX786492:RFJ786492 RNT786492:RPF786492 RXP786492:RZB786492 SHL786492:SIX786492 SRH786492:SST786492 TBD786492:TCP786492 TKZ786492:TML786492 TUV786492:TWH786492 UER786492:UGD786492 UON786492:UPZ786492 UYJ786492:UZV786492 VIF786492:VJR786492 VSB786492:VTN786492 WBX786492:WDJ786492 WLT786492:WNF786492 WVP786492:WXB786492 E852028:AT852028 JD852028:KP852028 SZ852028:UL852028 ACV852028:AEH852028 AMR852028:AOD852028 AWN852028:AXZ852028 BGJ852028:BHV852028 BQF852028:BRR852028 CAB852028:CBN852028 CJX852028:CLJ852028 CTT852028:CVF852028 DDP852028:DFB852028 DNL852028:DOX852028 DXH852028:DYT852028 EHD852028:EIP852028 EQZ852028:ESL852028 FAV852028:FCH852028 FKR852028:FMD852028 FUN852028:FVZ852028 GEJ852028:GFV852028 GOF852028:GPR852028 GYB852028:GZN852028 HHX852028:HJJ852028 HRT852028:HTF852028 IBP852028:IDB852028 ILL852028:IMX852028 IVH852028:IWT852028 JFD852028:JGP852028 JOZ852028:JQL852028 JYV852028:KAH852028 KIR852028:KKD852028 KSN852028:KTZ852028 LCJ852028:LDV852028 LMF852028:LNR852028 LWB852028:LXN852028 MFX852028:MHJ852028 MPT852028:MRF852028 MZP852028:NBB852028 NJL852028:NKX852028 NTH852028:NUT852028 ODD852028:OEP852028 OMZ852028:OOL852028 OWV852028:OYH852028 PGR852028:PID852028 PQN852028:PRZ852028 QAJ852028:QBV852028 QKF852028:QLR852028 QUB852028:QVN852028 RDX852028:RFJ852028 RNT852028:RPF852028 RXP852028:RZB852028 SHL852028:SIX852028 SRH852028:SST852028 TBD852028:TCP852028 TKZ852028:TML852028 TUV852028:TWH852028 UER852028:UGD852028 UON852028:UPZ852028 UYJ852028:UZV852028 VIF852028:VJR852028 VSB852028:VTN852028 WBX852028:WDJ852028 WLT852028:WNF852028 WVP852028:WXB852028 E917564:AT917564 JD917564:KP917564 SZ917564:UL917564 ACV917564:AEH917564 AMR917564:AOD917564 AWN917564:AXZ917564 BGJ917564:BHV917564 BQF917564:BRR917564 CAB917564:CBN917564 CJX917564:CLJ917564 CTT917564:CVF917564 DDP917564:DFB917564 DNL917564:DOX917564 DXH917564:DYT917564 EHD917564:EIP917564 EQZ917564:ESL917564 FAV917564:FCH917564 FKR917564:FMD917564 FUN917564:FVZ917564 GEJ917564:GFV917564 GOF917564:GPR917564 GYB917564:GZN917564 HHX917564:HJJ917564 HRT917564:HTF917564 IBP917564:IDB917564 ILL917564:IMX917564 IVH917564:IWT917564 JFD917564:JGP917564 JOZ917564:JQL917564 JYV917564:KAH917564 KIR917564:KKD917564 KSN917564:KTZ917564 LCJ917564:LDV917564 LMF917564:LNR917564 LWB917564:LXN917564 MFX917564:MHJ917564 MPT917564:MRF917564 MZP917564:NBB917564 NJL917564:NKX917564 NTH917564:NUT917564 ODD917564:OEP917564 OMZ917564:OOL917564 OWV917564:OYH917564 PGR917564:PID917564 PQN917564:PRZ917564 QAJ917564:QBV917564 QKF917564:QLR917564 QUB917564:QVN917564 RDX917564:RFJ917564 RNT917564:RPF917564 RXP917564:RZB917564 SHL917564:SIX917564 SRH917564:SST917564 TBD917564:TCP917564 TKZ917564:TML917564 TUV917564:TWH917564 UER917564:UGD917564 UON917564:UPZ917564 UYJ917564:UZV917564 VIF917564:VJR917564 VSB917564:VTN917564 WBX917564:WDJ917564 WLT917564:WNF917564 WVP917564:WXB917564 E983100:AT983100 JD983100:KP983100 SZ983100:UL983100 ACV983100:AEH983100 AMR983100:AOD983100 AWN983100:AXZ983100 BGJ983100:BHV983100 BQF983100:BRR983100 CAB983100:CBN983100 CJX983100:CLJ983100 CTT983100:CVF983100 DDP983100:DFB983100 DNL983100:DOX983100 DXH983100:DYT983100 EHD983100:EIP983100 EQZ983100:ESL983100 FAV983100:FCH983100 FKR983100:FMD983100 FUN983100:FVZ983100 GEJ983100:GFV983100 GOF983100:GPR983100 GYB983100:GZN983100 HHX983100:HJJ983100 HRT983100:HTF983100 IBP983100:IDB983100 ILL983100:IMX983100 IVH983100:IWT983100 JFD983100:JGP983100 JOZ983100:JQL983100 JYV983100:KAH983100 KIR983100:KKD983100 KSN983100:KTZ983100 LCJ983100:LDV983100 LMF983100:LNR983100 LWB983100:LXN983100 MFX983100:MHJ983100 MPT983100:MRF983100 MZP983100:NBB983100 NJL983100:NKX983100 NTH983100:NUT983100 ODD983100:OEP983100 OMZ983100:OOL983100 OWV983100:OYH983100 PGR983100:PID983100 PQN983100:PRZ983100 QAJ983100:QBV983100 QKF983100:QLR983100 QUB983100:QVN983100 RDX983100:RFJ983100 RNT983100:RPF983100 RXP983100:RZB983100 SHL983100:SIX983100 SRH983100:SST983100 TBD983100:TCP983100 TKZ983100:TML983100 TUV983100:TWH983100 UER983100:UGD983100 UON983100:UPZ983100 UYJ983100:UZV983100 VIF983100:VJR983100 VSB983100:VTN983100 WBX983100:WDJ983100 WLT983100:WNF983100 E60:AT60">
      <formula1>"P,F, "</formula1>
    </dataValidation>
  </dataValidations>
  <hyperlinks>
    <hyperlink ref="D14" r:id="rId1"/>
    <hyperlink ref="D21" r:id="rId2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9" zoomScaleNormal="100" workbookViewId="0">
      <selection activeCell="E35" sqref="E35:M35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8" width="3.28515625" style="133" customWidth="1"/>
    <col min="19" max="16384" width="9.140625" style="133"/>
  </cols>
  <sheetData>
    <row r="1" spans="1:20" ht="13.5" customHeight="1" thickBot="1">
      <c r="A1" s="131"/>
      <c r="B1" s="132"/>
    </row>
    <row r="2" spans="1:20" ht="13.5" customHeight="1">
      <c r="A2" s="403" t="s">
        <v>116</v>
      </c>
      <c r="B2" s="404"/>
      <c r="C2" s="405" t="s">
        <v>81</v>
      </c>
      <c r="D2" s="406"/>
      <c r="E2" s="407" t="s">
        <v>75</v>
      </c>
      <c r="F2" s="408"/>
      <c r="G2" s="408"/>
      <c r="H2" s="409"/>
      <c r="I2" s="410" t="s">
        <v>81</v>
      </c>
      <c r="J2" s="411"/>
      <c r="K2" s="411"/>
      <c r="L2" s="411"/>
      <c r="M2" s="411"/>
      <c r="N2" s="411"/>
      <c r="O2" s="411"/>
      <c r="P2" s="411"/>
      <c r="Q2" s="412"/>
      <c r="S2" s="135"/>
    </row>
    <row r="3" spans="1:20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7"/>
    </row>
    <row r="4" spans="1:20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9"/>
      <c r="S4" s="135"/>
    </row>
    <row r="5" spans="1:20" ht="13.5" customHeight="1">
      <c r="A5" s="390" t="s">
        <v>121</v>
      </c>
      <c r="B5" s="391"/>
      <c r="C5" s="400" t="s">
        <v>222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2"/>
    </row>
    <row r="6" spans="1:20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82"/>
      <c r="S6" s="135"/>
    </row>
    <row r="7" spans="1:20" ht="13.5" customHeight="1" thickBot="1">
      <c r="A7" s="383">
        <f>COUNTIF(E34:HN34,"P")</f>
        <v>9</v>
      </c>
      <c r="B7" s="384"/>
      <c r="C7" s="385">
        <f>COUNTIF(E34:HN34,"F")</f>
        <v>0</v>
      </c>
      <c r="D7" s="386"/>
      <c r="E7" s="387">
        <f>SUM(L7,- A7,- C7)</f>
        <v>0</v>
      </c>
      <c r="F7" s="386"/>
      <c r="G7" s="386"/>
      <c r="H7" s="388"/>
      <c r="I7" s="315">
        <f>COUNTIF(E33:HN33,"N")</f>
        <v>1</v>
      </c>
      <c r="J7" s="315">
        <f>COUNTIF(E33:HN33,"A")</f>
        <v>8</v>
      </c>
      <c r="K7" s="315">
        <f>COUNTIF(E53:HN53,"B")</f>
        <v>0</v>
      </c>
      <c r="L7" s="387">
        <f>COUNTA(E9:Q9)</f>
        <v>9</v>
      </c>
      <c r="M7" s="386"/>
      <c r="N7" s="386"/>
      <c r="O7" s="386"/>
      <c r="P7" s="386"/>
      <c r="Q7" s="389"/>
      <c r="R7" s="144"/>
    </row>
    <row r="8" spans="1:20" ht="11.25" thickBot="1"/>
    <row r="9" spans="1:20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/>
      <c r="O9" s="142"/>
      <c r="P9" s="142"/>
      <c r="Q9" s="142"/>
      <c r="R9" s="204"/>
      <c r="S9" s="143"/>
      <c r="T9" s="144"/>
    </row>
    <row r="10" spans="1:20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50"/>
      <c r="O10" s="150"/>
      <c r="P10" s="150"/>
      <c r="Q10" s="317"/>
    </row>
    <row r="11" spans="1:20" ht="13.5" customHeight="1">
      <c r="A11" s="151"/>
      <c r="B11" s="203" t="s">
        <v>221</v>
      </c>
      <c r="C11" s="202"/>
      <c r="D11" s="201"/>
      <c r="E11" s="162"/>
      <c r="F11" s="162"/>
      <c r="G11" s="162"/>
      <c r="H11" s="162"/>
      <c r="I11" s="162"/>
      <c r="J11" s="162"/>
      <c r="K11" s="162"/>
      <c r="L11" s="162"/>
      <c r="M11" s="162"/>
      <c r="N11" s="163"/>
      <c r="O11" s="163"/>
      <c r="P11" s="163"/>
      <c r="Q11" s="162"/>
    </row>
    <row r="12" spans="1:20" ht="13.5" customHeight="1">
      <c r="A12" s="151"/>
      <c r="B12" s="203"/>
      <c r="C12" s="202"/>
      <c r="D12" s="201" t="s">
        <v>165</v>
      </c>
      <c r="E12" s="162"/>
      <c r="F12" s="162" t="s">
        <v>166</v>
      </c>
      <c r="G12" s="162"/>
      <c r="H12" s="162" t="s">
        <v>166</v>
      </c>
      <c r="I12" s="162"/>
      <c r="J12" s="162"/>
      <c r="K12" s="162"/>
      <c r="L12" s="162"/>
      <c r="M12" s="163"/>
      <c r="N12" s="163"/>
      <c r="O12" s="163"/>
      <c r="P12" s="163"/>
      <c r="Q12" s="162"/>
    </row>
    <row r="13" spans="1:20" ht="13.5" customHeight="1">
      <c r="A13" s="151"/>
      <c r="B13" s="203"/>
      <c r="C13" s="202"/>
      <c r="D13" s="201" t="s">
        <v>167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3"/>
      <c r="N13" s="163"/>
      <c r="O13" s="163"/>
      <c r="P13" s="163"/>
      <c r="Q13" s="162"/>
    </row>
    <row r="14" spans="1:20" ht="14.25" customHeight="1">
      <c r="A14" s="151"/>
      <c r="B14" s="161" t="s">
        <v>220</v>
      </c>
      <c r="C14" s="153"/>
      <c r="D14" s="154" t="s">
        <v>219</v>
      </c>
      <c r="E14" s="162"/>
      <c r="F14" s="162"/>
      <c r="G14" s="162" t="s">
        <v>166</v>
      </c>
      <c r="H14" s="162"/>
      <c r="I14" s="162" t="s">
        <v>166</v>
      </c>
      <c r="J14" s="162"/>
      <c r="K14" s="162"/>
      <c r="L14" s="162" t="s">
        <v>166</v>
      </c>
      <c r="M14" s="163"/>
      <c r="N14" s="163"/>
      <c r="O14" s="163"/>
      <c r="P14" s="163"/>
      <c r="Q14" s="162"/>
    </row>
    <row r="15" spans="1:20" ht="14.25" customHeight="1">
      <c r="A15" s="151"/>
      <c r="B15" s="161" t="s">
        <v>218</v>
      </c>
      <c r="C15" s="153"/>
      <c r="D15" s="154" t="s">
        <v>217</v>
      </c>
      <c r="E15" s="162"/>
      <c r="F15" s="162"/>
      <c r="G15" s="162"/>
      <c r="H15" s="162"/>
      <c r="I15" s="162"/>
      <c r="J15" s="162" t="s">
        <v>166</v>
      </c>
      <c r="K15" s="162" t="s">
        <v>166</v>
      </c>
      <c r="L15" s="162"/>
      <c r="M15" s="163"/>
      <c r="N15" s="163"/>
      <c r="O15" s="163"/>
      <c r="P15" s="163"/>
      <c r="Q15" s="162"/>
    </row>
    <row r="16" spans="1:20" ht="14.25" customHeight="1">
      <c r="A16" s="151"/>
      <c r="B16" s="161" t="s">
        <v>469</v>
      </c>
      <c r="C16" s="325"/>
      <c r="D16" s="154" t="s">
        <v>470</v>
      </c>
      <c r="E16" s="162"/>
      <c r="F16" s="162"/>
      <c r="G16" s="162"/>
      <c r="H16" s="162"/>
      <c r="I16" s="162"/>
      <c r="J16" s="162"/>
      <c r="K16" s="162"/>
      <c r="L16" s="162"/>
      <c r="M16" s="163" t="s">
        <v>166</v>
      </c>
      <c r="N16" s="163"/>
      <c r="O16" s="163"/>
      <c r="P16" s="163"/>
      <c r="Q16" s="162"/>
    </row>
    <row r="17" spans="1:17" ht="13.5" customHeight="1">
      <c r="A17" s="151"/>
      <c r="B17" s="152" t="s">
        <v>216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3"/>
      <c r="N17" s="163"/>
      <c r="O17" s="163"/>
      <c r="P17" s="163"/>
      <c r="Q17" s="162"/>
    </row>
    <row r="18" spans="1:17" ht="13.5" customHeight="1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 t="s">
        <v>166</v>
      </c>
      <c r="I18" s="162"/>
      <c r="J18" s="162"/>
      <c r="K18" s="162"/>
      <c r="L18" s="162"/>
      <c r="M18" s="163"/>
      <c r="N18" s="163"/>
      <c r="O18" s="163"/>
      <c r="P18" s="163"/>
      <c r="Q18" s="162"/>
    </row>
    <row r="19" spans="1:17" ht="13.5" customHeight="1">
      <c r="A19" s="151"/>
      <c r="B19" s="152"/>
      <c r="C19" s="153" t="s">
        <v>22</v>
      </c>
      <c r="D19" s="154" t="s">
        <v>167</v>
      </c>
      <c r="E19" s="162" t="s">
        <v>166</v>
      </c>
      <c r="F19" s="162"/>
      <c r="G19" s="162"/>
      <c r="H19" s="162"/>
      <c r="I19" s="162"/>
      <c r="J19" s="162"/>
      <c r="K19" s="162"/>
      <c r="L19" s="162"/>
      <c r="M19" s="163"/>
      <c r="N19" s="163"/>
      <c r="O19" s="163"/>
      <c r="P19" s="163"/>
      <c r="Q19" s="162"/>
    </row>
    <row r="20" spans="1:17" ht="13.5" customHeight="1">
      <c r="A20" s="151"/>
      <c r="B20" s="161" t="s">
        <v>215</v>
      </c>
      <c r="C20" s="153"/>
      <c r="D20" s="154" t="s">
        <v>214</v>
      </c>
      <c r="E20" s="162"/>
      <c r="F20" s="162" t="s">
        <v>166</v>
      </c>
      <c r="G20" s="162"/>
      <c r="H20" s="162"/>
      <c r="I20" s="162"/>
      <c r="J20" s="162" t="s">
        <v>166</v>
      </c>
      <c r="K20" s="162"/>
      <c r="L20" s="162" t="s">
        <v>166</v>
      </c>
      <c r="M20" s="163" t="s">
        <v>166</v>
      </c>
      <c r="N20" s="163"/>
      <c r="O20" s="163"/>
      <c r="P20" s="163"/>
      <c r="Q20" s="162"/>
    </row>
    <row r="21" spans="1:17" ht="13.5" customHeight="1">
      <c r="A21" s="151"/>
      <c r="B21" s="161" t="s">
        <v>213</v>
      </c>
      <c r="C21" s="153"/>
      <c r="D21" s="154" t="s">
        <v>212</v>
      </c>
      <c r="E21" s="162"/>
      <c r="F21" s="162"/>
      <c r="G21" s="162"/>
      <c r="H21" s="162"/>
      <c r="I21" s="162" t="s">
        <v>166</v>
      </c>
      <c r="J21" s="162"/>
      <c r="K21" s="162" t="s">
        <v>166</v>
      </c>
      <c r="L21" s="162"/>
      <c r="M21" s="163"/>
      <c r="N21" s="163"/>
      <c r="O21" s="163"/>
      <c r="P21" s="163"/>
      <c r="Q21" s="162"/>
    </row>
    <row r="22" spans="1:17" ht="13.5" customHeight="1">
      <c r="A22" s="151"/>
      <c r="B22" s="152"/>
      <c r="C22" s="153"/>
      <c r="D22" s="154"/>
      <c r="E22" s="162"/>
      <c r="F22" s="162"/>
      <c r="G22" s="162"/>
      <c r="H22" s="162"/>
      <c r="I22" s="162"/>
      <c r="J22" s="162"/>
      <c r="K22" s="162"/>
      <c r="L22" s="162"/>
      <c r="M22" s="163"/>
      <c r="N22" s="163"/>
      <c r="O22" s="163"/>
      <c r="P22" s="163"/>
      <c r="Q22" s="162"/>
    </row>
    <row r="23" spans="1:17" ht="13.5" customHeight="1">
      <c r="A23" s="151"/>
      <c r="B23" s="152" t="s">
        <v>211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3"/>
      <c r="N23" s="163"/>
      <c r="O23" s="163"/>
      <c r="P23" s="163"/>
      <c r="Q23" s="162"/>
    </row>
    <row r="24" spans="1:17" ht="13.5" customHeight="1">
      <c r="A24" s="151"/>
      <c r="B24" s="152"/>
      <c r="C24" s="153"/>
      <c r="D24" s="154" t="s">
        <v>200</v>
      </c>
      <c r="E24" s="162" t="s">
        <v>166</v>
      </c>
      <c r="F24" s="162" t="s">
        <v>166</v>
      </c>
      <c r="G24" s="162" t="s">
        <v>166</v>
      </c>
      <c r="H24" s="162" t="s">
        <v>166</v>
      </c>
      <c r="I24" s="162" t="s">
        <v>166</v>
      </c>
      <c r="J24" s="162" t="s">
        <v>166</v>
      </c>
      <c r="K24" s="162" t="s">
        <v>166</v>
      </c>
      <c r="L24" s="162" t="s">
        <v>166</v>
      </c>
      <c r="M24" s="162" t="s">
        <v>166</v>
      </c>
      <c r="N24" s="162"/>
      <c r="O24" s="162"/>
      <c r="P24" s="162"/>
      <c r="Q24" s="162"/>
    </row>
    <row r="25" spans="1:17" ht="13.5" customHeight="1" thickBot="1">
      <c r="A25" s="151"/>
      <c r="B25" s="168"/>
      <c r="C25" s="169"/>
      <c r="D25" s="170"/>
      <c r="E25" s="171"/>
      <c r="F25" s="171"/>
      <c r="G25" s="171"/>
      <c r="H25" s="171"/>
      <c r="I25" s="171"/>
      <c r="J25" s="171"/>
      <c r="K25" s="171"/>
      <c r="L25" s="171"/>
      <c r="M25" s="172"/>
      <c r="N25" s="172"/>
      <c r="O25" s="172"/>
      <c r="P25" s="172"/>
      <c r="Q25" s="171"/>
    </row>
    <row r="26" spans="1:17" ht="13.5" customHeight="1" thickTop="1">
      <c r="A26" s="173" t="s">
        <v>201</v>
      </c>
      <c r="B26" s="174"/>
      <c r="C26" s="175"/>
      <c r="D26" s="176"/>
      <c r="E26" s="177"/>
      <c r="F26" s="177"/>
      <c r="G26" s="177"/>
      <c r="H26" s="177"/>
      <c r="I26" s="177"/>
      <c r="J26" s="177"/>
      <c r="K26" s="177"/>
      <c r="L26" s="177"/>
      <c r="M26" s="178"/>
      <c r="N26" s="178"/>
      <c r="O26" s="178"/>
      <c r="P26" s="178"/>
      <c r="Q26" s="177"/>
    </row>
    <row r="27" spans="1:17" ht="13.5" customHeight="1">
      <c r="A27" s="179"/>
      <c r="B27" s="180" t="s">
        <v>493</v>
      </c>
      <c r="C27" s="181"/>
      <c r="D27" s="182"/>
      <c r="E27" s="162"/>
      <c r="F27" s="162"/>
      <c r="G27" s="162"/>
      <c r="H27" s="162"/>
      <c r="I27" s="162" t="s">
        <v>166</v>
      </c>
      <c r="J27" s="162" t="s">
        <v>166</v>
      </c>
      <c r="K27" s="162" t="s">
        <v>166</v>
      </c>
      <c r="L27" s="162"/>
      <c r="M27" s="163"/>
      <c r="N27" s="163"/>
      <c r="O27" s="163"/>
      <c r="P27" s="163"/>
      <c r="Q27" s="162"/>
    </row>
    <row r="28" spans="1:17" ht="13.5" customHeight="1">
      <c r="A28" s="179"/>
      <c r="B28" s="180" t="s">
        <v>494</v>
      </c>
      <c r="C28" s="181"/>
      <c r="D28" s="182"/>
      <c r="E28" s="162" t="s">
        <v>166</v>
      </c>
      <c r="F28" s="162" t="s">
        <v>166</v>
      </c>
      <c r="G28" s="162"/>
      <c r="H28" s="162" t="s">
        <v>166</v>
      </c>
      <c r="I28" s="162"/>
      <c r="J28" s="162"/>
      <c r="K28" s="162"/>
      <c r="L28" s="162"/>
      <c r="M28" s="163"/>
      <c r="N28" s="163"/>
      <c r="O28" s="163"/>
      <c r="P28" s="163"/>
      <c r="Q28" s="162"/>
    </row>
    <row r="29" spans="1:17" ht="13.5" customHeight="1">
      <c r="A29" s="179"/>
      <c r="B29" s="180" t="s">
        <v>495</v>
      </c>
      <c r="C29" s="181"/>
      <c r="D29" s="182"/>
      <c r="E29" s="162" t="s">
        <v>166</v>
      </c>
      <c r="F29" s="162"/>
      <c r="G29" s="162" t="s">
        <v>166</v>
      </c>
      <c r="H29" s="162" t="s">
        <v>166</v>
      </c>
      <c r="I29" s="162"/>
      <c r="J29" s="162"/>
      <c r="K29" s="162"/>
      <c r="L29" s="162"/>
      <c r="M29" s="163"/>
      <c r="N29" s="163"/>
      <c r="O29" s="163"/>
      <c r="P29" s="163"/>
      <c r="Q29" s="162"/>
    </row>
    <row r="30" spans="1:17" ht="13.5" customHeight="1">
      <c r="A30" s="179"/>
      <c r="B30" s="180" t="s">
        <v>471</v>
      </c>
      <c r="C30" s="181"/>
      <c r="D30" s="182"/>
      <c r="E30" s="162"/>
      <c r="F30" s="162"/>
      <c r="G30" s="162"/>
      <c r="H30" s="162"/>
      <c r="I30" s="162"/>
      <c r="J30" s="162"/>
      <c r="K30" s="162"/>
      <c r="L30" s="162"/>
      <c r="M30" s="163" t="s">
        <v>166</v>
      </c>
      <c r="N30" s="163"/>
      <c r="O30" s="163"/>
      <c r="P30" s="163"/>
      <c r="Q30" s="162"/>
    </row>
    <row r="31" spans="1:17" ht="13.5" customHeight="1">
      <c r="A31" s="179"/>
      <c r="B31" s="180" t="s">
        <v>210</v>
      </c>
      <c r="C31" s="181"/>
      <c r="D31" s="182"/>
      <c r="E31" s="162"/>
      <c r="F31" s="162"/>
      <c r="G31" s="162"/>
      <c r="H31" s="162"/>
      <c r="I31" s="162"/>
      <c r="J31" s="162"/>
      <c r="K31" s="162"/>
      <c r="L31" s="162" t="s">
        <v>166</v>
      </c>
      <c r="M31" s="163"/>
      <c r="N31" s="163"/>
      <c r="O31" s="163"/>
      <c r="P31" s="163"/>
      <c r="Q31" s="162"/>
    </row>
    <row r="32" spans="1:17" ht="13.5" customHeight="1" thickBot="1">
      <c r="A32" s="179"/>
      <c r="B32" s="174"/>
      <c r="C32" s="199"/>
      <c r="D32" s="198"/>
      <c r="E32" s="197"/>
      <c r="F32" s="197"/>
      <c r="G32" s="197"/>
      <c r="H32" s="197"/>
      <c r="I32" s="197"/>
      <c r="J32" s="197"/>
      <c r="K32" s="197"/>
      <c r="L32" s="197"/>
      <c r="M32" s="196"/>
      <c r="N32" s="196"/>
      <c r="O32" s="196"/>
      <c r="P32" s="196"/>
      <c r="Q32" s="197"/>
    </row>
    <row r="33" spans="1:18" ht="13.5" customHeight="1" thickTop="1">
      <c r="A33" s="173" t="s">
        <v>205</v>
      </c>
      <c r="B33" s="366" t="s">
        <v>206</v>
      </c>
      <c r="C33" s="367"/>
      <c r="D33" s="368"/>
      <c r="E33" s="187" t="s">
        <v>65</v>
      </c>
      <c r="F33" s="187" t="s">
        <v>65</v>
      </c>
      <c r="G33" s="187" t="s">
        <v>65</v>
      </c>
      <c r="H33" s="187" t="s">
        <v>65</v>
      </c>
      <c r="I33" s="187" t="s">
        <v>65</v>
      </c>
      <c r="J33" s="187" t="s">
        <v>65</v>
      </c>
      <c r="K33" s="187" t="s">
        <v>65</v>
      </c>
      <c r="L33" s="188" t="s">
        <v>106</v>
      </c>
      <c r="M33" s="187" t="s">
        <v>65</v>
      </c>
      <c r="N33" s="207"/>
      <c r="O33" s="207"/>
      <c r="P33" s="207"/>
      <c r="Q33" s="207"/>
      <c r="R33" s="195"/>
    </row>
    <row r="34" spans="1:18" ht="13.5" customHeight="1">
      <c r="A34" s="179"/>
      <c r="B34" s="369" t="s">
        <v>207</v>
      </c>
      <c r="C34" s="370"/>
      <c r="D34" s="371"/>
      <c r="E34" s="162" t="s">
        <v>486</v>
      </c>
      <c r="F34" s="162" t="s">
        <v>486</v>
      </c>
      <c r="G34" s="162" t="s">
        <v>486</v>
      </c>
      <c r="H34" s="162" t="s">
        <v>486</v>
      </c>
      <c r="I34" s="162" t="s">
        <v>486</v>
      </c>
      <c r="J34" s="162" t="s">
        <v>486</v>
      </c>
      <c r="K34" s="162" t="s">
        <v>486</v>
      </c>
      <c r="L34" s="162" t="s">
        <v>486</v>
      </c>
      <c r="M34" s="162" t="s">
        <v>486</v>
      </c>
      <c r="N34" s="162"/>
      <c r="O34" s="162"/>
      <c r="P34" s="162"/>
      <c r="Q34" s="162"/>
    </row>
    <row r="35" spans="1:18" ht="54" customHeight="1">
      <c r="A35" s="179"/>
      <c r="B35" s="372" t="s">
        <v>208</v>
      </c>
      <c r="C35" s="373"/>
      <c r="D35" s="374"/>
      <c r="E35" s="189">
        <v>41736</v>
      </c>
      <c r="F35" s="189">
        <v>41736</v>
      </c>
      <c r="G35" s="189">
        <v>41736</v>
      </c>
      <c r="H35" s="189">
        <v>41736</v>
      </c>
      <c r="I35" s="189">
        <v>41736</v>
      </c>
      <c r="J35" s="189">
        <v>41736</v>
      </c>
      <c r="K35" s="189">
        <v>41736</v>
      </c>
      <c r="L35" s="189">
        <v>41736</v>
      </c>
      <c r="M35" s="189">
        <v>41736</v>
      </c>
      <c r="N35" s="189"/>
      <c r="O35" s="189"/>
      <c r="P35" s="189"/>
      <c r="Q35" s="189"/>
    </row>
    <row r="36" spans="1:18" ht="13.5" customHeight="1" thickBot="1">
      <c r="A36" s="194"/>
      <c r="B36" s="375" t="s">
        <v>209</v>
      </c>
      <c r="C36" s="375"/>
      <c r="D36" s="375"/>
      <c r="E36" s="191"/>
      <c r="F36" s="191"/>
      <c r="G36" s="191"/>
      <c r="H36" s="191"/>
      <c r="I36" s="191"/>
      <c r="J36" s="191"/>
      <c r="K36" s="191"/>
      <c r="L36" s="191"/>
      <c r="M36" s="191"/>
      <c r="N36" s="192"/>
      <c r="O36" s="192"/>
      <c r="P36" s="192"/>
      <c r="Q36" s="191"/>
    </row>
    <row r="37" spans="1:18" ht="13.5" customHeight="1" thickTop="1">
      <c r="A37" s="193"/>
    </row>
    <row r="54" ht="24" customHeight="1"/>
    <row r="55" ht="39" customHeight="1"/>
    <row r="67" ht="57" customHeight="1"/>
    <row r="68" ht="10.5"/>
    <row r="69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3" workbookViewId="0">
      <selection activeCell="E30" sqref="E30:K30"/>
    </sheetView>
  </sheetViews>
  <sheetFormatPr defaultRowHeight="10.5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15.28515625" style="133" customWidth="1"/>
    <col min="259" max="259" width="17.5703125" style="133" customWidth="1"/>
    <col min="260" max="260" width="21.42578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15.28515625" style="133" customWidth="1"/>
    <col min="515" max="515" width="17.5703125" style="133" customWidth="1"/>
    <col min="516" max="516" width="21.42578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15.28515625" style="133" customWidth="1"/>
    <col min="771" max="771" width="17.5703125" style="133" customWidth="1"/>
    <col min="772" max="772" width="21.42578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15.28515625" style="133" customWidth="1"/>
    <col min="1027" max="1027" width="17.5703125" style="133" customWidth="1"/>
    <col min="1028" max="1028" width="21.42578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15.28515625" style="133" customWidth="1"/>
    <col min="1283" max="1283" width="17.5703125" style="133" customWidth="1"/>
    <col min="1284" max="1284" width="21.42578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15.28515625" style="133" customWidth="1"/>
    <col min="1539" max="1539" width="17.5703125" style="133" customWidth="1"/>
    <col min="1540" max="1540" width="21.42578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15.28515625" style="133" customWidth="1"/>
    <col min="1795" max="1795" width="17.5703125" style="133" customWidth="1"/>
    <col min="1796" max="1796" width="21.42578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15.28515625" style="133" customWidth="1"/>
    <col min="2051" max="2051" width="17.5703125" style="133" customWidth="1"/>
    <col min="2052" max="2052" width="21.42578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15.28515625" style="133" customWidth="1"/>
    <col min="2307" max="2307" width="17.5703125" style="133" customWidth="1"/>
    <col min="2308" max="2308" width="21.42578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15.28515625" style="133" customWidth="1"/>
    <col min="2563" max="2563" width="17.5703125" style="133" customWidth="1"/>
    <col min="2564" max="2564" width="21.42578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15.28515625" style="133" customWidth="1"/>
    <col min="2819" max="2819" width="17.5703125" style="133" customWidth="1"/>
    <col min="2820" max="2820" width="21.42578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15.28515625" style="133" customWidth="1"/>
    <col min="3075" max="3075" width="17.5703125" style="133" customWidth="1"/>
    <col min="3076" max="3076" width="21.42578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15.28515625" style="133" customWidth="1"/>
    <col min="3331" max="3331" width="17.5703125" style="133" customWidth="1"/>
    <col min="3332" max="3332" width="21.42578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15.28515625" style="133" customWidth="1"/>
    <col min="3587" max="3587" width="17.5703125" style="133" customWidth="1"/>
    <col min="3588" max="3588" width="21.42578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15.28515625" style="133" customWidth="1"/>
    <col min="3843" max="3843" width="17.5703125" style="133" customWidth="1"/>
    <col min="3844" max="3844" width="21.42578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15.28515625" style="133" customWidth="1"/>
    <col min="4099" max="4099" width="17.5703125" style="133" customWidth="1"/>
    <col min="4100" max="4100" width="21.42578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15.28515625" style="133" customWidth="1"/>
    <col min="4355" max="4355" width="17.5703125" style="133" customWidth="1"/>
    <col min="4356" max="4356" width="21.42578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15.28515625" style="133" customWidth="1"/>
    <col min="4611" max="4611" width="17.5703125" style="133" customWidth="1"/>
    <col min="4612" max="4612" width="21.42578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15.28515625" style="133" customWidth="1"/>
    <col min="4867" max="4867" width="17.5703125" style="133" customWidth="1"/>
    <col min="4868" max="4868" width="21.42578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15.28515625" style="133" customWidth="1"/>
    <col min="5123" max="5123" width="17.5703125" style="133" customWidth="1"/>
    <col min="5124" max="5124" width="21.42578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15.28515625" style="133" customWidth="1"/>
    <col min="5379" max="5379" width="17.5703125" style="133" customWidth="1"/>
    <col min="5380" max="5380" width="21.42578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15.28515625" style="133" customWidth="1"/>
    <col min="5635" max="5635" width="17.5703125" style="133" customWidth="1"/>
    <col min="5636" max="5636" width="21.42578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15.28515625" style="133" customWidth="1"/>
    <col min="5891" max="5891" width="17.5703125" style="133" customWidth="1"/>
    <col min="5892" max="5892" width="21.42578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15.28515625" style="133" customWidth="1"/>
    <col min="6147" max="6147" width="17.5703125" style="133" customWidth="1"/>
    <col min="6148" max="6148" width="21.42578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15.28515625" style="133" customWidth="1"/>
    <col min="6403" max="6403" width="17.5703125" style="133" customWidth="1"/>
    <col min="6404" max="6404" width="21.42578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15.28515625" style="133" customWidth="1"/>
    <col min="6659" max="6659" width="17.5703125" style="133" customWidth="1"/>
    <col min="6660" max="6660" width="21.42578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15.28515625" style="133" customWidth="1"/>
    <col min="6915" max="6915" width="17.5703125" style="133" customWidth="1"/>
    <col min="6916" max="6916" width="21.42578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15.28515625" style="133" customWidth="1"/>
    <col min="7171" max="7171" width="17.5703125" style="133" customWidth="1"/>
    <col min="7172" max="7172" width="21.42578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15.28515625" style="133" customWidth="1"/>
    <col min="7427" max="7427" width="17.5703125" style="133" customWidth="1"/>
    <col min="7428" max="7428" width="21.42578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15.28515625" style="133" customWidth="1"/>
    <col min="7683" max="7683" width="17.5703125" style="133" customWidth="1"/>
    <col min="7684" max="7684" width="21.42578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15.28515625" style="133" customWidth="1"/>
    <col min="7939" max="7939" width="17.5703125" style="133" customWidth="1"/>
    <col min="7940" max="7940" width="21.42578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15.28515625" style="133" customWidth="1"/>
    <col min="8195" max="8195" width="17.5703125" style="133" customWidth="1"/>
    <col min="8196" max="8196" width="21.42578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15.28515625" style="133" customWidth="1"/>
    <col min="8451" max="8451" width="17.5703125" style="133" customWidth="1"/>
    <col min="8452" max="8452" width="21.42578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15.28515625" style="133" customWidth="1"/>
    <col min="8707" max="8707" width="17.5703125" style="133" customWidth="1"/>
    <col min="8708" max="8708" width="21.42578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15.28515625" style="133" customWidth="1"/>
    <col min="8963" max="8963" width="17.5703125" style="133" customWidth="1"/>
    <col min="8964" max="8964" width="21.42578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15.28515625" style="133" customWidth="1"/>
    <col min="9219" max="9219" width="17.5703125" style="133" customWidth="1"/>
    <col min="9220" max="9220" width="21.42578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15.28515625" style="133" customWidth="1"/>
    <col min="9475" max="9475" width="17.5703125" style="133" customWidth="1"/>
    <col min="9476" max="9476" width="21.42578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15.28515625" style="133" customWidth="1"/>
    <col min="9731" max="9731" width="17.5703125" style="133" customWidth="1"/>
    <col min="9732" max="9732" width="21.42578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15.28515625" style="133" customWidth="1"/>
    <col min="9987" max="9987" width="17.5703125" style="133" customWidth="1"/>
    <col min="9988" max="9988" width="21.42578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15.28515625" style="133" customWidth="1"/>
    <col min="10243" max="10243" width="17.5703125" style="133" customWidth="1"/>
    <col min="10244" max="10244" width="21.42578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15.28515625" style="133" customWidth="1"/>
    <col min="10499" max="10499" width="17.5703125" style="133" customWidth="1"/>
    <col min="10500" max="10500" width="21.42578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15.28515625" style="133" customWidth="1"/>
    <col min="10755" max="10755" width="17.5703125" style="133" customWidth="1"/>
    <col min="10756" max="10756" width="21.42578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15.28515625" style="133" customWidth="1"/>
    <col min="11011" max="11011" width="17.5703125" style="133" customWidth="1"/>
    <col min="11012" max="11012" width="21.42578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15.28515625" style="133" customWidth="1"/>
    <col min="11267" max="11267" width="17.5703125" style="133" customWidth="1"/>
    <col min="11268" max="11268" width="21.42578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15.28515625" style="133" customWidth="1"/>
    <col min="11523" max="11523" width="17.5703125" style="133" customWidth="1"/>
    <col min="11524" max="11524" width="21.42578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15.28515625" style="133" customWidth="1"/>
    <col min="11779" max="11779" width="17.5703125" style="133" customWidth="1"/>
    <col min="11780" max="11780" width="21.42578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15.28515625" style="133" customWidth="1"/>
    <col min="12035" max="12035" width="17.5703125" style="133" customWidth="1"/>
    <col min="12036" max="12036" width="21.42578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15.28515625" style="133" customWidth="1"/>
    <col min="12291" max="12291" width="17.5703125" style="133" customWidth="1"/>
    <col min="12292" max="12292" width="21.42578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15.28515625" style="133" customWidth="1"/>
    <col min="12547" max="12547" width="17.5703125" style="133" customWidth="1"/>
    <col min="12548" max="12548" width="21.42578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15.28515625" style="133" customWidth="1"/>
    <col min="12803" max="12803" width="17.5703125" style="133" customWidth="1"/>
    <col min="12804" max="12804" width="21.42578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15.28515625" style="133" customWidth="1"/>
    <col min="13059" max="13059" width="17.5703125" style="133" customWidth="1"/>
    <col min="13060" max="13060" width="21.42578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15.28515625" style="133" customWidth="1"/>
    <col min="13315" max="13315" width="17.5703125" style="133" customWidth="1"/>
    <col min="13316" max="13316" width="21.42578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15.28515625" style="133" customWidth="1"/>
    <col min="13571" max="13571" width="17.5703125" style="133" customWidth="1"/>
    <col min="13572" max="13572" width="21.42578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15.28515625" style="133" customWidth="1"/>
    <col min="13827" max="13827" width="17.5703125" style="133" customWidth="1"/>
    <col min="13828" max="13828" width="21.42578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15.28515625" style="133" customWidth="1"/>
    <col min="14083" max="14083" width="17.5703125" style="133" customWidth="1"/>
    <col min="14084" max="14084" width="21.42578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15.28515625" style="133" customWidth="1"/>
    <col min="14339" max="14339" width="17.5703125" style="133" customWidth="1"/>
    <col min="14340" max="14340" width="21.42578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15.28515625" style="133" customWidth="1"/>
    <col min="14595" max="14595" width="17.5703125" style="133" customWidth="1"/>
    <col min="14596" max="14596" width="21.42578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15.28515625" style="133" customWidth="1"/>
    <col min="14851" max="14851" width="17.5703125" style="133" customWidth="1"/>
    <col min="14852" max="14852" width="21.42578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15.28515625" style="133" customWidth="1"/>
    <col min="15107" max="15107" width="17.5703125" style="133" customWidth="1"/>
    <col min="15108" max="15108" width="21.42578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15.28515625" style="133" customWidth="1"/>
    <col min="15363" max="15363" width="17.5703125" style="133" customWidth="1"/>
    <col min="15364" max="15364" width="21.42578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15.28515625" style="133" customWidth="1"/>
    <col min="15619" max="15619" width="17.5703125" style="133" customWidth="1"/>
    <col min="15620" max="15620" width="21.42578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15.28515625" style="133" customWidth="1"/>
    <col min="15875" max="15875" width="17.5703125" style="133" customWidth="1"/>
    <col min="15876" max="15876" width="21.42578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15.28515625" style="133" customWidth="1"/>
    <col min="16131" max="16131" width="17.5703125" style="133" customWidth="1"/>
    <col min="16132" max="16132" width="21.42578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>
      <c r="A1" s="131"/>
      <c r="B1" s="132"/>
    </row>
    <row r="2" spans="1:21" ht="13.5" customHeight="1">
      <c r="A2" s="403" t="s">
        <v>116</v>
      </c>
      <c r="B2" s="404"/>
      <c r="C2" s="405" t="s">
        <v>82</v>
      </c>
      <c r="D2" s="406"/>
      <c r="E2" s="407" t="s">
        <v>75</v>
      </c>
      <c r="F2" s="408"/>
      <c r="G2" s="408"/>
      <c r="H2" s="409"/>
      <c r="I2" s="410" t="s">
        <v>82</v>
      </c>
      <c r="J2" s="411"/>
      <c r="K2" s="411"/>
      <c r="L2" s="411"/>
      <c r="M2" s="411"/>
      <c r="N2" s="411"/>
      <c r="O2" s="411"/>
      <c r="P2" s="411"/>
      <c r="Q2" s="411"/>
      <c r="R2" s="412"/>
      <c r="T2" s="135"/>
    </row>
    <row r="3" spans="1:21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7"/>
    </row>
    <row r="4" spans="1:21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9"/>
      <c r="T4" s="135"/>
    </row>
    <row r="5" spans="1:21" ht="13.5" customHeight="1">
      <c r="A5" s="390" t="s">
        <v>121</v>
      </c>
      <c r="B5" s="391"/>
      <c r="C5" s="400" t="s">
        <v>459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2"/>
    </row>
    <row r="6" spans="1:21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82"/>
      <c r="T6" s="135"/>
    </row>
    <row r="7" spans="1:21" ht="13.5" customHeight="1" thickBot="1">
      <c r="A7" s="383">
        <f>COUNTIF(E29:HO29,"P")</f>
        <v>7</v>
      </c>
      <c r="B7" s="384"/>
      <c r="C7" s="385">
        <f>COUNTIF(E29:HO29,"F")</f>
        <v>0</v>
      </c>
      <c r="D7" s="386"/>
      <c r="E7" s="387">
        <f>SUM(L7,- A7,- C7)</f>
        <v>0</v>
      </c>
      <c r="F7" s="386"/>
      <c r="G7" s="386"/>
      <c r="H7" s="388"/>
      <c r="I7" s="315">
        <f>COUNTIF(E28:HO28,"N")</f>
        <v>7</v>
      </c>
      <c r="J7" s="315">
        <f>COUNTIF(E28:HO28,"A")</f>
        <v>0</v>
      </c>
      <c r="K7" s="315">
        <f>COUNTIF(E48:HO48,"B")</f>
        <v>0</v>
      </c>
      <c r="L7" s="387">
        <f>COUNTA(E9:R9)</f>
        <v>7</v>
      </c>
      <c r="M7" s="386"/>
      <c r="N7" s="386"/>
      <c r="O7" s="386"/>
      <c r="P7" s="386"/>
      <c r="Q7" s="386"/>
      <c r="R7" s="389"/>
      <c r="S7" s="144"/>
    </row>
    <row r="8" spans="1:21" ht="11.25" thickBot="1"/>
    <row r="9" spans="1:21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142"/>
      <c r="R9" s="316"/>
      <c r="S9" s="204"/>
      <c r="T9" s="143"/>
      <c r="U9" s="144"/>
    </row>
    <row r="10" spans="1:21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  <c r="P10" s="150"/>
      <c r="Q10" s="150"/>
      <c r="R10" s="149"/>
    </row>
    <row r="11" spans="1:21" ht="13.5" customHeight="1">
      <c r="A11" s="151"/>
      <c r="B11" s="203" t="s">
        <v>223</v>
      </c>
      <c r="C11" s="202"/>
      <c r="D11" s="154" t="s">
        <v>200</v>
      </c>
      <c r="E11" s="162" t="s">
        <v>166</v>
      </c>
      <c r="F11" s="162"/>
      <c r="G11" s="162"/>
      <c r="H11" s="162"/>
      <c r="I11" s="162"/>
      <c r="J11" s="162"/>
      <c r="K11" s="162"/>
      <c r="L11" s="162"/>
      <c r="M11" s="162"/>
      <c r="N11" s="162"/>
      <c r="O11" s="163"/>
      <c r="P11" s="163"/>
      <c r="Q11" s="163"/>
      <c r="R11" s="162"/>
    </row>
    <row r="12" spans="1:21" ht="13.5" customHeight="1">
      <c r="A12" s="151"/>
      <c r="B12" s="203" t="s">
        <v>224</v>
      </c>
      <c r="C12" s="202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3"/>
      <c r="P12" s="163"/>
      <c r="Q12" s="163"/>
      <c r="R12" s="162"/>
    </row>
    <row r="13" spans="1:21" ht="13.5" customHeight="1">
      <c r="A13" s="151"/>
      <c r="B13" s="203" t="s">
        <v>225</v>
      </c>
      <c r="C13" s="202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3"/>
      <c r="P13" s="163"/>
      <c r="Q13" s="163"/>
      <c r="R13" s="162"/>
    </row>
    <row r="14" spans="1:21" ht="14.25" customHeight="1">
      <c r="A14" s="151"/>
      <c r="B14" s="152" t="s">
        <v>226</v>
      </c>
      <c r="C14" s="153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3"/>
      <c r="P14" s="163"/>
      <c r="Q14" s="163"/>
      <c r="R14" s="162"/>
    </row>
    <row r="15" spans="1:21" ht="14.25" customHeight="1">
      <c r="A15" s="151"/>
      <c r="B15" s="152" t="s">
        <v>227</v>
      </c>
      <c r="C15" s="153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3"/>
      <c r="P15" s="163"/>
      <c r="Q15" s="163"/>
      <c r="R15" s="162"/>
    </row>
    <row r="16" spans="1:21" ht="13.5" customHeight="1">
      <c r="A16" s="151"/>
      <c r="B16" s="152" t="s">
        <v>228</v>
      </c>
      <c r="C16" s="153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3"/>
      <c r="P16" s="163"/>
      <c r="Q16" s="163"/>
      <c r="R16" s="162"/>
    </row>
    <row r="17" spans="1:19" ht="13.5" customHeight="1">
      <c r="A17" s="151"/>
      <c r="B17" s="152" t="s">
        <v>229</v>
      </c>
      <c r="C17" s="153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3"/>
      <c r="P17" s="163"/>
      <c r="Q17" s="163"/>
      <c r="R17" s="162"/>
    </row>
    <row r="18" spans="1:19" ht="13.5" customHeight="1" thickBot="1">
      <c r="A18" s="151"/>
      <c r="B18" s="168"/>
      <c r="C18" s="169"/>
      <c r="D18" s="170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2"/>
      <c r="P18" s="172"/>
      <c r="Q18" s="172"/>
      <c r="R18" s="171"/>
    </row>
    <row r="19" spans="1:19" ht="13.5" customHeight="1" thickTop="1">
      <c r="A19" s="173" t="s">
        <v>201</v>
      </c>
      <c r="B19" s="174"/>
      <c r="C19" s="175"/>
      <c r="D19" s="176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/>
      <c r="P19" s="178"/>
      <c r="Q19" s="178"/>
      <c r="R19" s="177"/>
    </row>
    <row r="20" spans="1:19" ht="13.5" customHeight="1">
      <c r="A20" s="179"/>
      <c r="B20" s="180" t="s">
        <v>230</v>
      </c>
      <c r="C20" s="181"/>
      <c r="D20" s="182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3"/>
      <c r="P20" s="163"/>
      <c r="Q20" s="163"/>
      <c r="R20" s="162"/>
    </row>
    <row r="21" spans="1:19" ht="13.5" customHeight="1">
      <c r="A21" s="179"/>
      <c r="B21" s="180" t="s">
        <v>231</v>
      </c>
      <c r="C21" s="181"/>
      <c r="D21" s="182"/>
      <c r="E21" s="162"/>
      <c r="F21" s="162" t="s">
        <v>166</v>
      </c>
      <c r="G21" s="162"/>
      <c r="H21" s="162"/>
      <c r="I21" s="162"/>
      <c r="J21" s="162"/>
      <c r="K21" s="162"/>
      <c r="L21" s="162"/>
      <c r="M21" s="162"/>
      <c r="N21" s="162"/>
      <c r="O21" s="163"/>
      <c r="P21" s="163"/>
      <c r="Q21" s="163"/>
      <c r="R21" s="162"/>
    </row>
    <row r="22" spans="1:19" ht="13.5" customHeight="1">
      <c r="A22" s="179"/>
      <c r="B22" s="203" t="s">
        <v>232</v>
      </c>
      <c r="C22" s="181"/>
      <c r="D22" s="182"/>
      <c r="E22" s="162"/>
      <c r="F22" s="162"/>
      <c r="G22" s="162" t="s">
        <v>166</v>
      </c>
      <c r="H22" s="162"/>
      <c r="I22" s="162"/>
      <c r="J22" s="162"/>
      <c r="K22" s="162"/>
      <c r="L22" s="162"/>
      <c r="M22" s="162"/>
      <c r="N22" s="162"/>
      <c r="O22" s="163"/>
      <c r="P22" s="163"/>
      <c r="Q22" s="163"/>
      <c r="R22" s="162"/>
    </row>
    <row r="23" spans="1:19" ht="13.5" customHeight="1">
      <c r="A23" s="179"/>
      <c r="B23" s="152" t="s">
        <v>233</v>
      </c>
      <c r="C23" s="206"/>
      <c r="D23" s="182"/>
      <c r="E23" s="162"/>
      <c r="F23" s="162"/>
      <c r="G23" s="162"/>
      <c r="H23" s="162" t="s">
        <v>166</v>
      </c>
      <c r="I23" s="162"/>
      <c r="J23" s="162"/>
      <c r="K23" s="162"/>
      <c r="L23" s="162"/>
      <c r="M23" s="162"/>
      <c r="N23" s="162"/>
      <c r="O23" s="163"/>
      <c r="P23" s="163"/>
      <c r="Q23" s="163"/>
      <c r="R23" s="162"/>
    </row>
    <row r="24" spans="1:19" ht="13.5" customHeight="1">
      <c r="A24" s="179"/>
      <c r="B24" s="152" t="s">
        <v>234</v>
      </c>
      <c r="C24" s="206"/>
      <c r="D24" s="182"/>
      <c r="E24" s="162"/>
      <c r="F24" s="162"/>
      <c r="G24" s="162"/>
      <c r="H24" s="162"/>
      <c r="I24" s="162" t="s">
        <v>166</v>
      </c>
      <c r="J24" s="162"/>
      <c r="K24" s="162"/>
      <c r="L24" s="162"/>
      <c r="M24" s="162"/>
      <c r="N24" s="162"/>
      <c r="O24" s="163"/>
      <c r="P24" s="163"/>
      <c r="Q24" s="163"/>
      <c r="R24" s="162"/>
    </row>
    <row r="25" spans="1:19" ht="13.5" customHeight="1">
      <c r="A25" s="179"/>
      <c r="B25" s="152" t="s">
        <v>235</v>
      </c>
      <c r="C25" s="181"/>
      <c r="D25" s="182"/>
      <c r="E25" s="162"/>
      <c r="F25" s="162"/>
      <c r="G25" s="162"/>
      <c r="H25" s="162"/>
      <c r="I25" s="162"/>
      <c r="J25" s="162" t="s">
        <v>166</v>
      </c>
      <c r="K25" s="162"/>
      <c r="L25" s="162"/>
      <c r="M25" s="162"/>
      <c r="N25" s="162"/>
      <c r="O25" s="163"/>
      <c r="P25" s="163"/>
      <c r="Q25" s="163"/>
      <c r="R25" s="162"/>
    </row>
    <row r="26" spans="1:19" ht="13.5" customHeight="1">
      <c r="A26" s="179"/>
      <c r="B26" s="152" t="s">
        <v>236</v>
      </c>
      <c r="C26" s="181"/>
      <c r="D26" s="182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3"/>
      <c r="P26" s="163"/>
      <c r="Q26" s="163"/>
      <c r="R26" s="162"/>
    </row>
    <row r="27" spans="1:19" ht="13.5" customHeight="1" thickBot="1">
      <c r="A27" s="179"/>
      <c r="B27" s="174"/>
      <c r="C27" s="199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6"/>
      <c r="P27" s="196"/>
      <c r="Q27" s="196"/>
      <c r="R27" s="197"/>
    </row>
    <row r="28" spans="1:19" ht="13.5" customHeight="1" thickTop="1">
      <c r="A28" s="173" t="s">
        <v>205</v>
      </c>
      <c r="B28" s="366" t="s">
        <v>206</v>
      </c>
      <c r="C28" s="367"/>
      <c r="D28" s="368"/>
      <c r="E28" s="188" t="s">
        <v>106</v>
      </c>
      <c r="F28" s="188" t="s">
        <v>106</v>
      </c>
      <c r="G28" s="188" t="s">
        <v>106</v>
      </c>
      <c r="H28" s="188" t="s">
        <v>106</v>
      </c>
      <c r="I28" s="188" t="s">
        <v>106</v>
      </c>
      <c r="J28" s="188" t="s">
        <v>106</v>
      </c>
      <c r="K28" s="188" t="s">
        <v>106</v>
      </c>
      <c r="L28" s="207"/>
      <c r="M28" s="207"/>
      <c r="N28" s="207"/>
      <c r="O28" s="207"/>
      <c r="P28" s="207"/>
      <c r="Q28" s="207"/>
      <c r="R28" s="207"/>
      <c r="S28" s="195"/>
    </row>
    <row r="29" spans="1:19" ht="13.5" customHeight="1">
      <c r="A29" s="179"/>
      <c r="B29" s="369" t="s">
        <v>207</v>
      </c>
      <c r="C29" s="370"/>
      <c r="D29" s="371"/>
      <c r="E29" s="162" t="s">
        <v>486</v>
      </c>
      <c r="F29" s="162" t="s">
        <v>486</v>
      </c>
      <c r="G29" s="162" t="s">
        <v>486</v>
      </c>
      <c r="H29" s="162" t="s">
        <v>486</v>
      </c>
      <c r="I29" s="162" t="s">
        <v>486</v>
      </c>
      <c r="J29" s="162" t="s">
        <v>486</v>
      </c>
      <c r="K29" s="162" t="s">
        <v>486</v>
      </c>
      <c r="L29" s="162"/>
      <c r="M29" s="162"/>
      <c r="N29" s="162"/>
      <c r="O29" s="162"/>
      <c r="P29" s="162"/>
      <c r="Q29" s="162"/>
      <c r="R29" s="162"/>
    </row>
    <row r="30" spans="1:19" ht="68.25" customHeight="1">
      <c r="A30" s="179"/>
      <c r="B30" s="372" t="s">
        <v>208</v>
      </c>
      <c r="C30" s="373"/>
      <c r="D30" s="374"/>
      <c r="E30" s="189">
        <v>41736</v>
      </c>
      <c r="F30" s="189">
        <v>41736</v>
      </c>
      <c r="G30" s="189">
        <v>41736</v>
      </c>
      <c r="H30" s="189">
        <v>41736</v>
      </c>
      <c r="I30" s="189">
        <v>41736</v>
      </c>
      <c r="J30" s="189">
        <v>41736</v>
      </c>
      <c r="K30" s="189">
        <v>41736</v>
      </c>
      <c r="L30" s="189"/>
      <c r="M30" s="189"/>
      <c r="N30" s="189"/>
      <c r="O30" s="189"/>
      <c r="P30" s="189"/>
      <c r="Q30" s="189"/>
      <c r="R30" s="189"/>
    </row>
    <row r="31" spans="1:19" ht="13.5" customHeight="1" thickBot="1">
      <c r="A31" s="194"/>
      <c r="B31" s="375" t="s">
        <v>209</v>
      </c>
      <c r="C31" s="375"/>
      <c r="D31" s="375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P31" s="192"/>
      <c r="Q31" s="192"/>
      <c r="R31" s="191"/>
    </row>
    <row r="32" spans="1:19" ht="13.5" customHeight="1" thickTop="1">
      <c r="A32" s="193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24" customHeight="1"/>
    <row r="50" ht="39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57" customHeight="1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28:D28"/>
    <mergeCell ref="B29:D29"/>
    <mergeCell ref="B30:D30"/>
    <mergeCell ref="B31:D31"/>
    <mergeCell ref="A6:B6"/>
    <mergeCell ref="C6:D6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E21" sqref="E21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0" width="3.28515625" style="133" customWidth="1"/>
    <col min="21" max="21" width="3.28515625" style="133" bestFit="1" customWidth="1"/>
    <col min="22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4" ht="13.5" customHeight="1" thickBot="1">
      <c r="A1" s="131"/>
      <c r="B1" s="132"/>
    </row>
    <row r="2" spans="1:24" ht="13.5" customHeight="1">
      <c r="A2" s="428" t="s">
        <v>116</v>
      </c>
      <c r="B2" s="404"/>
      <c r="C2" s="405" t="s">
        <v>84</v>
      </c>
      <c r="D2" s="406"/>
      <c r="E2" s="407" t="s">
        <v>75</v>
      </c>
      <c r="F2" s="408"/>
      <c r="G2" s="408"/>
      <c r="H2" s="409"/>
      <c r="I2" s="410" t="s">
        <v>84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29"/>
      <c r="W2" s="135"/>
    </row>
    <row r="3" spans="1:24" ht="30" customHeight="1">
      <c r="A3" s="426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30"/>
    </row>
    <row r="4" spans="1:24" ht="26.25" customHeight="1">
      <c r="A4" s="426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427"/>
      <c r="W4" s="135"/>
    </row>
    <row r="5" spans="1:24" ht="13.5" customHeight="1">
      <c r="A5" s="426" t="s">
        <v>121</v>
      </c>
      <c r="B5" s="391"/>
      <c r="C5" s="400" t="s">
        <v>473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</row>
    <row r="6" spans="1:24" ht="13.5" customHeight="1">
      <c r="A6" s="418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  <c r="W6" s="135"/>
    </row>
    <row r="7" spans="1:24" ht="13.5" customHeight="1" thickBot="1">
      <c r="A7" s="419">
        <f>COUNTIF(E19:HR19,"P")</f>
        <v>1</v>
      </c>
      <c r="B7" s="420"/>
      <c r="C7" s="421">
        <f>COUNTIF(E19:HR19,"F")</f>
        <v>0</v>
      </c>
      <c r="D7" s="422"/>
      <c r="E7" s="423">
        <f>SUM(L7,- A7,- C7)</f>
        <v>0</v>
      </c>
      <c r="F7" s="422"/>
      <c r="G7" s="422"/>
      <c r="H7" s="424"/>
      <c r="I7" s="136">
        <f>COUNTIF(E18:HR18,"N")</f>
        <v>1</v>
      </c>
      <c r="J7" s="136">
        <f>COUNTIF(E18:HR18,"A")</f>
        <v>0</v>
      </c>
      <c r="K7" s="136">
        <f>COUNTIF(E38:HR38,"B")</f>
        <v>0</v>
      </c>
      <c r="L7" s="423">
        <f>COUNTA(E9:U9)</f>
        <v>1</v>
      </c>
      <c r="M7" s="422"/>
      <c r="N7" s="422"/>
      <c r="O7" s="422"/>
      <c r="P7" s="422"/>
      <c r="Q7" s="422"/>
      <c r="R7" s="422"/>
      <c r="S7" s="422"/>
      <c r="T7" s="422"/>
      <c r="U7" s="425"/>
      <c r="V7" s="205"/>
    </row>
    <row r="8" spans="1:24" ht="11.25" thickBot="1"/>
    <row r="9" spans="1:24" ht="46.5" customHeight="1" thickTop="1" thickBot="1">
      <c r="A9" s="138"/>
      <c r="B9" s="139"/>
      <c r="C9" s="140"/>
      <c r="D9" s="141"/>
      <c r="E9" s="142" t="s">
        <v>124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208"/>
      <c r="V9" s="204"/>
      <c r="W9" s="143"/>
      <c r="X9" s="144"/>
    </row>
    <row r="10" spans="1:24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209"/>
    </row>
    <row r="11" spans="1:24" ht="13.5" customHeight="1">
      <c r="A11" s="151"/>
      <c r="B11" s="152"/>
      <c r="C11" s="153"/>
      <c r="D11" s="154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3"/>
      <c r="U11" s="210"/>
    </row>
    <row r="12" spans="1:24" ht="13.5" customHeight="1">
      <c r="A12" s="151"/>
      <c r="B12" s="152" t="s">
        <v>237</v>
      </c>
      <c r="C12" s="153"/>
      <c r="D12" s="154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3"/>
      <c r="U12" s="210"/>
    </row>
    <row r="13" spans="1:24" ht="13.5" customHeight="1">
      <c r="A13" s="151"/>
      <c r="B13" s="152"/>
      <c r="C13" s="153"/>
      <c r="D13" s="154" t="s">
        <v>200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210"/>
    </row>
    <row r="14" spans="1:24" ht="13.5" customHeight="1" thickBot="1">
      <c r="A14" s="151"/>
      <c r="B14" s="168"/>
      <c r="C14" s="169"/>
      <c r="D14" s="170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172"/>
      <c r="S14" s="172"/>
      <c r="T14" s="172"/>
      <c r="U14" s="211"/>
    </row>
    <row r="15" spans="1:24" ht="13.5" customHeight="1" thickTop="1">
      <c r="A15" s="173" t="s">
        <v>201</v>
      </c>
      <c r="B15" s="174"/>
      <c r="C15" s="175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8"/>
      <c r="R15" s="178"/>
      <c r="S15" s="178"/>
      <c r="T15" s="178"/>
      <c r="U15" s="212"/>
    </row>
    <row r="16" spans="1:24" ht="13.5" customHeight="1">
      <c r="A16" s="179"/>
      <c r="B16" s="180" t="s">
        <v>238</v>
      </c>
      <c r="C16" s="181"/>
      <c r="D16" s="182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210"/>
    </row>
    <row r="17" spans="1:24" ht="13.5" customHeight="1" thickBot="1">
      <c r="A17" s="179"/>
      <c r="B17" s="180"/>
      <c r="C17" s="183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6"/>
      <c r="R17" s="186"/>
      <c r="S17" s="186"/>
      <c r="T17" s="186"/>
      <c r="U17" s="213"/>
    </row>
    <row r="18" spans="1:24" ht="13.5" customHeight="1" thickTop="1">
      <c r="A18" s="173" t="s">
        <v>205</v>
      </c>
      <c r="B18" s="366" t="s">
        <v>206</v>
      </c>
      <c r="C18" s="367"/>
      <c r="D18" s="368"/>
      <c r="E18" s="188" t="s">
        <v>106</v>
      </c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14"/>
      <c r="R18" s="214"/>
      <c r="S18" s="214"/>
      <c r="T18" s="214"/>
      <c r="U18" s="215"/>
      <c r="V18" s="195"/>
      <c r="W18" s="195"/>
    </row>
    <row r="19" spans="1:24" ht="13.5" customHeight="1">
      <c r="A19" s="179"/>
      <c r="B19" s="369" t="s">
        <v>207</v>
      </c>
      <c r="C19" s="370"/>
      <c r="D19" s="371"/>
      <c r="E19" s="162" t="s">
        <v>486</v>
      </c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7"/>
      <c r="V19" s="195"/>
      <c r="W19" s="195"/>
    </row>
    <row r="20" spans="1:24" ht="68.25" customHeight="1">
      <c r="A20" s="179"/>
      <c r="B20" s="372" t="s">
        <v>208</v>
      </c>
      <c r="C20" s="373"/>
      <c r="D20" s="374"/>
      <c r="E20" s="189">
        <v>41736</v>
      </c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218"/>
    </row>
    <row r="21" spans="1:24" ht="13.5" customHeight="1" thickBot="1">
      <c r="A21" s="194"/>
      <c r="B21" s="375" t="s">
        <v>209</v>
      </c>
      <c r="C21" s="375"/>
      <c r="D21" s="375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2"/>
      <c r="R21" s="192"/>
      <c r="S21" s="192"/>
      <c r="T21" s="192"/>
      <c r="U21" s="219"/>
    </row>
    <row r="22" spans="1:24" s="137" customFormat="1" ht="13.5" customHeight="1" thickTop="1">
      <c r="A22" s="193"/>
      <c r="C22" s="133"/>
      <c r="D22" s="134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</row>
    <row r="39" ht="24" customHeight="1"/>
    <row r="40" ht="39" customHeight="1"/>
    <row r="52" ht="57" customHeight="1"/>
    <row r="53" ht="10.5"/>
    <row r="54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A79" zoomScaleNormal="100" workbookViewId="0">
      <selection activeCell="E89" sqref="E89:U89"/>
    </sheetView>
  </sheetViews>
  <sheetFormatPr defaultRowHeight="13.5" customHeight="1"/>
  <cols>
    <col min="1" max="1" width="9.28515625" style="133" customWidth="1"/>
    <col min="2" max="2" width="15.28515625" style="137" customWidth="1"/>
    <col min="3" max="3" width="20.140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20.140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20.140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20.140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20.140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20.140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20.140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20.140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20.140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20.140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20.140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20.140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20.140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20.140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20.140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20.140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20.140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20.140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20.140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20.140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20.140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20.140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20.140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20.140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20.140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20.140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20.140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20.140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20.140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20.140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20.140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20.140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20.140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20.140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20.140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20.140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20.140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20.140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20.140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20.140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20.140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20.140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20.140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20.140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20.140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20.140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20.140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20.140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20.140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20.140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20.140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20.140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20.140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20.140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20.140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20.140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20.140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20.140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20.140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20.140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20.140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20.140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20.140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20.140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2" ht="13.5" customHeight="1" thickBot="1">
      <c r="A1" s="131"/>
      <c r="B1" s="132"/>
    </row>
    <row r="2" spans="1:22" ht="13.5" customHeight="1">
      <c r="A2" s="403" t="s">
        <v>116</v>
      </c>
      <c r="B2" s="404"/>
      <c r="C2" s="405" t="s">
        <v>85</v>
      </c>
      <c r="D2" s="406"/>
      <c r="E2" s="407" t="s">
        <v>75</v>
      </c>
      <c r="F2" s="408"/>
      <c r="G2" s="408"/>
      <c r="H2" s="409"/>
      <c r="I2" s="410" t="s">
        <v>85</v>
      </c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2"/>
    </row>
    <row r="3" spans="1:22" ht="30" customHeight="1">
      <c r="A3" s="390" t="s">
        <v>117</v>
      </c>
      <c r="B3" s="391"/>
      <c r="C3" s="413" t="s">
        <v>49</v>
      </c>
      <c r="D3" s="414"/>
      <c r="E3" s="394" t="s">
        <v>118</v>
      </c>
      <c r="F3" s="395"/>
      <c r="G3" s="395"/>
      <c r="H3" s="396"/>
      <c r="I3" s="415" t="s">
        <v>49</v>
      </c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7"/>
    </row>
    <row r="4" spans="1:22" ht="26.25" customHeight="1">
      <c r="A4" s="390" t="s">
        <v>119</v>
      </c>
      <c r="B4" s="391"/>
      <c r="C4" s="392"/>
      <c r="D4" s="393"/>
      <c r="E4" s="394" t="s">
        <v>120</v>
      </c>
      <c r="F4" s="395"/>
      <c r="G4" s="395"/>
      <c r="H4" s="396"/>
      <c r="I4" s="397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9"/>
    </row>
    <row r="5" spans="1:22" ht="13.5" customHeight="1">
      <c r="A5" s="390" t="s">
        <v>121</v>
      </c>
      <c r="B5" s="391"/>
      <c r="C5" s="400" t="s">
        <v>239</v>
      </c>
      <c r="D5" s="400"/>
      <c r="E5" s="401"/>
      <c r="F5" s="401"/>
      <c r="G5" s="401"/>
      <c r="H5" s="401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2"/>
    </row>
    <row r="6" spans="1:22" ht="13.5" customHeight="1">
      <c r="A6" s="376" t="s">
        <v>103</v>
      </c>
      <c r="B6" s="377"/>
      <c r="C6" s="378" t="s">
        <v>104</v>
      </c>
      <c r="D6" s="379"/>
      <c r="E6" s="380" t="s">
        <v>105</v>
      </c>
      <c r="F6" s="379"/>
      <c r="G6" s="379"/>
      <c r="H6" s="381"/>
      <c r="I6" s="379" t="s">
        <v>123</v>
      </c>
      <c r="J6" s="379"/>
      <c r="K6" s="379"/>
      <c r="L6" s="380" t="s">
        <v>108</v>
      </c>
      <c r="M6" s="379"/>
      <c r="N6" s="379"/>
      <c r="O6" s="379"/>
      <c r="P6" s="379"/>
      <c r="Q6" s="379"/>
      <c r="R6" s="379"/>
      <c r="S6" s="379"/>
      <c r="T6" s="379"/>
      <c r="U6" s="382"/>
    </row>
    <row r="7" spans="1:22" ht="13.5" customHeight="1" thickBot="1">
      <c r="A7" s="383">
        <f>COUNTIF(E88:HP88,"P")</f>
        <v>17</v>
      </c>
      <c r="B7" s="384"/>
      <c r="C7" s="385">
        <f>COUNTIF(E88:HP88,"F")</f>
        <v>0</v>
      </c>
      <c r="D7" s="386"/>
      <c r="E7" s="387">
        <f>SUM(L7,- A7,- C7)</f>
        <v>0</v>
      </c>
      <c r="F7" s="386"/>
      <c r="G7" s="386"/>
      <c r="H7" s="388"/>
      <c r="I7" s="315">
        <f>COUNTIF(E87:HP87,"N")</f>
        <v>4</v>
      </c>
      <c r="J7" s="315">
        <f>COUNTIF(E87:HP87,"A")</f>
        <v>12</v>
      </c>
      <c r="K7" s="315">
        <f>COUNTIF(E87:HP87,"B")</f>
        <v>1</v>
      </c>
      <c r="L7" s="387">
        <f>COUNTA(E9:HU9)</f>
        <v>17</v>
      </c>
      <c r="M7" s="386"/>
      <c r="N7" s="386"/>
      <c r="O7" s="386"/>
      <c r="P7" s="386"/>
      <c r="Q7" s="386"/>
      <c r="R7" s="386"/>
      <c r="S7" s="386"/>
      <c r="T7" s="386"/>
      <c r="U7" s="389"/>
      <c r="V7" s="144"/>
    </row>
    <row r="8" spans="1:22" ht="11.25" thickBot="1"/>
    <row r="9" spans="1:22" ht="46.5" customHeight="1" thickTop="1" thickBot="1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4"/>
    </row>
    <row r="10" spans="1:22" ht="13.5" customHeight="1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50"/>
      <c r="Q10" s="150"/>
      <c r="R10" s="150"/>
      <c r="S10" s="150"/>
      <c r="T10" s="150"/>
      <c r="U10" s="150"/>
    </row>
    <row r="11" spans="1:22" ht="13.5" customHeight="1">
      <c r="A11" s="151"/>
      <c r="B11" s="152" t="s">
        <v>221</v>
      </c>
      <c r="C11" s="221"/>
      <c r="D11" s="222"/>
      <c r="E11" s="223"/>
      <c r="F11" s="223"/>
      <c r="G11" s="223"/>
      <c r="H11" s="223"/>
      <c r="I11" s="223"/>
      <c r="J11" s="149"/>
      <c r="K11" s="149"/>
      <c r="L11" s="149"/>
      <c r="M11" s="149"/>
      <c r="N11" s="149"/>
      <c r="O11" s="149"/>
      <c r="P11" s="150"/>
      <c r="Q11" s="150"/>
      <c r="R11" s="150"/>
      <c r="S11" s="150"/>
      <c r="T11" s="150"/>
      <c r="U11" s="150"/>
    </row>
    <row r="12" spans="1:22" ht="13.5" customHeight="1">
      <c r="A12" s="151"/>
      <c r="B12" s="161" t="s">
        <v>475</v>
      </c>
      <c r="C12" s="153"/>
      <c r="D12" s="154" t="s">
        <v>476</v>
      </c>
      <c r="E12" s="162" t="s">
        <v>166</v>
      </c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6"/>
      <c r="Q12" s="156"/>
      <c r="R12" s="156"/>
      <c r="S12" s="156"/>
      <c r="T12" s="156"/>
      <c r="U12" s="156"/>
    </row>
    <row r="13" spans="1:22" ht="13.5" customHeight="1">
      <c r="A13" s="151"/>
      <c r="B13" s="152"/>
      <c r="C13" s="153"/>
      <c r="D13" s="154" t="s">
        <v>165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3"/>
      <c r="Q13" s="163"/>
      <c r="R13" s="163"/>
      <c r="S13" s="163"/>
      <c r="T13" s="163"/>
      <c r="U13" s="163"/>
    </row>
    <row r="14" spans="1:22" ht="13.5" customHeight="1">
      <c r="A14" s="151"/>
      <c r="B14" s="152"/>
      <c r="C14" s="153"/>
      <c r="D14" s="154" t="s">
        <v>167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3"/>
      <c r="Q14" s="163"/>
      <c r="R14" s="163"/>
      <c r="S14" s="163"/>
      <c r="T14" s="163"/>
      <c r="U14" s="163"/>
    </row>
    <row r="15" spans="1:22" ht="13.5" customHeight="1">
      <c r="A15" s="151"/>
      <c r="B15" s="152"/>
      <c r="C15" s="153"/>
      <c r="D15" s="329" t="s">
        <v>240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3"/>
      <c r="Q15" s="163"/>
      <c r="R15" s="163"/>
      <c r="S15" s="163"/>
      <c r="T15" s="163"/>
      <c r="U15" s="163"/>
    </row>
    <row r="16" spans="1:22" ht="13.5" customHeight="1">
      <c r="A16" s="151"/>
      <c r="B16" s="161" t="s">
        <v>220</v>
      </c>
      <c r="C16" s="153"/>
      <c r="D16" s="154" t="s">
        <v>219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 t="s">
        <v>166</v>
      </c>
      <c r="P16" s="163"/>
      <c r="Q16" s="163" t="s">
        <v>166</v>
      </c>
      <c r="R16" s="163"/>
      <c r="S16" s="163"/>
      <c r="T16" s="163"/>
      <c r="U16" s="163"/>
    </row>
    <row r="17" spans="1:21" ht="13.5" customHeight="1">
      <c r="A17" s="151"/>
      <c r="C17" s="153"/>
      <c r="D17" s="154">
        <v>123456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3"/>
      <c r="Q17" s="163"/>
      <c r="R17" s="163"/>
      <c r="S17" s="163"/>
      <c r="T17" s="163"/>
      <c r="U17" s="163" t="s">
        <v>166</v>
      </c>
    </row>
    <row r="18" spans="1:21" ht="13.5" customHeight="1">
      <c r="A18" s="151"/>
      <c r="B18" s="161" t="s">
        <v>241</v>
      </c>
      <c r="C18" s="153"/>
      <c r="D18" s="154" t="s">
        <v>242</v>
      </c>
      <c r="E18" s="162"/>
      <c r="F18" s="162"/>
      <c r="G18" s="162"/>
      <c r="H18" s="162"/>
      <c r="I18" s="162"/>
      <c r="J18" s="162"/>
      <c r="K18" s="162"/>
      <c r="L18" s="162"/>
      <c r="M18" s="162" t="s">
        <v>166</v>
      </c>
      <c r="N18" s="162"/>
      <c r="O18" s="162"/>
      <c r="P18" s="163"/>
      <c r="Q18" s="163"/>
      <c r="R18" s="163"/>
      <c r="S18" s="163"/>
      <c r="T18" s="163"/>
      <c r="U18" s="163"/>
    </row>
    <row r="19" spans="1:21" ht="13.5" customHeight="1">
      <c r="A19" s="151"/>
      <c r="B19" s="161" t="s">
        <v>539</v>
      </c>
      <c r="C19" s="153"/>
      <c r="D19" s="154" t="s">
        <v>243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 t="s">
        <v>166</v>
      </c>
      <c r="O19" s="162"/>
      <c r="P19" s="163"/>
      <c r="Q19" s="163"/>
      <c r="R19" s="163"/>
      <c r="S19" s="163"/>
      <c r="T19" s="163"/>
      <c r="U19" s="163"/>
    </row>
    <row r="20" spans="1:21" ht="13.5" customHeight="1">
      <c r="A20" s="151"/>
      <c r="B20" s="161" t="s">
        <v>244</v>
      </c>
      <c r="C20" s="153"/>
      <c r="D20" s="154" t="s">
        <v>219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3" t="s">
        <v>166</v>
      </c>
      <c r="Q20" s="163"/>
      <c r="R20" s="163"/>
      <c r="S20" s="163"/>
      <c r="T20" s="163"/>
      <c r="U20" s="163"/>
    </row>
    <row r="21" spans="1:21" ht="13.5" customHeight="1">
      <c r="A21" s="151"/>
      <c r="B21" s="152" t="s">
        <v>216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3"/>
      <c r="Q21" s="163"/>
      <c r="R21" s="163"/>
      <c r="S21" s="163"/>
      <c r="T21" s="163"/>
      <c r="U21" s="163"/>
    </row>
    <row r="22" spans="1:21" ht="13.5" customHeight="1">
      <c r="A22" s="151"/>
      <c r="B22" s="161" t="s">
        <v>478</v>
      </c>
      <c r="C22" s="328"/>
      <c r="D22" s="154" t="s">
        <v>476</v>
      </c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3"/>
      <c r="Q22" s="163"/>
      <c r="R22" s="163"/>
      <c r="S22" s="163"/>
      <c r="T22" s="163"/>
      <c r="U22" s="163"/>
    </row>
    <row r="23" spans="1:21" ht="13.5" customHeight="1">
      <c r="A23" s="151"/>
      <c r="B23" s="152"/>
      <c r="C23" s="153"/>
      <c r="D23" s="200" t="s">
        <v>165</v>
      </c>
      <c r="E23" s="162"/>
      <c r="F23" s="162"/>
      <c r="G23" s="162"/>
      <c r="H23" s="162"/>
      <c r="I23" s="162" t="s">
        <v>166</v>
      </c>
      <c r="J23" s="162"/>
      <c r="K23" s="162"/>
      <c r="L23" s="162"/>
      <c r="M23" s="162"/>
      <c r="N23" s="162"/>
      <c r="O23" s="162"/>
      <c r="P23" s="163"/>
      <c r="Q23" s="163"/>
      <c r="R23" s="163"/>
      <c r="S23" s="163"/>
      <c r="T23" s="163"/>
      <c r="U23" s="163"/>
    </row>
    <row r="24" spans="1:21" ht="13.5" customHeight="1">
      <c r="A24" s="151"/>
      <c r="B24" s="152"/>
      <c r="C24" s="153"/>
      <c r="D24" s="154" t="s">
        <v>167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3"/>
      <c r="Q24" s="163"/>
      <c r="R24" s="163"/>
      <c r="S24" s="163"/>
      <c r="T24" s="163"/>
      <c r="U24" s="163"/>
    </row>
    <row r="25" spans="1:21" ht="13.5" customHeight="1">
      <c r="A25" s="151"/>
      <c r="B25" s="161"/>
      <c r="C25" s="153"/>
      <c r="D25" s="224" t="s">
        <v>245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3"/>
      <c r="Q25" s="163"/>
      <c r="R25" s="163"/>
      <c r="S25" s="163"/>
      <c r="T25" s="163"/>
      <c r="U25" s="163"/>
    </row>
    <row r="26" spans="1:21" ht="13.5" customHeight="1">
      <c r="A26" s="151"/>
      <c r="B26" s="161" t="s">
        <v>215</v>
      </c>
      <c r="C26" s="153"/>
      <c r="D26" s="154" t="s">
        <v>214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 t="s">
        <v>166</v>
      </c>
      <c r="P26" s="163" t="s">
        <v>166</v>
      </c>
      <c r="Q26" s="163" t="s">
        <v>166</v>
      </c>
      <c r="R26" s="163"/>
      <c r="S26" s="163"/>
      <c r="T26" s="163"/>
      <c r="U26" s="163"/>
    </row>
    <row r="27" spans="1:21" ht="13.5" customHeight="1">
      <c r="A27" s="151"/>
      <c r="B27" s="161"/>
      <c r="C27" s="153"/>
      <c r="D27" s="154" t="s">
        <v>246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3"/>
      <c r="Q27" s="163"/>
      <c r="R27" s="163"/>
      <c r="S27" s="163"/>
      <c r="T27" s="163"/>
      <c r="U27" s="163"/>
    </row>
    <row r="28" spans="1:21" ht="13.5" customHeight="1">
      <c r="A28" s="151"/>
      <c r="B28" s="161"/>
      <c r="C28" s="153"/>
      <c r="D28" s="154">
        <v>123456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3"/>
      <c r="Q28" s="163"/>
      <c r="R28" s="163"/>
      <c r="S28" s="163"/>
      <c r="T28" s="163"/>
      <c r="U28" s="163" t="s">
        <v>166</v>
      </c>
    </row>
    <row r="29" spans="1:21" ht="13.5" customHeight="1">
      <c r="A29" s="151"/>
      <c r="B29" s="161" t="s">
        <v>213</v>
      </c>
      <c r="C29" s="153"/>
      <c r="D29" s="154">
        <v>12345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/>
      <c r="P29" s="163"/>
      <c r="Q29" s="163"/>
      <c r="R29" s="163"/>
      <c r="S29" s="163"/>
      <c r="T29" s="163"/>
      <c r="U29" s="163"/>
    </row>
    <row r="30" spans="1:21" ht="13.5" customHeight="1">
      <c r="A30" s="151"/>
      <c r="B30" s="152" t="s">
        <v>247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3"/>
      <c r="Q30" s="163"/>
      <c r="R30" s="163"/>
      <c r="S30" s="163"/>
      <c r="T30" s="163"/>
      <c r="U30" s="163"/>
    </row>
    <row r="31" spans="1:21" ht="13.5" customHeight="1">
      <c r="A31" s="151"/>
      <c r="B31" s="152"/>
      <c r="C31" s="153"/>
      <c r="D31" s="154" t="s">
        <v>165</v>
      </c>
      <c r="E31" s="162"/>
      <c r="F31" s="162"/>
      <c r="G31" s="162"/>
      <c r="H31" s="162"/>
      <c r="I31" s="162" t="s">
        <v>166</v>
      </c>
      <c r="J31" s="162"/>
      <c r="K31" s="162"/>
      <c r="L31" s="162"/>
      <c r="M31" s="162"/>
      <c r="N31" s="162"/>
      <c r="O31" s="162"/>
      <c r="P31" s="163"/>
      <c r="Q31" s="163"/>
      <c r="R31" s="163"/>
      <c r="S31" s="163"/>
      <c r="T31" s="163"/>
      <c r="U31" s="163"/>
    </row>
    <row r="32" spans="1:21" ht="13.5" customHeight="1">
      <c r="A32" s="151"/>
      <c r="B32" s="152"/>
      <c r="C32" s="153"/>
      <c r="D32" s="154" t="s">
        <v>167</v>
      </c>
      <c r="E32" s="162"/>
      <c r="F32" s="162"/>
      <c r="G32" s="162"/>
      <c r="H32" s="162"/>
      <c r="I32" s="162"/>
      <c r="J32" s="162" t="s">
        <v>166</v>
      </c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</row>
    <row r="33" spans="1:21" ht="13.5" customHeight="1">
      <c r="A33" s="151"/>
      <c r="B33" s="152"/>
      <c r="C33" s="153"/>
      <c r="D33" s="224" t="s">
        <v>245</v>
      </c>
      <c r="E33" s="162"/>
      <c r="F33" s="162"/>
      <c r="G33" s="162"/>
      <c r="H33" s="162"/>
      <c r="I33" s="162"/>
      <c r="J33" s="162"/>
      <c r="K33" s="162" t="s">
        <v>166</v>
      </c>
      <c r="L33" s="162"/>
      <c r="M33" s="162"/>
      <c r="N33" s="162"/>
      <c r="O33" s="162"/>
      <c r="P33" s="163"/>
      <c r="Q33" s="163"/>
      <c r="R33" s="163"/>
      <c r="S33" s="163"/>
      <c r="T33" s="163"/>
      <c r="U33" s="163"/>
    </row>
    <row r="34" spans="1:21" ht="13.5" customHeight="1">
      <c r="A34" s="151"/>
      <c r="B34" s="161" t="s">
        <v>248</v>
      </c>
      <c r="C34" s="153"/>
      <c r="D34" s="154" t="s">
        <v>214</v>
      </c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3" t="s">
        <v>166</v>
      </c>
      <c r="Q34" s="163" t="s">
        <v>166</v>
      </c>
      <c r="R34" s="163"/>
      <c r="S34" s="163"/>
      <c r="T34" s="163"/>
      <c r="U34" s="163"/>
    </row>
    <row r="35" spans="1:21" ht="13.5" customHeight="1">
      <c r="A35" s="151"/>
      <c r="B35" s="161"/>
      <c r="C35" s="153"/>
      <c r="D35" s="154">
        <v>123456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3"/>
      <c r="Q35" s="163"/>
      <c r="R35" s="163"/>
      <c r="S35" s="163"/>
      <c r="T35" s="163"/>
      <c r="U35" s="163" t="s">
        <v>166</v>
      </c>
    </row>
    <row r="36" spans="1:21" ht="13.5" customHeight="1">
      <c r="A36" s="151"/>
      <c r="B36" s="161"/>
      <c r="C36" s="153"/>
      <c r="D36" s="154" t="s">
        <v>246</v>
      </c>
      <c r="E36" s="162"/>
      <c r="F36" s="162"/>
      <c r="G36" s="162"/>
      <c r="H36" s="162"/>
      <c r="I36" s="162"/>
      <c r="J36" s="162"/>
      <c r="K36" s="162"/>
      <c r="L36" s="162"/>
      <c r="M36" s="162" t="s">
        <v>166</v>
      </c>
      <c r="N36" s="162"/>
      <c r="O36" s="162"/>
      <c r="P36" s="163"/>
      <c r="Q36" s="163"/>
      <c r="R36" s="163"/>
      <c r="S36" s="163"/>
      <c r="T36" s="163"/>
      <c r="U36" s="163"/>
    </row>
    <row r="37" spans="1:21" ht="13.5" customHeight="1">
      <c r="A37" s="151"/>
      <c r="B37" s="161"/>
      <c r="C37" s="153"/>
      <c r="D37" s="154">
        <v>12345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 t="s">
        <v>166</v>
      </c>
      <c r="O37" s="162"/>
      <c r="P37" s="163"/>
      <c r="Q37" s="163"/>
      <c r="R37" s="163"/>
      <c r="S37" s="163"/>
      <c r="T37" s="163"/>
      <c r="U37" s="163"/>
    </row>
    <row r="38" spans="1:21" ht="13.5" customHeight="1">
      <c r="A38" s="151"/>
      <c r="B38" s="161" t="s">
        <v>249</v>
      </c>
      <c r="C38" s="153"/>
      <c r="D38" s="154" t="s">
        <v>250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 t="s">
        <v>166</v>
      </c>
      <c r="P38" s="163"/>
      <c r="Q38" s="163"/>
      <c r="R38" s="163"/>
      <c r="S38" s="163"/>
      <c r="T38" s="163"/>
      <c r="U38" s="163"/>
    </row>
    <row r="39" spans="1:21" ht="13.5" customHeight="1">
      <c r="A39" s="151"/>
      <c r="B39" s="152" t="s">
        <v>251</v>
      </c>
      <c r="C39" s="153"/>
      <c r="D39" s="154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3"/>
      <c r="Q39" s="163"/>
      <c r="R39" s="163"/>
      <c r="S39" s="163"/>
      <c r="T39" s="163"/>
      <c r="U39" s="163"/>
    </row>
    <row r="40" spans="1:21" ht="13.5" customHeight="1">
      <c r="A40" s="151"/>
      <c r="B40" s="161" t="s">
        <v>477</v>
      </c>
      <c r="C40" s="328"/>
      <c r="D40" s="154" t="s">
        <v>479</v>
      </c>
      <c r="E40" s="162"/>
      <c r="F40" s="162"/>
      <c r="G40" s="162"/>
      <c r="H40" s="162" t="s">
        <v>166</v>
      </c>
      <c r="I40" s="162"/>
      <c r="J40" s="162"/>
      <c r="K40" s="162"/>
      <c r="L40" s="162"/>
      <c r="M40" s="162"/>
      <c r="N40" s="162"/>
      <c r="O40" s="162"/>
      <c r="P40" s="163"/>
      <c r="Q40" s="163"/>
      <c r="R40" s="163"/>
      <c r="S40" s="163"/>
      <c r="T40" s="163"/>
      <c r="U40" s="163"/>
    </row>
    <row r="41" spans="1:21" ht="13.5" customHeight="1">
      <c r="A41" s="151"/>
      <c r="B41" s="152"/>
      <c r="C41" s="153"/>
      <c r="D41" s="154" t="s">
        <v>165</v>
      </c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/>
      <c r="O41" s="162"/>
      <c r="P41" s="163"/>
      <c r="Q41" s="163"/>
      <c r="R41" s="163"/>
      <c r="S41" s="163"/>
      <c r="T41" s="163"/>
      <c r="U41" s="163"/>
    </row>
    <row r="42" spans="1:21" ht="13.5" customHeight="1">
      <c r="A42" s="151"/>
      <c r="B42" s="152"/>
      <c r="C42" s="153"/>
      <c r="D42" s="154" t="s">
        <v>167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3"/>
      <c r="Q42" s="163"/>
      <c r="R42" s="163"/>
      <c r="S42" s="163"/>
      <c r="T42" s="163"/>
      <c r="U42" s="163"/>
    </row>
    <row r="43" spans="1:21" ht="13.5" customHeight="1">
      <c r="A43" s="151"/>
      <c r="B43" s="152"/>
      <c r="C43" s="153"/>
      <c r="D43" s="224" t="s">
        <v>245</v>
      </c>
      <c r="E43" s="162"/>
      <c r="F43" s="162"/>
      <c r="G43" s="162"/>
      <c r="H43" s="162"/>
      <c r="I43" s="162"/>
      <c r="J43" s="162"/>
      <c r="K43" s="162" t="s">
        <v>166</v>
      </c>
      <c r="L43" s="162"/>
      <c r="M43" s="162"/>
      <c r="N43" s="162"/>
      <c r="O43" s="162"/>
      <c r="P43" s="163"/>
      <c r="Q43" s="163"/>
      <c r="R43" s="163"/>
      <c r="S43" s="163"/>
      <c r="T43" s="163"/>
      <c r="U43" s="163"/>
    </row>
    <row r="44" spans="1:21" ht="13.5" customHeight="1">
      <c r="A44" s="151"/>
      <c r="B44" s="152"/>
      <c r="C44" s="153"/>
      <c r="D44" s="154" t="s">
        <v>252</v>
      </c>
      <c r="E44" s="162"/>
      <c r="F44" s="162"/>
      <c r="G44" s="162"/>
      <c r="H44" s="162"/>
      <c r="I44" s="162"/>
      <c r="J44" s="162"/>
      <c r="K44" s="162"/>
      <c r="L44" s="162"/>
      <c r="M44" s="162" t="s">
        <v>166</v>
      </c>
      <c r="N44" s="162"/>
      <c r="O44" s="162"/>
      <c r="P44" s="163"/>
      <c r="Q44" s="163"/>
      <c r="R44" s="163"/>
      <c r="S44" s="163"/>
      <c r="T44" s="163"/>
      <c r="U44" s="163"/>
    </row>
    <row r="45" spans="1:21" ht="13.5" customHeight="1">
      <c r="A45" s="151"/>
      <c r="B45" s="161" t="s">
        <v>253</v>
      </c>
      <c r="C45" s="225" t="s">
        <v>254</v>
      </c>
      <c r="D45" s="226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 t="s">
        <v>166</v>
      </c>
      <c r="O45" s="162" t="s">
        <v>166</v>
      </c>
      <c r="P45" s="163"/>
      <c r="Q45" s="163" t="s">
        <v>166</v>
      </c>
      <c r="R45" s="163"/>
      <c r="S45" s="163"/>
      <c r="T45" s="163"/>
      <c r="U45" s="163" t="s">
        <v>166</v>
      </c>
    </row>
    <row r="46" spans="1:21" ht="13.5" customHeight="1">
      <c r="A46" s="151"/>
      <c r="B46" s="161" t="s">
        <v>255</v>
      </c>
      <c r="C46" s="83" t="s">
        <v>254</v>
      </c>
      <c r="D46" s="133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3" t="s">
        <v>166</v>
      </c>
      <c r="Q46" s="163"/>
      <c r="R46" s="163"/>
      <c r="S46" s="163"/>
      <c r="T46" s="163"/>
      <c r="U46" s="163"/>
    </row>
    <row r="47" spans="1:21" ht="13.5" customHeight="1">
      <c r="A47" s="151"/>
      <c r="B47" s="152" t="s">
        <v>256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3"/>
      <c r="Q47" s="163"/>
      <c r="R47" s="163"/>
      <c r="S47" s="163"/>
      <c r="T47" s="163"/>
      <c r="U47" s="163"/>
    </row>
    <row r="48" spans="1:21" ht="13.5" customHeight="1">
      <c r="A48" s="151"/>
      <c r="B48" s="161" t="s">
        <v>477</v>
      </c>
      <c r="C48" s="328"/>
      <c r="D48" s="154" t="s">
        <v>479</v>
      </c>
      <c r="E48" s="162"/>
      <c r="F48" s="162"/>
      <c r="G48" s="162" t="s">
        <v>166</v>
      </c>
      <c r="H48" s="162"/>
      <c r="I48" s="162"/>
      <c r="J48" s="162"/>
      <c r="K48" s="162"/>
      <c r="L48" s="162"/>
      <c r="M48" s="162"/>
      <c r="N48" s="162"/>
      <c r="O48" s="162"/>
      <c r="P48" s="163"/>
      <c r="Q48" s="163"/>
      <c r="R48" s="163"/>
      <c r="S48" s="163"/>
      <c r="T48" s="163"/>
      <c r="U48" s="163"/>
    </row>
    <row r="49" spans="1:21" ht="13.5" customHeight="1">
      <c r="A49" s="151"/>
      <c r="B49" s="152"/>
      <c r="C49" s="153"/>
      <c r="D49" s="227" t="s">
        <v>165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/>
      <c r="O49" s="162"/>
      <c r="P49" s="163"/>
      <c r="Q49" s="163"/>
      <c r="R49" s="163"/>
      <c r="S49" s="163"/>
      <c r="T49" s="163"/>
      <c r="U49" s="163"/>
    </row>
    <row r="50" spans="1:21" ht="13.5" customHeight="1">
      <c r="A50" s="151"/>
      <c r="B50" s="164"/>
      <c r="C50" s="165"/>
      <c r="D50" s="224" t="s">
        <v>167</v>
      </c>
      <c r="E50" s="167"/>
      <c r="F50" s="162"/>
      <c r="G50" s="162"/>
      <c r="H50" s="162"/>
      <c r="I50" s="162"/>
      <c r="J50" s="162" t="s">
        <v>166</v>
      </c>
      <c r="K50" s="162"/>
      <c r="L50" s="162"/>
      <c r="M50" s="162"/>
      <c r="N50" s="162"/>
      <c r="O50" s="162"/>
      <c r="P50" s="163"/>
      <c r="Q50" s="163"/>
      <c r="R50" s="163"/>
      <c r="S50" s="163"/>
      <c r="T50" s="163"/>
      <c r="U50" s="163"/>
    </row>
    <row r="51" spans="1:21" ht="13.5" customHeight="1">
      <c r="A51" s="151"/>
      <c r="B51" s="164"/>
      <c r="C51" s="165"/>
      <c r="D51" s="228" t="s">
        <v>257</v>
      </c>
      <c r="E51" s="167"/>
      <c r="F51" s="162"/>
      <c r="G51" s="162"/>
      <c r="H51" s="162"/>
      <c r="I51" s="162"/>
      <c r="J51" s="162"/>
      <c r="K51" s="162" t="s">
        <v>166</v>
      </c>
      <c r="L51" s="162"/>
      <c r="M51" s="162"/>
      <c r="N51" s="162"/>
      <c r="O51" s="162"/>
      <c r="P51" s="163"/>
      <c r="Q51" s="163"/>
      <c r="R51" s="163"/>
      <c r="S51" s="163"/>
      <c r="T51" s="163"/>
      <c r="U51" s="163"/>
    </row>
    <row r="52" spans="1:21" ht="13.5" customHeight="1">
      <c r="A52" s="151"/>
      <c r="B52" s="164"/>
      <c r="C52" s="165"/>
      <c r="D52" s="228" t="s">
        <v>258</v>
      </c>
      <c r="E52" s="167"/>
      <c r="F52" s="162"/>
      <c r="G52" s="162"/>
      <c r="H52" s="162"/>
      <c r="I52" s="162"/>
      <c r="J52" s="162"/>
      <c r="K52" s="162"/>
      <c r="L52" s="162" t="s">
        <v>166</v>
      </c>
      <c r="M52" s="162" t="s">
        <v>166</v>
      </c>
      <c r="N52" s="162" t="s">
        <v>166</v>
      </c>
      <c r="O52" s="162" t="s">
        <v>166</v>
      </c>
      <c r="P52" s="163" t="s">
        <v>166</v>
      </c>
      <c r="Q52" s="163" t="s">
        <v>166</v>
      </c>
      <c r="R52" s="163"/>
      <c r="S52" s="163"/>
      <c r="T52" s="163"/>
      <c r="U52" s="163" t="s">
        <v>166</v>
      </c>
    </row>
    <row r="53" spans="1:21" ht="13.5" customHeight="1">
      <c r="A53" s="151"/>
      <c r="B53" s="152" t="s">
        <v>259</v>
      </c>
      <c r="C53" s="153"/>
      <c r="D53" s="154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3"/>
      <c r="Q53" s="163"/>
      <c r="R53" s="163"/>
      <c r="S53" s="163"/>
      <c r="T53" s="163"/>
      <c r="U53" s="163"/>
    </row>
    <row r="54" spans="1:21" ht="13.5" customHeight="1">
      <c r="A54" s="151"/>
      <c r="B54" s="152"/>
      <c r="C54" s="153"/>
      <c r="D54" s="154" t="s">
        <v>165</v>
      </c>
      <c r="E54" s="162"/>
      <c r="F54" s="162"/>
      <c r="G54" s="162"/>
      <c r="H54" s="162"/>
      <c r="I54" s="162" t="s">
        <v>166</v>
      </c>
      <c r="J54" s="162"/>
      <c r="K54" s="162"/>
      <c r="L54" s="162"/>
      <c r="M54" s="162"/>
      <c r="N54" s="162"/>
      <c r="O54" s="162"/>
      <c r="P54" s="163"/>
      <c r="Q54" s="163"/>
      <c r="R54" s="163"/>
      <c r="S54" s="163"/>
      <c r="T54" s="163"/>
      <c r="U54" s="163"/>
    </row>
    <row r="55" spans="1:21" ht="13.5" customHeight="1">
      <c r="A55" s="151"/>
      <c r="B55" s="152"/>
      <c r="C55" s="153"/>
      <c r="D55" s="154" t="s">
        <v>167</v>
      </c>
      <c r="E55" s="162"/>
      <c r="F55" s="162"/>
      <c r="G55" s="162"/>
      <c r="H55" s="162"/>
      <c r="I55" s="162"/>
      <c r="J55" s="162" t="s">
        <v>166</v>
      </c>
      <c r="K55" s="162"/>
      <c r="L55" s="162"/>
      <c r="M55" s="162"/>
      <c r="N55" s="162"/>
      <c r="O55" s="162"/>
      <c r="P55" s="163"/>
      <c r="Q55" s="163"/>
      <c r="R55" s="163"/>
      <c r="S55" s="163"/>
      <c r="T55" s="163"/>
      <c r="U55" s="163"/>
    </row>
    <row r="56" spans="1:21" ht="13.5" customHeight="1">
      <c r="A56" s="151"/>
      <c r="B56" s="161" t="s">
        <v>260</v>
      </c>
      <c r="C56" s="153"/>
      <c r="D56" s="154"/>
      <c r="E56" s="162"/>
      <c r="F56" s="162"/>
      <c r="G56" s="162"/>
      <c r="H56" s="162"/>
      <c r="I56" s="162"/>
      <c r="J56" s="162"/>
      <c r="K56" s="162" t="s">
        <v>166</v>
      </c>
      <c r="L56" s="162" t="s">
        <v>166</v>
      </c>
      <c r="M56" s="162" t="s">
        <v>166</v>
      </c>
      <c r="N56" s="162" t="s">
        <v>166</v>
      </c>
      <c r="O56" s="162" t="s">
        <v>166</v>
      </c>
      <c r="P56" s="163" t="s">
        <v>166</v>
      </c>
      <c r="Q56" s="163"/>
      <c r="R56" s="163"/>
      <c r="S56" s="163"/>
      <c r="T56" s="163"/>
      <c r="U56" s="163" t="s">
        <v>166</v>
      </c>
    </row>
    <row r="57" spans="1:21" ht="13.5" customHeight="1">
      <c r="A57" s="151"/>
      <c r="B57" s="161" t="s">
        <v>261</v>
      </c>
      <c r="C57" s="153"/>
      <c r="D57" s="154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3"/>
      <c r="Q57" s="163" t="s">
        <v>166</v>
      </c>
      <c r="R57" s="163"/>
      <c r="S57" s="163"/>
      <c r="T57" s="163"/>
      <c r="U57" s="163"/>
    </row>
    <row r="58" spans="1:21" ht="13.5" customHeight="1">
      <c r="A58" s="151"/>
      <c r="B58" s="161" t="s">
        <v>262</v>
      </c>
      <c r="C58" s="153"/>
      <c r="D58" s="154" t="s">
        <v>200</v>
      </c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3"/>
      <c r="Q58" s="163"/>
      <c r="R58" s="163" t="s">
        <v>166</v>
      </c>
      <c r="S58" s="163"/>
      <c r="T58" s="163"/>
      <c r="U58" s="163"/>
    </row>
    <row r="59" spans="1:21" ht="13.5" customHeight="1">
      <c r="A59" s="151"/>
      <c r="B59" s="161" t="s">
        <v>263</v>
      </c>
      <c r="C59" s="153"/>
      <c r="D59" s="154" t="s">
        <v>200</v>
      </c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3"/>
      <c r="Q59" s="163"/>
      <c r="R59" s="163"/>
      <c r="S59" s="163" t="s">
        <v>166</v>
      </c>
      <c r="T59" s="163"/>
      <c r="U59" s="163"/>
    </row>
    <row r="60" spans="1:21" ht="13.5" customHeight="1">
      <c r="A60" s="151"/>
      <c r="B60" s="161" t="s">
        <v>264</v>
      </c>
      <c r="C60" s="153"/>
      <c r="D60" s="154" t="s">
        <v>200</v>
      </c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3"/>
      <c r="Q60" s="163"/>
      <c r="R60" s="163"/>
      <c r="S60" s="163"/>
      <c r="T60" s="163" t="s">
        <v>166</v>
      </c>
      <c r="U60" s="163"/>
    </row>
    <row r="61" spans="1:21" ht="13.5" customHeight="1">
      <c r="A61" s="151"/>
      <c r="B61" s="152" t="s">
        <v>265</v>
      </c>
      <c r="C61" s="153"/>
      <c r="D61" s="154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3"/>
      <c r="Q61" s="163"/>
      <c r="R61" s="163"/>
      <c r="S61" s="163"/>
      <c r="T61" s="163"/>
      <c r="U61" s="163"/>
    </row>
    <row r="62" spans="1:21" ht="13.5" customHeight="1">
      <c r="A62" s="151"/>
      <c r="B62" s="152"/>
      <c r="C62" s="153"/>
      <c r="D62" s="154" t="s">
        <v>200</v>
      </c>
      <c r="E62" s="162" t="s">
        <v>166</v>
      </c>
      <c r="F62" s="162" t="s">
        <v>166</v>
      </c>
      <c r="G62" s="162" t="s">
        <v>166</v>
      </c>
      <c r="H62" s="162" t="s">
        <v>166</v>
      </c>
      <c r="I62" s="162" t="s">
        <v>166</v>
      </c>
      <c r="J62" s="162" t="s">
        <v>166</v>
      </c>
      <c r="K62" s="162" t="s">
        <v>166</v>
      </c>
      <c r="L62" s="162" t="s">
        <v>166</v>
      </c>
      <c r="M62" s="162" t="s">
        <v>166</v>
      </c>
      <c r="N62" s="162" t="s">
        <v>166</v>
      </c>
      <c r="O62" s="162" t="s">
        <v>166</v>
      </c>
      <c r="P62" s="162" t="s">
        <v>166</v>
      </c>
      <c r="Q62" s="162" t="s">
        <v>166</v>
      </c>
      <c r="R62" s="162" t="s">
        <v>166</v>
      </c>
      <c r="S62" s="162" t="s">
        <v>166</v>
      </c>
      <c r="T62" s="162" t="s">
        <v>166</v>
      </c>
      <c r="U62" s="162" t="s">
        <v>166</v>
      </c>
    </row>
    <row r="63" spans="1:21" ht="13.5" customHeight="1" thickBot="1">
      <c r="A63" s="151"/>
      <c r="B63" s="168"/>
      <c r="C63" s="169"/>
      <c r="D63" s="170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2"/>
      <c r="Q63" s="172"/>
      <c r="R63" s="172"/>
      <c r="S63" s="172"/>
      <c r="T63" s="172"/>
      <c r="U63" s="172"/>
    </row>
    <row r="64" spans="1:21" ht="13.5" customHeight="1" thickTop="1">
      <c r="A64" s="173" t="s">
        <v>201</v>
      </c>
      <c r="B64" s="174"/>
      <c r="C64" s="175"/>
      <c r="D64" s="176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8"/>
      <c r="Q64" s="178"/>
      <c r="R64" s="178"/>
      <c r="S64" s="178"/>
      <c r="T64" s="178"/>
      <c r="U64" s="178"/>
    </row>
    <row r="65" spans="1:21" ht="13.5" customHeight="1">
      <c r="A65" s="179"/>
      <c r="B65" s="180" t="s">
        <v>266</v>
      </c>
      <c r="C65" s="181"/>
      <c r="D65" s="182"/>
      <c r="E65" s="162"/>
      <c r="F65" s="162"/>
      <c r="G65" s="162"/>
      <c r="H65" s="162"/>
      <c r="I65" s="162" t="s">
        <v>166</v>
      </c>
      <c r="J65" s="162" t="s">
        <v>166</v>
      </c>
      <c r="K65" s="162"/>
      <c r="L65" s="162"/>
      <c r="M65" s="162"/>
      <c r="N65" s="162"/>
      <c r="O65" s="162"/>
      <c r="P65" s="163"/>
      <c r="Q65" s="163"/>
      <c r="R65" s="163"/>
      <c r="S65" s="163"/>
      <c r="T65" s="163"/>
      <c r="U65" s="163"/>
    </row>
    <row r="66" spans="1:21" ht="13.5" customHeight="1">
      <c r="A66" s="179"/>
      <c r="B66" s="180" t="s">
        <v>267</v>
      </c>
      <c r="C66" s="181"/>
      <c r="D66" s="182"/>
      <c r="E66" s="162"/>
      <c r="F66" s="162"/>
      <c r="G66" s="162"/>
      <c r="H66" s="162"/>
      <c r="I66" s="162"/>
      <c r="J66" s="162"/>
      <c r="K66" s="162" t="s">
        <v>166</v>
      </c>
      <c r="L66" s="162"/>
      <c r="M66" s="162" t="s">
        <v>166</v>
      </c>
      <c r="N66" s="162"/>
      <c r="O66" s="162"/>
      <c r="P66" s="163"/>
      <c r="Q66" s="163"/>
      <c r="R66" s="163"/>
      <c r="S66" s="163"/>
      <c r="T66" s="163"/>
      <c r="U66" s="163"/>
    </row>
    <row r="67" spans="1:21" ht="13.5" customHeight="1">
      <c r="A67" s="179"/>
      <c r="B67" s="180" t="s">
        <v>268</v>
      </c>
      <c r="C67" s="181"/>
      <c r="D67" s="182"/>
      <c r="E67" s="162"/>
      <c r="F67" s="162"/>
      <c r="G67" s="162"/>
      <c r="H67" s="162"/>
      <c r="I67" s="162"/>
      <c r="J67" s="162"/>
      <c r="K67" s="162"/>
      <c r="L67" s="162"/>
      <c r="M67" s="162"/>
      <c r="N67" s="162" t="s">
        <v>166</v>
      </c>
      <c r="O67" s="162"/>
      <c r="P67" s="163"/>
      <c r="Q67" s="163"/>
      <c r="R67" s="163"/>
      <c r="S67" s="163"/>
      <c r="T67" s="163"/>
      <c r="U67" s="163"/>
    </row>
    <row r="68" spans="1:21" ht="13.5" customHeight="1">
      <c r="A68" s="179"/>
      <c r="B68" s="180" t="s">
        <v>269</v>
      </c>
      <c r="C68" s="181"/>
      <c r="D68" s="18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3" t="s">
        <v>166</v>
      </c>
      <c r="Q68" s="163"/>
      <c r="R68" s="163"/>
      <c r="S68" s="163"/>
      <c r="T68" s="163"/>
      <c r="U68" s="163"/>
    </row>
    <row r="69" spans="1:21" ht="13.5" customHeight="1">
      <c r="A69" s="179"/>
      <c r="B69" s="180" t="s">
        <v>270</v>
      </c>
      <c r="C69" s="181"/>
      <c r="D69" s="182"/>
      <c r="E69" s="162"/>
      <c r="F69" s="162"/>
      <c r="G69" s="162"/>
      <c r="H69" s="162"/>
      <c r="I69" s="162" t="s">
        <v>166</v>
      </c>
      <c r="J69" s="162" t="s">
        <v>166</v>
      </c>
      <c r="K69" s="162"/>
      <c r="L69" s="162"/>
      <c r="M69" s="162"/>
      <c r="N69" s="162"/>
      <c r="O69" s="162"/>
      <c r="P69" s="163"/>
      <c r="Q69" s="163"/>
      <c r="R69" s="163"/>
      <c r="S69" s="163"/>
      <c r="T69" s="163"/>
      <c r="U69" s="163"/>
    </row>
    <row r="70" spans="1:21" ht="13.5" customHeight="1">
      <c r="A70" s="179"/>
      <c r="B70" s="180" t="s">
        <v>271</v>
      </c>
      <c r="C70" s="181"/>
      <c r="D70" s="182"/>
      <c r="E70" s="162"/>
      <c r="F70" s="162"/>
      <c r="G70" s="162"/>
      <c r="H70" s="162"/>
      <c r="I70" s="162"/>
      <c r="J70" s="162"/>
      <c r="K70" s="162"/>
      <c r="L70" s="162"/>
      <c r="M70" s="162"/>
      <c r="N70" s="162" t="s">
        <v>166</v>
      </c>
      <c r="O70" s="162"/>
      <c r="P70" s="163"/>
      <c r="Q70" s="163"/>
      <c r="R70" s="163"/>
      <c r="S70" s="163"/>
      <c r="T70" s="163"/>
      <c r="U70" s="163"/>
    </row>
    <row r="71" spans="1:21" ht="13.5" customHeight="1">
      <c r="A71" s="179"/>
      <c r="B71" s="180" t="s">
        <v>272</v>
      </c>
      <c r="C71" s="181"/>
      <c r="D71" s="182"/>
      <c r="E71" s="162"/>
      <c r="F71" s="162"/>
      <c r="G71" s="162"/>
      <c r="H71" s="162"/>
      <c r="I71" s="162" t="s">
        <v>166</v>
      </c>
      <c r="J71" s="162" t="s">
        <v>166</v>
      </c>
      <c r="K71" s="162"/>
      <c r="L71" s="162"/>
      <c r="M71" s="162"/>
      <c r="N71" s="162"/>
      <c r="O71" s="162"/>
      <c r="P71" s="163"/>
      <c r="Q71" s="163"/>
      <c r="R71" s="163"/>
      <c r="S71" s="163"/>
      <c r="T71" s="163"/>
      <c r="U71" s="163"/>
    </row>
    <row r="72" spans="1:21" ht="13.5" customHeight="1">
      <c r="A72" s="179"/>
      <c r="B72" s="180" t="s">
        <v>492</v>
      </c>
      <c r="C72" s="181"/>
      <c r="D72" s="18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 t="s">
        <v>166</v>
      </c>
      <c r="P72" s="163"/>
      <c r="Q72" s="163"/>
      <c r="R72" s="163"/>
      <c r="S72" s="163"/>
      <c r="T72" s="163"/>
      <c r="U72" s="163"/>
    </row>
    <row r="73" spans="1:21" ht="13.5" customHeight="1">
      <c r="A73" s="179"/>
      <c r="B73" s="180" t="s">
        <v>273</v>
      </c>
      <c r="C73" s="181"/>
      <c r="D73" s="182"/>
      <c r="E73" s="162"/>
      <c r="F73" s="162"/>
      <c r="G73" s="162"/>
      <c r="H73" s="162"/>
      <c r="I73" s="162" t="s">
        <v>166</v>
      </c>
      <c r="J73" s="162" t="s">
        <v>166</v>
      </c>
      <c r="K73" s="162"/>
      <c r="L73" s="162"/>
      <c r="M73" s="162"/>
      <c r="N73" s="162"/>
      <c r="O73" s="162"/>
      <c r="P73" s="163"/>
      <c r="Q73" s="163"/>
      <c r="R73" s="163"/>
      <c r="S73" s="163"/>
      <c r="T73" s="163"/>
      <c r="U73" s="163"/>
    </row>
    <row r="74" spans="1:21" ht="13.5" customHeight="1">
      <c r="A74" s="179"/>
      <c r="B74" s="180" t="s">
        <v>274</v>
      </c>
      <c r="C74" s="181"/>
      <c r="D74" s="182"/>
      <c r="E74" s="162"/>
      <c r="F74" s="162"/>
      <c r="G74" s="162"/>
      <c r="H74" s="162"/>
      <c r="I74" s="162"/>
      <c r="J74" s="162"/>
      <c r="K74" s="162" t="s">
        <v>166</v>
      </c>
      <c r="L74" s="162"/>
      <c r="M74" s="162" t="s">
        <v>166</v>
      </c>
      <c r="N74" s="162"/>
      <c r="O74" s="162"/>
      <c r="P74" s="163"/>
      <c r="Q74" s="163"/>
      <c r="R74" s="163"/>
      <c r="S74" s="163"/>
      <c r="T74" s="163"/>
      <c r="U74" s="163"/>
    </row>
    <row r="75" spans="1:21" ht="13.5" customHeight="1">
      <c r="A75" s="179"/>
      <c r="B75" s="180" t="s">
        <v>275</v>
      </c>
      <c r="C75" s="181"/>
      <c r="D75" s="18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3" t="s">
        <v>166</v>
      </c>
      <c r="Q75" s="163"/>
      <c r="R75" s="163"/>
      <c r="S75" s="163"/>
      <c r="T75" s="163"/>
      <c r="U75" s="163"/>
    </row>
    <row r="76" spans="1:21" ht="13.5" customHeight="1">
      <c r="A76" s="179"/>
      <c r="B76" s="180" t="s">
        <v>276</v>
      </c>
      <c r="C76" s="181"/>
      <c r="D76" s="182"/>
      <c r="E76" s="162"/>
      <c r="F76" s="162"/>
      <c r="G76" s="162"/>
      <c r="H76" s="162"/>
      <c r="I76" s="162" t="s">
        <v>166</v>
      </c>
      <c r="J76" s="162"/>
      <c r="K76" s="162"/>
      <c r="L76" s="162"/>
      <c r="M76" s="162"/>
      <c r="N76" s="162"/>
      <c r="O76" s="162"/>
      <c r="P76" s="163"/>
      <c r="Q76" s="163"/>
      <c r="R76" s="163"/>
      <c r="S76" s="163"/>
      <c r="T76" s="163"/>
      <c r="U76" s="163"/>
    </row>
    <row r="77" spans="1:21" ht="13.5" customHeight="1">
      <c r="A77" s="179"/>
      <c r="B77" s="180" t="s">
        <v>277</v>
      </c>
      <c r="C77" s="181"/>
      <c r="D77" s="182"/>
      <c r="E77" s="162"/>
      <c r="F77" s="162"/>
      <c r="G77" s="162"/>
      <c r="H77" s="162"/>
      <c r="I77" s="162"/>
      <c r="J77" s="162" t="s">
        <v>166</v>
      </c>
      <c r="K77" s="162"/>
      <c r="L77" s="162"/>
      <c r="M77" s="162"/>
      <c r="N77" s="162"/>
      <c r="O77" s="162"/>
      <c r="P77" s="163"/>
      <c r="Q77" s="163" t="s">
        <v>166</v>
      </c>
      <c r="R77" s="163"/>
      <c r="S77" s="163"/>
      <c r="T77" s="163"/>
      <c r="U77" s="163"/>
    </row>
    <row r="78" spans="1:21" ht="13.5" customHeight="1">
      <c r="A78" s="179"/>
      <c r="B78" s="180" t="s">
        <v>491</v>
      </c>
      <c r="C78" s="181"/>
      <c r="D78" s="182"/>
      <c r="E78" s="162"/>
      <c r="F78" s="162"/>
      <c r="G78" s="162"/>
      <c r="H78" s="162"/>
      <c r="I78" s="162"/>
      <c r="J78" s="162"/>
      <c r="K78" s="162"/>
      <c r="L78" s="162" t="s">
        <v>166</v>
      </c>
      <c r="M78" s="162"/>
      <c r="N78" s="162"/>
      <c r="O78" s="162"/>
      <c r="P78" s="163"/>
      <c r="Q78" s="163"/>
      <c r="R78" s="163"/>
      <c r="S78" s="163"/>
      <c r="T78" s="163"/>
      <c r="U78" s="163" t="s">
        <v>166</v>
      </c>
    </row>
    <row r="79" spans="1:21" ht="13.5" customHeight="1">
      <c r="A79" s="179"/>
      <c r="B79" s="180" t="s">
        <v>278</v>
      </c>
      <c r="C79" s="181"/>
      <c r="D79" s="18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3"/>
      <c r="Q79" s="163"/>
      <c r="R79" s="163" t="s">
        <v>166</v>
      </c>
      <c r="S79" s="163"/>
      <c r="T79" s="163"/>
      <c r="U79" s="163"/>
    </row>
    <row r="80" spans="1:21" ht="13.5" customHeight="1">
      <c r="A80" s="179"/>
      <c r="B80" s="180" t="s">
        <v>279</v>
      </c>
      <c r="C80" s="183"/>
      <c r="D80" s="184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30"/>
      <c r="Q80" s="230"/>
      <c r="R80" s="230"/>
      <c r="S80" s="230" t="s">
        <v>166</v>
      </c>
      <c r="T80" s="230"/>
      <c r="U80" s="230"/>
    </row>
    <row r="81" spans="1:21" ht="13.5" customHeight="1">
      <c r="A81" s="179"/>
      <c r="B81" s="180" t="s">
        <v>280</v>
      </c>
      <c r="C81" s="183"/>
      <c r="D81" s="184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30"/>
      <c r="Q81" s="230"/>
      <c r="R81" s="230"/>
      <c r="S81" s="230"/>
      <c r="T81" s="230" t="s">
        <v>166</v>
      </c>
      <c r="U81" s="230"/>
    </row>
    <row r="82" spans="1:21" ht="13.5" customHeight="1">
      <c r="A82" s="179"/>
      <c r="B82" s="180" t="s">
        <v>487</v>
      </c>
      <c r="C82" s="183"/>
      <c r="D82" s="184"/>
      <c r="E82" s="229" t="s">
        <v>166</v>
      </c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30"/>
      <c r="Q82" s="230"/>
      <c r="R82" s="230"/>
      <c r="S82" s="230"/>
      <c r="T82" s="230"/>
      <c r="U82" s="230"/>
    </row>
    <row r="83" spans="1:21" ht="13.5" customHeight="1">
      <c r="A83" s="179"/>
      <c r="B83" s="180" t="s">
        <v>540</v>
      </c>
      <c r="C83" s="183"/>
      <c r="D83" s="184"/>
      <c r="E83" s="229"/>
      <c r="F83" s="229" t="s">
        <v>166</v>
      </c>
      <c r="G83" s="229"/>
      <c r="H83" s="229"/>
      <c r="I83" s="229"/>
      <c r="J83" s="229"/>
      <c r="K83" s="229"/>
      <c r="L83" s="229"/>
      <c r="M83" s="229"/>
      <c r="N83" s="229"/>
      <c r="O83" s="229"/>
      <c r="P83" s="230"/>
      <c r="Q83" s="230"/>
      <c r="R83" s="230"/>
      <c r="S83" s="230"/>
      <c r="T83" s="230"/>
      <c r="U83" s="230"/>
    </row>
    <row r="84" spans="1:21" ht="13.5" customHeight="1">
      <c r="A84" s="179"/>
      <c r="B84" s="180" t="s">
        <v>488</v>
      </c>
      <c r="C84" s="183"/>
      <c r="D84" s="184"/>
      <c r="E84" s="229"/>
      <c r="F84" s="229"/>
      <c r="G84" s="229" t="s">
        <v>166</v>
      </c>
      <c r="H84" s="229"/>
      <c r="I84" s="229"/>
      <c r="J84" s="229"/>
      <c r="K84" s="229"/>
      <c r="L84" s="229"/>
      <c r="M84" s="229"/>
      <c r="N84" s="229"/>
      <c r="O84" s="229"/>
      <c r="P84" s="230"/>
      <c r="Q84" s="230"/>
      <c r="R84" s="230"/>
      <c r="S84" s="230"/>
      <c r="T84" s="230"/>
      <c r="U84" s="230"/>
    </row>
    <row r="85" spans="1:21" ht="13.5" customHeight="1">
      <c r="A85" s="179"/>
      <c r="B85" s="180" t="s">
        <v>489</v>
      </c>
      <c r="C85" s="183"/>
      <c r="D85" s="184"/>
      <c r="E85" s="229"/>
      <c r="F85" s="229"/>
      <c r="G85" s="229"/>
      <c r="H85" s="229" t="s">
        <v>166</v>
      </c>
      <c r="I85" s="229"/>
      <c r="J85" s="229"/>
      <c r="K85" s="229"/>
      <c r="L85" s="229"/>
      <c r="M85" s="229"/>
      <c r="N85" s="229"/>
      <c r="O85" s="229"/>
      <c r="P85" s="230"/>
      <c r="Q85" s="230"/>
      <c r="R85" s="230"/>
      <c r="S85" s="230"/>
      <c r="T85" s="230"/>
      <c r="U85" s="230"/>
    </row>
    <row r="86" spans="1:21" ht="13.5" customHeight="1" thickBot="1">
      <c r="A86" s="179"/>
      <c r="B86" s="180"/>
      <c r="C86" s="183"/>
      <c r="D86" s="184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6"/>
      <c r="Q86" s="186"/>
      <c r="R86" s="186"/>
      <c r="S86" s="186"/>
      <c r="T86" s="186"/>
      <c r="U86" s="186"/>
    </row>
    <row r="87" spans="1:21" ht="13.5" customHeight="1" thickTop="1">
      <c r="A87" s="173" t="s">
        <v>205</v>
      </c>
      <c r="B87" s="366" t="s">
        <v>206</v>
      </c>
      <c r="C87" s="367"/>
      <c r="D87" s="368"/>
      <c r="E87" s="187" t="s">
        <v>65</v>
      </c>
      <c r="F87" s="187" t="s">
        <v>65</v>
      </c>
      <c r="G87" s="187" t="s">
        <v>65</v>
      </c>
      <c r="H87" s="187" t="s">
        <v>65</v>
      </c>
      <c r="I87" s="187" t="s">
        <v>65</v>
      </c>
      <c r="J87" s="187" t="s">
        <v>65</v>
      </c>
      <c r="K87" s="187" t="s">
        <v>65</v>
      </c>
      <c r="L87" s="188" t="s">
        <v>106</v>
      </c>
      <c r="M87" s="187" t="s">
        <v>65</v>
      </c>
      <c r="N87" s="187" t="s">
        <v>65</v>
      </c>
      <c r="O87" s="187" t="s">
        <v>65</v>
      </c>
      <c r="P87" s="187" t="s">
        <v>65</v>
      </c>
      <c r="Q87" s="187" t="s">
        <v>65</v>
      </c>
      <c r="R87" s="188" t="s">
        <v>106</v>
      </c>
      <c r="S87" s="188" t="s">
        <v>106</v>
      </c>
      <c r="T87" s="188" t="s">
        <v>106</v>
      </c>
      <c r="U87" s="326" t="s">
        <v>107</v>
      </c>
    </row>
    <row r="88" spans="1:21" ht="24" customHeight="1">
      <c r="A88" s="179"/>
      <c r="B88" s="369" t="s">
        <v>207</v>
      </c>
      <c r="C88" s="370"/>
      <c r="D88" s="371"/>
      <c r="E88" s="162" t="s">
        <v>486</v>
      </c>
      <c r="F88" s="162" t="s">
        <v>486</v>
      </c>
      <c r="G88" s="162" t="s">
        <v>486</v>
      </c>
      <c r="H88" s="162" t="s">
        <v>486</v>
      </c>
      <c r="I88" s="162" t="s">
        <v>486</v>
      </c>
      <c r="J88" s="162" t="s">
        <v>486</v>
      </c>
      <c r="K88" s="162" t="s">
        <v>486</v>
      </c>
      <c r="L88" s="162" t="s">
        <v>486</v>
      </c>
      <c r="M88" s="162" t="s">
        <v>486</v>
      </c>
      <c r="N88" s="162" t="s">
        <v>486</v>
      </c>
      <c r="O88" s="162" t="s">
        <v>486</v>
      </c>
      <c r="P88" s="162" t="s">
        <v>486</v>
      </c>
      <c r="Q88" s="162" t="s">
        <v>486</v>
      </c>
      <c r="R88" s="162" t="s">
        <v>486</v>
      </c>
      <c r="S88" s="163" t="s">
        <v>486</v>
      </c>
      <c r="T88" s="163" t="s">
        <v>486</v>
      </c>
      <c r="U88" s="163" t="s">
        <v>486</v>
      </c>
    </row>
    <row r="89" spans="1:21" ht="49.5" customHeight="1">
      <c r="A89" s="179"/>
      <c r="B89" s="372" t="s">
        <v>208</v>
      </c>
      <c r="C89" s="373"/>
      <c r="D89" s="374"/>
      <c r="E89" s="189">
        <v>41736</v>
      </c>
      <c r="F89" s="189">
        <v>41736</v>
      </c>
      <c r="G89" s="189">
        <v>41736</v>
      </c>
      <c r="H89" s="189">
        <v>41736</v>
      </c>
      <c r="I89" s="189">
        <v>41736</v>
      </c>
      <c r="J89" s="189">
        <v>41736</v>
      </c>
      <c r="K89" s="189">
        <v>41736</v>
      </c>
      <c r="L89" s="189">
        <v>41736</v>
      </c>
      <c r="M89" s="189">
        <v>41736</v>
      </c>
      <c r="N89" s="189">
        <v>41736</v>
      </c>
      <c r="O89" s="189">
        <v>41736</v>
      </c>
      <c r="P89" s="189">
        <v>41736</v>
      </c>
      <c r="Q89" s="189">
        <v>41736</v>
      </c>
      <c r="R89" s="189">
        <v>41736</v>
      </c>
      <c r="S89" s="189">
        <v>41736</v>
      </c>
      <c r="T89" s="189">
        <v>41736</v>
      </c>
      <c r="U89" s="189">
        <v>41736</v>
      </c>
    </row>
    <row r="90" spans="1:21" ht="90.75" customHeight="1" thickBot="1">
      <c r="A90" s="190"/>
      <c r="B90" s="375" t="s">
        <v>209</v>
      </c>
      <c r="C90" s="375"/>
      <c r="D90" s="375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2"/>
      <c r="Q90" s="192"/>
      <c r="R90" s="192"/>
      <c r="S90" s="192"/>
      <c r="T90" s="192"/>
      <c r="U90" s="192"/>
    </row>
    <row r="91" spans="1:21" ht="13.5" customHeight="1" thickTop="1">
      <c r="A91" s="193"/>
    </row>
    <row r="101" ht="57" customHeight="1"/>
    <row r="102" ht="10.5"/>
    <row r="10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7:D87"/>
    <mergeCell ref="B88:D88"/>
    <mergeCell ref="B89:D89"/>
    <mergeCell ref="B90:D90"/>
    <mergeCell ref="A6:B6"/>
    <mergeCell ref="C6:D6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2014-08-06T16:05:32Z</dcterms:modified>
</cp:coreProperties>
</file>