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Pham\Desktop\Test\"/>
    </mc:Choice>
  </mc:AlternateContent>
  <bookViews>
    <workbookView xWindow="0" yWindow="0" windowWidth="20490" windowHeight="9045" firstSheet="10" activeTab="12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Logout" sheetId="9" r:id="rId7"/>
    <sheet name="Register" sheetId="10" r:id="rId8"/>
    <sheet name="Edit Profile" sheetId="11" r:id="rId9"/>
    <sheet name="Forgot Password" sheetId="12" r:id="rId10"/>
    <sheet name="Contribute content(Vocabulary)" sheetId="13" r:id="rId11"/>
    <sheet name="Contribute content(Grammar)" sheetId="14" r:id="rId12"/>
    <sheet name="Contribute content(Kanji)" sheetId="15" r:id="rId13"/>
    <sheet name="Contribute opinion" sheetId="16" r:id="rId14"/>
    <sheet name="Q&amp;A" sheetId="17" r:id="rId15"/>
    <sheet name="Doing test" sheetId="18" r:id="rId16"/>
    <sheet name="Training listening" sheetId="19" r:id="rId17"/>
    <sheet name="Conversation" sheetId="20" r:id="rId18"/>
    <sheet name="Elementary Reading" sheetId="21" r:id="rId19"/>
    <sheet name="Intermediate Reading" sheetId="22" r:id="rId20"/>
    <sheet name="Review" sheetId="23" r:id="rId21"/>
    <sheet name="Kanji" sheetId="24" r:id="rId22"/>
    <sheet name="Test Document" sheetId="25" r:id="rId23"/>
  </sheets>
  <externalReferences>
    <externalReference r:id="rId24"/>
  </externalReferences>
  <definedNames>
    <definedName name="ACTION" localSheetId="3">#REF!</definedName>
    <definedName name="ACTION">#REF!</definedName>
    <definedName name="_xlnm.Print_Area" localSheetId="11">'Contribute content(Grammar)'!$A$1:$P$68</definedName>
    <definedName name="_xlnm.Print_Area" localSheetId="12">'Contribute content(Kanji)'!$A$1:$Q$79</definedName>
    <definedName name="_xlnm.Print_Area" localSheetId="10">'Contribute content(Vocabulary)'!$A$1:$S$82</definedName>
    <definedName name="_xlnm.Print_Area" localSheetId="13">'Contribute opinion'!$A$1:$P$59</definedName>
    <definedName name="_xlnm.Print_Area" localSheetId="17">Conversation!$A$1:$Q$54</definedName>
    <definedName name="_xlnm.Print_Area" localSheetId="15">'Doing test'!$A$1:$AE$80</definedName>
    <definedName name="_xlnm.Print_Area" localSheetId="8">'Edit Profile'!$A$1:$S$64</definedName>
    <definedName name="_xlnm.Print_Area" localSheetId="18">'Elementary Reading'!$A$1:$U$113</definedName>
    <definedName name="_xlnm.Print_Area" localSheetId="9">'Forgot Password'!$A$1:$P$38</definedName>
    <definedName name="_xlnm.Print_Area" localSheetId="2">FunctionList!$A$1:$H$89</definedName>
    <definedName name="_xlnm.Print_Area" localSheetId="0">Guidleline!$A$1:$A$48</definedName>
    <definedName name="_xlnm.Print_Area" localSheetId="5">Login!$A$1:$Q$47</definedName>
    <definedName name="_xlnm.Print_Area" localSheetId="6">Logout!$A$1:$U$32</definedName>
    <definedName name="_xlnm.Print_Area" localSheetId="14">'Q&amp;A'!$A$1:$R$59</definedName>
    <definedName name="_xlnm.Print_Area" localSheetId="7">Register!$A$1:$U$101</definedName>
    <definedName name="_xlnm.Print_Area" localSheetId="4">Search!$A$1:$BN$77</definedName>
    <definedName name="_xlnm.Print_Area" localSheetId="3">'Test Report'!$A$1:$I$56</definedName>
    <definedName name="_xlnm.Print_Area" localSheetId="16">'Training listening'!$A$1:$T$50</definedName>
    <definedName name="Z_2C0D9096_8D85_462A_A9B5_0B488ADB4269_.wvu.Cols" localSheetId="11" hidden="1">'Contribute content(Grammar)'!#REF!</definedName>
    <definedName name="Z_2C0D9096_8D85_462A_A9B5_0B488ADB4269_.wvu.Cols" localSheetId="12" hidden="1">'Contribute content(Kanji)'!#REF!</definedName>
    <definedName name="Z_2C0D9096_8D85_462A_A9B5_0B488ADB4269_.wvu.Cols" localSheetId="10" hidden="1">'Contribute content(Vocabulary)'!#REF!</definedName>
    <definedName name="Z_2C0D9096_8D85_462A_A9B5_0B488ADB4269_.wvu.Cols" localSheetId="13" hidden="1">'Contribute opinion'!#REF!</definedName>
    <definedName name="Z_2C0D9096_8D85_462A_A9B5_0B488ADB4269_.wvu.Cols" localSheetId="17" hidden="1">Conversation!#REF!</definedName>
    <definedName name="Z_2C0D9096_8D85_462A_A9B5_0B488ADB4269_.wvu.Cols" localSheetId="15" hidden="1">'Doing test'!#REF!</definedName>
    <definedName name="Z_2C0D9096_8D85_462A_A9B5_0B488ADB4269_.wvu.Cols" localSheetId="8" hidden="1">'Edit Profile'!#REF!</definedName>
    <definedName name="Z_2C0D9096_8D85_462A_A9B5_0B488ADB4269_.wvu.Cols" localSheetId="18" hidden="1">'Elementary Reading'!#REF!</definedName>
    <definedName name="Z_2C0D9096_8D85_462A_A9B5_0B488ADB4269_.wvu.Cols" localSheetId="9" hidden="1">'Forgot Password'!#REF!</definedName>
    <definedName name="Z_2C0D9096_8D85_462A_A9B5_0B488ADB4269_.wvu.Cols" localSheetId="5" hidden="1">Login!#REF!</definedName>
    <definedName name="Z_2C0D9096_8D85_462A_A9B5_0B488ADB4269_.wvu.Cols" localSheetId="6" hidden="1">Logout!#REF!</definedName>
    <definedName name="Z_2C0D9096_8D85_462A_A9B5_0B488ADB4269_.wvu.Cols" localSheetId="14" hidden="1">'Q&amp;A'!#REF!</definedName>
    <definedName name="Z_2C0D9096_8D85_462A_A9B5_0B488ADB4269_.wvu.Cols" localSheetId="7" hidden="1">Register!#REF!</definedName>
    <definedName name="Z_2C0D9096_8D85_462A_A9B5_0B488ADB4269_.wvu.Cols" localSheetId="4" hidden="1">Search!#REF!</definedName>
    <definedName name="Z_2C0D9096_8D85_462A_A9B5_0B488ADB4269_.wvu.Cols" localSheetId="16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1" hidden="1">'Contribute content(Grammar)'!#REF!</definedName>
    <definedName name="Z_6F1DCD5D_5DAC_4817_BF40_2B66F6F593E6_.wvu.Cols" localSheetId="12" hidden="1">'Contribute content(Kanji)'!#REF!</definedName>
    <definedName name="Z_6F1DCD5D_5DAC_4817_BF40_2B66F6F593E6_.wvu.Cols" localSheetId="10" hidden="1">'Contribute content(Vocabulary)'!#REF!</definedName>
    <definedName name="Z_6F1DCD5D_5DAC_4817_BF40_2B66F6F593E6_.wvu.Cols" localSheetId="13" hidden="1">'Contribute opinion'!#REF!</definedName>
    <definedName name="Z_6F1DCD5D_5DAC_4817_BF40_2B66F6F593E6_.wvu.Cols" localSheetId="17" hidden="1">Conversation!#REF!</definedName>
    <definedName name="Z_6F1DCD5D_5DAC_4817_BF40_2B66F6F593E6_.wvu.Cols" localSheetId="15" hidden="1">'Doing test'!#REF!</definedName>
    <definedName name="Z_6F1DCD5D_5DAC_4817_BF40_2B66F6F593E6_.wvu.Cols" localSheetId="8" hidden="1">'Edit Profile'!#REF!</definedName>
    <definedName name="Z_6F1DCD5D_5DAC_4817_BF40_2B66F6F593E6_.wvu.Cols" localSheetId="18" hidden="1">'Elementary Reading'!#REF!</definedName>
    <definedName name="Z_6F1DCD5D_5DAC_4817_BF40_2B66F6F593E6_.wvu.Cols" localSheetId="9" hidden="1">'Forgot Password'!#REF!</definedName>
    <definedName name="Z_6F1DCD5D_5DAC_4817_BF40_2B66F6F593E6_.wvu.Cols" localSheetId="5" hidden="1">Login!#REF!</definedName>
    <definedName name="Z_6F1DCD5D_5DAC_4817_BF40_2B66F6F593E6_.wvu.Cols" localSheetId="6" hidden="1">Logout!#REF!</definedName>
    <definedName name="Z_6F1DCD5D_5DAC_4817_BF40_2B66F6F593E6_.wvu.Cols" localSheetId="14" hidden="1">'Q&amp;A'!#REF!</definedName>
    <definedName name="Z_6F1DCD5D_5DAC_4817_BF40_2B66F6F593E6_.wvu.Cols" localSheetId="7" hidden="1">Register!#REF!</definedName>
    <definedName name="Z_6F1DCD5D_5DAC_4817_BF40_2B66F6F593E6_.wvu.Cols" localSheetId="4" hidden="1">Search!#REF!</definedName>
    <definedName name="Z_6F1DCD5D_5DAC_4817_BF40_2B66F6F593E6_.wvu.Cols" localSheetId="16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1" hidden="1">'Contribute content(Grammar)'!#REF!</definedName>
    <definedName name="Z_BE54E0AD_3725_4423_92D7_4F1C045BE1BC_.wvu.Cols" localSheetId="12" hidden="1">'Contribute content(Kanji)'!#REF!</definedName>
    <definedName name="Z_BE54E0AD_3725_4423_92D7_4F1C045BE1BC_.wvu.Cols" localSheetId="10" hidden="1">'Contribute content(Vocabulary)'!#REF!</definedName>
    <definedName name="Z_BE54E0AD_3725_4423_92D7_4F1C045BE1BC_.wvu.Cols" localSheetId="13" hidden="1">'Contribute opinion'!#REF!</definedName>
    <definedName name="Z_BE54E0AD_3725_4423_92D7_4F1C045BE1BC_.wvu.Cols" localSheetId="17" hidden="1">Conversation!#REF!</definedName>
    <definedName name="Z_BE54E0AD_3725_4423_92D7_4F1C045BE1BC_.wvu.Cols" localSheetId="15" hidden="1">'Doing test'!#REF!</definedName>
    <definedName name="Z_BE54E0AD_3725_4423_92D7_4F1C045BE1BC_.wvu.Cols" localSheetId="8" hidden="1">'Edit Profile'!#REF!</definedName>
    <definedName name="Z_BE54E0AD_3725_4423_92D7_4F1C045BE1BC_.wvu.Cols" localSheetId="18" hidden="1">'Elementary Reading'!#REF!</definedName>
    <definedName name="Z_BE54E0AD_3725_4423_92D7_4F1C045BE1BC_.wvu.Cols" localSheetId="9" hidden="1">'Forgot Password'!#REF!</definedName>
    <definedName name="Z_BE54E0AD_3725_4423_92D7_4F1C045BE1BC_.wvu.Cols" localSheetId="5" hidden="1">Login!#REF!</definedName>
    <definedName name="Z_BE54E0AD_3725_4423_92D7_4F1C045BE1BC_.wvu.Cols" localSheetId="6" hidden="1">Logout!#REF!</definedName>
    <definedName name="Z_BE54E0AD_3725_4423_92D7_4F1C045BE1BC_.wvu.Cols" localSheetId="14" hidden="1">'Q&amp;A'!#REF!</definedName>
    <definedName name="Z_BE54E0AD_3725_4423_92D7_4F1C045BE1BC_.wvu.Cols" localSheetId="7" hidden="1">Register!#REF!</definedName>
    <definedName name="Z_BE54E0AD_3725_4423_92D7_4F1C045BE1BC_.wvu.Cols" localSheetId="4" hidden="1">Search!#REF!</definedName>
    <definedName name="Z_BE54E0AD_3725_4423_92D7_4F1C045BE1BC_.wvu.Cols" localSheetId="16" hidden="1">'Training listening'!#REF!</definedName>
    <definedName name="Z_BE54E0AD_3725_4423_92D7_4F1C045BE1BC_.wvu.PrintArea" localSheetId="3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7" l="1"/>
  <c r="B6" i="3" l="1"/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7"/>
  <c r="D30" i="27" l="1"/>
  <c r="D29" i="27"/>
  <c r="D28" i="27"/>
  <c r="D27" i="27"/>
  <c r="D26" i="27"/>
  <c r="D25" i="27"/>
  <c r="D24" i="27"/>
  <c r="D22" i="27"/>
  <c r="D21" i="27"/>
  <c r="D18" i="27"/>
  <c r="D17" i="27"/>
  <c r="D16" i="27"/>
  <c r="D14" i="27"/>
  <c r="C30" i="27"/>
  <c r="C29" i="27"/>
  <c r="C28" i="27"/>
  <c r="C27" i="27"/>
  <c r="C26" i="27"/>
  <c r="C25" i="27"/>
  <c r="C24" i="27"/>
  <c r="C22" i="27"/>
  <c r="C21" i="27"/>
  <c r="C18" i="27"/>
  <c r="C17" i="27"/>
  <c r="C16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H14" i="27"/>
  <c r="G14" i="27"/>
  <c r="F14" i="27"/>
  <c r="B5" i="27"/>
  <c r="B4" i="27"/>
  <c r="L7" i="25"/>
  <c r="I30" i="27" s="1"/>
  <c r="K7" i="25"/>
  <c r="H30" i="27" s="1"/>
  <c r="J7" i="25"/>
  <c r="G30" i="27" s="1"/>
  <c r="I7" i="25"/>
  <c r="F30" i="27" s="1"/>
  <c r="L7" i="14"/>
  <c r="I19" i="27" s="1"/>
  <c r="K7" i="14"/>
  <c r="J7" i="14"/>
  <c r="I7" i="14"/>
  <c r="C7" i="14"/>
  <c r="D19" i="27" s="1"/>
  <c r="A7" i="14"/>
  <c r="C19" i="27" s="1"/>
  <c r="L7" i="13"/>
  <c r="I18" i="27" s="1"/>
  <c r="K7" i="13"/>
  <c r="J7" i="13"/>
  <c r="I7" i="13"/>
  <c r="E7" i="13"/>
  <c r="E18" i="27" s="1"/>
  <c r="L7" i="12"/>
  <c r="I17" i="27" s="1"/>
  <c r="K7" i="12"/>
  <c r="J7" i="12"/>
  <c r="I7" i="12"/>
  <c r="L7" i="11"/>
  <c r="I16" i="27" s="1"/>
  <c r="K7" i="11"/>
  <c r="J7" i="11"/>
  <c r="I7" i="11"/>
  <c r="E7" i="11" l="1"/>
  <c r="E16" i="27" s="1"/>
  <c r="E7" i="12"/>
  <c r="E17" i="27" s="1"/>
  <c r="E7" i="25"/>
  <c r="E30" i="27" s="1"/>
  <c r="E7" i="14"/>
  <c r="E19" i="27" s="1"/>
  <c r="L7" i="24"/>
  <c r="I29" i="27" s="1"/>
  <c r="K7" i="24"/>
  <c r="H29" i="27" s="1"/>
  <c r="J7" i="24"/>
  <c r="G29" i="27" s="1"/>
  <c r="I7" i="24"/>
  <c r="F29" i="27" s="1"/>
  <c r="E7" i="24"/>
  <c r="E29" i="27" s="1"/>
  <c r="L7" i="23"/>
  <c r="I28" i="27" s="1"/>
  <c r="K7" i="23"/>
  <c r="H28" i="27" s="1"/>
  <c r="J7" i="23"/>
  <c r="G28" i="27" s="1"/>
  <c r="I7" i="23"/>
  <c r="F28" i="27" s="1"/>
  <c r="E7" i="23"/>
  <c r="E28" i="27" s="1"/>
  <c r="L7" i="22"/>
  <c r="I27" i="27" s="1"/>
  <c r="K7" i="22"/>
  <c r="H27" i="27" s="1"/>
  <c r="J7" i="22"/>
  <c r="G27" i="27" s="1"/>
  <c r="I7" i="22"/>
  <c r="F27" i="27" s="1"/>
  <c r="E7" i="22"/>
  <c r="E27" i="27" s="1"/>
  <c r="L7" i="21"/>
  <c r="I26" i="27" s="1"/>
  <c r="K7" i="21"/>
  <c r="J7" i="21"/>
  <c r="I7" i="21"/>
  <c r="E7" i="21"/>
  <c r="E26" i="27" s="1"/>
  <c r="L7" i="20"/>
  <c r="I25" i="27" s="1"/>
  <c r="K7" i="20"/>
  <c r="J7" i="20"/>
  <c r="I7" i="20"/>
  <c r="L7" i="19"/>
  <c r="I24" i="27" s="1"/>
  <c r="K7" i="19"/>
  <c r="J7" i="19"/>
  <c r="I7" i="19"/>
  <c r="E7" i="19"/>
  <c r="E24" i="27" s="1"/>
  <c r="L7" i="18"/>
  <c r="K7" i="18"/>
  <c r="J7" i="18"/>
  <c r="I7" i="18"/>
  <c r="D23" i="27"/>
  <c r="L7" i="17"/>
  <c r="I22" i="27" s="1"/>
  <c r="K7" i="17"/>
  <c r="J7" i="17"/>
  <c r="I7" i="17"/>
  <c r="E7" i="17"/>
  <c r="E22" i="27" s="1"/>
  <c r="L7" i="16"/>
  <c r="I21" i="27" s="1"/>
  <c r="K7" i="16"/>
  <c r="J7" i="16"/>
  <c r="I7" i="16"/>
  <c r="E7" i="16"/>
  <c r="E21" i="27" s="1"/>
  <c r="L7" i="15"/>
  <c r="I20" i="27" s="1"/>
  <c r="K7" i="15"/>
  <c r="J7" i="15"/>
  <c r="I7" i="15"/>
  <c r="C7" i="15"/>
  <c r="D20" i="27" s="1"/>
  <c r="A7" i="15"/>
  <c r="L7" i="10"/>
  <c r="I15" i="27" s="1"/>
  <c r="K7" i="10"/>
  <c r="J7" i="10"/>
  <c r="I7" i="10"/>
  <c r="C7" i="10"/>
  <c r="D15" i="27" s="1"/>
  <c r="A7" i="10"/>
  <c r="I14" i="27"/>
  <c r="K7" i="9"/>
  <c r="J7" i="9"/>
  <c r="I7" i="9"/>
  <c r="A7" i="9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E5" i="4"/>
  <c r="E4" i="4"/>
  <c r="H32" i="27" l="1"/>
  <c r="F32" i="27"/>
  <c r="G32" i="27"/>
  <c r="E7" i="20"/>
  <c r="E25" i="27" s="1"/>
  <c r="E7" i="6"/>
  <c r="E12" i="27" s="1"/>
  <c r="C12" i="27"/>
  <c r="E7" i="9"/>
  <c r="E14" i="27" s="1"/>
  <c r="C14" i="27"/>
  <c r="E7" i="15"/>
  <c r="E20" i="27" s="1"/>
  <c r="C20" i="27"/>
  <c r="E7" i="10"/>
  <c r="E15" i="27" s="1"/>
  <c r="C15" i="27"/>
  <c r="E7" i="7"/>
  <c r="E13" i="27" s="1"/>
  <c r="D13" i="27"/>
  <c r="D32" i="27" s="1"/>
  <c r="I23" i="27"/>
  <c r="I32" i="27" s="1"/>
  <c r="D38" i="27" s="1"/>
  <c r="E7" i="18"/>
  <c r="E23" i="27" s="1"/>
  <c r="C23" i="27"/>
  <c r="C32" i="27" l="1"/>
  <c r="D35" i="27" s="1"/>
  <c r="E32" i="27"/>
  <c r="D37" i="27"/>
  <c r="D36" i="27"/>
  <c r="D34" i="27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<sst xmlns="http://schemas.openxmlformats.org/spreadsheetml/2006/main" count="3551" uniqueCount="556">
  <si>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</si>
  <si>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</si>
  <si>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</si>
  <si>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</si>
  <si>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</si>
  <si>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</si>
  <si>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</si>
  <si>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</si>
  <si>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</si>
  <si>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</si>
  <si>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</si>
  <si>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</si>
  <si>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</si>
  <si>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</si>
  <si>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</si>
  <si>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</si>
  <si>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</si>
  <si>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</si>
  <si>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</si>
  <si>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</si>
  <si>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</si>
  <si>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</si>
  <si>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</si>
  <si>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</si>
  <si>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</si>
  <si>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</si>
  <si>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</si>
  <si>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</si>
  <si>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</si>
  <si>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</si>
  <si>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</si>
  <si>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</si>
  <si>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</si>
  <si>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</si>
  <si>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</si>
  <si>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</si>
  <si>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</si>
  <si>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</si>
  <si>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</si>
  <si>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</si>
  <si>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</si>
  <si>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</si>
  <si>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</si>
  <si>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</si>
  <si>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</si>
  <si>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</si>
  <si>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</si>
  <si>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</si>
  <si>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</si>
  <si>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</si>
  <si>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</si>
  <si>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</si>
  <si>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</si>
  <si>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</si>
  <si>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</si>
  <si>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</si>
  <si>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</si>
  <si>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</si>
  <si>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</si>
  <si>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</si>
  <si>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</si>
  <si>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</si>
  <si>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</si>
  <si>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</si>
  <si>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</si>
  <si>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v1.0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</si>
  <si>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</si>
  <si>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</si>
  <si>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</si>
  <si>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</si>
  <si>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</si>
  <si>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</si>
  <si>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</si>
  <si>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</si>
  <si>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</si>
  <si>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</si>
  <si>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</si>
  <si>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</si>
  <si>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</si>
  <si>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</si>
  <si>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</si>
  <si>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</si>
  <si>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</si>
  <si>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</si>
  <si>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</si>
  <si>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</si>
  <si>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</si>
  <si>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</si>
  <si>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</si>
  <si>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</si>
  <si>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</si>
  <si>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</si>
  <si>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</si>
  <si>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</si>
  <si>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</si>
  <si>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</si>
  <si>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</si>
  <si>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</si>
  <si>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</si>
  <si>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</si>
  <si>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</si>
  <si>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</si>
  <si>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</si>
  <si>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</si>
  <si>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</si>
  <si>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</si>
  <si>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</si>
  <si>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</si>
  <si>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</si>
  <si>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</si>
  <si>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</si>
  <si>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</si>
  <si>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</si>
  <si>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</si>
  <si>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</si>
  <si>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</si>
  <si>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</si>
  <si>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</si>
  <si>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</si>
  <si>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</si>
  <si>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</si>
  <si>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</si>
  <si>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</si>
  <si>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</si>
  <si>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</si>
  <si>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</si>
  <si>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</si>
  <si>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</si>
  <si>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</si>
  <si>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</si>
  <si>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</si>
  <si>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</si>
  <si>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</si>
  <si>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</si>
  <si>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</si>
  <si>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</si>
  <si>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</si>
  <si>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</si>
  <si>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</si>
  <si>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</si>
  <si>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</si>
  <si>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</si>
  <si>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</si>
  <si>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</si>
  <si>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</si>
  <si>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</si>
  <si>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</si>
  <si>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</si>
  <si>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</si>
  <si>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</si>
  <si>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</si>
  <si>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</si>
  <si>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</si>
  <si>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</si>
  <si>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</si>
  <si>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</si>
  <si>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</si>
  <si>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</si>
  <si>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</si>
  <si>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</si>
  <si>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</si>
  <si>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</si>
  <si>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</si>
  <si>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</si>
  <si>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</si>
  <si>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</si>
  <si>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</si>
  <si>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</si>
  <si>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</si>
  <si>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</si>
  <si>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</si>
  <si>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</si>
  <si>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</si>
  <si>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</si>
  <si>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</si>
  <si>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</si>
  <si>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</si>
  <si>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</si>
  <si>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</si>
  <si>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</si>
  <si>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</si>
  <si>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</si>
  <si>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</si>
  <si>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</si>
  <si>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</si>
  <si>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</si>
  <si>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</si>
  <si>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</si>
  <si>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</si>
  <si>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</si>
  <si>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</si>
  <si>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</si>
  <si>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</si>
  <si>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</si>
  <si>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</si>
  <si>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</si>
  <si>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</si>
  <si>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</si>
  <si>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</si>
  <si>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</si>
  <si>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</si>
  <si>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</si>
  <si>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</si>
  <si>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</si>
  <si>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</si>
  <si>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</si>
  <si>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</si>
  <si>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</si>
  <si>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</si>
  <si>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</si>
  <si>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</si>
  <si>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</si>
  <si>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</si>
  <si>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</si>
  <si>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</si>
  <si>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</si>
  <si>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</si>
  <si>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</si>
  <si>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</si>
  <si>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</si>
  <si>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</si>
  <si>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</si>
  <si>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</si>
  <si>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</si>
  <si>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</si>
  <si>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</si>
  <si>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</si>
  <si>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</si>
  <si>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</si>
  <si>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</si>
  <si>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</si>
  <si>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</si>
  <si>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</si>
  <si>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</si>
  <si>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</si>
  <si>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</si>
  <si>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</si>
  <si>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</si>
  <si>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</si>
  <si>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</si>
  <si>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</si>
  <si>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</si>
  <si>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</si>
  <si>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</si>
  <si>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</si>
  <si>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</si>
  <si>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</si>
  <si>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</si>
  <si>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</si>
  <si>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</si>
  <si>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</si>
  <si>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</si>
  <si>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</si>
  <si>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</si>
  <si>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</si>
  <si>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</si>
  <si>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</si>
  <si>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</si>
  <si>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</si>
  <si>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</si>
  <si>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</si>
  <si>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</si>
  <si>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</si>
  <si>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</si>
  <si>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</si>
  <si>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</si>
  <si>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</si>
  <si>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</si>
  <si>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</si>
  <si>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</si>
  <si>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</si>
  <si>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</si>
  <si>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</si>
  <si>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</si>
  <si>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</si>
  <si>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</si>
  <si>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</si>
  <si>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</si>
  <si>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</si>
  <si>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</si>
  <si>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</si>
  <si>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</si>
  <si>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</si>
  <si>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</si>
  <si>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</si>
  <si>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</si>
  <si>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</si>
  <si>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</si>
  <si>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</si>
  <si>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</si>
  <si>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</si>
  <si>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</si>
  <si>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</si>
  <si>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</si>
  <si>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</si>
  <si>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</si>
  <si>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</si>
  <si>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</si>
  <si>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</si>
  <si>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</si>
  <si>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</si>
  <si>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</si>
  <si>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</si>
  <si>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</si>
  <si>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</si>
  <si>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</si>
  <si>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</si>
  <si>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</si>
  <si>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</si>
  <si>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</si>
  <si>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</si>
  <si>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</si>
  <si>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</si>
  <si>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</si>
  <si>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</si>
  <si>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</si>
  <si>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</si>
  <si>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</si>
  <si>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</si>
  <si>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</si>
  <si>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</si>
  <si>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</si>
  <si>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</si>
  <si>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</si>
  <si>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</si>
  <si>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</si>
  <si>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</si>
  <si>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</si>
  <si>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</si>
  <si>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</si>
  <si>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</si>
  <si>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</si>
  <si>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</si>
  <si>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</si>
  <si>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</si>
  <si>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</si>
  <si>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</si>
  <si>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</si>
  <si>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</si>
  <si>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</si>
  <si>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</si>
  <si>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</si>
  <si>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</si>
  <si>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</si>
  <si>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</si>
  <si>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</si>
  <si>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</si>
  <si>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</si>
  <si>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</si>
  <si>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</si>
  <si>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</si>
  <si>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</si>
  <si>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</si>
  <si>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</si>
  <si>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</si>
  <si>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</si>
  <si>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</si>
  <si>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</si>
  <si>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</si>
  <si>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</si>
  <si>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</si>
  <si>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</si>
  <si>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</si>
  <si>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</si>
  <si>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</si>
  <si>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</si>
  <si>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</si>
  <si>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</si>
  <si>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</si>
  <si>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</si>
  <si>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</si>
  <si>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</si>
  <si>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</si>
  <si>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</si>
  <si>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</si>
  <si>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</si>
  <si>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</si>
  <si>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</si>
  <si>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</si>
  <si>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</si>
  <si>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</si>
  <si>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</si>
  <si>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</si>
  <si>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</si>
  <si>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</si>
  <si>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</si>
  <si>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</si>
  <si>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</si>
  <si>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</si>
  <si>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</si>
  <si>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</si>
  <si>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</si>
  <si>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</si>
  <si>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</si>
  <si>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</si>
  <si>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</si>
  <si>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</si>
  <si>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</si>
  <si>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</si>
  <si>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</si>
  <si>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</si>
  <si>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</si>
  <si>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</si>
  <si>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</si>
  <si>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</si>
  <si>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</si>
  <si>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</si>
  <si>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</si>
  <si>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</si>
  <si>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</si>
  <si>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</si>
  <si>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</si>
  <si>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</si>
  <si>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</si>
  <si>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</si>
  <si>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</si>
  <si>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</si>
  <si>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</si>
  <si>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</si>
  <si>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</si>
  <si>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</si>
  <si>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</si>
  <si>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</si>
  <si>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</si>
  <si>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</si>
  <si>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</si>
  <si>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</si>
  <si>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</si>
  <si>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</si>
  <si>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</si>
  <si>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</si>
  <si>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</si>
  <si>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</si>
  <si>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</si>
  <si>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</si>
  <si>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</si>
  <si>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</si>
  <si>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</si>
  <si>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</si>
  <si>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</si>
  <si>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</si>
  <si>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</si>
  <si>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</si>
  <si>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</si>
  <si>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</si>
  <si>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</si>
  <si>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</si>
  <si>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</si>
  <si>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</si>
  <si>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</si>
  <si>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gjsjkghsjfghsjjjgfsjkgksgj</t>
  </si>
  <si>
    <t>Input more than 100 characters</t>
  </si>
  <si>
    <t>Input more than 32 characters</t>
  </si>
  <si>
    <t>gdfgsdgsdgsdgdgsdg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</si>
  <si>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</si>
  <si>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</si>
  <si>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</si>
  <si>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</si>
  <si>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</si>
  <si>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</si>
  <si>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</si>
  <si>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</si>
  <si>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</si>
  <si>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</si>
  <si>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</si>
  <si>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</si>
  <si>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</si>
  <si>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</si>
  <si>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</si>
  <si>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</si>
  <si>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</si>
  <si>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</si>
  <si>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</si>
  <si>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</si>
  <si>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</si>
  <si>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</si>
  <si>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</si>
  <si>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</si>
  <si>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</si>
  <si>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</si>
  <si>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</si>
  <si>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</si>
  <si>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</si>
  <si>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</si>
  <si>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</si>
  <si>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</si>
  <si>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</si>
  <si>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</si>
  <si>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</si>
  <si>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</si>
  <si>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</si>
  <si>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</si>
  <si>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</si>
  <si>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</si>
  <si>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</si>
  <si>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</si>
  <si>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</si>
  <si>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</si>
  <si>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Listen audio</t>
  </si>
  <si>
    <t>Audio is playing</t>
  </si>
  <si>
    <t>Họ và tên chứa nhiều nhất 100 ký tự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</si>
  <si>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</si>
  <si>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</si>
  <si>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</si>
  <si>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</si>
  <si>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</si>
  <si>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</si>
  <si>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</si>
  <si>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</si>
  <si>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 xml:space="preserve"> COMPONENT TEST CASE</t>
  </si>
  <si>
    <t>COMPONENT TEST CASE LIST</t>
  </si>
  <si>
    <t>COMPONENT TEST REPORT</t>
  </si>
  <si>
    <t>どらえもん</t>
  </si>
  <si>
    <t>” どらえもん ”</t>
  </si>
  <si>
    <t>" doraemon "</t>
  </si>
  <si>
    <t>doraemon</t>
  </si>
  <si>
    <t>UJD_VN/DP40</t>
  </si>
  <si>
    <t>UJD_VN/DP41</t>
  </si>
  <si>
    <t>UJD_VN/DP42</t>
  </si>
  <si>
    <t>Back to Test Report</t>
  </si>
  <si>
    <t>hội thoại</t>
  </si>
  <si>
    <t>"đây" link</t>
  </si>
  <si>
    <t>Audio bar</t>
  </si>
  <si>
    <t>Adnh sách 50 bài Minna no nihongo</t>
  </si>
  <si>
    <t>Basic number</t>
  </si>
  <si>
    <t>Test Document</t>
  </si>
  <si>
    <t>Add new</t>
  </si>
  <si>
    <t>!#$%^</t>
  </si>
  <si>
    <t>"."</t>
  </si>
  <si>
    <t>","</t>
  </si>
  <si>
    <t>"%"</t>
  </si>
  <si>
    <t>"*"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</si>
  <si>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</si>
  <si>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</si>
  <si>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</si>
  <si>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</si>
  <si>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</si>
  <si>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</si>
  <si>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</si>
  <si>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</si>
  <si>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</si>
  <si>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</si>
  <si>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</si>
  <si>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</si>
  <si>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</si>
  <si>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</si>
  <si>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</si>
  <si>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</si>
  <si>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</si>
  <si>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</si>
  <si>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</si>
  <si>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</si>
  <si>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 xml:space="preserve">List enviroment requires in this system
1. Server: Localhost: xampp 1.8.2
2. Database server: Phpmyadmin
3. Browser: Google Chrome 35, CocCoc 35
4. Operation System: Window 7 Ultimate 32 bit </t>
  </si>
  <si>
    <t>24/7/2014</t>
  </si>
  <si>
    <t>23/6/2014</t>
  </si>
  <si>
    <t>MinhPTSE02300@fpt.edu.vn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</si>
</sst>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b/>
      <u/>
      <sz val="9"/>
      <color indexed="12"/>
      <name val="Tahoma"/>
      <family val="2"/>
    </font>
    <font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9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44" fillId="11" borderId="70" xfId="6" applyFont="1" applyFill="1" applyBorder="1" applyAlignment="1">
      <alignment horizontal="center"/>
    </xf>
    <xf numFmtId="0" fontId="44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7" fillId="0" borderId="58" xfId="6" applyFont="1" applyBorder="1" applyAlignment="1">
      <alignment horizontal="center"/>
    </xf>
    <xf numFmtId="0" fontId="48" fillId="0" borderId="58" xfId="6" applyFont="1" applyBorder="1" applyAlignment="1">
      <alignment horizontal="center"/>
    </xf>
    <xf numFmtId="0" fontId="6" fillId="0" borderId="0" xfId="6" applyFont="1"/>
    <xf numFmtId="0" fontId="47" fillId="0" borderId="62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7" fillId="0" borderId="56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7" fillId="0" borderId="65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13" borderId="70" xfId="2" applyFont="1" applyFill="1" applyBorder="1" applyAlignment="1">
      <alignment horizontal="center"/>
    </xf>
    <xf numFmtId="0" fontId="50" fillId="13" borderId="87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31" fillId="0" borderId="0" xfId="2" applyFont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24" fillId="9" borderId="38" xfId="3" applyFill="1" applyBorder="1" applyAlignment="1">
      <alignment horizontal="right" vertical="top"/>
    </xf>
    <xf numFmtId="0" fontId="31" fillId="0" borderId="37" xfId="2" applyFont="1" applyBorder="1" applyAlignment="1">
      <alignment vertical="top"/>
    </xf>
    <xf numFmtId="0" fontId="31" fillId="0" borderId="37" xfId="2" applyFont="1" applyBorder="1" applyAlignment="1">
      <alignment horizontal="center" vertical="top"/>
    </xf>
    <xf numFmtId="0" fontId="24" fillId="0" borderId="62" xfId="3" applyBorder="1" applyAlignment="1">
      <alignment textRotation="255"/>
    </xf>
    <xf numFmtId="0" fontId="31" fillId="0" borderId="26" xfId="2" applyFont="1" applyBorder="1" applyAlignment="1">
      <alignment horizontal="left"/>
    </xf>
    <xf numFmtId="0" fontId="51" fillId="0" borderId="26" xfId="3" applyFont="1" applyBorder="1"/>
    <xf numFmtId="0" fontId="31" fillId="9" borderId="37" xfId="2" applyFont="1" applyFill="1" applyBorder="1" applyAlignment="1">
      <alignment horizontal="center" vertical="top"/>
    </xf>
    <xf numFmtId="0" fontId="36" fillId="0" borderId="53" xfId="2" applyFont="1" applyBorder="1" applyAlignment="1">
      <alignment horizontal="center"/>
    </xf>
    <xf numFmtId="0" fontId="34" fillId="8" borderId="113" xfId="2" applyFont="1" applyFill="1" applyBorder="1" applyAlignment="1">
      <alignment vertical="center"/>
    </xf>
    <xf numFmtId="0" fontId="31" fillId="0" borderId="54" xfId="2" applyFont="1" applyBorder="1"/>
    <xf numFmtId="0" fontId="52" fillId="0" borderId="38" xfId="0" applyFont="1" applyBorder="1" applyAlignment="1">
      <alignment horizontal="right"/>
    </xf>
    <xf numFmtId="1" fontId="50" fillId="3" borderId="14" xfId="2" applyNumberFormat="1" applyFont="1" applyFill="1" applyBorder="1" applyAlignment="1">
      <alignment vertical="center"/>
    </xf>
    <xf numFmtId="0" fontId="50" fillId="0" borderId="109" xfId="1" applyFont="1" applyBorder="1">
      <alignment vertical="center"/>
    </xf>
    <xf numFmtId="0" fontId="50" fillId="0" borderId="0" xfId="1" applyFont="1">
      <alignment vertical="center"/>
    </xf>
    <xf numFmtId="49" fontId="50" fillId="3" borderId="12" xfId="2" applyNumberFormat="1" applyFont="1" applyFill="1" applyBorder="1" applyAlignment="1">
      <alignment horizontal="left" vertical="center"/>
    </xf>
    <xf numFmtId="0" fontId="25" fillId="6" borderId="22" xfId="3" applyNumberFormat="1" applyFont="1" applyFill="1" applyBorder="1" applyAlignment="1">
      <alignment horizontal="left"/>
    </xf>
    <xf numFmtId="0" fontId="25" fillId="3" borderId="12" xfId="3" applyFont="1" applyFill="1" applyBorder="1" applyAlignment="1">
      <alignment horizontal="left" vertical="center"/>
    </xf>
    <xf numFmtId="0" fontId="25" fillId="0" borderId="0" xfId="3" applyFont="1" applyAlignment="1">
      <alignment vertical="center"/>
    </xf>
    <xf numFmtId="0" fontId="25" fillId="0" borderId="0" xfId="3" applyFont="1"/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2" fillId="3" borderId="33" xfId="2" applyFont="1" applyFill="1" applyBorder="1" applyAlignment="1">
      <alignment horizontal="center" vertical="center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39</xdr:row>
      <xdr:rowOff>0</xdr:rowOff>
    </xdr:from>
    <xdr:to>
      <xdr:col>9</xdr:col>
      <xdr:colOff>0</xdr:colOff>
      <xdr:row>54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39</xdr:row>
      <xdr:rowOff>19050</xdr:rowOff>
    </xdr:from>
    <xdr:to>
      <xdr:col>3</xdr:col>
      <xdr:colOff>238125</xdr:colOff>
      <xdr:row>54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%20Pham/Downloads/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UJD_VN_Defects%20Log%20Management_v1.0_VN.x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&#12395;&#12424;&#12427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UJD_VN_Defects%20Log%20Management_v1.0_VN.xls" TargetMode="External"/><Relationship Id="rId2" Type="http://schemas.openxmlformats.org/officeDocument/2006/relationships/hyperlink" Target="UJD_VN_Defects%20Log%20Management_v1.0_VN.xls" TargetMode="External"/><Relationship Id="rId1" Type="http://schemas.openxmlformats.org/officeDocument/2006/relationships/hyperlink" Target="mailto:!@#$%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UJD_VN_Defects%20Log%20Management_v1.0_VN.xls" TargetMode="External"/><Relationship Id="rId2" Type="http://schemas.openxmlformats.org/officeDocument/2006/relationships/hyperlink" Target="UJD_VN_Defects%20Log%20Management_v1.0_VN.xls" TargetMode="External"/><Relationship Id="rId1" Type="http://schemas.openxmlformats.org/officeDocument/2006/relationships/hyperlink" Target="mailto:tuannnse02189@fpt.edu.vn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workbookViewId="0">
      <selection activeCell="T20" sqref="T20"/>
    </sheetView>
  </sheetViews>
  <sheetFormatPr defaultRowHeight="13.5" customHeight="1"/>
  <cols>
    <col min="1" max="1" width="7.7109375" style="231" customWidth="1"/>
    <col min="2" max="2" width="15.28515625" style="233" customWidth="1"/>
    <col min="3" max="3" width="12.28515625" style="231" customWidth="1"/>
    <col min="4" max="4" width="13" style="232" customWidth="1"/>
    <col min="5" max="6" width="3.28515625" style="231" bestFit="1" customWidth="1"/>
    <col min="7" max="7" width="3.28515625" style="231" customWidth="1"/>
    <col min="8" max="9" width="3.28515625" style="231" bestFit="1" customWidth="1"/>
    <col min="10" max="17" width="3.28515625" style="231" customWidth="1"/>
    <col min="18" max="18" width="3.5703125" style="231" customWidth="1"/>
    <col min="19" max="19" width="3.7109375" style="231" customWidth="1"/>
    <col min="20" max="254" width="9.140625" style="231"/>
    <col min="255" max="255" width="7.7109375" style="231" customWidth="1"/>
    <col min="256" max="256" width="15.28515625" style="231" customWidth="1"/>
    <col min="257" max="257" width="12.28515625" style="231" customWidth="1"/>
    <col min="258" max="258" width="13" style="231" customWidth="1"/>
    <col min="259" max="260" width="3.28515625" style="231" bestFit="1" customWidth="1"/>
    <col min="261" max="261" width="3.28515625" style="231" customWidth="1"/>
    <col min="262" max="263" width="3.28515625" style="231" bestFit="1" customWidth="1"/>
    <col min="264" max="271" width="3.28515625" style="231" customWidth="1"/>
    <col min="272" max="272" width="3.28515625" style="231" bestFit="1" customWidth="1"/>
    <col min="273" max="273" width="3.28515625" style="231" customWidth="1"/>
    <col min="274" max="510" width="9.140625" style="231"/>
    <col min="511" max="511" width="7.7109375" style="231" customWidth="1"/>
    <col min="512" max="512" width="15.28515625" style="231" customWidth="1"/>
    <col min="513" max="513" width="12.28515625" style="231" customWidth="1"/>
    <col min="514" max="514" width="13" style="231" customWidth="1"/>
    <col min="515" max="516" width="3.28515625" style="231" bestFit="1" customWidth="1"/>
    <col min="517" max="517" width="3.28515625" style="231" customWidth="1"/>
    <col min="518" max="519" width="3.28515625" style="231" bestFit="1" customWidth="1"/>
    <col min="520" max="527" width="3.28515625" style="231" customWidth="1"/>
    <col min="528" max="528" width="3.28515625" style="231" bestFit="1" customWidth="1"/>
    <col min="529" max="529" width="3.28515625" style="231" customWidth="1"/>
    <col min="530" max="766" width="9.140625" style="231"/>
    <col min="767" max="767" width="7.7109375" style="231" customWidth="1"/>
    <col min="768" max="768" width="15.28515625" style="231" customWidth="1"/>
    <col min="769" max="769" width="12.28515625" style="231" customWidth="1"/>
    <col min="770" max="770" width="13" style="231" customWidth="1"/>
    <col min="771" max="772" width="3.28515625" style="231" bestFit="1" customWidth="1"/>
    <col min="773" max="773" width="3.28515625" style="231" customWidth="1"/>
    <col min="774" max="775" width="3.28515625" style="231" bestFit="1" customWidth="1"/>
    <col min="776" max="783" width="3.28515625" style="231" customWidth="1"/>
    <col min="784" max="784" width="3.28515625" style="231" bestFit="1" customWidth="1"/>
    <col min="785" max="785" width="3.28515625" style="231" customWidth="1"/>
    <col min="786" max="1022" width="9.140625" style="231"/>
    <col min="1023" max="1023" width="7.7109375" style="231" customWidth="1"/>
    <col min="1024" max="1024" width="15.28515625" style="231" customWidth="1"/>
    <col min="1025" max="1025" width="12.28515625" style="231" customWidth="1"/>
    <col min="1026" max="1026" width="13" style="231" customWidth="1"/>
    <col min="1027" max="1028" width="3.28515625" style="231" bestFit="1" customWidth="1"/>
    <col min="1029" max="1029" width="3.28515625" style="231" customWidth="1"/>
    <col min="1030" max="1031" width="3.28515625" style="231" bestFit="1" customWidth="1"/>
    <col min="1032" max="1039" width="3.28515625" style="231" customWidth="1"/>
    <col min="1040" max="1040" width="3.28515625" style="231" bestFit="1" customWidth="1"/>
    <col min="1041" max="1041" width="3.28515625" style="231" customWidth="1"/>
    <col min="1042" max="1278" width="9.140625" style="231"/>
    <col min="1279" max="1279" width="7.7109375" style="231" customWidth="1"/>
    <col min="1280" max="1280" width="15.28515625" style="231" customWidth="1"/>
    <col min="1281" max="1281" width="12.28515625" style="231" customWidth="1"/>
    <col min="1282" max="1282" width="13" style="231" customWidth="1"/>
    <col min="1283" max="1284" width="3.28515625" style="231" bestFit="1" customWidth="1"/>
    <col min="1285" max="1285" width="3.28515625" style="231" customWidth="1"/>
    <col min="1286" max="1287" width="3.28515625" style="231" bestFit="1" customWidth="1"/>
    <col min="1288" max="1295" width="3.28515625" style="231" customWidth="1"/>
    <col min="1296" max="1296" width="3.28515625" style="231" bestFit="1" customWidth="1"/>
    <col min="1297" max="1297" width="3.28515625" style="231" customWidth="1"/>
    <col min="1298" max="1534" width="9.140625" style="231"/>
    <col min="1535" max="1535" width="7.7109375" style="231" customWidth="1"/>
    <col min="1536" max="1536" width="15.28515625" style="231" customWidth="1"/>
    <col min="1537" max="1537" width="12.28515625" style="231" customWidth="1"/>
    <col min="1538" max="1538" width="13" style="231" customWidth="1"/>
    <col min="1539" max="1540" width="3.28515625" style="231" bestFit="1" customWidth="1"/>
    <col min="1541" max="1541" width="3.28515625" style="231" customWidth="1"/>
    <col min="1542" max="1543" width="3.28515625" style="231" bestFit="1" customWidth="1"/>
    <col min="1544" max="1551" width="3.28515625" style="231" customWidth="1"/>
    <col min="1552" max="1552" width="3.28515625" style="231" bestFit="1" customWidth="1"/>
    <col min="1553" max="1553" width="3.28515625" style="231" customWidth="1"/>
    <col min="1554" max="1790" width="9.140625" style="231"/>
    <col min="1791" max="1791" width="7.7109375" style="231" customWidth="1"/>
    <col min="1792" max="1792" width="15.28515625" style="231" customWidth="1"/>
    <col min="1793" max="1793" width="12.28515625" style="231" customWidth="1"/>
    <col min="1794" max="1794" width="13" style="231" customWidth="1"/>
    <col min="1795" max="1796" width="3.28515625" style="231" bestFit="1" customWidth="1"/>
    <col min="1797" max="1797" width="3.28515625" style="231" customWidth="1"/>
    <col min="1798" max="1799" width="3.28515625" style="231" bestFit="1" customWidth="1"/>
    <col min="1800" max="1807" width="3.28515625" style="231" customWidth="1"/>
    <col min="1808" max="1808" width="3.28515625" style="231" bestFit="1" customWidth="1"/>
    <col min="1809" max="1809" width="3.28515625" style="231" customWidth="1"/>
    <col min="1810" max="2046" width="9.140625" style="231"/>
    <col min="2047" max="2047" width="7.7109375" style="231" customWidth="1"/>
    <col min="2048" max="2048" width="15.28515625" style="231" customWidth="1"/>
    <col min="2049" max="2049" width="12.28515625" style="231" customWidth="1"/>
    <col min="2050" max="2050" width="13" style="231" customWidth="1"/>
    <col min="2051" max="2052" width="3.28515625" style="231" bestFit="1" customWidth="1"/>
    <col min="2053" max="2053" width="3.28515625" style="231" customWidth="1"/>
    <col min="2054" max="2055" width="3.28515625" style="231" bestFit="1" customWidth="1"/>
    <col min="2056" max="2063" width="3.28515625" style="231" customWidth="1"/>
    <col min="2064" max="2064" width="3.28515625" style="231" bestFit="1" customWidth="1"/>
    <col min="2065" max="2065" width="3.28515625" style="231" customWidth="1"/>
    <col min="2066" max="2302" width="9.140625" style="231"/>
    <col min="2303" max="2303" width="7.7109375" style="231" customWidth="1"/>
    <col min="2304" max="2304" width="15.28515625" style="231" customWidth="1"/>
    <col min="2305" max="2305" width="12.28515625" style="231" customWidth="1"/>
    <col min="2306" max="2306" width="13" style="231" customWidth="1"/>
    <col min="2307" max="2308" width="3.28515625" style="231" bestFit="1" customWidth="1"/>
    <col min="2309" max="2309" width="3.28515625" style="231" customWidth="1"/>
    <col min="2310" max="2311" width="3.28515625" style="231" bestFit="1" customWidth="1"/>
    <col min="2312" max="2319" width="3.28515625" style="231" customWidth="1"/>
    <col min="2320" max="2320" width="3.28515625" style="231" bestFit="1" customWidth="1"/>
    <col min="2321" max="2321" width="3.28515625" style="231" customWidth="1"/>
    <col min="2322" max="2558" width="9.140625" style="231"/>
    <col min="2559" max="2559" width="7.7109375" style="231" customWidth="1"/>
    <col min="2560" max="2560" width="15.28515625" style="231" customWidth="1"/>
    <col min="2561" max="2561" width="12.28515625" style="231" customWidth="1"/>
    <col min="2562" max="2562" width="13" style="231" customWidth="1"/>
    <col min="2563" max="2564" width="3.28515625" style="231" bestFit="1" customWidth="1"/>
    <col min="2565" max="2565" width="3.28515625" style="231" customWidth="1"/>
    <col min="2566" max="2567" width="3.28515625" style="231" bestFit="1" customWidth="1"/>
    <col min="2568" max="2575" width="3.28515625" style="231" customWidth="1"/>
    <col min="2576" max="2576" width="3.28515625" style="231" bestFit="1" customWidth="1"/>
    <col min="2577" max="2577" width="3.28515625" style="231" customWidth="1"/>
    <col min="2578" max="2814" width="9.140625" style="231"/>
    <col min="2815" max="2815" width="7.7109375" style="231" customWidth="1"/>
    <col min="2816" max="2816" width="15.28515625" style="231" customWidth="1"/>
    <col min="2817" max="2817" width="12.28515625" style="231" customWidth="1"/>
    <col min="2818" max="2818" width="13" style="231" customWidth="1"/>
    <col min="2819" max="2820" width="3.28515625" style="231" bestFit="1" customWidth="1"/>
    <col min="2821" max="2821" width="3.28515625" style="231" customWidth="1"/>
    <col min="2822" max="2823" width="3.28515625" style="231" bestFit="1" customWidth="1"/>
    <col min="2824" max="2831" width="3.28515625" style="231" customWidth="1"/>
    <col min="2832" max="2832" width="3.28515625" style="231" bestFit="1" customWidth="1"/>
    <col min="2833" max="2833" width="3.28515625" style="231" customWidth="1"/>
    <col min="2834" max="3070" width="9.140625" style="231"/>
    <col min="3071" max="3071" width="7.7109375" style="231" customWidth="1"/>
    <col min="3072" max="3072" width="15.28515625" style="231" customWidth="1"/>
    <col min="3073" max="3073" width="12.28515625" style="231" customWidth="1"/>
    <col min="3074" max="3074" width="13" style="231" customWidth="1"/>
    <col min="3075" max="3076" width="3.28515625" style="231" bestFit="1" customWidth="1"/>
    <col min="3077" max="3077" width="3.28515625" style="231" customWidth="1"/>
    <col min="3078" max="3079" width="3.28515625" style="231" bestFit="1" customWidth="1"/>
    <col min="3080" max="3087" width="3.28515625" style="231" customWidth="1"/>
    <col min="3088" max="3088" width="3.28515625" style="231" bestFit="1" customWidth="1"/>
    <col min="3089" max="3089" width="3.28515625" style="231" customWidth="1"/>
    <col min="3090" max="3326" width="9.140625" style="231"/>
    <col min="3327" max="3327" width="7.7109375" style="231" customWidth="1"/>
    <col min="3328" max="3328" width="15.28515625" style="231" customWidth="1"/>
    <col min="3329" max="3329" width="12.28515625" style="231" customWidth="1"/>
    <col min="3330" max="3330" width="13" style="231" customWidth="1"/>
    <col min="3331" max="3332" width="3.28515625" style="231" bestFit="1" customWidth="1"/>
    <col min="3333" max="3333" width="3.28515625" style="231" customWidth="1"/>
    <col min="3334" max="3335" width="3.28515625" style="231" bestFit="1" customWidth="1"/>
    <col min="3336" max="3343" width="3.28515625" style="231" customWidth="1"/>
    <col min="3344" max="3344" width="3.28515625" style="231" bestFit="1" customWidth="1"/>
    <col min="3345" max="3345" width="3.28515625" style="231" customWidth="1"/>
    <col min="3346" max="3582" width="9.140625" style="231"/>
    <col min="3583" max="3583" width="7.7109375" style="231" customWidth="1"/>
    <col min="3584" max="3584" width="15.28515625" style="231" customWidth="1"/>
    <col min="3585" max="3585" width="12.28515625" style="231" customWidth="1"/>
    <col min="3586" max="3586" width="13" style="231" customWidth="1"/>
    <col min="3587" max="3588" width="3.28515625" style="231" bestFit="1" customWidth="1"/>
    <col min="3589" max="3589" width="3.28515625" style="231" customWidth="1"/>
    <col min="3590" max="3591" width="3.28515625" style="231" bestFit="1" customWidth="1"/>
    <col min="3592" max="3599" width="3.28515625" style="231" customWidth="1"/>
    <col min="3600" max="3600" width="3.28515625" style="231" bestFit="1" customWidth="1"/>
    <col min="3601" max="3601" width="3.28515625" style="231" customWidth="1"/>
    <col min="3602" max="3838" width="9.140625" style="231"/>
    <col min="3839" max="3839" width="7.7109375" style="231" customWidth="1"/>
    <col min="3840" max="3840" width="15.28515625" style="231" customWidth="1"/>
    <col min="3841" max="3841" width="12.28515625" style="231" customWidth="1"/>
    <col min="3842" max="3842" width="13" style="231" customWidth="1"/>
    <col min="3843" max="3844" width="3.28515625" style="231" bestFit="1" customWidth="1"/>
    <col min="3845" max="3845" width="3.28515625" style="231" customWidth="1"/>
    <col min="3846" max="3847" width="3.28515625" style="231" bestFit="1" customWidth="1"/>
    <col min="3848" max="3855" width="3.28515625" style="231" customWidth="1"/>
    <col min="3856" max="3856" width="3.28515625" style="231" bestFit="1" customWidth="1"/>
    <col min="3857" max="3857" width="3.28515625" style="231" customWidth="1"/>
    <col min="3858" max="4094" width="9.140625" style="231"/>
    <col min="4095" max="4095" width="7.7109375" style="231" customWidth="1"/>
    <col min="4096" max="4096" width="15.28515625" style="231" customWidth="1"/>
    <col min="4097" max="4097" width="12.28515625" style="231" customWidth="1"/>
    <col min="4098" max="4098" width="13" style="231" customWidth="1"/>
    <col min="4099" max="4100" width="3.28515625" style="231" bestFit="1" customWidth="1"/>
    <col min="4101" max="4101" width="3.28515625" style="231" customWidth="1"/>
    <col min="4102" max="4103" width="3.28515625" style="231" bestFit="1" customWidth="1"/>
    <col min="4104" max="4111" width="3.28515625" style="231" customWidth="1"/>
    <col min="4112" max="4112" width="3.28515625" style="231" bestFit="1" customWidth="1"/>
    <col min="4113" max="4113" width="3.28515625" style="231" customWidth="1"/>
    <col min="4114" max="4350" width="9.140625" style="231"/>
    <col min="4351" max="4351" width="7.7109375" style="231" customWidth="1"/>
    <col min="4352" max="4352" width="15.28515625" style="231" customWidth="1"/>
    <col min="4353" max="4353" width="12.28515625" style="231" customWidth="1"/>
    <col min="4354" max="4354" width="13" style="231" customWidth="1"/>
    <col min="4355" max="4356" width="3.28515625" style="231" bestFit="1" customWidth="1"/>
    <col min="4357" max="4357" width="3.28515625" style="231" customWidth="1"/>
    <col min="4358" max="4359" width="3.28515625" style="231" bestFit="1" customWidth="1"/>
    <col min="4360" max="4367" width="3.28515625" style="231" customWidth="1"/>
    <col min="4368" max="4368" width="3.28515625" style="231" bestFit="1" customWidth="1"/>
    <col min="4369" max="4369" width="3.28515625" style="231" customWidth="1"/>
    <col min="4370" max="4606" width="9.140625" style="231"/>
    <col min="4607" max="4607" width="7.7109375" style="231" customWidth="1"/>
    <col min="4608" max="4608" width="15.28515625" style="231" customWidth="1"/>
    <col min="4609" max="4609" width="12.28515625" style="231" customWidth="1"/>
    <col min="4610" max="4610" width="13" style="231" customWidth="1"/>
    <col min="4611" max="4612" width="3.28515625" style="231" bestFit="1" customWidth="1"/>
    <col min="4613" max="4613" width="3.28515625" style="231" customWidth="1"/>
    <col min="4614" max="4615" width="3.28515625" style="231" bestFit="1" customWidth="1"/>
    <col min="4616" max="4623" width="3.28515625" style="231" customWidth="1"/>
    <col min="4624" max="4624" width="3.28515625" style="231" bestFit="1" customWidth="1"/>
    <col min="4625" max="4625" width="3.28515625" style="231" customWidth="1"/>
    <col min="4626" max="4862" width="9.140625" style="231"/>
    <col min="4863" max="4863" width="7.7109375" style="231" customWidth="1"/>
    <col min="4864" max="4864" width="15.28515625" style="231" customWidth="1"/>
    <col min="4865" max="4865" width="12.28515625" style="231" customWidth="1"/>
    <col min="4866" max="4866" width="13" style="231" customWidth="1"/>
    <col min="4867" max="4868" width="3.28515625" style="231" bestFit="1" customWidth="1"/>
    <col min="4869" max="4869" width="3.28515625" style="231" customWidth="1"/>
    <col min="4870" max="4871" width="3.28515625" style="231" bestFit="1" customWidth="1"/>
    <col min="4872" max="4879" width="3.28515625" style="231" customWidth="1"/>
    <col min="4880" max="4880" width="3.28515625" style="231" bestFit="1" customWidth="1"/>
    <col min="4881" max="4881" width="3.28515625" style="231" customWidth="1"/>
    <col min="4882" max="5118" width="9.140625" style="231"/>
    <col min="5119" max="5119" width="7.7109375" style="231" customWidth="1"/>
    <col min="5120" max="5120" width="15.28515625" style="231" customWidth="1"/>
    <col min="5121" max="5121" width="12.28515625" style="231" customWidth="1"/>
    <col min="5122" max="5122" width="13" style="231" customWidth="1"/>
    <col min="5123" max="5124" width="3.28515625" style="231" bestFit="1" customWidth="1"/>
    <col min="5125" max="5125" width="3.28515625" style="231" customWidth="1"/>
    <col min="5126" max="5127" width="3.28515625" style="231" bestFit="1" customWidth="1"/>
    <col min="5128" max="5135" width="3.28515625" style="231" customWidth="1"/>
    <col min="5136" max="5136" width="3.28515625" style="231" bestFit="1" customWidth="1"/>
    <col min="5137" max="5137" width="3.28515625" style="231" customWidth="1"/>
    <col min="5138" max="5374" width="9.140625" style="231"/>
    <col min="5375" max="5375" width="7.7109375" style="231" customWidth="1"/>
    <col min="5376" max="5376" width="15.28515625" style="231" customWidth="1"/>
    <col min="5377" max="5377" width="12.28515625" style="231" customWidth="1"/>
    <col min="5378" max="5378" width="13" style="231" customWidth="1"/>
    <col min="5379" max="5380" width="3.28515625" style="231" bestFit="1" customWidth="1"/>
    <col min="5381" max="5381" width="3.28515625" style="231" customWidth="1"/>
    <col min="5382" max="5383" width="3.28515625" style="231" bestFit="1" customWidth="1"/>
    <col min="5384" max="5391" width="3.28515625" style="231" customWidth="1"/>
    <col min="5392" max="5392" width="3.28515625" style="231" bestFit="1" customWidth="1"/>
    <col min="5393" max="5393" width="3.28515625" style="231" customWidth="1"/>
    <col min="5394" max="5630" width="9.140625" style="231"/>
    <col min="5631" max="5631" width="7.7109375" style="231" customWidth="1"/>
    <col min="5632" max="5632" width="15.28515625" style="231" customWidth="1"/>
    <col min="5633" max="5633" width="12.28515625" style="231" customWidth="1"/>
    <col min="5634" max="5634" width="13" style="231" customWidth="1"/>
    <col min="5635" max="5636" width="3.28515625" style="231" bestFit="1" customWidth="1"/>
    <col min="5637" max="5637" width="3.28515625" style="231" customWidth="1"/>
    <col min="5638" max="5639" width="3.28515625" style="231" bestFit="1" customWidth="1"/>
    <col min="5640" max="5647" width="3.28515625" style="231" customWidth="1"/>
    <col min="5648" max="5648" width="3.28515625" style="231" bestFit="1" customWidth="1"/>
    <col min="5649" max="5649" width="3.28515625" style="231" customWidth="1"/>
    <col min="5650" max="5886" width="9.140625" style="231"/>
    <col min="5887" max="5887" width="7.7109375" style="231" customWidth="1"/>
    <col min="5888" max="5888" width="15.28515625" style="231" customWidth="1"/>
    <col min="5889" max="5889" width="12.28515625" style="231" customWidth="1"/>
    <col min="5890" max="5890" width="13" style="231" customWidth="1"/>
    <col min="5891" max="5892" width="3.28515625" style="231" bestFit="1" customWidth="1"/>
    <col min="5893" max="5893" width="3.28515625" style="231" customWidth="1"/>
    <col min="5894" max="5895" width="3.28515625" style="231" bestFit="1" customWidth="1"/>
    <col min="5896" max="5903" width="3.28515625" style="231" customWidth="1"/>
    <col min="5904" max="5904" width="3.28515625" style="231" bestFit="1" customWidth="1"/>
    <col min="5905" max="5905" width="3.28515625" style="231" customWidth="1"/>
    <col min="5906" max="6142" width="9.140625" style="231"/>
    <col min="6143" max="6143" width="7.7109375" style="231" customWidth="1"/>
    <col min="6144" max="6144" width="15.28515625" style="231" customWidth="1"/>
    <col min="6145" max="6145" width="12.28515625" style="231" customWidth="1"/>
    <col min="6146" max="6146" width="13" style="231" customWidth="1"/>
    <col min="6147" max="6148" width="3.28515625" style="231" bestFit="1" customWidth="1"/>
    <col min="6149" max="6149" width="3.28515625" style="231" customWidth="1"/>
    <col min="6150" max="6151" width="3.28515625" style="231" bestFit="1" customWidth="1"/>
    <col min="6152" max="6159" width="3.28515625" style="231" customWidth="1"/>
    <col min="6160" max="6160" width="3.28515625" style="231" bestFit="1" customWidth="1"/>
    <col min="6161" max="6161" width="3.28515625" style="231" customWidth="1"/>
    <col min="6162" max="6398" width="9.140625" style="231"/>
    <col min="6399" max="6399" width="7.7109375" style="231" customWidth="1"/>
    <col min="6400" max="6400" width="15.28515625" style="231" customWidth="1"/>
    <col min="6401" max="6401" width="12.28515625" style="231" customWidth="1"/>
    <col min="6402" max="6402" width="13" style="231" customWidth="1"/>
    <col min="6403" max="6404" width="3.28515625" style="231" bestFit="1" customWidth="1"/>
    <col min="6405" max="6405" width="3.28515625" style="231" customWidth="1"/>
    <col min="6406" max="6407" width="3.28515625" style="231" bestFit="1" customWidth="1"/>
    <col min="6408" max="6415" width="3.28515625" style="231" customWidth="1"/>
    <col min="6416" max="6416" width="3.28515625" style="231" bestFit="1" customWidth="1"/>
    <col min="6417" max="6417" width="3.28515625" style="231" customWidth="1"/>
    <col min="6418" max="6654" width="9.140625" style="231"/>
    <col min="6655" max="6655" width="7.7109375" style="231" customWidth="1"/>
    <col min="6656" max="6656" width="15.28515625" style="231" customWidth="1"/>
    <col min="6657" max="6657" width="12.28515625" style="231" customWidth="1"/>
    <col min="6658" max="6658" width="13" style="231" customWidth="1"/>
    <col min="6659" max="6660" width="3.28515625" style="231" bestFit="1" customWidth="1"/>
    <col min="6661" max="6661" width="3.28515625" style="231" customWidth="1"/>
    <col min="6662" max="6663" width="3.28515625" style="231" bestFit="1" customWidth="1"/>
    <col min="6664" max="6671" width="3.28515625" style="231" customWidth="1"/>
    <col min="6672" max="6672" width="3.28515625" style="231" bestFit="1" customWidth="1"/>
    <col min="6673" max="6673" width="3.28515625" style="231" customWidth="1"/>
    <col min="6674" max="6910" width="9.140625" style="231"/>
    <col min="6911" max="6911" width="7.7109375" style="231" customWidth="1"/>
    <col min="6912" max="6912" width="15.28515625" style="231" customWidth="1"/>
    <col min="6913" max="6913" width="12.28515625" style="231" customWidth="1"/>
    <col min="6914" max="6914" width="13" style="231" customWidth="1"/>
    <col min="6915" max="6916" width="3.28515625" style="231" bestFit="1" customWidth="1"/>
    <col min="6917" max="6917" width="3.28515625" style="231" customWidth="1"/>
    <col min="6918" max="6919" width="3.28515625" style="231" bestFit="1" customWidth="1"/>
    <col min="6920" max="6927" width="3.28515625" style="231" customWidth="1"/>
    <col min="6928" max="6928" width="3.28515625" style="231" bestFit="1" customWidth="1"/>
    <col min="6929" max="6929" width="3.28515625" style="231" customWidth="1"/>
    <col min="6930" max="7166" width="9.140625" style="231"/>
    <col min="7167" max="7167" width="7.7109375" style="231" customWidth="1"/>
    <col min="7168" max="7168" width="15.28515625" style="231" customWidth="1"/>
    <col min="7169" max="7169" width="12.28515625" style="231" customWidth="1"/>
    <col min="7170" max="7170" width="13" style="231" customWidth="1"/>
    <col min="7171" max="7172" width="3.28515625" style="231" bestFit="1" customWidth="1"/>
    <col min="7173" max="7173" width="3.28515625" style="231" customWidth="1"/>
    <col min="7174" max="7175" width="3.28515625" style="231" bestFit="1" customWidth="1"/>
    <col min="7176" max="7183" width="3.28515625" style="231" customWidth="1"/>
    <col min="7184" max="7184" width="3.28515625" style="231" bestFit="1" customWidth="1"/>
    <col min="7185" max="7185" width="3.28515625" style="231" customWidth="1"/>
    <col min="7186" max="7422" width="9.140625" style="231"/>
    <col min="7423" max="7423" width="7.7109375" style="231" customWidth="1"/>
    <col min="7424" max="7424" width="15.28515625" style="231" customWidth="1"/>
    <col min="7425" max="7425" width="12.28515625" style="231" customWidth="1"/>
    <col min="7426" max="7426" width="13" style="231" customWidth="1"/>
    <col min="7427" max="7428" width="3.28515625" style="231" bestFit="1" customWidth="1"/>
    <col min="7429" max="7429" width="3.28515625" style="231" customWidth="1"/>
    <col min="7430" max="7431" width="3.28515625" style="231" bestFit="1" customWidth="1"/>
    <col min="7432" max="7439" width="3.28515625" style="231" customWidth="1"/>
    <col min="7440" max="7440" width="3.28515625" style="231" bestFit="1" customWidth="1"/>
    <col min="7441" max="7441" width="3.28515625" style="231" customWidth="1"/>
    <col min="7442" max="7678" width="9.140625" style="231"/>
    <col min="7679" max="7679" width="7.7109375" style="231" customWidth="1"/>
    <col min="7680" max="7680" width="15.28515625" style="231" customWidth="1"/>
    <col min="7681" max="7681" width="12.28515625" style="231" customWidth="1"/>
    <col min="7682" max="7682" width="13" style="231" customWidth="1"/>
    <col min="7683" max="7684" width="3.28515625" style="231" bestFit="1" customWidth="1"/>
    <col min="7685" max="7685" width="3.28515625" style="231" customWidth="1"/>
    <col min="7686" max="7687" width="3.28515625" style="231" bestFit="1" customWidth="1"/>
    <col min="7688" max="7695" width="3.28515625" style="231" customWidth="1"/>
    <col min="7696" max="7696" width="3.28515625" style="231" bestFit="1" customWidth="1"/>
    <col min="7697" max="7697" width="3.28515625" style="231" customWidth="1"/>
    <col min="7698" max="7934" width="9.140625" style="231"/>
    <col min="7935" max="7935" width="7.7109375" style="231" customWidth="1"/>
    <col min="7936" max="7936" width="15.28515625" style="231" customWidth="1"/>
    <col min="7937" max="7937" width="12.28515625" style="231" customWidth="1"/>
    <col min="7938" max="7938" width="13" style="231" customWidth="1"/>
    <col min="7939" max="7940" width="3.28515625" style="231" bestFit="1" customWidth="1"/>
    <col min="7941" max="7941" width="3.28515625" style="231" customWidth="1"/>
    <col min="7942" max="7943" width="3.28515625" style="231" bestFit="1" customWidth="1"/>
    <col min="7944" max="7951" width="3.28515625" style="231" customWidth="1"/>
    <col min="7952" max="7952" width="3.28515625" style="231" bestFit="1" customWidth="1"/>
    <col min="7953" max="7953" width="3.28515625" style="231" customWidth="1"/>
    <col min="7954" max="8190" width="9.140625" style="231"/>
    <col min="8191" max="8191" width="7.7109375" style="231" customWidth="1"/>
    <col min="8192" max="8192" width="15.28515625" style="231" customWidth="1"/>
    <col min="8193" max="8193" width="12.28515625" style="231" customWidth="1"/>
    <col min="8194" max="8194" width="13" style="231" customWidth="1"/>
    <col min="8195" max="8196" width="3.28515625" style="231" bestFit="1" customWidth="1"/>
    <col min="8197" max="8197" width="3.28515625" style="231" customWidth="1"/>
    <col min="8198" max="8199" width="3.28515625" style="231" bestFit="1" customWidth="1"/>
    <col min="8200" max="8207" width="3.28515625" style="231" customWidth="1"/>
    <col min="8208" max="8208" width="3.28515625" style="231" bestFit="1" customWidth="1"/>
    <col min="8209" max="8209" width="3.28515625" style="231" customWidth="1"/>
    <col min="8210" max="8446" width="9.140625" style="231"/>
    <col min="8447" max="8447" width="7.7109375" style="231" customWidth="1"/>
    <col min="8448" max="8448" width="15.28515625" style="231" customWidth="1"/>
    <col min="8449" max="8449" width="12.28515625" style="231" customWidth="1"/>
    <col min="8450" max="8450" width="13" style="231" customWidth="1"/>
    <col min="8451" max="8452" width="3.28515625" style="231" bestFit="1" customWidth="1"/>
    <col min="8453" max="8453" width="3.28515625" style="231" customWidth="1"/>
    <col min="8454" max="8455" width="3.28515625" style="231" bestFit="1" customWidth="1"/>
    <col min="8456" max="8463" width="3.28515625" style="231" customWidth="1"/>
    <col min="8464" max="8464" width="3.28515625" style="231" bestFit="1" customWidth="1"/>
    <col min="8465" max="8465" width="3.28515625" style="231" customWidth="1"/>
    <col min="8466" max="8702" width="9.140625" style="231"/>
    <col min="8703" max="8703" width="7.7109375" style="231" customWidth="1"/>
    <col min="8704" max="8704" width="15.28515625" style="231" customWidth="1"/>
    <col min="8705" max="8705" width="12.28515625" style="231" customWidth="1"/>
    <col min="8706" max="8706" width="13" style="231" customWidth="1"/>
    <col min="8707" max="8708" width="3.28515625" style="231" bestFit="1" customWidth="1"/>
    <col min="8709" max="8709" width="3.28515625" style="231" customWidth="1"/>
    <col min="8710" max="8711" width="3.28515625" style="231" bestFit="1" customWidth="1"/>
    <col min="8712" max="8719" width="3.28515625" style="231" customWidth="1"/>
    <col min="8720" max="8720" width="3.28515625" style="231" bestFit="1" customWidth="1"/>
    <col min="8721" max="8721" width="3.28515625" style="231" customWidth="1"/>
    <col min="8722" max="8958" width="9.140625" style="231"/>
    <col min="8959" max="8959" width="7.7109375" style="231" customWidth="1"/>
    <col min="8960" max="8960" width="15.28515625" style="231" customWidth="1"/>
    <col min="8961" max="8961" width="12.28515625" style="231" customWidth="1"/>
    <col min="8962" max="8962" width="13" style="231" customWidth="1"/>
    <col min="8963" max="8964" width="3.28515625" style="231" bestFit="1" customWidth="1"/>
    <col min="8965" max="8965" width="3.28515625" style="231" customWidth="1"/>
    <col min="8966" max="8967" width="3.28515625" style="231" bestFit="1" customWidth="1"/>
    <col min="8968" max="8975" width="3.28515625" style="231" customWidth="1"/>
    <col min="8976" max="8976" width="3.28515625" style="231" bestFit="1" customWidth="1"/>
    <col min="8977" max="8977" width="3.28515625" style="231" customWidth="1"/>
    <col min="8978" max="9214" width="9.140625" style="231"/>
    <col min="9215" max="9215" width="7.7109375" style="231" customWidth="1"/>
    <col min="9216" max="9216" width="15.28515625" style="231" customWidth="1"/>
    <col min="9217" max="9217" width="12.28515625" style="231" customWidth="1"/>
    <col min="9218" max="9218" width="13" style="231" customWidth="1"/>
    <col min="9219" max="9220" width="3.28515625" style="231" bestFit="1" customWidth="1"/>
    <col min="9221" max="9221" width="3.28515625" style="231" customWidth="1"/>
    <col min="9222" max="9223" width="3.28515625" style="231" bestFit="1" customWidth="1"/>
    <col min="9224" max="9231" width="3.28515625" style="231" customWidth="1"/>
    <col min="9232" max="9232" width="3.28515625" style="231" bestFit="1" customWidth="1"/>
    <col min="9233" max="9233" width="3.28515625" style="231" customWidth="1"/>
    <col min="9234" max="9470" width="9.140625" style="231"/>
    <col min="9471" max="9471" width="7.7109375" style="231" customWidth="1"/>
    <col min="9472" max="9472" width="15.28515625" style="231" customWidth="1"/>
    <col min="9473" max="9473" width="12.28515625" style="231" customWidth="1"/>
    <col min="9474" max="9474" width="13" style="231" customWidth="1"/>
    <col min="9475" max="9476" width="3.28515625" style="231" bestFit="1" customWidth="1"/>
    <col min="9477" max="9477" width="3.28515625" style="231" customWidth="1"/>
    <col min="9478" max="9479" width="3.28515625" style="231" bestFit="1" customWidth="1"/>
    <col min="9480" max="9487" width="3.28515625" style="231" customWidth="1"/>
    <col min="9488" max="9488" width="3.28515625" style="231" bestFit="1" customWidth="1"/>
    <col min="9489" max="9489" width="3.28515625" style="231" customWidth="1"/>
    <col min="9490" max="9726" width="9.140625" style="231"/>
    <col min="9727" max="9727" width="7.7109375" style="231" customWidth="1"/>
    <col min="9728" max="9728" width="15.28515625" style="231" customWidth="1"/>
    <col min="9729" max="9729" width="12.28515625" style="231" customWidth="1"/>
    <col min="9730" max="9730" width="13" style="231" customWidth="1"/>
    <col min="9731" max="9732" width="3.28515625" style="231" bestFit="1" customWidth="1"/>
    <col min="9733" max="9733" width="3.28515625" style="231" customWidth="1"/>
    <col min="9734" max="9735" width="3.28515625" style="231" bestFit="1" customWidth="1"/>
    <col min="9736" max="9743" width="3.28515625" style="231" customWidth="1"/>
    <col min="9744" max="9744" width="3.28515625" style="231" bestFit="1" customWidth="1"/>
    <col min="9745" max="9745" width="3.28515625" style="231" customWidth="1"/>
    <col min="9746" max="9982" width="9.140625" style="231"/>
    <col min="9983" max="9983" width="7.7109375" style="231" customWidth="1"/>
    <col min="9984" max="9984" width="15.28515625" style="231" customWidth="1"/>
    <col min="9985" max="9985" width="12.28515625" style="231" customWidth="1"/>
    <col min="9986" max="9986" width="13" style="231" customWidth="1"/>
    <col min="9987" max="9988" width="3.28515625" style="231" bestFit="1" customWidth="1"/>
    <col min="9989" max="9989" width="3.28515625" style="231" customWidth="1"/>
    <col min="9990" max="9991" width="3.28515625" style="231" bestFit="1" customWidth="1"/>
    <col min="9992" max="9999" width="3.28515625" style="231" customWidth="1"/>
    <col min="10000" max="10000" width="3.28515625" style="231" bestFit="1" customWidth="1"/>
    <col min="10001" max="10001" width="3.28515625" style="231" customWidth="1"/>
    <col min="10002" max="10238" width="9.140625" style="231"/>
    <col min="10239" max="10239" width="7.7109375" style="231" customWidth="1"/>
    <col min="10240" max="10240" width="15.28515625" style="231" customWidth="1"/>
    <col min="10241" max="10241" width="12.28515625" style="231" customWidth="1"/>
    <col min="10242" max="10242" width="13" style="231" customWidth="1"/>
    <col min="10243" max="10244" width="3.28515625" style="231" bestFit="1" customWidth="1"/>
    <col min="10245" max="10245" width="3.28515625" style="231" customWidth="1"/>
    <col min="10246" max="10247" width="3.28515625" style="231" bestFit="1" customWidth="1"/>
    <col min="10248" max="10255" width="3.28515625" style="231" customWidth="1"/>
    <col min="10256" max="10256" width="3.28515625" style="231" bestFit="1" customWidth="1"/>
    <col min="10257" max="10257" width="3.28515625" style="231" customWidth="1"/>
    <col min="10258" max="10494" width="9.140625" style="231"/>
    <col min="10495" max="10495" width="7.7109375" style="231" customWidth="1"/>
    <col min="10496" max="10496" width="15.28515625" style="231" customWidth="1"/>
    <col min="10497" max="10497" width="12.28515625" style="231" customWidth="1"/>
    <col min="10498" max="10498" width="13" style="231" customWidth="1"/>
    <col min="10499" max="10500" width="3.28515625" style="231" bestFit="1" customWidth="1"/>
    <col min="10501" max="10501" width="3.28515625" style="231" customWidth="1"/>
    <col min="10502" max="10503" width="3.28515625" style="231" bestFit="1" customWidth="1"/>
    <col min="10504" max="10511" width="3.28515625" style="231" customWidth="1"/>
    <col min="10512" max="10512" width="3.28515625" style="231" bestFit="1" customWidth="1"/>
    <col min="10513" max="10513" width="3.28515625" style="231" customWidth="1"/>
    <col min="10514" max="10750" width="9.140625" style="231"/>
    <col min="10751" max="10751" width="7.7109375" style="231" customWidth="1"/>
    <col min="10752" max="10752" width="15.28515625" style="231" customWidth="1"/>
    <col min="10753" max="10753" width="12.28515625" style="231" customWidth="1"/>
    <col min="10754" max="10754" width="13" style="231" customWidth="1"/>
    <col min="10755" max="10756" width="3.28515625" style="231" bestFit="1" customWidth="1"/>
    <col min="10757" max="10757" width="3.28515625" style="231" customWidth="1"/>
    <col min="10758" max="10759" width="3.28515625" style="231" bestFit="1" customWidth="1"/>
    <col min="10760" max="10767" width="3.28515625" style="231" customWidth="1"/>
    <col min="10768" max="10768" width="3.28515625" style="231" bestFit="1" customWidth="1"/>
    <col min="10769" max="10769" width="3.28515625" style="231" customWidth="1"/>
    <col min="10770" max="11006" width="9.140625" style="231"/>
    <col min="11007" max="11007" width="7.7109375" style="231" customWidth="1"/>
    <col min="11008" max="11008" width="15.28515625" style="231" customWidth="1"/>
    <col min="11009" max="11009" width="12.28515625" style="231" customWidth="1"/>
    <col min="11010" max="11010" width="13" style="231" customWidth="1"/>
    <col min="11011" max="11012" width="3.28515625" style="231" bestFit="1" customWidth="1"/>
    <col min="11013" max="11013" width="3.28515625" style="231" customWidth="1"/>
    <col min="11014" max="11015" width="3.28515625" style="231" bestFit="1" customWidth="1"/>
    <col min="11016" max="11023" width="3.28515625" style="231" customWidth="1"/>
    <col min="11024" max="11024" width="3.28515625" style="231" bestFit="1" customWidth="1"/>
    <col min="11025" max="11025" width="3.28515625" style="231" customWidth="1"/>
    <col min="11026" max="11262" width="9.140625" style="231"/>
    <col min="11263" max="11263" width="7.7109375" style="231" customWidth="1"/>
    <col min="11264" max="11264" width="15.28515625" style="231" customWidth="1"/>
    <col min="11265" max="11265" width="12.28515625" style="231" customWidth="1"/>
    <col min="11266" max="11266" width="13" style="231" customWidth="1"/>
    <col min="11267" max="11268" width="3.28515625" style="231" bestFit="1" customWidth="1"/>
    <col min="11269" max="11269" width="3.28515625" style="231" customWidth="1"/>
    <col min="11270" max="11271" width="3.28515625" style="231" bestFit="1" customWidth="1"/>
    <col min="11272" max="11279" width="3.28515625" style="231" customWidth="1"/>
    <col min="11280" max="11280" width="3.28515625" style="231" bestFit="1" customWidth="1"/>
    <col min="11281" max="11281" width="3.28515625" style="231" customWidth="1"/>
    <col min="11282" max="11518" width="9.140625" style="231"/>
    <col min="11519" max="11519" width="7.7109375" style="231" customWidth="1"/>
    <col min="11520" max="11520" width="15.28515625" style="231" customWidth="1"/>
    <col min="11521" max="11521" width="12.28515625" style="231" customWidth="1"/>
    <col min="11522" max="11522" width="13" style="231" customWidth="1"/>
    <col min="11523" max="11524" width="3.28515625" style="231" bestFit="1" customWidth="1"/>
    <col min="11525" max="11525" width="3.28515625" style="231" customWidth="1"/>
    <col min="11526" max="11527" width="3.28515625" style="231" bestFit="1" customWidth="1"/>
    <col min="11528" max="11535" width="3.28515625" style="231" customWidth="1"/>
    <col min="11536" max="11536" width="3.28515625" style="231" bestFit="1" customWidth="1"/>
    <col min="11537" max="11537" width="3.28515625" style="231" customWidth="1"/>
    <col min="11538" max="11774" width="9.140625" style="231"/>
    <col min="11775" max="11775" width="7.7109375" style="231" customWidth="1"/>
    <col min="11776" max="11776" width="15.28515625" style="231" customWidth="1"/>
    <col min="11777" max="11777" width="12.28515625" style="231" customWidth="1"/>
    <col min="11778" max="11778" width="13" style="231" customWidth="1"/>
    <col min="11779" max="11780" width="3.28515625" style="231" bestFit="1" customWidth="1"/>
    <col min="11781" max="11781" width="3.28515625" style="231" customWidth="1"/>
    <col min="11782" max="11783" width="3.28515625" style="231" bestFit="1" customWidth="1"/>
    <col min="11784" max="11791" width="3.28515625" style="231" customWidth="1"/>
    <col min="11792" max="11792" width="3.28515625" style="231" bestFit="1" customWidth="1"/>
    <col min="11793" max="11793" width="3.28515625" style="231" customWidth="1"/>
    <col min="11794" max="12030" width="9.140625" style="231"/>
    <col min="12031" max="12031" width="7.7109375" style="231" customWidth="1"/>
    <col min="12032" max="12032" width="15.28515625" style="231" customWidth="1"/>
    <col min="12033" max="12033" width="12.28515625" style="231" customWidth="1"/>
    <col min="12034" max="12034" width="13" style="231" customWidth="1"/>
    <col min="12035" max="12036" width="3.28515625" style="231" bestFit="1" customWidth="1"/>
    <col min="12037" max="12037" width="3.28515625" style="231" customWidth="1"/>
    <col min="12038" max="12039" width="3.28515625" style="231" bestFit="1" customWidth="1"/>
    <col min="12040" max="12047" width="3.28515625" style="231" customWidth="1"/>
    <col min="12048" max="12048" width="3.28515625" style="231" bestFit="1" customWidth="1"/>
    <col min="12049" max="12049" width="3.28515625" style="231" customWidth="1"/>
    <col min="12050" max="12286" width="9.140625" style="231"/>
    <col min="12287" max="12287" width="7.7109375" style="231" customWidth="1"/>
    <col min="12288" max="12288" width="15.28515625" style="231" customWidth="1"/>
    <col min="12289" max="12289" width="12.28515625" style="231" customWidth="1"/>
    <col min="12290" max="12290" width="13" style="231" customWidth="1"/>
    <col min="12291" max="12292" width="3.28515625" style="231" bestFit="1" customWidth="1"/>
    <col min="12293" max="12293" width="3.28515625" style="231" customWidth="1"/>
    <col min="12294" max="12295" width="3.28515625" style="231" bestFit="1" customWidth="1"/>
    <col min="12296" max="12303" width="3.28515625" style="231" customWidth="1"/>
    <col min="12304" max="12304" width="3.28515625" style="231" bestFit="1" customWidth="1"/>
    <col min="12305" max="12305" width="3.28515625" style="231" customWidth="1"/>
    <col min="12306" max="12542" width="9.140625" style="231"/>
    <col min="12543" max="12543" width="7.7109375" style="231" customWidth="1"/>
    <col min="12544" max="12544" width="15.28515625" style="231" customWidth="1"/>
    <col min="12545" max="12545" width="12.28515625" style="231" customWidth="1"/>
    <col min="12546" max="12546" width="13" style="231" customWidth="1"/>
    <col min="12547" max="12548" width="3.28515625" style="231" bestFit="1" customWidth="1"/>
    <col min="12549" max="12549" width="3.28515625" style="231" customWidth="1"/>
    <col min="12550" max="12551" width="3.28515625" style="231" bestFit="1" customWidth="1"/>
    <col min="12552" max="12559" width="3.28515625" style="231" customWidth="1"/>
    <col min="12560" max="12560" width="3.28515625" style="231" bestFit="1" customWidth="1"/>
    <col min="12561" max="12561" width="3.28515625" style="231" customWidth="1"/>
    <col min="12562" max="12798" width="9.140625" style="231"/>
    <col min="12799" max="12799" width="7.7109375" style="231" customWidth="1"/>
    <col min="12800" max="12800" width="15.28515625" style="231" customWidth="1"/>
    <col min="12801" max="12801" width="12.28515625" style="231" customWidth="1"/>
    <col min="12802" max="12802" width="13" style="231" customWidth="1"/>
    <col min="12803" max="12804" width="3.28515625" style="231" bestFit="1" customWidth="1"/>
    <col min="12805" max="12805" width="3.28515625" style="231" customWidth="1"/>
    <col min="12806" max="12807" width="3.28515625" style="231" bestFit="1" customWidth="1"/>
    <col min="12808" max="12815" width="3.28515625" style="231" customWidth="1"/>
    <col min="12816" max="12816" width="3.28515625" style="231" bestFit="1" customWidth="1"/>
    <col min="12817" max="12817" width="3.28515625" style="231" customWidth="1"/>
    <col min="12818" max="13054" width="9.140625" style="231"/>
    <col min="13055" max="13055" width="7.7109375" style="231" customWidth="1"/>
    <col min="13056" max="13056" width="15.28515625" style="231" customWidth="1"/>
    <col min="13057" max="13057" width="12.28515625" style="231" customWidth="1"/>
    <col min="13058" max="13058" width="13" style="231" customWidth="1"/>
    <col min="13059" max="13060" width="3.28515625" style="231" bestFit="1" customWidth="1"/>
    <col min="13061" max="13061" width="3.28515625" style="231" customWidth="1"/>
    <col min="13062" max="13063" width="3.28515625" style="231" bestFit="1" customWidth="1"/>
    <col min="13064" max="13071" width="3.28515625" style="231" customWidth="1"/>
    <col min="13072" max="13072" width="3.28515625" style="231" bestFit="1" customWidth="1"/>
    <col min="13073" max="13073" width="3.28515625" style="231" customWidth="1"/>
    <col min="13074" max="13310" width="9.140625" style="231"/>
    <col min="13311" max="13311" width="7.7109375" style="231" customWidth="1"/>
    <col min="13312" max="13312" width="15.28515625" style="231" customWidth="1"/>
    <col min="13313" max="13313" width="12.28515625" style="231" customWidth="1"/>
    <col min="13314" max="13314" width="13" style="231" customWidth="1"/>
    <col min="13315" max="13316" width="3.28515625" style="231" bestFit="1" customWidth="1"/>
    <col min="13317" max="13317" width="3.28515625" style="231" customWidth="1"/>
    <col min="13318" max="13319" width="3.28515625" style="231" bestFit="1" customWidth="1"/>
    <col min="13320" max="13327" width="3.28515625" style="231" customWidth="1"/>
    <col min="13328" max="13328" width="3.28515625" style="231" bestFit="1" customWidth="1"/>
    <col min="13329" max="13329" width="3.28515625" style="231" customWidth="1"/>
    <col min="13330" max="13566" width="9.140625" style="231"/>
    <col min="13567" max="13567" width="7.7109375" style="231" customWidth="1"/>
    <col min="13568" max="13568" width="15.28515625" style="231" customWidth="1"/>
    <col min="13569" max="13569" width="12.28515625" style="231" customWidth="1"/>
    <col min="13570" max="13570" width="13" style="231" customWidth="1"/>
    <col min="13571" max="13572" width="3.28515625" style="231" bestFit="1" customWidth="1"/>
    <col min="13573" max="13573" width="3.28515625" style="231" customWidth="1"/>
    <col min="13574" max="13575" width="3.28515625" style="231" bestFit="1" customWidth="1"/>
    <col min="13576" max="13583" width="3.28515625" style="231" customWidth="1"/>
    <col min="13584" max="13584" width="3.28515625" style="231" bestFit="1" customWidth="1"/>
    <col min="13585" max="13585" width="3.28515625" style="231" customWidth="1"/>
    <col min="13586" max="13822" width="9.140625" style="231"/>
    <col min="13823" max="13823" width="7.7109375" style="231" customWidth="1"/>
    <col min="13824" max="13824" width="15.28515625" style="231" customWidth="1"/>
    <col min="13825" max="13825" width="12.28515625" style="231" customWidth="1"/>
    <col min="13826" max="13826" width="13" style="231" customWidth="1"/>
    <col min="13827" max="13828" width="3.28515625" style="231" bestFit="1" customWidth="1"/>
    <col min="13829" max="13829" width="3.28515625" style="231" customWidth="1"/>
    <col min="13830" max="13831" width="3.28515625" style="231" bestFit="1" customWidth="1"/>
    <col min="13832" max="13839" width="3.28515625" style="231" customWidth="1"/>
    <col min="13840" max="13840" width="3.28515625" style="231" bestFit="1" customWidth="1"/>
    <col min="13841" max="13841" width="3.28515625" style="231" customWidth="1"/>
    <col min="13842" max="14078" width="9.140625" style="231"/>
    <col min="14079" max="14079" width="7.7109375" style="231" customWidth="1"/>
    <col min="14080" max="14080" width="15.28515625" style="231" customWidth="1"/>
    <col min="14081" max="14081" width="12.28515625" style="231" customWidth="1"/>
    <col min="14082" max="14082" width="13" style="231" customWidth="1"/>
    <col min="14083" max="14084" width="3.28515625" style="231" bestFit="1" customWidth="1"/>
    <col min="14085" max="14085" width="3.28515625" style="231" customWidth="1"/>
    <col min="14086" max="14087" width="3.28515625" style="231" bestFit="1" customWidth="1"/>
    <col min="14088" max="14095" width="3.28515625" style="231" customWidth="1"/>
    <col min="14096" max="14096" width="3.28515625" style="231" bestFit="1" customWidth="1"/>
    <col min="14097" max="14097" width="3.28515625" style="231" customWidth="1"/>
    <col min="14098" max="14334" width="9.140625" style="231"/>
    <col min="14335" max="14335" width="7.7109375" style="231" customWidth="1"/>
    <col min="14336" max="14336" width="15.28515625" style="231" customWidth="1"/>
    <col min="14337" max="14337" width="12.28515625" style="231" customWidth="1"/>
    <col min="14338" max="14338" width="13" style="231" customWidth="1"/>
    <col min="14339" max="14340" width="3.28515625" style="231" bestFit="1" customWidth="1"/>
    <col min="14341" max="14341" width="3.28515625" style="231" customWidth="1"/>
    <col min="14342" max="14343" width="3.28515625" style="231" bestFit="1" customWidth="1"/>
    <col min="14344" max="14351" width="3.28515625" style="231" customWidth="1"/>
    <col min="14352" max="14352" width="3.28515625" style="231" bestFit="1" customWidth="1"/>
    <col min="14353" max="14353" width="3.28515625" style="231" customWidth="1"/>
    <col min="14354" max="14590" width="9.140625" style="231"/>
    <col min="14591" max="14591" width="7.7109375" style="231" customWidth="1"/>
    <col min="14592" max="14592" width="15.28515625" style="231" customWidth="1"/>
    <col min="14593" max="14593" width="12.28515625" style="231" customWidth="1"/>
    <col min="14594" max="14594" width="13" style="231" customWidth="1"/>
    <col min="14595" max="14596" width="3.28515625" style="231" bestFit="1" customWidth="1"/>
    <col min="14597" max="14597" width="3.28515625" style="231" customWidth="1"/>
    <col min="14598" max="14599" width="3.28515625" style="231" bestFit="1" customWidth="1"/>
    <col min="14600" max="14607" width="3.28515625" style="231" customWidth="1"/>
    <col min="14608" max="14608" width="3.28515625" style="231" bestFit="1" customWidth="1"/>
    <col min="14609" max="14609" width="3.28515625" style="231" customWidth="1"/>
    <col min="14610" max="14846" width="9.140625" style="231"/>
    <col min="14847" max="14847" width="7.7109375" style="231" customWidth="1"/>
    <col min="14848" max="14848" width="15.28515625" style="231" customWidth="1"/>
    <col min="14849" max="14849" width="12.28515625" style="231" customWidth="1"/>
    <col min="14850" max="14850" width="13" style="231" customWidth="1"/>
    <col min="14851" max="14852" width="3.28515625" style="231" bestFit="1" customWidth="1"/>
    <col min="14853" max="14853" width="3.28515625" style="231" customWidth="1"/>
    <col min="14854" max="14855" width="3.28515625" style="231" bestFit="1" customWidth="1"/>
    <col min="14856" max="14863" width="3.28515625" style="231" customWidth="1"/>
    <col min="14864" max="14864" width="3.28515625" style="231" bestFit="1" customWidth="1"/>
    <col min="14865" max="14865" width="3.28515625" style="231" customWidth="1"/>
    <col min="14866" max="15102" width="9.140625" style="231"/>
    <col min="15103" max="15103" width="7.7109375" style="231" customWidth="1"/>
    <col min="15104" max="15104" width="15.28515625" style="231" customWidth="1"/>
    <col min="15105" max="15105" width="12.28515625" style="231" customWidth="1"/>
    <col min="15106" max="15106" width="13" style="231" customWidth="1"/>
    <col min="15107" max="15108" width="3.28515625" style="231" bestFit="1" customWidth="1"/>
    <col min="15109" max="15109" width="3.28515625" style="231" customWidth="1"/>
    <col min="15110" max="15111" width="3.28515625" style="231" bestFit="1" customWidth="1"/>
    <col min="15112" max="15119" width="3.28515625" style="231" customWidth="1"/>
    <col min="15120" max="15120" width="3.28515625" style="231" bestFit="1" customWidth="1"/>
    <col min="15121" max="15121" width="3.28515625" style="231" customWidth="1"/>
    <col min="15122" max="15358" width="9.140625" style="231"/>
    <col min="15359" max="15359" width="7.7109375" style="231" customWidth="1"/>
    <col min="15360" max="15360" width="15.28515625" style="231" customWidth="1"/>
    <col min="15361" max="15361" width="12.28515625" style="231" customWidth="1"/>
    <col min="15362" max="15362" width="13" style="231" customWidth="1"/>
    <col min="15363" max="15364" width="3.28515625" style="231" bestFit="1" customWidth="1"/>
    <col min="15365" max="15365" width="3.28515625" style="231" customWidth="1"/>
    <col min="15366" max="15367" width="3.28515625" style="231" bestFit="1" customWidth="1"/>
    <col min="15368" max="15375" width="3.28515625" style="231" customWidth="1"/>
    <col min="15376" max="15376" width="3.28515625" style="231" bestFit="1" customWidth="1"/>
    <col min="15377" max="15377" width="3.28515625" style="231" customWidth="1"/>
    <col min="15378" max="15614" width="9.140625" style="231"/>
    <col min="15615" max="15615" width="7.7109375" style="231" customWidth="1"/>
    <col min="15616" max="15616" width="15.28515625" style="231" customWidth="1"/>
    <col min="15617" max="15617" width="12.28515625" style="231" customWidth="1"/>
    <col min="15618" max="15618" width="13" style="231" customWidth="1"/>
    <col min="15619" max="15620" width="3.28515625" style="231" bestFit="1" customWidth="1"/>
    <col min="15621" max="15621" width="3.28515625" style="231" customWidth="1"/>
    <col min="15622" max="15623" width="3.28515625" style="231" bestFit="1" customWidth="1"/>
    <col min="15624" max="15631" width="3.28515625" style="231" customWidth="1"/>
    <col min="15632" max="15632" width="3.28515625" style="231" bestFit="1" customWidth="1"/>
    <col min="15633" max="15633" width="3.28515625" style="231" customWidth="1"/>
    <col min="15634" max="15870" width="9.140625" style="231"/>
    <col min="15871" max="15871" width="7.7109375" style="231" customWidth="1"/>
    <col min="15872" max="15872" width="15.28515625" style="231" customWidth="1"/>
    <col min="15873" max="15873" width="12.28515625" style="231" customWidth="1"/>
    <col min="15874" max="15874" width="13" style="231" customWidth="1"/>
    <col min="15875" max="15876" width="3.28515625" style="231" bestFit="1" customWidth="1"/>
    <col min="15877" max="15877" width="3.28515625" style="231" customWidth="1"/>
    <col min="15878" max="15879" width="3.28515625" style="231" bestFit="1" customWidth="1"/>
    <col min="15880" max="15887" width="3.28515625" style="231" customWidth="1"/>
    <col min="15888" max="15888" width="3.28515625" style="231" bestFit="1" customWidth="1"/>
    <col min="15889" max="15889" width="3.28515625" style="231" customWidth="1"/>
    <col min="15890" max="16126" width="9.140625" style="231"/>
    <col min="16127" max="16127" width="7.7109375" style="231" customWidth="1"/>
    <col min="16128" max="16128" width="15.28515625" style="231" customWidth="1"/>
    <col min="16129" max="16129" width="12.28515625" style="231" customWidth="1"/>
    <col min="16130" max="16130" width="13" style="231" customWidth="1"/>
    <col min="16131" max="16132" width="3.28515625" style="231" bestFit="1" customWidth="1"/>
    <col min="16133" max="16133" width="3.28515625" style="231" customWidth="1"/>
    <col min="16134" max="16135" width="3.28515625" style="231" bestFit="1" customWidth="1"/>
    <col min="16136" max="16143" width="3.28515625" style="231" customWidth="1"/>
    <col min="16144" max="16144" width="3.28515625" style="231" bestFit="1" customWidth="1"/>
    <col min="16145" max="16145" width="3.28515625" style="231" customWidth="1"/>
    <col min="16146" max="16384" width="9.140625" style="231"/>
  </cols>
  <sheetData>
    <row r="1" spans="1:19" ht="13.5" customHeight="1" thickBot="1">
      <c r="A1" s="330" t="s">
        <v>519</v>
      </c>
      <c r="B1" s="230"/>
    </row>
    <row r="2" spans="1:19" ht="13.5" customHeight="1">
      <c r="A2" s="408" t="s">
        <v>110</v>
      </c>
      <c r="B2" s="409"/>
      <c r="C2" s="410" t="s">
        <v>277</v>
      </c>
      <c r="D2" s="411"/>
      <c r="E2" s="412" t="s">
        <v>71</v>
      </c>
      <c r="F2" s="413"/>
      <c r="G2" s="413"/>
      <c r="H2" s="414"/>
      <c r="I2" s="415" t="s">
        <v>277</v>
      </c>
      <c r="J2" s="416"/>
      <c r="K2" s="416"/>
      <c r="L2" s="416"/>
      <c r="M2" s="416"/>
      <c r="N2" s="416"/>
      <c r="O2" s="416"/>
      <c r="P2" s="416"/>
      <c r="Q2" s="416"/>
      <c r="R2" s="416"/>
      <c r="S2" s="417"/>
    </row>
    <row r="3" spans="1:19" ht="13.5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2"/>
    </row>
    <row r="4" spans="1:19" ht="13.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4"/>
    </row>
    <row r="5" spans="1:19" ht="13.5" customHeight="1">
      <c r="A5" s="395" t="s">
        <v>115</v>
      </c>
      <c r="B5" s="396"/>
      <c r="C5" s="405" t="s">
        <v>431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7"/>
    </row>
    <row r="7" spans="1:19" ht="13.5" customHeight="1" thickBot="1">
      <c r="A7" s="388">
        <f>COUNTIF(E25:HO25,"P")</f>
        <v>5</v>
      </c>
      <c r="B7" s="389"/>
      <c r="C7" s="390">
        <f>COUNTIF(E25:HO25,"F")</f>
        <v>0</v>
      </c>
      <c r="D7" s="391"/>
      <c r="E7" s="392">
        <f>SUM(L7,- A7,- C7)</f>
        <v>0</v>
      </c>
      <c r="F7" s="391"/>
      <c r="G7" s="391"/>
      <c r="H7" s="393"/>
      <c r="I7" s="309">
        <f>COUNTIF(E24:HH24,"N")</f>
        <v>1</v>
      </c>
      <c r="J7" s="309">
        <f>COUNTIF(E24:HH24,"A")</f>
        <v>4</v>
      </c>
      <c r="K7" s="309">
        <f>COUNTIF(E24:HH24,"B")</f>
        <v>0</v>
      </c>
      <c r="L7" s="392">
        <f>COUNTA(E9:HN9)</f>
        <v>5</v>
      </c>
      <c r="M7" s="391"/>
      <c r="N7" s="391"/>
      <c r="O7" s="391"/>
      <c r="P7" s="391"/>
      <c r="Q7" s="391"/>
      <c r="R7" s="391"/>
      <c r="S7" s="394"/>
    </row>
    <row r="8" spans="1:19" ht="11.25" thickBot="1"/>
    <row r="9" spans="1:19" ht="46.5" customHeight="1" thickTop="1" thickBot="1">
      <c r="A9" s="234"/>
      <c r="B9" s="235"/>
      <c r="C9" s="236"/>
      <c r="D9" s="237"/>
      <c r="E9" s="238" t="s">
        <v>118</v>
      </c>
      <c r="F9" s="238" t="s">
        <v>119</v>
      </c>
      <c r="G9" s="238" t="s">
        <v>120</v>
      </c>
      <c r="H9" s="238" t="s">
        <v>121</v>
      </c>
      <c r="I9" s="238" t="s">
        <v>122</v>
      </c>
      <c r="J9" s="238"/>
      <c r="K9" s="238"/>
      <c r="L9" s="238"/>
      <c r="M9" s="238"/>
      <c r="N9" s="238"/>
      <c r="O9" s="238"/>
      <c r="P9" s="238"/>
      <c r="Q9" s="238"/>
      <c r="R9" s="238"/>
      <c r="S9" s="238"/>
    </row>
    <row r="10" spans="1:19" ht="13.5" customHeight="1">
      <c r="A10" s="239" t="s">
        <v>157</v>
      </c>
      <c r="B10" s="240"/>
      <c r="C10" s="241"/>
      <c r="D10" s="242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</row>
    <row r="11" spans="1:19" ht="13.5" customHeight="1">
      <c r="A11" s="244"/>
      <c r="B11" s="240" t="s">
        <v>278</v>
      </c>
      <c r="C11" s="241"/>
      <c r="D11" s="242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</row>
    <row r="12" spans="1:19" ht="13.5" customHeight="1">
      <c r="A12" s="244"/>
      <c r="B12" s="240"/>
      <c r="C12" s="241"/>
      <c r="D12" s="242" t="s">
        <v>159</v>
      </c>
      <c r="E12" s="300" t="s">
        <v>160</v>
      </c>
      <c r="F12" s="300"/>
      <c r="G12" s="300"/>
      <c r="H12" s="300"/>
      <c r="I12" s="300"/>
      <c r="J12" s="301"/>
      <c r="K12" s="301"/>
      <c r="L12" s="243"/>
      <c r="M12" s="243"/>
      <c r="N12" s="243"/>
      <c r="O12" s="243"/>
      <c r="P12" s="243"/>
      <c r="Q12" s="301"/>
      <c r="R12" s="301"/>
      <c r="S12" s="301"/>
    </row>
    <row r="13" spans="1:19" ht="13.5" customHeight="1">
      <c r="A13" s="244"/>
      <c r="B13" s="240"/>
      <c r="C13" s="241"/>
      <c r="D13" s="245" t="s">
        <v>262</v>
      </c>
      <c r="E13" s="300"/>
      <c r="F13" s="300" t="s">
        <v>160</v>
      </c>
      <c r="G13" s="300"/>
      <c r="H13" s="300"/>
      <c r="I13" s="300"/>
      <c r="J13" s="301"/>
      <c r="K13" s="301"/>
      <c r="L13" s="243"/>
      <c r="M13" s="243"/>
      <c r="N13" s="243"/>
      <c r="O13" s="243"/>
      <c r="P13" s="243"/>
      <c r="Q13" s="301"/>
      <c r="R13" s="301"/>
      <c r="S13" s="301"/>
    </row>
    <row r="14" spans="1:19" ht="13.5" customHeight="1">
      <c r="A14" s="244"/>
      <c r="B14" s="240"/>
      <c r="C14" s="241"/>
      <c r="D14" s="162" t="s">
        <v>279</v>
      </c>
      <c r="E14" s="300"/>
      <c r="F14" s="300"/>
      <c r="G14" s="300" t="s">
        <v>160</v>
      </c>
      <c r="H14" s="300"/>
      <c r="I14" s="300"/>
      <c r="J14" s="301"/>
      <c r="K14" s="301"/>
      <c r="L14" s="243"/>
      <c r="M14" s="243"/>
      <c r="N14" s="243"/>
      <c r="O14" s="243"/>
      <c r="P14" s="243"/>
      <c r="Q14" s="301"/>
      <c r="R14" s="301"/>
      <c r="S14" s="301"/>
    </row>
    <row r="15" spans="1:19" ht="13.5" customHeight="1">
      <c r="A15" s="244"/>
      <c r="B15" s="240"/>
      <c r="C15" s="241"/>
      <c r="D15" s="242" t="s">
        <v>280</v>
      </c>
      <c r="E15" s="300"/>
      <c r="F15" s="300"/>
      <c r="G15" s="300"/>
      <c r="H15" s="300" t="s">
        <v>160</v>
      </c>
      <c r="I15" s="300"/>
      <c r="J15" s="301"/>
      <c r="K15" s="301"/>
      <c r="L15" s="243"/>
      <c r="M15" s="243"/>
      <c r="N15" s="243"/>
      <c r="O15" s="243"/>
      <c r="P15" s="243"/>
      <c r="Q15" s="301"/>
      <c r="R15" s="301"/>
      <c r="S15" s="301"/>
    </row>
    <row r="16" spans="1:19" ht="13.5" customHeight="1">
      <c r="A16" s="244"/>
      <c r="B16" s="246" t="s">
        <v>455</v>
      </c>
      <c r="C16" s="241"/>
      <c r="D16" s="245"/>
      <c r="E16" s="300"/>
      <c r="F16" s="300"/>
      <c r="G16" s="300"/>
      <c r="H16" s="300"/>
      <c r="I16" s="300" t="s">
        <v>160</v>
      </c>
      <c r="J16" s="301"/>
      <c r="K16" s="301"/>
      <c r="L16" s="243"/>
      <c r="M16" s="243"/>
      <c r="N16" s="243"/>
      <c r="O16" s="243"/>
      <c r="P16" s="243"/>
      <c r="Q16" s="301"/>
      <c r="R16" s="301"/>
      <c r="S16" s="301"/>
    </row>
    <row r="17" spans="1:19" ht="13.5" customHeight="1">
      <c r="A17" s="244"/>
      <c r="B17" s="240" t="s">
        <v>281</v>
      </c>
      <c r="C17" s="241"/>
      <c r="D17" s="242"/>
      <c r="E17" s="300"/>
      <c r="F17" s="300"/>
      <c r="G17" s="300"/>
      <c r="H17" s="300"/>
      <c r="I17" s="300"/>
      <c r="J17" s="301"/>
      <c r="K17" s="301"/>
      <c r="L17" s="243"/>
      <c r="M17" s="243"/>
      <c r="N17" s="243"/>
      <c r="O17" s="243"/>
      <c r="P17" s="243"/>
      <c r="Q17" s="301"/>
      <c r="R17" s="301"/>
      <c r="S17" s="301"/>
    </row>
    <row r="18" spans="1:19" ht="13.5" customHeight="1">
      <c r="A18" s="244"/>
      <c r="B18" s="240"/>
      <c r="C18" s="241"/>
      <c r="D18" s="242" t="s">
        <v>192</v>
      </c>
      <c r="E18" s="300" t="s">
        <v>160</v>
      </c>
      <c r="F18" s="300" t="s">
        <v>160</v>
      </c>
      <c r="G18" s="300" t="s">
        <v>160</v>
      </c>
      <c r="H18" s="300" t="s">
        <v>160</v>
      </c>
      <c r="I18" s="300" t="s">
        <v>160</v>
      </c>
      <c r="J18" s="301"/>
      <c r="K18" s="302"/>
      <c r="L18" s="243"/>
      <c r="M18" s="243"/>
      <c r="N18" s="243"/>
      <c r="O18" s="243"/>
      <c r="P18" s="243"/>
      <c r="Q18" s="301"/>
      <c r="R18" s="301"/>
      <c r="S18" s="301"/>
    </row>
    <row r="19" spans="1:19" ht="13.5" customHeight="1" thickBot="1">
      <c r="A19" s="244"/>
      <c r="B19" s="247"/>
      <c r="C19" s="248"/>
      <c r="D19" s="249"/>
      <c r="E19" s="303"/>
      <c r="F19" s="303"/>
      <c r="G19" s="303"/>
      <c r="H19" s="303"/>
      <c r="I19" s="303"/>
      <c r="J19" s="304"/>
      <c r="K19" s="304"/>
      <c r="L19" s="250"/>
      <c r="M19" s="250"/>
      <c r="N19" s="250"/>
      <c r="O19" s="250"/>
      <c r="P19" s="250"/>
      <c r="Q19" s="304"/>
      <c r="R19" s="304"/>
      <c r="S19" s="304"/>
    </row>
    <row r="20" spans="1:19" ht="13.5" customHeight="1" thickTop="1">
      <c r="A20" s="251" t="s">
        <v>193</v>
      </c>
      <c r="B20" s="252"/>
      <c r="C20" s="253"/>
      <c r="D20" s="254"/>
      <c r="E20" s="305"/>
      <c r="F20" s="305"/>
      <c r="G20" s="305"/>
      <c r="H20" s="305"/>
      <c r="I20" s="305"/>
      <c r="J20" s="306"/>
      <c r="K20" s="306"/>
      <c r="L20" s="255"/>
      <c r="M20" s="255"/>
      <c r="N20" s="255"/>
      <c r="O20" s="255"/>
      <c r="P20" s="255"/>
      <c r="Q20" s="306"/>
      <c r="R20" s="306"/>
      <c r="S20" s="306"/>
    </row>
    <row r="21" spans="1:19" ht="13.5" customHeight="1">
      <c r="A21" s="256"/>
      <c r="B21" s="257" t="s">
        <v>282</v>
      </c>
      <c r="C21" s="258"/>
      <c r="D21" s="259"/>
      <c r="E21" s="300" t="s">
        <v>160</v>
      </c>
      <c r="F21" s="300" t="s">
        <v>160</v>
      </c>
      <c r="G21" s="300"/>
      <c r="H21" s="300" t="s">
        <v>160</v>
      </c>
      <c r="I21" s="300"/>
      <c r="J21" s="301"/>
      <c r="K21" s="301"/>
      <c r="L21" s="243"/>
      <c r="M21" s="243"/>
      <c r="N21" s="243"/>
      <c r="O21" s="243"/>
      <c r="P21" s="243"/>
      <c r="Q21" s="301"/>
      <c r="R21" s="301"/>
      <c r="S21" s="301"/>
    </row>
    <row r="22" spans="1:19" ht="24.75" customHeight="1">
      <c r="A22" s="256"/>
      <c r="B22" s="438" t="s">
        <v>283</v>
      </c>
      <c r="C22" s="439"/>
      <c r="D22" s="440"/>
      <c r="E22" s="300"/>
      <c r="F22" s="300"/>
      <c r="G22" s="300" t="s">
        <v>160</v>
      </c>
      <c r="H22" s="300"/>
      <c r="I22" s="300"/>
      <c r="J22" s="301"/>
      <c r="K22" s="301"/>
      <c r="L22" s="243"/>
      <c r="M22" s="243"/>
      <c r="N22" s="243"/>
      <c r="O22" s="243"/>
      <c r="P22" s="243"/>
      <c r="Q22" s="301"/>
      <c r="R22" s="301"/>
      <c r="S22" s="301"/>
    </row>
    <row r="23" spans="1:19" ht="13.5" customHeight="1" thickBot="1">
      <c r="A23" s="256"/>
      <c r="B23" s="260" t="s">
        <v>454</v>
      </c>
      <c r="C23" s="261"/>
      <c r="D23" s="262"/>
      <c r="E23" s="307"/>
      <c r="F23" s="307"/>
      <c r="G23" s="307"/>
      <c r="H23" s="307"/>
      <c r="I23" s="307" t="s">
        <v>160</v>
      </c>
      <c r="J23" s="308"/>
      <c r="K23" s="308"/>
      <c r="L23" s="263"/>
      <c r="M23" s="263"/>
      <c r="N23" s="263"/>
      <c r="O23" s="263"/>
      <c r="P23" s="263"/>
      <c r="Q23" s="308"/>
      <c r="R23" s="308"/>
      <c r="S23" s="308"/>
    </row>
    <row r="24" spans="1:19" ht="13.5" customHeight="1" thickTop="1">
      <c r="A24" s="251" t="s">
        <v>197</v>
      </c>
      <c r="B24" s="441" t="s">
        <v>198</v>
      </c>
      <c r="C24" s="441"/>
      <c r="D24" s="441"/>
      <c r="E24" s="264" t="s">
        <v>64</v>
      </c>
      <c r="F24" s="264" t="s">
        <v>64</v>
      </c>
      <c r="G24" s="265" t="s">
        <v>100</v>
      </c>
      <c r="H24" s="264" t="s">
        <v>64</v>
      </c>
      <c r="I24" s="264" t="s">
        <v>64</v>
      </c>
      <c r="J24" s="266"/>
      <c r="K24" s="266"/>
      <c r="L24" s="266"/>
      <c r="M24" s="266"/>
      <c r="N24" s="266"/>
      <c r="O24" s="266"/>
      <c r="P24" s="266"/>
      <c r="Q24" s="266"/>
      <c r="R24" s="266"/>
      <c r="S24" s="266"/>
    </row>
    <row r="25" spans="1:19" ht="13.5" customHeight="1">
      <c r="A25" s="267"/>
      <c r="B25" s="442" t="s">
        <v>199</v>
      </c>
      <c r="C25" s="442"/>
      <c r="D25" s="442"/>
      <c r="E25" s="268" t="s">
        <v>460</v>
      </c>
      <c r="F25" s="268" t="s">
        <v>460</v>
      </c>
      <c r="G25" s="268" t="s">
        <v>460</v>
      </c>
      <c r="H25" s="268" t="s">
        <v>460</v>
      </c>
      <c r="I25" s="268" t="s">
        <v>460</v>
      </c>
      <c r="J25" s="268"/>
      <c r="K25" s="268"/>
      <c r="L25" s="268"/>
      <c r="M25" s="268"/>
      <c r="N25" s="268"/>
      <c r="O25" s="268"/>
      <c r="P25" s="268"/>
      <c r="Q25" s="268"/>
      <c r="R25" s="268"/>
      <c r="S25" s="268"/>
    </row>
    <row r="26" spans="1:19" ht="65.25" customHeight="1">
      <c r="A26" s="267"/>
      <c r="B26" s="436" t="s">
        <v>200</v>
      </c>
      <c r="C26" s="436"/>
      <c r="D26" s="436"/>
      <c r="E26" s="185" t="s">
        <v>553</v>
      </c>
      <c r="F26" s="185" t="s">
        <v>553</v>
      </c>
      <c r="G26" s="185" t="s">
        <v>553</v>
      </c>
      <c r="H26" s="185" t="s">
        <v>553</v>
      </c>
      <c r="I26" s="185" t="s">
        <v>553</v>
      </c>
      <c r="J26" s="269"/>
      <c r="K26" s="269"/>
      <c r="L26" s="269"/>
      <c r="M26" s="269"/>
      <c r="N26" s="269"/>
      <c r="O26" s="269"/>
      <c r="P26" s="269"/>
      <c r="Q26" s="269"/>
      <c r="R26" s="269"/>
      <c r="S26" s="269"/>
    </row>
    <row r="27" spans="1:19" ht="11.25" thickBot="1">
      <c r="A27" s="270"/>
      <c r="B27" s="437" t="s">
        <v>201</v>
      </c>
      <c r="C27" s="437"/>
      <c r="D27" s="437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</row>
    <row r="28" spans="1:19" ht="11.25" thickTop="1">
      <c r="A28" s="233"/>
      <c r="B28" s="231"/>
      <c r="C28" s="232"/>
      <c r="D28" s="231"/>
    </row>
  </sheetData>
  <mergeCells count="28"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  <mergeCell ref="I4:S4"/>
    <mergeCell ref="C5:S5"/>
    <mergeCell ref="E6:H6"/>
    <mergeCell ref="I6:K6"/>
    <mergeCell ref="L6:S6"/>
    <mergeCell ref="B26:D26"/>
    <mergeCell ref="B27:D27"/>
    <mergeCell ref="A6:B6"/>
    <mergeCell ref="C6:D6"/>
    <mergeCell ref="B22:D22"/>
    <mergeCell ref="B24:D24"/>
    <mergeCell ref="B25:D25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zoomScaleNormal="100" workbookViewId="0">
      <selection activeCell="I20" sqref="I20:I21"/>
    </sheetView>
  </sheetViews>
  <sheetFormatPr defaultRowHeight="13.5" customHeight="1"/>
  <cols>
    <col min="1" max="1" width="7.7109375" style="231" customWidth="1"/>
    <col min="2" max="2" width="15.28515625" style="233" customWidth="1"/>
    <col min="3" max="3" width="12.28515625" style="231" customWidth="1"/>
    <col min="4" max="4" width="13" style="232" customWidth="1"/>
    <col min="5" max="6" width="3.28515625" style="231" bestFit="1" customWidth="1"/>
    <col min="7" max="7" width="3.28515625" style="231" customWidth="1"/>
    <col min="8" max="9" width="3.28515625" style="231" bestFit="1" customWidth="1"/>
    <col min="10" max="17" width="3.28515625" style="231" customWidth="1"/>
    <col min="18" max="18" width="3.28515625" style="231" bestFit="1" customWidth="1"/>
    <col min="19" max="19" width="3.28515625" style="231" customWidth="1"/>
    <col min="20" max="20" width="4.140625" style="231" customWidth="1"/>
    <col min="21" max="255" width="9.140625" style="231"/>
    <col min="256" max="256" width="7.7109375" style="231" customWidth="1"/>
    <col min="257" max="257" width="15.28515625" style="231" customWidth="1"/>
    <col min="258" max="258" width="12.28515625" style="231" customWidth="1"/>
    <col min="259" max="259" width="13" style="231" customWidth="1"/>
    <col min="260" max="261" width="3.28515625" style="231" bestFit="1" customWidth="1"/>
    <col min="262" max="262" width="3.28515625" style="231" customWidth="1"/>
    <col min="263" max="264" width="3.28515625" style="231" bestFit="1" customWidth="1"/>
    <col min="265" max="272" width="3.28515625" style="231" customWidth="1"/>
    <col min="273" max="273" width="3.28515625" style="231" bestFit="1" customWidth="1"/>
    <col min="274" max="274" width="3.28515625" style="231" customWidth="1"/>
    <col min="275" max="511" width="9.140625" style="231"/>
    <col min="512" max="512" width="7.7109375" style="231" customWidth="1"/>
    <col min="513" max="513" width="15.28515625" style="231" customWidth="1"/>
    <col min="514" max="514" width="12.28515625" style="231" customWidth="1"/>
    <col min="515" max="515" width="13" style="231" customWidth="1"/>
    <col min="516" max="517" width="3.28515625" style="231" bestFit="1" customWidth="1"/>
    <col min="518" max="518" width="3.28515625" style="231" customWidth="1"/>
    <col min="519" max="520" width="3.28515625" style="231" bestFit="1" customWidth="1"/>
    <col min="521" max="528" width="3.28515625" style="231" customWidth="1"/>
    <col min="529" max="529" width="3.28515625" style="231" bestFit="1" customWidth="1"/>
    <col min="530" max="530" width="3.28515625" style="231" customWidth="1"/>
    <col min="531" max="767" width="9.140625" style="231"/>
    <col min="768" max="768" width="7.7109375" style="231" customWidth="1"/>
    <col min="769" max="769" width="15.28515625" style="231" customWidth="1"/>
    <col min="770" max="770" width="12.28515625" style="231" customWidth="1"/>
    <col min="771" max="771" width="13" style="231" customWidth="1"/>
    <col min="772" max="773" width="3.28515625" style="231" bestFit="1" customWidth="1"/>
    <col min="774" max="774" width="3.28515625" style="231" customWidth="1"/>
    <col min="775" max="776" width="3.28515625" style="231" bestFit="1" customWidth="1"/>
    <col min="777" max="784" width="3.28515625" style="231" customWidth="1"/>
    <col min="785" max="785" width="3.28515625" style="231" bestFit="1" customWidth="1"/>
    <col min="786" max="786" width="3.28515625" style="231" customWidth="1"/>
    <col min="787" max="1023" width="9.140625" style="231"/>
    <col min="1024" max="1024" width="7.7109375" style="231" customWidth="1"/>
    <col min="1025" max="1025" width="15.28515625" style="231" customWidth="1"/>
    <col min="1026" max="1026" width="12.28515625" style="231" customWidth="1"/>
    <col min="1027" max="1027" width="13" style="231" customWidth="1"/>
    <col min="1028" max="1029" width="3.28515625" style="231" bestFit="1" customWidth="1"/>
    <col min="1030" max="1030" width="3.28515625" style="231" customWidth="1"/>
    <col min="1031" max="1032" width="3.28515625" style="231" bestFit="1" customWidth="1"/>
    <col min="1033" max="1040" width="3.28515625" style="231" customWidth="1"/>
    <col min="1041" max="1041" width="3.28515625" style="231" bestFit="1" customWidth="1"/>
    <col min="1042" max="1042" width="3.28515625" style="231" customWidth="1"/>
    <col min="1043" max="1279" width="9.140625" style="231"/>
    <col min="1280" max="1280" width="7.7109375" style="231" customWidth="1"/>
    <col min="1281" max="1281" width="15.28515625" style="231" customWidth="1"/>
    <col min="1282" max="1282" width="12.28515625" style="231" customWidth="1"/>
    <col min="1283" max="1283" width="13" style="231" customWidth="1"/>
    <col min="1284" max="1285" width="3.28515625" style="231" bestFit="1" customWidth="1"/>
    <col min="1286" max="1286" width="3.28515625" style="231" customWidth="1"/>
    <col min="1287" max="1288" width="3.28515625" style="231" bestFit="1" customWidth="1"/>
    <col min="1289" max="1296" width="3.28515625" style="231" customWidth="1"/>
    <col min="1297" max="1297" width="3.28515625" style="231" bestFit="1" customWidth="1"/>
    <col min="1298" max="1298" width="3.28515625" style="231" customWidth="1"/>
    <col min="1299" max="1535" width="9.140625" style="231"/>
    <col min="1536" max="1536" width="7.7109375" style="231" customWidth="1"/>
    <col min="1537" max="1537" width="15.28515625" style="231" customWidth="1"/>
    <col min="1538" max="1538" width="12.28515625" style="231" customWidth="1"/>
    <col min="1539" max="1539" width="13" style="231" customWidth="1"/>
    <col min="1540" max="1541" width="3.28515625" style="231" bestFit="1" customWidth="1"/>
    <col min="1542" max="1542" width="3.28515625" style="231" customWidth="1"/>
    <col min="1543" max="1544" width="3.28515625" style="231" bestFit="1" customWidth="1"/>
    <col min="1545" max="1552" width="3.28515625" style="231" customWidth="1"/>
    <col min="1553" max="1553" width="3.28515625" style="231" bestFit="1" customWidth="1"/>
    <col min="1554" max="1554" width="3.28515625" style="231" customWidth="1"/>
    <col min="1555" max="1791" width="9.140625" style="231"/>
    <col min="1792" max="1792" width="7.7109375" style="231" customWidth="1"/>
    <col min="1793" max="1793" width="15.28515625" style="231" customWidth="1"/>
    <col min="1794" max="1794" width="12.28515625" style="231" customWidth="1"/>
    <col min="1795" max="1795" width="13" style="231" customWidth="1"/>
    <col min="1796" max="1797" width="3.28515625" style="231" bestFit="1" customWidth="1"/>
    <col min="1798" max="1798" width="3.28515625" style="231" customWidth="1"/>
    <col min="1799" max="1800" width="3.28515625" style="231" bestFit="1" customWidth="1"/>
    <col min="1801" max="1808" width="3.28515625" style="231" customWidth="1"/>
    <col min="1809" max="1809" width="3.28515625" style="231" bestFit="1" customWidth="1"/>
    <col min="1810" max="1810" width="3.28515625" style="231" customWidth="1"/>
    <col min="1811" max="2047" width="9.140625" style="231"/>
    <col min="2048" max="2048" width="7.7109375" style="231" customWidth="1"/>
    <col min="2049" max="2049" width="15.28515625" style="231" customWidth="1"/>
    <col min="2050" max="2050" width="12.28515625" style="231" customWidth="1"/>
    <col min="2051" max="2051" width="13" style="231" customWidth="1"/>
    <col min="2052" max="2053" width="3.28515625" style="231" bestFit="1" customWidth="1"/>
    <col min="2054" max="2054" width="3.28515625" style="231" customWidth="1"/>
    <col min="2055" max="2056" width="3.28515625" style="231" bestFit="1" customWidth="1"/>
    <col min="2057" max="2064" width="3.28515625" style="231" customWidth="1"/>
    <col min="2065" max="2065" width="3.28515625" style="231" bestFit="1" customWidth="1"/>
    <col min="2066" max="2066" width="3.28515625" style="231" customWidth="1"/>
    <col min="2067" max="2303" width="9.140625" style="231"/>
    <col min="2304" max="2304" width="7.7109375" style="231" customWidth="1"/>
    <col min="2305" max="2305" width="15.28515625" style="231" customWidth="1"/>
    <col min="2306" max="2306" width="12.28515625" style="231" customWidth="1"/>
    <col min="2307" max="2307" width="13" style="231" customWidth="1"/>
    <col min="2308" max="2309" width="3.28515625" style="231" bestFit="1" customWidth="1"/>
    <col min="2310" max="2310" width="3.28515625" style="231" customWidth="1"/>
    <col min="2311" max="2312" width="3.28515625" style="231" bestFit="1" customWidth="1"/>
    <col min="2313" max="2320" width="3.28515625" style="231" customWidth="1"/>
    <col min="2321" max="2321" width="3.28515625" style="231" bestFit="1" customWidth="1"/>
    <col min="2322" max="2322" width="3.28515625" style="231" customWidth="1"/>
    <col min="2323" max="2559" width="9.140625" style="231"/>
    <col min="2560" max="2560" width="7.7109375" style="231" customWidth="1"/>
    <col min="2561" max="2561" width="15.28515625" style="231" customWidth="1"/>
    <col min="2562" max="2562" width="12.28515625" style="231" customWidth="1"/>
    <col min="2563" max="2563" width="13" style="231" customWidth="1"/>
    <col min="2564" max="2565" width="3.28515625" style="231" bestFit="1" customWidth="1"/>
    <col min="2566" max="2566" width="3.28515625" style="231" customWidth="1"/>
    <col min="2567" max="2568" width="3.28515625" style="231" bestFit="1" customWidth="1"/>
    <col min="2569" max="2576" width="3.28515625" style="231" customWidth="1"/>
    <col min="2577" max="2577" width="3.28515625" style="231" bestFit="1" customWidth="1"/>
    <col min="2578" max="2578" width="3.28515625" style="231" customWidth="1"/>
    <col min="2579" max="2815" width="9.140625" style="231"/>
    <col min="2816" max="2816" width="7.7109375" style="231" customWidth="1"/>
    <col min="2817" max="2817" width="15.28515625" style="231" customWidth="1"/>
    <col min="2818" max="2818" width="12.28515625" style="231" customWidth="1"/>
    <col min="2819" max="2819" width="13" style="231" customWidth="1"/>
    <col min="2820" max="2821" width="3.28515625" style="231" bestFit="1" customWidth="1"/>
    <col min="2822" max="2822" width="3.28515625" style="231" customWidth="1"/>
    <col min="2823" max="2824" width="3.28515625" style="231" bestFit="1" customWidth="1"/>
    <col min="2825" max="2832" width="3.28515625" style="231" customWidth="1"/>
    <col min="2833" max="2833" width="3.28515625" style="231" bestFit="1" customWidth="1"/>
    <col min="2834" max="2834" width="3.28515625" style="231" customWidth="1"/>
    <col min="2835" max="3071" width="9.140625" style="231"/>
    <col min="3072" max="3072" width="7.7109375" style="231" customWidth="1"/>
    <col min="3073" max="3073" width="15.28515625" style="231" customWidth="1"/>
    <col min="3074" max="3074" width="12.28515625" style="231" customWidth="1"/>
    <col min="3075" max="3075" width="13" style="231" customWidth="1"/>
    <col min="3076" max="3077" width="3.28515625" style="231" bestFit="1" customWidth="1"/>
    <col min="3078" max="3078" width="3.28515625" style="231" customWidth="1"/>
    <col min="3079" max="3080" width="3.28515625" style="231" bestFit="1" customWidth="1"/>
    <col min="3081" max="3088" width="3.28515625" style="231" customWidth="1"/>
    <col min="3089" max="3089" width="3.28515625" style="231" bestFit="1" customWidth="1"/>
    <col min="3090" max="3090" width="3.28515625" style="231" customWidth="1"/>
    <col min="3091" max="3327" width="9.140625" style="231"/>
    <col min="3328" max="3328" width="7.7109375" style="231" customWidth="1"/>
    <col min="3329" max="3329" width="15.28515625" style="231" customWidth="1"/>
    <col min="3330" max="3330" width="12.28515625" style="231" customWidth="1"/>
    <col min="3331" max="3331" width="13" style="231" customWidth="1"/>
    <col min="3332" max="3333" width="3.28515625" style="231" bestFit="1" customWidth="1"/>
    <col min="3334" max="3334" width="3.28515625" style="231" customWidth="1"/>
    <col min="3335" max="3336" width="3.28515625" style="231" bestFit="1" customWidth="1"/>
    <col min="3337" max="3344" width="3.28515625" style="231" customWidth="1"/>
    <col min="3345" max="3345" width="3.28515625" style="231" bestFit="1" customWidth="1"/>
    <col min="3346" max="3346" width="3.28515625" style="231" customWidth="1"/>
    <col min="3347" max="3583" width="9.140625" style="231"/>
    <col min="3584" max="3584" width="7.7109375" style="231" customWidth="1"/>
    <col min="3585" max="3585" width="15.28515625" style="231" customWidth="1"/>
    <col min="3586" max="3586" width="12.28515625" style="231" customWidth="1"/>
    <col min="3587" max="3587" width="13" style="231" customWidth="1"/>
    <col min="3588" max="3589" width="3.28515625" style="231" bestFit="1" customWidth="1"/>
    <col min="3590" max="3590" width="3.28515625" style="231" customWidth="1"/>
    <col min="3591" max="3592" width="3.28515625" style="231" bestFit="1" customWidth="1"/>
    <col min="3593" max="3600" width="3.28515625" style="231" customWidth="1"/>
    <col min="3601" max="3601" width="3.28515625" style="231" bestFit="1" customWidth="1"/>
    <col min="3602" max="3602" width="3.28515625" style="231" customWidth="1"/>
    <col min="3603" max="3839" width="9.140625" style="231"/>
    <col min="3840" max="3840" width="7.7109375" style="231" customWidth="1"/>
    <col min="3841" max="3841" width="15.28515625" style="231" customWidth="1"/>
    <col min="3842" max="3842" width="12.28515625" style="231" customWidth="1"/>
    <col min="3843" max="3843" width="13" style="231" customWidth="1"/>
    <col min="3844" max="3845" width="3.28515625" style="231" bestFit="1" customWidth="1"/>
    <col min="3846" max="3846" width="3.28515625" style="231" customWidth="1"/>
    <col min="3847" max="3848" width="3.28515625" style="231" bestFit="1" customWidth="1"/>
    <col min="3849" max="3856" width="3.28515625" style="231" customWidth="1"/>
    <col min="3857" max="3857" width="3.28515625" style="231" bestFit="1" customWidth="1"/>
    <col min="3858" max="3858" width="3.28515625" style="231" customWidth="1"/>
    <col min="3859" max="4095" width="9.140625" style="231"/>
    <col min="4096" max="4096" width="7.7109375" style="231" customWidth="1"/>
    <col min="4097" max="4097" width="15.28515625" style="231" customWidth="1"/>
    <col min="4098" max="4098" width="12.28515625" style="231" customWidth="1"/>
    <col min="4099" max="4099" width="13" style="231" customWidth="1"/>
    <col min="4100" max="4101" width="3.28515625" style="231" bestFit="1" customWidth="1"/>
    <col min="4102" max="4102" width="3.28515625" style="231" customWidth="1"/>
    <col min="4103" max="4104" width="3.28515625" style="231" bestFit="1" customWidth="1"/>
    <col min="4105" max="4112" width="3.28515625" style="231" customWidth="1"/>
    <col min="4113" max="4113" width="3.28515625" style="231" bestFit="1" customWidth="1"/>
    <col min="4114" max="4114" width="3.28515625" style="231" customWidth="1"/>
    <col min="4115" max="4351" width="9.140625" style="231"/>
    <col min="4352" max="4352" width="7.7109375" style="231" customWidth="1"/>
    <col min="4353" max="4353" width="15.28515625" style="231" customWidth="1"/>
    <col min="4354" max="4354" width="12.28515625" style="231" customWidth="1"/>
    <col min="4355" max="4355" width="13" style="231" customWidth="1"/>
    <col min="4356" max="4357" width="3.28515625" style="231" bestFit="1" customWidth="1"/>
    <col min="4358" max="4358" width="3.28515625" style="231" customWidth="1"/>
    <col min="4359" max="4360" width="3.28515625" style="231" bestFit="1" customWidth="1"/>
    <col min="4361" max="4368" width="3.28515625" style="231" customWidth="1"/>
    <col min="4369" max="4369" width="3.28515625" style="231" bestFit="1" customWidth="1"/>
    <col min="4370" max="4370" width="3.28515625" style="231" customWidth="1"/>
    <col min="4371" max="4607" width="9.140625" style="231"/>
    <col min="4608" max="4608" width="7.7109375" style="231" customWidth="1"/>
    <col min="4609" max="4609" width="15.28515625" style="231" customWidth="1"/>
    <col min="4610" max="4610" width="12.28515625" style="231" customWidth="1"/>
    <col min="4611" max="4611" width="13" style="231" customWidth="1"/>
    <col min="4612" max="4613" width="3.28515625" style="231" bestFit="1" customWidth="1"/>
    <col min="4614" max="4614" width="3.28515625" style="231" customWidth="1"/>
    <col min="4615" max="4616" width="3.28515625" style="231" bestFit="1" customWidth="1"/>
    <col min="4617" max="4624" width="3.28515625" style="231" customWidth="1"/>
    <col min="4625" max="4625" width="3.28515625" style="231" bestFit="1" customWidth="1"/>
    <col min="4626" max="4626" width="3.28515625" style="231" customWidth="1"/>
    <col min="4627" max="4863" width="9.140625" style="231"/>
    <col min="4864" max="4864" width="7.7109375" style="231" customWidth="1"/>
    <col min="4865" max="4865" width="15.28515625" style="231" customWidth="1"/>
    <col min="4866" max="4866" width="12.28515625" style="231" customWidth="1"/>
    <col min="4867" max="4867" width="13" style="231" customWidth="1"/>
    <col min="4868" max="4869" width="3.28515625" style="231" bestFit="1" customWidth="1"/>
    <col min="4870" max="4870" width="3.28515625" style="231" customWidth="1"/>
    <col min="4871" max="4872" width="3.28515625" style="231" bestFit="1" customWidth="1"/>
    <col min="4873" max="4880" width="3.28515625" style="231" customWidth="1"/>
    <col min="4881" max="4881" width="3.28515625" style="231" bestFit="1" customWidth="1"/>
    <col min="4882" max="4882" width="3.28515625" style="231" customWidth="1"/>
    <col min="4883" max="5119" width="9.140625" style="231"/>
    <col min="5120" max="5120" width="7.7109375" style="231" customWidth="1"/>
    <col min="5121" max="5121" width="15.28515625" style="231" customWidth="1"/>
    <col min="5122" max="5122" width="12.28515625" style="231" customWidth="1"/>
    <col min="5123" max="5123" width="13" style="231" customWidth="1"/>
    <col min="5124" max="5125" width="3.28515625" style="231" bestFit="1" customWidth="1"/>
    <col min="5126" max="5126" width="3.28515625" style="231" customWidth="1"/>
    <col min="5127" max="5128" width="3.28515625" style="231" bestFit="1" customWidth="1"/>
    <col min="5129" max="5136" width="3.28515625" style="231" customWidth="1"/>
    <col min="5137" max="5137" width="3.28515625" style="231" bestFit="1" customWidth="1"/>
    <col min="5138" max="5138" width="3.28515625" style="231" customWidth="1"/>
    <col min="5139" max="5375" width="9.140625" style="231"/>
    <col min="5376" max="5376" width="7.7109375" style="231" customWidth="1"/>
    <col min="5377" max="5377" width="15.28515625" style="231" customWidth="1"/>
    <col min="5378" max="5378" width="12.28515625" style="231" customWidth="1"/>
    <col min="5379" max="5379" width="13" style="231" customWidth="1"/>
    <col min="5380" max="5381" width="3.28515625" style="231" bestFit="1" customWidth="1"/>
    <col min="5382" max="5382" width="3.28515625" style="231" customWidth="1"/>
    <col min="5383" max="5384" width="3.28515625" style="231" bestFit="1" customWidth="1"/>
    <col min="5385" max="5392" width="3.28515625" style="231" customWidth="1"/>
    <col min="5393" max="5393" width="3.28515625" style="231" bestFit="1" customWidth="1"/>
    <col min="5394" max="5394" width="3.28515625" style="231" customWidth="1"/>
    <col min="5395" max="5631" width="9.140625" style="231"/>
    <col min="5632" max="5632" width="7.7109375" style="231" customWidth="1"/>
    <col min="5633" max="5633" width="15.28515625" style="231" customWidth="1"/>
    <col min="5634" max="5634" width="12.28515625" style="231" customWidth="1"/>
    <col min="5635" max="5635" width="13" style="231" customWidth="1"/>
    <col min="5636" max="5637" width="3.28515625" style="231" bestFit="1" customWidth="1"/>
    <col min="5638" max="5638" width="3.28515625" style="231" customWidth="1"/>
    <col min="5639" max="5640" width="3.28515625" style="231" bestFit="1" customWidth="1"/>
    <col min="5641" max="5648" width="3.28515625" style="231" customWidth="1"/>
    <col min="5649" max="5649" width="3.28515625" style="231" bestFit="1" customWidth="1"/>
    <col min="5650" max="5650" width="3.28515625" style="231" customWidth="1"/>
    <col min="5651" max="5887" width="9.140625" style="231"/>
    <col min="5888" max="5888" width="7.7109375" style="231" customWidth="1"/>
    <col min="5889" max="5889" width="15.28515625" style="231" customWidth="1"/>
    <col min="5890" max="5890" width="12.28515625" style="231" customWidth="1"/>
    <col min="5891" max="5891" width="13" style="231" customWidth="1"/>
    <col min="5892" max="5893" width="3.28515625" style="231" bestFit="1" customWidth="1"/>
    <col min="5894" max="5894" width="3.28515625" style="231" customWidth="1"/>
    <col min="5895" max="5896" width="3.28515625" style="231" bestFit="1" customWidth="1"/>
    <col min="5897" max="5904" width="3.28515625" style="231" customWidth="1"/>
    <col min="5905" max="5905" width="3.28515625" style="231" bestFit="1" customWidth="1"/>
    <col min="5906" max="5906" width="3.28515625" style="231" customWidth="1"/>
    <col min="5907" max="6143" width="9.140625" style="231"/>
    <col min="6144" max="6144" width="7.7109375" style="231" customWidth="1"/>
    <col min="6145" max="6145" width="15.28515625" style="231" customWidth="1"/>
    <col min="6146" max="6146" width="12.28515625" style="231" customWidth="1"/>
    <col min="6147" max="6147" width="13" style="231" customWidth="1"/>
    <col min="6148" max="6149" width="3.28515625" style="231" bestFit="1" customWidth="1"/>
    <col min="6150" max="6150" width="3.28515625" style="231" customWidth="1"/>
    <col min="6151" max="6152" width="3.28515625" style="231" bestFit="1" customWidth="1"/>
    <col min="6153" max="6160" width="3.28515625" style="231" customWidth="1"/>
    <col min="6161" max="6161" width="3.28515625" style="231" bestFit="1" customWidth="1"/>
    <col min="6162" max="6162" width="3.28515625" style="231" customWidth="1"/>
    <col min="6163" max="6399" width="9.140625" style="231"/>
    <col min="6400" max="6400" width="7.7109375" style="231" customWidth="1"/>
    <col min="6401" max="6401" width="15.28515625" style="231" customWidth="1"/>
    <col min="6402" max="6402" width="12.28515625" style="231" customWidth="1"/>
    <col min="6403" max="6403" width="13" style="231" customWidth="1"/>
    <col min="6404" max="6405" width="3.28515625" style="231" bestFit="1" customWidth="1"/>
    <col min="6406" max="6406" width="3.28515625" style="231" customWidth="1"/>
    <col min="6407" max="6408" width="3.28515625" style="231" bestFit="1" customWidth="1"/>
    <col min="6409" max="6416" width="3.28515625" style="231" customWidth="1"/>
    <col min="6417" max="6417" width="3.28515625" style="231" bestFit="1" customWidth="1"/>
    <col min="6418" max="6418" width="3.28515625" style="231" customWidth="1"/>
    <col min="6419" max="6655" width="9.140625" style="231"/>
    <col min="6656" max="6656" width="7.7109375" style="231" customWidth="1"/>
    <col min="6657" max="6657" width="15.28515625" style="231" customWidth="1"/>
    <col min="6658" max="6658" width="12.28515625" style="231" customWidth="1"/>
    <col min="6659" max="6659" width="13" style="231" customWidth="1"/>
    <col min="6660" max="6661" width="3.28515625" style="231" bestFit="1" customWidth="1"/>
    <col min="6662" max="6662" width="3.28515625" style="231" customWidth="1"/>
    <col min="6663" max="6664" width="3.28515625" style="231" bestFit="1" customWidth="1"/>
    <col min="6665" max="6672" width="3.28515625" style="231" customWidth="1"/>
    <col min="6673" max="6673" width="3.28515625" style="231" bestFit="1" customWidth="1"/>
    <col min="6674" max="6674" width="3.28515625" style="231" customWidth="1"/>
    <col min="6675" max="6911" width="9.140625" style="231"/>
    <col min="6912" max="6912" width="7.7109375" style="231" customWidth="1"/>
    <col min="6913" max="6913" width="15.28515625" style="231" customWidth="1"/>
    <col min="6914" max="6914" width="12.28515625" style="231" customWidth="1"/>
    <col min="6915" max="6915" width="13" style="231" customWidth="1"/>
    <col min="6916" max="6917" width="3.28515625" style="231" bestFit="1" customWidth="1"/>
    <col min="6918" max="6918" width="3.28515625" style="231" customWidth="1"/>
    <col min="6919" max="6920" width="3.28515625" style="231" bestFit="1" customWidth="1"/>
    <col min="6921" max="6928" width="3.28515625" style="231" customWidth="1"/>
    <col min="6929" max="6929" width="3.28515625" style="231" bestFit="1" customWidth="1"/>
    <col min="6930" max="6930" width="3.28515625" style="231" customWidth="1"/>
    <col min="6931" max="7167" width="9.140625" style="231"/>
    <col min="7168" max="7168" width="7.7109375" style="231" customWidth="1"/>
    <col min="7169" max="7169" width="15.28515625" style="231" customWidth="1"/>
    <col min="7170" max="7170" width="12.28515625" style="231" customWidth="1"/>
    <col min="7171" max="7171" width="13" style="231" customWidth="1"/>
    <col min="7172" max="7173" width="3.28515625" style="231" bestFit="1" customWidth="1"/>
    <col min="7174" max="7174" width="3.28515625" style="231" customWidth="1"/>
    <col min="7175" max="7176" width="3.28515625" style="231" bestFit="1" customWidth="1"/>
    <col min="7177" max="7184" width="3.28515625" style="231" customWidth="1"/>
    <col min="7185" max="7185" width="3.28515625" style="231" bestFit="1" customWidth="1"/>
    <col min="7186" max="7186" width="3.28515625" style="231" customWidth="1"/>
    <col min="7187" max="7423" width="9.140625" style="231"/>
    <col min="7424" max="7424" width="7.7109375" style="231" customWidth="1"/>
    <col min="7425" max="7425" width="15.28515625" style="231" customWidth="1"/>
    <col min="7426" max="7426" width="12.28515625" style="231" customWidth="1"/>
    <col min="7427" max="7427" width="13" style="231" customWidth="1"/>
    <col min="7428" max="7429" width="3.28515625" style="231" bestFit="1" customWidth="1"/>
    <col min="7430" max="7430" width="3.28515625" style="231" customWidth="1"/>
    <col min="7431" max="7432" width="3.28515625" style="231" bestFit="1" customWidth="1"/>
    <col min="7433" max="7440" width="3.28515625" style="231" customWidth="1"/>
    <col min="7441" max="7441" width="3.28515625" style="231" bestFit="1" customWidth="1"/>
    <col min="7442" max="7442" width="3.28515625" style="231" customWidth="1"/>
    <col min="7443" max="7679" width="9.140625" style="231"/>
    <col min="7680" max="7680" width="7.7109375" style="231" customWidth="1"/>
    <col min="7681" max="7681" width="15.28515625" style="231" customWidth="1"/>
    <col min="7682" max="7682" width="12.28515625" style="231" customWidth="1"/>
    <col min="7683" max="7683" width="13" style="231" customWidth="1"/>
    <col min="7684" max="7685" width="3.28515625" style="231" bestFit="1" customWidth="1"/>
    <col min="7686" max="7686" width="3.28515625" style="231" customWidth="1"/>
    <col min="7687" max="7688" width="3.28515625" style="231" bestFit="1" customWidth="1"/>
    <col min="7689" max="7696" width="3.28515625" style="231" customWidth="1"/>
    <col min="7697" max="7697" width="3.28515625" style="231" bestFit="1" customWidth="1"/>
    <col min="7698" max="7698" width="3.28515625" style="231" customWidth="1"/>
    <col min="7699" max="7935" width="9.140625" style="231"/>
    <col min="7936" max="7936" width="7.7109375" style="231" customWidth="1"/>
    <col min="7937" max="7937" width="15.28515625" style="231" customWidth="1"/>
    <col min="7938" max="7938" width="12.28515625" style="231" customWidth="1"/>
    <col min="7939" max="7939" width="13" style="231" customWidth="1"/>
    <col min="7940" max="7941" width="3.28515625" style="231" bestFit="1" customWidth="1"/>
    <col min="7942" max="7942" width="3.28515625" style="231" customWidth="1"/>
    <col min="7943" max="7944" width="3.28515625" style="231" bestFit="1" customWidth="1"/>
    <col min="7945" max="7952" width="3.28515625" style="231" customWidth="1"/>
    <col min="7953" max="7953" width="3.28515625" style="231" bestFit="1" customWidth="1"/>
    <col min="7954" max="7954" width="3.28515625" style="231" customWidth="1"/>
    <col min="7955" max="8191" width="9.140625" style="231"/>
    <col min="8192" max="8192" width="7.7109375" style="231" customWidth="1"/>
    <col min="8193" max="8193" width="15.28515625" style="231" customWidth="1"/>
    <col min="8194" max="8194" width="12.28515625" style="231" customWidth="1"/>
    <col min="8195" max="8195" width="13" style="231" customWidth="1"/>
    <col min="8196" max="8197" width="3.28515625" style="231" bestFit="1" customWidth="1"/>
    <col min="8198" max="8198" width="3.28515625" style="231" customWidth="1"/>
    <col min="8199" max="8200" width="3.28515625" style="231" bestFit="1" customWidth="1"/>
    <col min="8201" max="8208" width="3.28515625" style="231" customWidth="1"/>
    <col min="8209" max="8209" width="3.28515625" style="231" bestFit="1" customWidth="1"/>
    <col min="8210" max="8210" width="3.28515625" style="231" customWidth="1"/>
    <col min="8211" max="8447" width="9.140625" style="231"/>
    <col min="8448" max="8448" width="7.7109375" style="231" customWidth="1"/>
    <col min="8449" max="8449" width="15.28515625" style="231" customWidth="1"/>
    <col min="8450" max="8450" width="12.28515625" style="231" customWidth="1"/>
    <col min="8451" max="8451" width="13" style="231" customWidth="1"/>
    <col min="8452" max="8453" width="3.28515625" style="231" bestFit="1" customWidth="1"/>
    <col min="8454" max="8454" width="3.28515625" style="231" customWidth="1"/>
    <col min="8455" max="8456" width="3.28515625" style="231" bestFit="1" customWidth="1"/>
    <col min="8457" max="8464" width="3.28515625" style="231" customWidth="1"/>
    <col min="8465" max="8465" width="3.28515625" style="231" bestFit="1" customWidth="1"/>
    <col min="8466" max="8466" width="3.28515625" style="231" customWidth="1"/>
    <col min="8467" max="8703" width="9.140625" style="231"/>
    <col min="8704" max="8704" width="7.7109375" style="231" customWidth="1"/>
    <col min="8705" max="8705" width="15.28515625" style="231" customWidth="1"/>
    <col min="8706" max="8706" width="12.28515625" style="231" customWidth="1"/>
    <col min="8707" max="8707" width="13" style="231" customWidth="1"/>
    <col min="8708" max="8709" width="3.28515625" style="231" bestFit="1" customWidth="1"/>
    <col min="8710" max="8710" width="3.28515625" style="231" customWidth="1"/>
    <col min="8711" max="8712" width="3.28515625" style="231" bestFit="1" customWidth="1"/>
    <col min="8713" max="8720" width="3.28515625" style="231" customWidth="1"/>
    <col min="8721" max="8721" width="3.28515625" style="231" bestFit="1" customWidth="1"/>
    <col min="8722" max="8722" width="3.28515625" style="231" customWidth="1"/>
    <col min="8723" max="8959" width="9.140625" style="231"/>
    <col min="8960" max="8960" width="7.7109375" style="231" customWidth="1"/>
    <col min="8961" max="8961" width="15.28515625" style="231" customWidth="1"/>
    <col min="8962" max="8962" width="12.28515625" style="231" customWidth="1"/>
    <col min="8963" max="8963" width="13" style="231" customWidth="1"/>
    <col min="8964" max="8965" width="3.28515625" style="231" bestFit="1" customWidth="1"/>
    <col min="8966" max="8966" width="3.28515625" style="231" customWidth="1"/>
    <col min="8967" max="8968" width="3.28515625" style="231" bestFit="1" customWidth="1"/>
    <col min="8969" max="8976" width="3.28515625" style="231" customWidth="1"/>
    <col min="8977" max="8977" width="3.28515625" style="231" bestFit="1" customWidth="1"/>
    <col min="8978" max="8978" width="3.28515625" style="231" customWidth="1"/>
    <col min="8979" max="9215" width="9.140625" style="231"/>
    <col min="9216" max="9216" width="7.7109375" style="231" customWidth="1"/>
    <col min="9217" max="9217" width="15.28515625" style="231" customWidth="1"/>
    <col min="9218" max="9218" width="12.28515625" style="231" customWidth="1"/>
    <col min="9219" max="9219" width="13" style="231" customWidth="1"/>
    <col min="9220" max="9221" width="3.28515625" style="231" bestFit="1" customWidth="1"/>
    <col min="9222" max="9222" width="3.28515625" style="231" customWidth="1"/>
    <col min="9223" max="9224" width="3.28515625" style="231" bestFit="1" customWidth="1"/>
    <col min="9225" max="9232" width="3.28515625" style="231" customWidth="1"/>
    <col min="9233" max="9233" width="3.28515625" style="231" bestFit="1" customWidth="1"/>
    <col min="9234" max="9234" width="3.28515625" style="231" customWidth="1"/>
    <col min="9235" max="9471" width="9.140625" style="231"/>
    <col min="9472" max="9472" width="7.7109375" style="231" customWidth="1"/>
    <col min="9473" max="9473" width="15.28515625" style="231" customWidth="1"/>
    <col min="9474" max="9474" width="12.28515625" style="231" customWidth="1"/>
    <col min="9475" max="9475" width="13" style="231" customWidth="1"/>
    <col min="9476" max="9477" width="3.28515625" style="231" bestFit="1" customWidth="1"/>
    <col min="9478" max="9478" width="3.28515625" style="231" customWidth="1"/>
    <col min="9479" max="9480" width="3.28515625" style="231" bestFit="1" customWidth="1"/>
    <col min="9481" max="9488" width="3.28515625" style="231" customWidth="1"/>
    <col min="9489" max="9489" width="3.28515625" style="231" bestFit="1" customWidth="1"/>
    <col min="9490" max="9490" width="3.28515625" style="231" customWidth="1"/>
    <col min="9491" max="9727" width="9.140625" style="231"/>
    <col min="9728" max="9728" width="7.7109375" style="231" customWidth="1"/>
    <col min="9729" max="9729" width="15.28515625" style="231" customWidth="1"/>
    <col min="9730" max="9730" width="12.28515625" style="231" customWidth="1"/>
    <col min="9731" max="9731" width="13" style="231" customWidth="1"/>
    <col min="9732" max="9733" width="3.28515625" style="231" bestFit="1" customWidth="1"/>
    <col min="9734" max="9734" width="3.28515625" style="231" customWidth="1"/>
    <col min="9735" max="9736" width="3.28515625" style="231" bestFit="1" customWidth="1"/>
    <col min="9737" max="9744" width="3.28515625" style="231" customWidth="1"/>
    <col min="9745" max="9745" width="3.28515625" style="231" bestFit="1" customWidth="1"/>
    <col min="9746" max="9746" width="3.28515625" style="231" customWidth="1"/>
    <col min="9747" max="9983" width="9.140625" style="231"/>
    <col min="9984" max="9984" width="7.7109375" style="231" customWidth="1"/>
    <col min="9985" max="9985" width="15.28515625" style="231" customWidth="1"/>
    <col min="9986" max="9986" width="12.28515625" style="231" customWidth="1"/>
    <col min="9987" max="9987" width="13" style="231" customWidth="1"/>
    <col min="9988" max="9989" width="3.28515625" style="231" bestFit="1" customWidth="1"/>
    <col min="9990" max="9990" width="3.28515625" style="231" customWidth="1"/>
    <col min="9991" max="9992" width="3.28515625" style="231" bestFit="1" customWidth="1"/>
    <col min="9993" max="10000" width="3.28515625" style="231" customWidth="1"/>
    <col min="10001" max="10001" width="3.28515625" style="231" bestFit="1" customWidth="1"/>
    <col min="10002" max="10002" width="3.28515625" style="231" customWidth="1"/>
    <col min="10003" max="10239" width="9.140625" style="231"/>
    <col min="10240" max="10240" width="7.7109375" style="231" customWidth="1"/>
    <col min="10241" max="10241" width="15.28515625" style="231" customWidth="1"/>
    <col min="10242" max="10242" width="12.28515625" style="231" customWidth="1"/>
    <col min="10243" max="10243" width="13" style="231" customWidth="1"/>
    <col min="10244" max="10245" width="3.28515625" style="231" bestFit="1" customWidth="1"/>
    <col min="10246" max="10246" width="3.28515625" style="231" customWidth="1"/>
    <col min="10247" max="10248" width="3.28515625" style="231" bestFit="1" customWidth="1"/>
    <col min="10249" max="10256" width="3.28515625" style="231" customWidth="1"/>
    <col min="10257" max="10257" width="3.28515625" style="231" bestFit="1" customWidth="1"/>
    <col min="10258" max="10258" width="3.28515625" style="231" customWidth="1"/>
    <col min="10259" max="10495" width="9.140625" style="231"/>
    <col min="10496" max="10496" width="7.7109375" style="231" customWidth="1"/>
    <col min="10497" max="10497" width="15.28515625" style="231" customWidth="1"/>
    <col min="10498" max="10498" width="12.28515625" style="231" customWidth="1"/>
    <col min="10499" max="10499" width="13" style="231" customWidth="1"/>
    <col min="10500" max="10501" width="3.28515625" style="231" bestFit="1" customWidth="1"/>
    <col min="10502" max="10502" width="3.28515625" style="231" customWidth="1"/>
    <col min="10503" max="10504" width="3.28515625" style="231" bestFit="1" customWidth="1"/>
    <col min="10505" max="10512" width="3.28515625" style="231" customWidth="1"/>
    <col min="10513" max="10513" width="3.28515625" style="231" bestFit="1" customWidth="1"/>
    <col min="10514" max="10514" width="3.28515625" style="231" customWidth="1"/>
    <col min="10515" max="10751" width="9.140625" style="231"/>
    <col min="10752" max="10752" width="7.7109375" style="231" customWidth="1"/>
    <col min="10753" max="10753" width="15.28515625" style="231" customWidth="1"/>
    <col min="10754" max="10754" width="12.28515625" style="231" customWidth="1"/>
    <col min="10755" max="10755" width="13" style="231" customWidth="1"/>
    <col min="10756" max="10757" width="3.28515625" style="231" bestFit="1" customWidth="1"/>
    <col min="10758" max="10758" width="3.28515625" style="231" customWidth="1"/>
    <col min="10759" max="10760" width="3.28515625" style="231" bestFit="1" customWidth="1"/>
    <col min="10761" max="10768" width="3.28515625" style="231" customWidth="1"/>
    <col min="10769" max="10769" width="3.28515625" style="231" bestFit="1" customWidth="1"/>
    <col min="10770" max="10770" width="3.28515625" style="231" customWidth="1"/>
    <col min="10771" max="11007" width="9.140625" style="231"/>
    <col min="11008" max="11008" width="7.7109375" style="231" customWidth="1"/>
    <col min="11009" max="11009" width="15.28515625" style="231" customWidth="1"/>
    <col min="11010" max="11010" width="12.28515625" style="231" customWidth="1"/>
    <col min="11011" max="11011" width="13" style="231" customWidth="1"/>
    <col min="11012" max="11013" width="3.28515625" style="231" bestFit="1" customWidth="1"/>
    <col min="11014" max="11014" width="3.28515625" style="231" customWidth="1"/>
    <col min="11015" max="11016" width="3.28515625" style="231" bestFit="1" customWidth="1"/>
    <col min="11017" max="11024" width="3.28515625" style="231" customWidth="1"/>
    <col min="11025" max="11025" width="3.28515625" style="231" bestFit="1" customWidth="1"/>
    <col min="11026" max="11026" width="3.28515625" style="231" customWidth="1"/>
    <col min="11027" max="11263" width="9.140625" style="231"/>
    <col min="11264" max="11264" width="7.7109375" style="231" customWidth="1"/>
    <col min="11265" max="11265" width="15.28515625" style="231" customWidth="1"/>
    <col min="11266" max="11266" width="12.28515625" style="231" customWidth="1"/>
    <col min="11267" max="11267" width="13" style="231" customWidth="1"/>
    <col min="11268" max="11269" width="3.28515625" style="231" bestFit="1" customWidth="1"/>
    <col min="11270" max="11270" width="3.28515625" style="231" customWidth="1"/>
    <col min="11271" max="11272" width="3.28515625" style="231" bestFit="1" customWidth="1"/>
    <col min="11273" max="11280" width="3.28515625" style="231" customWidth="1"/>
    <col min="11281" max="11281" width="3.28515625" style="231" bestFit="1" customWidth="1"/>
    <col min="11282" max="11282" width="3.28515625" style="231" customWidth="1"/>
    <col min="11283" max="11519" width="9.140625" style="231"/>
    <col min="11520" max="11520" width="7.7109375" style="231" customWidth="1"/>
    <col min="11521" max="11521" width="15.28515625" style="231" customWidth="1"/>
    <col min="11522" max="11522" width="12.28515625" style="231" customWidth="1"/>
    <col min="11523" max="11523" width="13" style="231" customWidth="1"/>
    <col min="11524" max="11525" width="3.28515625" style="231" bestFit="1" customWidth="1"/>
    <col min="11526" max="11526" width="3.28515625" style="231" customWidth="1"/>
    <col min="11527" max="11528" width="3.28515625" style="231" bestFit="1" customWidth="1"/>
    <col min="11529" max="11536" width="3.28515625" style="231" customWidth="1"/>
    <col min="11537" max="11537" width="3.28515625" style="231" bestFit="1" customWidth="1"/>
    <col min="11538" max="11538" width="3.28515625" style="231" customWidth="1"/>
    <col min="11539" max="11775" width="9.140625" style="231"/>
    <col min="11776" max="11776" width="7.7109375" style="231" customWidth="1"/>
    <col min="11777" max="11777" width="15.28515625" style="231" customWidth="1"/>
    <col min="11778" max="11778" width="12.28515625" style="231" customWidth="1"/>
    <col min="11779" max="11779" width="13" style="231" customWidth="1"/>
    <col min="11780" max="11781" width="3.28515625" style="231" bestFit="1" customWidth="1"/>
    <col min="11782" max="11782" width="3.28515625" style="231" customWidth="1"/>
    <col min="11783" max="11784" width="3.28515625" style="231" bestFit="1" customWidth="1"/>
    <col min="11785" max="11792" width="3.28515625" style="231" customWidth="1"/>
    <col min="11793" max="11793" width="3.28515625" style="231" bestFit="1" customWidth="1"/>
    <col min="11794" max="11794" width="3.28515625" style="231" customWidth="1"/>
    <col min="11795" max="12031" width="9.140625" style="231"/>
    <col min="12032" max="12032" width="7.7109375" style="231" customWidth="1"/>
    <col min="12033" max="12033" width="15.28515625" style="231" customWidth="1"/>
    <col min="12034" max="12034" width="12.28515625" style="231" customWidth="1"/>
    <col min="12035" max="12035" width="13" style="231" customWidth="1"/>
    <col min="12036" max="12037" width="3.28515625" style="231" bestFit="1" customWidth="1"/>
    <col min="12038" max="12038" width="3.28515625" style="231" customWidth="1"/>
    <col min="12039" max="12040" width="3.28515625" style="231" bestFit="1" customWidth="1"/>
    <col min="12041" max="12048" width="3.28515625" style="231" customWidth="1"/>
    <col min="12049" max="12049" width="3.28515625" style="231" bestFit="1" customWidth="1"/>
    <col min="12050" max="12050" width="3.28515625" style="231" customWidth="1"/>
    <col min="12051" max="12287" width="9.140625" style="231"/>
    <col min="12288" max="12288" width="7.7109375" style="231" customWidth="1"/>
    <col min="12289" max="12289" width="15.28515625" style="231" customWidth="1"/>
    <col min="12290" max="12290" width="12.28515625" style="231" customWidth="1"/>
    <col min="12291" max="12291" width="13" style="231" customWidth="1"/>
    <col min="12292" max="12293" width="3.28515625" style="231" bestFit="1" customWidth="1"/>
    <col min="12294" max="12294" width="3.28515625" style="231" customWidth="1"/>
    <col min="12295" max="12296" width="3.28515625" style="231" bestFit="1" customWidth="1"/>
    <col min="12297" max="12304" width="3.28515625" style="231" customWidth="1"/>
    <col min="12305" max="12305" width="3.28515625" style="231" bestFit="1" customWidth="1"/>
    <col min="12306" max="12306" width="3.28515625" style="231" customWidth="1"/>
    <col min="12307" max="12543" width="9.140625" style="231"/>
    <col min="12544" max="12544" width="7.7109375" style="231" customWidth="1"/>
    <col min="12545" max="12545" width="15.28515625" style="231" customWidth="1"/>
    <col min="12546" max="12546" width="12.28515625" style="231" customWidth="1"/>
    <col min="12547" max="12547" width="13" style="231" customWidth="1"/>
    <col min="12548" max="12549" width="3.28515625" style="231" bestFit="1" customWidth="1"/>
    <col min="12550" max="12550" width="3.28515625" style="231" customWidth="1"/>
    <col min="12551" max="12552" width="3.28515625" style="231" bestFit="1" customWidth="1"/>
    <col min="12553" max="12560" width="3.28515625" style="231" customWidth="1"/>
    <col min="12561" max="12561" width="3.28515625" style="231" bestFit="1" customWidth="1"/>
    <col min="12562" max="12562" width="3.28515625" style="231" customWidth="1"/>
    <col min="12563" max="12799" width="9.140625" style="231"/>
    <col min="12800" max="12800" width="7.7109375" style="231" customWidth="1"/>
    <col min="12801" max="12801" width="15.28515625" style="231" customWidth="1"/>
    <col min="12802" max="12802" width="12.28515625" style="231" customWidth="1"/>
    <col min="12803" max="12803" width="13" style="231" customWidth="1"/>
    <col min="12804" max="12805" width="3.28515625" style="231" bestFit="1" customWidth="1"/>
    <col min="12806" max="12806" width="3.28515625" style="231" customWidth="1"/>
    <col min="12807" max="12808" width="3.28515625" style="231" bestFit="1" customWidth="1"/>
    <col min="12809" max="12816" width="3.28515625" style="231" customWidth="1"/>
    <col min="12817" max="12817" width="3.28515625" style="231" bestFit="1" customWidth="1"/>
    <col min="12818" max="12818" width="3.28515625" style="231" customWidth="1"/>
    <col min="12819" max="13055" width="9.140625" style="231"/>
    <col min="13056" max="13056" width="7.7109375" style="231" customWidth="1"/>
    <col min="13057" max="13057" width="15.28515625" style="231" customWidth="1"/>
    <col min="13058" max="13058" width="12.28515625" style="231" customWidth="1"/>
    <col min="13059" max="13059" width="13" style="231" customWidth="1"/>
    <col min="13060" max="13061" width="3.28515625" style="231" bestFit="1" customWidth="1"/>
    <col min="13062" max="13062" width="3.28515625" style="231" customWidth="1"/>
    <col min="13063" max="13064" width="3.28515625" style="231" bestFit="1" customWidth="1"/>
    <col min="13065" max="13072" width="3.28515625" style="231" customWidth="1"/>
    <col min="13073" max="13073" width="3.28515625" style="231" bestFit="1" customWidth="1"/>
    <col min="13074" max="13074" width="3.28515625" style="231" customWidth="1"/>
    <col min="13075" max="13311" width="9.140625" style="231"/>
    <col min="13312" max="13312" width="7.7109375" style="231" customWidth="1"/>
    <col min="13313" max="13313" width="15.28515625" style="231" customWidth="1"/>
    <col min="13314" max="13314" width="12.28515625" style="231" customWidth="1"/>
    <col min="13315" max="13315" width="13" style="231" customWidth="1"/>
    <col min="13316" max="13317" width="3.28515625" style="231" bestFit="1" customWidth="1"/>
    <col min="13318" max="13318" width="3.28515625" style="231" customWidth="1"/>
    <col min="13319" max="13320" width="3.28515625" style="231" bestFit="1" customWidth="1"/>
    <col min="13321" max="13328" width="3.28515625" style="231" customWidth="1"/>
    <col min="13329" max="13329" width="3.28515625" style="231" bestFit="1" customWidth="1"/>
    <col min="13330" max="13330" width="3.28515625" style="231" customWidth="1"/>
    <col min="13331" max="13567" width="9.140625" style="231"/>
    <col min="13568" max="13568" width="7.7109375" style="231" customWidth="1"/>
    <col min="13569" max="13569" width="15.28515625" style="231" customWidth="1"/>
    <col min="13570" max="13570" width="12.28515625" style="231" customWidth="1"/>
    <col min="13571" max="13571" width="13" style="231" customWidth="1"/>
    <col min="13572" max="13573" width="3.28515625" style="231" bestFit="1" customWidth="1"/>
    <col min="13574" max="13574" width="3.28515625" style="231" customWidth="1"/>
    <col min="13575" max="13576" width="3.28515625" style="231" bestFit="1" customWidth="1"/>
    <col min="13577" max="13584" width="3.28515625" style="231" customWidth="1"/>
    <col min="13585" max="13585" width="3.28515625" style="231" bestFit="1" customWidth="1"/>
    <col min="13586" max="13586" width="3.28515625" style="231" customWidth="1"/>
    <col min="13587" max="13823" width="9.140625" style="231"/>
    <col min="13824" max="13824" width="7.7109375" style="231" customWidth="1"/>
    <col min="13825" max="13825" width="15.28515625" style="231" customWidth="1"/>
    <col min="13826" max="13826" width="12.28515625" style="231" customWidth="1"/>
    <col min="13827" max="13827" width="13" style="231" customWidth="1"/>
    <col min="13828" max="13829" width="3.28515625" style="231" bestFit="1" customWidth="1"/>
    <col min="13830" max="13830" width="3.28515625" style="231" customWidth="1"/>
    <col min="13831" max="13832" width="3.28515625" style="231" bestFit="1" customWidth="1"/>
    <col min="13833" max="13840" width="3.28515625" style="231" customWidth="1"/>
    <col min="13841" max="13841" width="3.28515625" style="231" bestFit="1" customWidth="1"/>
    <col min="13842" max="13842" width="3.28515625" style="231" customWidth="1"/>
    <col min="13843" max="14079" width="9.140625" style="231"/>
    <col min="14080" max="14080" width="7.7109375" style="231" customWidth="1"/>
    <col min="14081" max="14081" width="15.28515625" style="231" customWidth="1"/>
    <col min="14082" max="14082" width="12.28515625" style="231" customWidth="1"/>
    <col min="14083" max="14083" width="13" style="231" customWidth="1"/>
    <col min="14084" max="14085" width="3.28515625" style="231" bestFit="1" customWidth="1"/>
    <col min="14086" max="14086" width="3.28515625" style="231" customWidth="1"/>
    <col min="14087" max="14088" width="3.28515625" style="231" bestFit="1" customWidth="1"/>
    <col min="14089" max="14096" width="3.28515625" style="231" customWidth="1"/>
    <col min="14097" max="14097" width="3.28515625" style="231" bestFit="1" customWidth="1"/>
    <col min="14098" max="14098" width="3.28515625" style="231" customWidth="1"/>
    <col min="14099" max="14335" width="9.140625" style="231"/>
    <col min="14336" max="14336" width="7.7109375" style="231" customWidth="1"/>
    <col min="14337" max="14337" width="15.28515625" style="231" customWidth="1"/>
    <col min="14338" max="14338" width="12.28515625" style="231" customWidth="1"/>
    <col min="14339" max="14339" width="13" style="231" customWidth="1"/>
    <col min="14340" max="14341" width="3.28515625" style="231" bestFit="1" customWidth="1"/>
    <col min="14342" max="14342" width="3.28515625" style="231" customWidth="1"/>
    <col min="14343" max="14344" width="3.28515625" style="231" bestFit="1" customWidth="1"/>
    <col min="14345" max="14352" width="3.28515625" style="231" customWidth="1"/>
    <col min="14353" max="14353" width="3.28515625" style="231" bestFit="1" customWidth="1"/>
    <col min="14354" max="14354" width="3.28515625" style="231" customWidth="1"/>
    <col min="14355" max="14591" width="9.140625" style="231"/>
    <col min="14592" max="14592" width="7.7109375" style="231" customWidth="1"/>
    <col min="14593" max="14593" width="15.28515625" style="231" customWidth="1"/>
    <col min="14594" max="14594" width="12.28515625" style="231" customWidth="1"/>
    <col min="14595" max="14595" width="13" style="231" customWidth="1"/>
    <col min="14596" max="14597" width="3.28515625" style="231" bestFit="1" customWidth="1"/>
    <col min="14598" max="14598" width="3.28515625" style="231" customWidth="1"/>
    <col min="14599" max="14600" width="3.28515625" style="231" bestFit="1" customWidth="1"/>
    <col min="14601" max="14608" width="3.28515625" style="231" customWidth="1"/>
    <col min="14609" max="14609" width="3.28515625" style="231" bestFit="1" customWidth="1"/>
    <col min="14610" max="14610" width="3.28515625" style="231" customWidth="1"/>
    <col min="14611" max="14847" width="9.140625" style="231"/>
    <col min="14848" max="14848" width="7.7109375" style="231" customWidth="1"/>
    <col min="14849" max="14849" width="15.28515625" style="231" customWidth="1"/>
    <col min="14850" max="14850" width="12.28515625" style="231" customWidth="1"/>
    <col min="14851" max="14851" width="13" style="231" customWidth="1"/>
    <col min="14852" max="14853" width="3.28515625" style="231" bestFit="1" customWidth="1"/>
    <col min="14854" max="14854" width="3.28515625" style="231" customWidth="1"/>
    <col min="14855" max="14856" width="3.28515625" style="231" bestFit="1" customWidth="1"/>
    <col min="14857" max="14864" width="3.28515625" style="231" customWidth="1"/>
    <col min="14865" max="14865" width="3.28515625" style="231" bestFit="1" customWidth="1"/>
    <col min="14866" max="14866" width="3.28515625" style="231" customWidth="1"/>
    <col min="14867" max="15103" width="9.140625" style="231"/>
    <col min="15104" max="15104" width="7.7109375" style="231" customWidth="1"/>
    <col min="15105" max="15105" width="15.28515625" style="231" customWidth="1"/>
    <col min="15106" max="15106" width="12.28515625" style="231" customWidth="1"/>
    <col min="15107" max="15107" width="13" style="231" customWidth="1"/>
    <col min="15108" max="15109" width="3.28515625" style="231" bestFit="1" customWidth="1"/>
    <col min="15110" max="15110" width="3.28515625" style="231" customWidth="1"/>
    <col min="15111" max="15112" width="3.28515625" style="231" bestFit="1" customWidth="1"/>
    <col min="15113" max="15120" width="3.28515625" style="231" customWidth="1"/>
    <col min="15121" max="15121" width="3.28515625" style="231" bestFit="1" customWidth="1"/>
    <col min="15122" max="15122" width="3.28515625" style="231" customWidth="1"/>
    <col min="15123" max="15359" width="9.140625" style="231"/>
    <col min="15360" max="15360" width="7.7109375" style="231" customWidth="1"/>
    <col min="15361" max="15361" width="15.28515625" style="231" customWidth="1"/>
    <col min="15362" max="15362" width="12.28515625" style="231" customWidth="1"/>
    <col min="15363" max="15363" width="13" style="231" customWidth="1"/>
    <col min="15364" max="15365" width="3.28515625" style="231" bestFit="1" customWidth="1"/>
    <col min="15366" max="15366" width="3.28515625" style="231" customWidth="1"/>
    <col min="15367" max="15368" width="3.28515625" style="231" bestFit="1" customWidth="1"/>
    <col min="15369" max="15376" width="3.28515625" style="231" customWidth="1"/>
    <col min="15377" max="15377" width="3.28515625" style="231" bestFit="1" customWidth="1"/>
    <col min="15378" max="15378" width="3.28515625" style="231" customWidth="1"/>
    <col min="15379" max="15615" width="9.140625" style="231"/>
    <col min="15616" max="15616" width="7.7109375" style="231" customWidth="1"/>
    <col min="15617" max="15617" width="15.28515625" style="231" customWidth="1"/>
    <col min="15618" max="15618" width="12.28515625" style="231" customWidth="1"/>
    <col min="15619" max="15619" width="13" style="231" customWidth="1"/>
    <col min="15620" max="15621" width="3.28515625" style="231" bestFit="1" customWidth="1"/>
    <col min="15622" max="15622" width="3.28515625" style="231" customWidth="1"/>
    <col min="15623" max="15624" width="3.28515625" style="231" bestFit="1" customWidth="1"/>
    <col min="15625" max="15632" width="3.28515625" style="231" customWidth="1"/>
    <col min="15633" max="15633" width="3.28515625" style="231" bestFit="1" customWidth="1"/>
    <col min="15634" max="15634" width="3.28515625" style="231" customWidth="1"/>
    <col min="15635" max="15871" width="9.140625" style="231"/>
    <col min="15872" max="15872" width="7.7109375" style="231" customWidth="1"/>
    <col min="15873" max="15873" width="15.28515625" style="231" customWidth="1"/>
    <col min="15874" max="15874" width="12.28515625" style="231" customWidth="1"/>
    <col min="15875" max="15875" width="13" style="231" customWidth="1"/>
    <col min="15876" max="15877" width="3.28515625" style="231" bestFit="1" customWidth="1"/>
    <col min="15878" max="15878" width="3.28515625" style="231" customWidth="1"/>
    <col min="15879" max="15880" width="3.28515625" style="231" bestFit="1" customWidth="1"/>
    <col min="15881" max="15888" width="3.28515625" style="231" customWidth="1"/>
    <col min="15889" max="15889" width="3.28515625" style="231" bestFit="1" customWidth="1"/>
    <col min="15890" max="15890" width="3.28515625" style="231" customWidth="1"/>
    <col min="15891" max="16127" width="9.140625" style="231"/>
    <col min="16128" max="16128" width="7.7109375" style="231" customWidth="1"/>
    <col min="16129" max="16129" width="15.28515625" style="231" customWidth="1"/>
    <col min="16130" max="16130" width="12.28515625" style="231" customWidth="1"/>
    <col min="16131" max="16131" width="13" style="231" customWidth="1"/>
    <col min="16132" max="16133" width="3.28515625" style="231" bestFit="1" customWidth="1"/>
    <col min="16134" max="16134" width="3.28515625" style="231" customWidth="1"/>
    <col min="16135" max="16136" width="3.28515625" style="231" bestFit="1" customWidth="1"/>
    <col min="16137" max="16144" width="3.28515625" style="231" customWidth="1"/>
    <col min="16145" max="16145" width="3.28515625" style="231" bestFit="1" customWidth="1"/>
    <col min="16146" max="16146" width="3.28515625" style="231" customWidth="1"/>
    <col min="16147" max="16384" width="9.140625" style="231"/>
  </cols>
  <sheetData>
    <row r="1" spans="1:20" ht="13.5" customHeight="1" thickBot="1">
      <c r="A1" s="330" t="s">
        <v>519</v>
      </c>
      <c r="B1" s="230"/>
    </row>
    <row r="2" spans="1:20" ht="13.5" customHeight="1">
      <c r="A2" s="408" t="s">
        <v>110</v>
      </c>
      <c r="B2" s="409"/>
      <c r="C2" s="410" t="s">
        <v>432</v>
      </c>
      <c r="D2" s="411"/>
      <c r="E2" s="412" t="s">
        <v>71</v>
      </c>
      <c r="F2" s="413"/>
      <c r="G2" s="413"/>
      <c r="H2" s="414"/>
      <c r="I2" s="415" t="s">
        <v>432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7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4"/>
    </row>
    <row r="5" spans="1:20" ht="13.5" customHeight="1">
      <c r="A5" s="395" t="s">
        <v>115</v>
      </c>
      <c r="B5" s="396"/>
      <c r="C5" s="405" t="s">
        <v>434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7"/>
    </row>
    <row r="7" spans="1:20" ht="13.5" customHeight="1" thickBot="1">
      <c r="A7" s="388">
        <f>COUNTIF(E69:HP69,"P")</f>
        <v>16</v>
      </c>
      <c r="B7" s="389"/>
      <c r="C7" s="390">
        <f>COUNTIF(E69:HP69,"F")</f>
        <v>0</v>
      </c>
      <c r="D7" s="391"/>
      <c r="E7" s="392">
        <f>SUM(L7,- A7,- C7)</f>
        <v>0</v>
      </c>
      <c r="F7" s="391"/>
      <c r="G7" s="391"/>
      <c r="H7" s="393"/>
      <c r="I7" s="309">
        <f>COUNTIF(E68:HO68,"N")</f>
        <v>9</v>
      </c>
      <c r="J7" s="309">
        <f>COUNTIF(E68:HO68,"A")</f>
        <v>7</v>
      </c>
      <c r="K7" s="309">
        <f>COUNTIF(E68:HO68,"B")</f>
        <v>0</v>
      </c>
      <c r="L7" s="392">
        <f>COUNTA(E9:HU9)</f>
        <v>16</v>
      </c>
      <c r="M7" s="391"/>
      <c r="N7" s="391"/>
      <c r="O7" s="391"/>
      <c r="P7" s="391"/>
      <c r="Q7" s="391"/>
      <c r="R7" s="391"/>
      <c r="S7" s="391"/>
      <c r="T7" s="394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7"/>
      <c r="T10" s="147"/>
    </row>
    <row r="11" spans="1:20" ht="13.5" customHeight="1">
      <c r="A11" s="148"/>
      <c r="B11" s="149" t="s">
        <v>284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3"/>
      <c r="T11" s="153"/>
    </row>
    <row r="12" spans="1:20" ht="13.5" customHeight="1">
      <c r="A12" s="148"/>
      <c r="B12" s="149"/>
      <c r="C12" s="150"/>
      <c r="D12" s="151" t="s">
        <v>159</v>
      </c>
      <c r="E12" s="158"/>
      <c r="F12" s="158"/>
      <c r="G12" s="158"/>
      <c r="H12" s="158" t="s">
        <v>160</v>
      </c>
      <c r="I12" s="158"/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8"/>
    </row>
    <row r="13" spans="1:20" ht="13.5" customHeight="1">
      <c r="A13" s="148"/>
      <c r="B13" s="157"/>
      <c r="C13" s="150"/>
      <c r="D13" s="151" t="s">
        <v>262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8"/>
      <c r="Q13" s="159"/>
      <c r="R13" s="159"/>
      <c r="S13" s="159"/>
      <c r="T13" s="158"/>
    </row>
    <row r="14" spans="1:20" ht="13.5" customHeight="1">
      <c r="A14" s="148"/>
      <c r="B14" s="157"/>
      <c r="C14" s="150"/>
      <c r="D14" s="151" t="s">
        <v>285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8"/>
      <c r="Q14" s="159"/>
      <c r="R14" s="159"/>
      <c r="S14" s="159"/>
      <c r="T14" s="158"/>
    </row>
    <row r="15" spans="1:20" ht="13.5" customHeight="1">
      <c r="A15" s="148"/>
      <c r="B15" s="157"/>
      <c r="C15" s="150"/>
      <c r="D15" s="151" t="s">
        <v>165</v>
      </c>
      <c r="E15" s="158"/>
      <c r="F15" s="158"/>
      <c r="G15" s="158"/>
      <c r="H15" s="158"/>
      <c r="I15" s="158"/>
      <c r="J15" s="158"/>
      <c r="K15" s="158" t="s">
        <v>160</v>
      </c>
      <c r="L15" s="158"/>
      <c r="M15" s="158"/>
      <c r="N15" s="158"/>
      <c r="O15" s="158"/>
      <c r="P15" s="158" t="s">
        <v>160</v>
      </c>
      <c r="Q15" s="159"/>
      <c r="R15" s="159"/>
      <c r="S15" s="159"/>
      <c r="T15" s="158" t="s">
        <v>160</v>
      </c>
    </row>
    <row r="16" spans="1:20" ht="13.5" customHeight="1">
      <c r="A16" s="148"/>
      <c r="B16" s="157"/>
      <c r="C16" s="150"/>
      <c r="D16" s="151" t="s">
        <v>176</v>
      </c>
      <c r="E16" s="158"/>
      <c r="F16" s="158"/>
      <c r="G16" s="158"/>
      <c r="H16" s="158"/>
      <c r="I16" s="158"/>
      <c r="J16" s="158"/>
      <c r="K16" s="158"/>
      <c r="L16" s="158" t="s">
        <v>160</v>
      </c>
      <c r="M16" s="158"/>
      <c r="N16" s="158"/>
      <c r="O16" s="158"/>
      <c r="P16" s="158"/>
      <c r="Q16" s="159"/>
      <c r="R16" s="159"/>
      <c r="S16" s="159"/>
      <c r="T16" s="158"/>
    </row>
    <row r="17" spans="1:20" ht="13.5" customHeight="1">
      <c r="A17" s="148"/>
      <c r="B17" s="157"/>
      <c r="C17" s="150"/>
      <c r="D17" s="151" t="s">
        <v>286</v>
      </c>
      <c r="E17" s="158"/>
      <c r="F17" s="158"/>
      <c r="G17" s="158"/>
      <c r="H17" s="158"/>
      <c r="I17" s="158"/>
      <c r="J17" s="158"/>
      <c r="K17" s="158"/>
      <c r="L17" s="158"/>
      <c r="M17" s="158" t="s">
        <v>160</v>
      </c>
      <c r="N17" s="158"/>
      <c r="O17" s="158"/>
      <c r="P17" s="158"/>
      <c r="Q17" s="159"/>
      <c r="R17" s="159"/>
      <c r="S17" s="159"/>
      <c r="T17" s="158"/>
    </row>
    <row r="18" spans="1:20" ht="13.5" customHeight="1">
      <c r="A18" s="148"/>
      <c r="B18" s="157"/>
      <c r="C18" s="150"/>
      <c r="D18" s="151" t="s">
        <v>287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 t="s">
        <v>160</v>
      </c>
      <c r="O18" s="158"/>
      <c r="P18" s="158"/>
      <c r="Q18" s="159"/>
      <c r="R18" s="159"/>
      <c r="S18" s="159"/>
      <c r="T18" s="158"/>
    </row>
    <row r="19" spans="1:20" ht="13.5" customHeight="1">
      <c r="A19" s="148"/>
      <c r="B19" s="157"/>
      <c r="C19" s="150"/>
      <c r="D19" s="151" t="s">
        <v>288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 t="s">
        <v>160</v>
      </c>
      <c r="P19" s="158"/>
      <c r="Q19" s="159"/>
      <c r="R19" s="159"/>
      <c r="S19" s="159"/>
      <c r="T19" s="158"/>
    </row>
    <row r="20" spans="1:20" ht="13.5" customHeight="1">
      <c r="A20" s="148"/>
      <c r="B20" s="157" t="s">
        <v>474</v>
      </c>
      <c r="C20" s="321"/>
      <c r="D20" s="151"/>
      <c r="E20" s="158" t="s">
        <v>160</v>
      </c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159"/>
      <c r="S20" s="159"/>
      <c r="T20" s="158"/>
    </row>
    <row r="21" spans="1:20" ht="13.5" customHeight="1">
      <c r="A21" s="148"/>
      <c r="B21" s="149" t="s">
        <v>289</v>
      </c>
      <c r="C21" s="150"/>
      <c r="D21" s="196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/>
      <c r="T21" s="158"/>
    </row>
    <row r="22" spans="1:20" ht="13.5" customHeight="1">
      <c r="A22" s="148"/>
      <c r="B22" s="149"/>
      <c r="C22" s="317"/>
      <c r="D22" s="196" t="s">
        <v>159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9"/>
      <c r="S22" s="159"/>
      <c r="T22" s="158" t="s">
        <v>160</v>
      </c>
    </row>
    <row r="23" spans="1:20" ht="13.5" customHeight="1">
      <c r="A23" s="148"/>
      <c r="B23" s="149"/>
      <c r="C23" s="150"/>
      <c r="D23" s="151" t="s">
        <v>290</v>
      </c>
      <c r="E23" s="158"/>
      <c r="F23" s="158"/>
      <c r="G23" s="158"/>
      <c r="H23" s="158" t="s">
        <v>160</v>
      </c>
      <c r="I23" s="158" t="s">
        <v>160</v>
      </c>
      <c r="J23" s="158" t="s">
        <v>160</v>
      </c>
      <c r="K23" s="158" t="s">
        <v>160</v>
      </c>
      <c r="L23" s="158" t="s">
        <v>160</v>
      </c>
      <c r="M23" s="158"/>
      <c r="N23" s="158"/>
      <c r="O23" s="158"/>
      <c r="P23" s="158" t="s">
        <v>160</v>
      </c>
      <c r="Q23" s="159"/>
      <c r="R23" s="159"/>
      <c r="S23" s="159"/>
      <c r="T23" s="158"/>
    </row>
    <row r="24" spans="1:20" ht="13.5" customHeight="1">
      <c r="A24" s="148"/>
      <c r="B24" s="157"/>
      <c r="C24" s="150"/>
      <c r="D24" s="151" t="s">
        <v>291</v>
      </c>
      <c r="E24" s="158"/>
      <c r="F24" s="158"/>
      <c r="G24" s="158"/>
      <c r="H24" s="158"/>
      <c r="I24" s="158"/>
      <c r="J24" s="158"/>
      <c r="K24" s="158"/>
      <c r="L24" s="158"/>
      <c r="M24" s="158" t="s">
        <v>160</v>
      </c>
      <c r="N24" s="158"/>
      <c r="O24" s="158"/>
      <c r="P24" s="158"/>
      <c r="Q24" s="159"/>
      <c r="R24" s="159"/>
      <c r="S24" s="159"/>
      <c r="T24" s="158"/>
    </row>
    <row r="25" spans="1:20" ht="13.5" customHeight="1">
      <c r="A25" s="148"/>
      <c r="B25" s="157"/>
      <c r="C25" s="150"/>
      <c r="D25" s="151" t="s">
        <v>292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 t="s">
        <v>160</v>
      </c>
      <c r="O25" s="158"/>
      <c r="P25" s="158"/>
      <c r="Q25" s="159"/>
      <c r="R25" s="159"/>
      <c r="S25" s="159"/>
      <c r="T25" s="158"/>
    </row>
    <row r="26" spans="1:20" ht="13.5" customHeight="1">
      <c r="A26" s="148"/>
      <c r="B26" s="157"/>
      <c r="C26" s="150"/>
      <c r="D26" s="151" t="s">
        <v>293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 t="s">
        <v>160</v>
      </c>
      <c r="P26" s="158"/>
      <c r="Q26" s="159"/>
      <c r="R26" s="159"/>
      <c r="S26" s="159"/>
      <c r="T26" s="158"/>
    </row>
    <row r="27" spans="1:20" ht="13.5" customHeight="1">
      <c r="A27" s="148"/>
      <c r="B27" s="149"/>
      <c r="C27" s="150"/>
      <c r="D27" s="151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9"/>
      <c r="R27" s="159"/>
      <c r="S27" s="159"/>
      <c r="T27" s="158"/>
    </row>
    <row r="28" spans="1:20" ht="13.5" customHeight="1">
      <c r="A28" s="148"/>
      <c r="B28" s="149" t="s">
        <v>294</v>
      </c>
      <c r="C28" s="150"/>
      <c r="D28" s="151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159"/>
      <c r="S28" s="159"/>
      <c r="T28" s="158"/>
    </row>
    <row r="29" spans="1:20" ht="13.5" customHeight="1">
      <c r="A29" s="148"/>
      <c r="B29" s="149"/>
      <c r="C29" s="150"/>
      <c r="D29" s="151" t="s">
        <v>159</v>
      </c>
      <c r="E29" s="158"/>
      <c r="F29" s="158"/>
      <c r="G29" s="158"/>
      <c r="H29" s="158" t="s">
        <v>160</v>
      </c>
      <c r="I29" s="158"/>
      <c r="J29" s="158" t="s">
        <v>160</v>
      </c>
      <c r="K29" s="158"/>
      <c r="L29" s="158"/>
      <c r="M29" s="158"/>
      <c r="N29" s="158"/>
      <c r="O29" s="158"/>
      <c r="P29" s="158"/>
      <c r="Q29" s="159"/>
      <c r="R29" s="159"/>
      <c r="S29" s="159"/>
      <c r="T29" s="158"/>
    </row>
    <row r="30" spans="1:20" ht="13.5" customHeight="1">
      <c r="A30" s="148"/>
      <c r="B30" s="149"/>
      <c r="C30" s="150"/>
      <c r="D30" s="151" t="s">
        <v>262</v>
      </c>
      <c r="E30" s="158"/>
      <c r="F30" s="158"/>
      <c r="G30" s="158"/>
      <c r="H30" s="158"/>
      <c r="I30" s="158" t="s">
        <v>160</v>
      </c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8"/>
    </row>
    <row r="31" spans="1:20" ht="13.5" customHeight="1">
      <c r="A31" s="148"/>
      <c r="B31" s="149"/>
      <c r="C31" s="150"/>
      <c r="D31" s="151" t="s">
        <v>295</v>
      </c>
      <c r="E31" s="158"/>
      <c r="F31" s="158"/>
      <c r="G31" s="158"/>
      <c r="H31" s="158"/>
      <c r="I31" s="158"/>
      <c r="J31" s="158"/>
      <c r="K31" s="158" t="s">
        <v>160</v>
      </c>
      <c r="L31" s="158" t="s">
        <v>160</v>
      </c>
      <c r="M31" s="158"/>
      <c r="N31" s="158"/>
      <c r="O31" s="158"/>
      <c r="P31" s="158" t="s">
        <v>160</v>
      </c>
      <c r="Q31" s="159"/>
      <c r="R31" s="159"/>
      <c r="S31" s="159"/>
      <c r="T31" s="158" t="s">
        <v>160</v>
      </c>
    </row>
    <row r="32" spans="1:20" ht="13.5" customHeight="1">
      <c r="A32" s="148"/>
      <c r="B32" s="157"/>
      <c r="C32" s="150"/>
      <c r="D32" s="151" t="s">
        <v>296</v>
      </c>
      <c r="E32" s="158"/>
      <c r="F32" s="158"/>
      <c r="G32" s="158"/>
      <c r="H32" s="158"/>
      <c r="I32" s="158"/>
      <c r="J32" s="158"/>
      <c r="K32" s="158"/>
      <c r="L32" s="158"/>
      <c r="M32" s="158" t="s">
        <v>160</v>
      </c>
      <c r="N32" s="158"/>
      <c r="O32" s="158"/>
      <c r="P32" s="158"/>
      <c r="Q32" s="159"/>
      <c r="R32" s="159"/>
      <c r="S32" s="159"/>
      <c r="T32" s="158"/>
    </row>
    <row r="33" spans="1:20" ht="13.5" customHeight="1">
      <c r="A33" s="148"/>
      <c r="B33" s="157"/>
      <c r="C33" s="150"/>
      <c r="D33" s="151" t="s">
        <v>297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 t="s">
        <v>160</v>
      </c>
      <c r="O33" s="158"/>
      <c r="P33" s="158"/>
      <c r="Q33" s="159"/>
      <c r="R33" s="159"/>
      <c r="S33" s="159"/>
      <c r="T33" s="158"/>
    </row>
    <row r="34" spans="1:20" ht="13.5" customHeight="1">
      <c r="A34" s="148"/>
      <c r="B34" s="157" t="s">
        <v>475</v>
      </c>
      <c r="C34" s="321"/>
      <c r="D34" s="151"/>
      <c r="E34" s="158"/>
      <c r="F34" s="158" t="s">
        <v>160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9"/>
      <c r="R34" s="159"/>
      <c r="S34" s="159"/>
      <c r="T34" s="158"/>
    </row>
    <row r="35" spans="1:20" ht="13.5" customHeight="1">
      <c r="A35" s="148"/>
      <c r="B35" s="149" t="s">
        <v>298</v>
      </c>
      <c r="C35" s="150"/>
      <c r="D35" s="222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9"/>
      <c r="R35" s="159"/>
      <c r="S35" s="159"/>
      <c r="T35" s="158"/>
    </row>
    <row r="36" spans="1:20" ht="13.5" customHeight="1">
      <c r="A36" s="148"/>
      <c r="B36" s="160"/>
      <c r="C36" s="161"/>
      <c r="D36" s="151" t="s">
        <v>159</v>
      </c>
      <c r="E36" s="163"/>
      <c r="F36" s="158"/>
      <c r="G36" s="158"/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8"/>
    </row>
    <row r="37" spans="1:20" ht="13.5" customHeight="1">
      <c r="A37" s="148"/>
      <c r="B37" s="160"/>
      <c r="C37" s="161"/>
      <c r="D37" s="151" t="s">
        <v>262</v>
      </c>
      <c r="E37" s="163"/>
      <c r="F37" s="158"/>
      <c r="G37" s="158"/>
      <c r="H37" s="158"/>
      <c r="I37" s="158" t="s">
        <v>160</v>
      </c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8"/>
    </row>
    <row r="38" spans="1:20" ht="13.5" customHeight="1">
      <c r="A38" s="148"/>
      <c r="B38" s="160"/>
      <c r="C38" s="161"/>
      <c r="D38" s="151" t="s">
        <v>285</v>
      </c>
      <c r="E38" s="163"/>
      <c r="F38" s="158"/>
      <c r="G38" s="158"/>
      <c r="H38" s="158"/>
      <c r="I38" s="158"/>
      <c r="J38" s="158" t="s">
        <v>160</v>
      </c>
      <c r="K38" s="158"/>
      <c r="L38" s="158"/>
      <c r="M38" s="158"/>
      <c r="N38" s="158"/>
      <c r="O38" s="158"/>
      <c r="P38" s="158"/>
      <c r="Q38" s="159"/>
      <c r="R38" s="159"/>
      <c r="S38" s="159"/>
      <c r="T38" s="158"/>
    </row>
    <row r="39" spans="1:20" ht="13.5" customHeight="1">
      <c r="A39" s="148"/>
      <c r="B39" s="160"/>
      <c r="C39" s="161"/>
      <c r="D39" s="151" t="s">
        <v>299</v>
      </c>
      <c r="E39" s="163"/>
      <c r="F39" s="158"/>
      <c r="G39" s="158"/>
      <c r="H39" s="158"/>
      <c r="I39" s="158"/>
      <c r="J39" s="158"/>
      <c r="K39" s="158" t="s">
        <v>160</v>
      </c>
      <c r="L39" s="158" t="s">
        <v>160</v>
      </c>
      <c r="M39" s="158"/>
      <c r="N39" s="158"/>
      <c r="O39" s="158"/>
      <c r="P39" s="158" t="s">
        <v>160</v>
      </c>
      <c r="Q39" s="159"/>
      <c r="R39" s="159"/>
      <c r="S39" s="159"/>
      <c r="T39" s="158" t="s">
        <v>160</v>
      </c>
    </row>
    <row r="40" spans="1:20" ht="13.5" customHeight="1">
      <c r="A40" s="148"/>
      <c r="B40" s="157"/>
      <c r="C40" s="150"/>
      <c r="D40" s="272" t="s">
        <v>300</v>
      </c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  <c r="Q40" s="159"/>
      <c r="R40" s="159"/>
      <c r="S40" s="159"/>
      <c r="T40" s="158"/>
    </row>
    <row r="41" spans="1:20" ht="13.5" customHeight="1">
      <c r="A41" s="148"/>
      <c r="B41" s="273"/>
      <c r="C41" s="150"/>
      <c r="D41" s="151" t="s">
        <v>301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 t="s">
        <v>160</v>
      </c>
      <c r="O41" s="158"/>
      <c r="P41" s="158"/>
      <c r="Q41" s="159"/>
      <c r="R41" s="159"/>
      <c r="S41" s="159"/>
      <c r="T41" s="158"/>
    </row>
    <row r="42" spans="1:20" ht="13.5" customHeight="1">
      <c r="A42" s="148"/>
      <c r="B42" s="130"/>
      <c r="C42" s="150"/>
      <c r="D42" s="151" t="s">
        <v>302</v>
      </c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 t="s">
        <v>160</v>
      </c>
      <c r="P42" s="158"/>
      <c r="Q42" s="159"/>
      <c r="R42" s="159"/>
      <c r="S42" s="159"/>
      <c r="T42" s="158"/>
    </row>
    <row r="43" spans="1:20" ht="13.5" customHeight="1">
      <c r="A43" s="148"/>
      <c r="B43" s="157" t="s">
        <v>476</v>
      </c>
      <c r="C43" s="321"/>
      <c r="D43" s="151"/>
      <c r="E43" s="158"/>
      <c r="F43" s="158"/>
      <c r="G43" s="158" t="s">
        <v>160</v>
      </c>
      <c r="H43" s="158"/>
      <c r="I43" s="158"/>
      <c r="J43" s="158"/>
      <c r="K43" s="158"/>
      <c r="L43" s="158"/>
      <c r="M43" s="158"/>
      <c r="N43" s="158"/>
      <c r="O43" s="158"/>
      <c r="P43" s="158"/>
      <c r="Q43" s="159"/>
      <c r="R43" s="159"/>
      <c r="S43" s="159"/>
      <c r="T43" s="158"/>
    </row>
    <row r="44" spans="1:20" ht="13.5" customHeight="1">
      <c r="A44" s="148"/>
      <c r="B44" s="149" t="s">
        <v>237</v>
      </c>
      <c r="C44" s="150"/>
      <c r="D44" s="151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159"/>
      <c r="S44" s="159"/>
      <c r="T44" s="158"/>
    </row>
    <row r="45" spans="1:20" ht="13.5" customHeight="1">
      <c r="A45" s="148"/>
      <c r="B45" s="149"/>
      <c r="C45" s="150"/>
      <c r="D45" s="151" t="s">
        <v>159</v>
      </c>
      <c r="E45" s="158"/>
      <c r="F45" s="158"/>
      <c r="G45" s="158"/>
      <c r="H45" s="158" t="s">
        <v>160</v>
      </c>
      <c r="I45" s="158"/>
      <c r="J45" s="158"/>
      <c r="K45" s="158"/>
      <c r="L45" s="158"/>
      <c r="M45" s="158"/>
      <c r="N45" s="158"/>
      <c r="O45" s="158"/>
      <c r="P45" s="158"/>
      <c r="Q45" s="159"/>
      <c r="R45" s="159"/>
      <c r="S45" s="159"/>
      <c r="T45" s="158"/>
    </row>
    <row r="46" spans="1:20" ht="13.5" customHeight="1">
      <c r="A46" s="148"/>
      <c r="B46" s="157" t="s">
        <v>238</v>
      </c>
      <c r="C46" s="150"/>
      <c r="D46" s="151"/>
      <c r="E46" s="158"/>
      <c r="F46" s="158"/>
      <c r="G46" s="158"/>
      <c r="H46" s="158"/>
      <c r="I46" s="158" t="s">
        <v>160</v>
      </c>
      <c r="J46" s="158" t="s">
        <v>160</v>
      </c>
      <c r="K46" s="158" t="s">
        <v>160</v>
      </c>
      <c r="L46" s="158" t="s">
        <v>160</v>
      </c>
      <c r="M46" s="158" t="s">
        <v>160</v>
      </c>
      <c r="N46" s="158" t="s">
        <v>160</v>
      </c>
      <c r="O46" s="158" t="s">
        <v>160</v>
      </c>
      <c r="P46" s="158"/>
      <c r="Q46" s="159"/>
      <c r="R46" s="159"/>
      <c r="S46" s="159"/>
      <c r="T46" s="158" t="s">
        <v>160</v>
      </c>
    </row>
    <row r="47" spans="1:20" ht="13.5" customHeight="1">
      <c r="A47" s="148"/>
      <c r="B47" s="157" t="s">
        <v>239</v>
      </c>
      <c r="C47" s="150"/>
      <c r="D47" s="151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 t="s">
        <v>160</v>
      </c>
      <c r="Q47" s="159"/>
      <c r="R47" s="159"/>
      <c r="S47" s="159"/>
      <c r="T47" s="158"/>
    </row>
    <row r="48" spans="1:20" ht="13.5" customHeight="1">
      <c r="A48" s="148"/>
      <c r="B48" s="157" t="s">
        <v>303</v>
      </c>
      <c r="C48" s="150"/>
      <c r="D48" s="151" t="s">
        <v>192</v>
      </c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 t="s">
        <v>160</v>
      </c>
      <c r="R48" s="159"/>
      <c r="S48" s="159"/>
      <c r="T48" s="158"/>
    </row>
    <row r="49" spans="1:20" ht="13.5" customHeight="1">
      <c r="A49" s="148"/>
      <c r="B49" s="157" t="s">
        <v>241</v>
      </c>
      <c r="C49" s="150"/>
      <c r="D49" s="151" t="s">
        <v>192</v>
      </c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159" t="s">
        <v>160</v>
      </c>
      <c r="S49" s="159"/>
      <c r="T49" s="158"/>
    </row>
    <row r="50" spans="1:20" ht="13.5" customHeight="1">
      <c r="A50" s="148"/>
      <c r="B50" s="157" t="s">
        <v>242</v>
      </c>
      <c r="C50" s="150"/>
      <c r="D50" s="151" t="s">
        <v>192</v>
      </c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9"/>
      <c r="R50" s="159"/>
      <c r="S50" s="159" t="s">
        <v>160</v>
      </c>
      <c r="T50" s="158"/>
    </row>
    <row r="51" spans="1:20" ht="13.5" customHeight="1">
      <c r="A51" s="148"/>
      <c r="B51" s="149" t="s">
        <v>304</v>
      </c>
      <c r="C51" s="150"/>
      <c r="D51" s="151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9"/>
      <c r="R51" s="159"/>
      <c r="S51" s="159"/>
      <c r="T51" s="158"/>
    </row>
    <row r="52" spans="1:20" ht="13.5" customHeight="1">
      <c r="A52" s="148"/>
      <c r="B52" s="149"/>
      <c r="C52" s="150"/>
      <c r="D52" s="151" t="s">
        <v>192</v>
      </c>
      <c r="E52" s="158"/>
      <c r="F52" s="158"/>
      <c r="G52" s="158"/>
      <c r="H52" s="158" t="s">
        <v>160</v>
      </c>
      <c r="I52" s="158" t="s">
        <v>160</v>
      </c>
      <c r="J52" s="158" t="s">
        <v>160</v>
      </c>
      <c r="K52" s="158" t="s">
        <v>160</v>
      </c>
      <c r="L52" s="158" t="s">
        <v>160</v>
      </c>
      <c r="M52" s="158" t="s">
        <v>160</v>
      </c>
      <c r="N52" s="158" t="s">
        <v>160</v>
      </c>
      <c r="O52" s="158" t="s">
        <v>160</v>
      </c>
      <c r="P52" s="158" t="s">
        <v>160</v>
      </c>
      <c r="Q52" s="158"/>
      <c r="R52" s="158"/>
      <c r="S52" s="158"/>
      <c r="T52" s="158" t="s">
        <v>160</v>
      </c>
    </row>
    <row r="53" spans="1:20" ht="13.5" customHeight="1" thickBot="1">
      <c r="A53" s="148"/>
      <c r="B53" s="164"/>
      <c r="C53" s="165"/>
      <c r="D53" s="166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8"/>
      <c r="R53" s="168"/>
      <c r="S53" s="168"/>
      <c r="T53" s="167"/>
    </row>
    <row r="54" spans="1:20" ht="13.5" customHeight="1" thickTop="1">
      <c r="A54" s="169" t="s">
        <v>193</v>
      </c>
      <c r="B54" s="170"/>
      <c r="C54" s="171"/>
      <c r="D54" s="172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74"/>
      <c r="S54" s="174"/>
      <c r="T54" s="173"/>
    </row>
    <row r="55" spans="1:20" ht="13.5" customHeight="1">
      <c r="A55" s="175"/>
      <c r="B55" s="176" t="s">
        <v>305</v>
      </c>
      <c r="C55" s="177"/>
      <c r="D55" s="178"/>
      <c r="E55" s="158"/>
      <c r="F55" s="158"/>
      <c r="G55" s="158"/>
      <c r="H55" s="158" t="s">
        <v>160</v>
      </c>
      <c r="I55" s="158" t="s">
        <v>160</v>
      </c>
      <c r="J55" s="158"/>
      <c r="K55" s="158"/>
      <c r="L55" s="158"/>
      <c r="M55" s="158"/>
      <c r="N55" s="158"/>
      <c r="O55" s="158"/>
      <c r="P55" s="158"/>
      <c r="Q55" s="159"/>
      <c r="R55" s="159"/>
      <c r="S55" s="159"/>
      <c r="T55" s="158"/>
    </row>
    <row r="56" spans="1:20" ht="13.5" customHeight="1">
      <c r="A56" s="175"/>
      <c r="B56" s="176" t="s">
        <v>472</v>
      </c>
      <c r="C56" s="177"/>
      <c r="D56" s="178"/>
      <c r="E56" s="158"/>
      <c r="F56" s="158"/>
      <c r="G56" s="158"/>
      <c r="H56" s="158" t="s">
        <v>160</v>
      </c>
      <c r="I56" s="158" t="s">
        <v>160</v>
      </c>
      <c r="J56" s="158"/>
      <c r="K56" s="158"/>
      <c r="L56" s="158"/>
      <c r="M56" s="158"/>
      <c r="N56" s="158"/>
      <c r="O56" s="158"/>
      <c r="P56" s="158"/>
      <c r="Q56" s="159"/>
      <c r="R56" s="159"/>
      <c r="S56" s="159"/>
      <c r="T56" s="158"/>
    </row>
    <row r="57" spans="1:20" ht="13.5" customHeight="1">
      <c r="A57" s="175"/>
      <c r="B57" s="176" t="s">
        <v>254</v>
      </c>
      <c r="C57" s="177"/>
      <c r="D57" s="178"/>
      <c r="E57" s="158"/>
      <c r="F57" s="158"/>
      <c r="G57" s="158"/>
      <c r="H57" s="158" t="s">
        <v>160</v>
      </c>
      <c r="I57" s="158"/>
      <c r="J57" s="158"/>
      <c r="K57" s="158"/>
      <c r="L57" s="158"/>
      <c r="M57" s="158"/>
      <c r="N57" s="158"/>
      <c r="O57" s="158"/>
      <c r="P57" s="158"/>
      <c r="Q57" s="159"/>
      <c r="R57" s="159"/>
      <c r="S57" s="159"/>
      <c r="T57" s="158"/>
    </row>
    <row r="58" spans="1:20" ht="13.5" customHeight="1">
      <c r="A58" s="175"/>
      <c r="B58" s="176" t="s">
        <v>442</v>
      </c>
      <c r="C58" s="177"/>
      <c r="D58" s="17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9"/>
      <c r="R58" s="159"/>
      <c r="S58" s="159"/>
      <c r="T58" s="158" t="s">
        <v>160</v>
      </c>
    </row>
    <row r="59" spans="1:20" ht="13.5" customHeight="1">
      <c r="A59" s="175"/>
      <c r="B59" s="176" t="s">
        <v>255</v>
      </c>
      <c r="C59" s="177"/>
      <c r="D59" s="17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 t="s">
        <v>160</v>
      </c>
      <c r="Q59" s="159"/>
      <c r="R59" s="159"/>
      <c r="S59" s="159"/>
      <c r="T59" s="158"/>
    </row>
    <row r="60" spans="1:20" ht="13.5" customHeight="1">
      <c r="A60" s="175"/>
      <c r="B60" s="176" t="s">
        <v>473</v>
      </c>
      <c r="C60" s="177"/>
      <c r="D60" s="178"/>
      <c r="E60" s="158"/>
      <c r="F60" s="158"/>
      <c r="G60" s="158"/>
      <c r="H60" s="158"/>
      <c r="I60" s="158"/>
      <c r="J60" s="158" t="s">
        <v>160</v>
      </c>
      <c r="K60" s="158" t="s">
        <v>160</v>
      </c>
      <c r="L60" s="158" t="s">
        <v>160</v>
      </c>
      <c r="M60" s="158" t="s">
        <v>160</v>
      </c>
      <c r="N60" s="158" t="s">
        <v>160</v>
      </c>
      <c r="O60" s="158" t="s">
        <v>160</v>
      </c>
      <c r="P60" s="158"/>
      <c r="Q60" s="159"/>
      <c r="R60" s="159"/>
      <c r="S60" s="159"/>
      <c r="T60" s="158"/>
    </row>
    <row r="61" spans="1:20" ht="13.5" customHeight="1">
      <c r="A61" s="175"/>
      <c r="B61" s="176" t="s">
        <v>307</v>
      </c>
      <c r="C61" s="177"/>
      <c r="D61" s="17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 t="s">
        <v>160</v>
      </c>
      <c r="R61" s="159"/>
      <c r="S61" s="159"/>
      <c r="T61" s="158"/>
    </row>
    <row r="62" spans="1:20" ht="13.5" customHeight="1">
      <c r="A62" s="175"/>
      <c r="B62" s="176" t="s">
        <v>308</v>
      </c>
      <c r="C62" s="179"/>
      <c r="D62" s="180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5"/>
      <c r="R62" s="225" t="s">
        <v>160</v>
      </c>
      <c r="S62" s="225"/>
      <c r="T62" s="224"/>
    </row>
    <row r="63" spans="1:20" ht="13.5" customHeight="1">
      <c r="A63" s="175"/>
      <c r="B63" s="176" t="s">
        <v>258</v>
      </c>
      <c r="C63" s="179"/>
      <c r="D63" s="180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5"/>
      <c r="R63" s="225"/>
      <c r="S63" s="225" t="s">
        <v>160</v>
      </c>
      <c r="T63" s="224"/>
    </row>
    <row r="64" spans="1:20" ht="13.5" customHeight="1">
      <c r="A64" s="175"/>
      <c r="B64" s="176" t="s">
        <v>457</v>
      </c>
      <c r="C64" s="179"/>
      <c r="D64" s="180"/>
      <c r="E64" s="224" t="s">
        <v>160</v>
      </c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5"/>
      <c r="R64" s="225"/>
      <c r="S64" s="225"/>
      <c r="T64" s="224"/>
    </row>
    <row r="65" spans="1:20" ht="13.5" customHeight="1">
      <c r="A65" s="175"/>
      <c r="B65" s="176" t="s">
        <v>458</v>
      </c>
      <c r="C65" s="179"/>
      <c r="D65" s="180"/>
      <c r="E65" s="224"/>
      <c r="F65" s="224" t="s">
        <v>160</v>
      </c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5"/>
      <c r="R65" s="225"/>
      <c r="S65" s="225"/>
      <c r="T65" s="224"/>
    </row>
    <row r="66" spans="1:20" ht="13.5" customHeight="1">
      <c r="A66" s="175"/>
      <c r="B66" s="176" t="s">
        <v>459</v>
      </c>
      <c r="C66" s="179"/>
      <c r="D66" s="180"/>
      <c r="E66" s="224"/>
      <c r="F66" s="224"/>
      <c r="G66" s="224" t="s">
        <v>160</v>
      </c>
      <c r="H66" s="224"/>
      <c r="I66" s="224"/>
      <c r="J66" s="224"/>
      <c r="K66" s="224"/>
      <c r="L66" s="224"/>
      <c r="M66" s="224"/>
      <c r="N66" s="224"/>
      <c r="O66" s="224"/>
      <c r="P66" s="224"/>
      <c r="Q66" s="225"/>
      <c r="R66" s="225"/>
      <c r="S66" s="225"/>
      <c r="T66" s="224"/>
    </row>
    <row r="67" spans="1:20" ht="13.5" customHeight="1" thickBot="1">
      <c r="A67" s="175"/>
      <c r="B67" s="231"/>
      <c r="C67" s="179"/>
      <c r="D67" s="180"/>
      <c r="E67" s="224"/>
      <c r="F67" s="224"/>
      <c r="G67" s="224"/>
      <c r="H67" s="181"/>
      <c r="I67" s="181"/>
      <c r="J67" s="181"/>
      <c r="K67" s="181"/>
      <c r="L67" s="181"/>
      <c r="M67" s="181"/>
      <c r="N67" s="181"/>
      <c r="O67" s="181"/>
      <c r="P67" s="181"/>
      <c r="Q67" s="182"/>
      <c r="R67" s="225"/>
      <c r="S67" s="225"/>
      <c r="T67" s="224"/>
    </row>
    <row r="68" spans="1:20" ht="13.5" customHeight="1" thickTop="1">
      <c r="A68" s="169" t="s">
        <v>197</v>
      </c>
      <c r="B68" s="371" t="s">
        <v>198</v>
      </c>
      <c r="C68" s="372"/>
      <c r="D68" s="373"/>
      <c r="E68" s="229" t="s">
        <v>64</v>
      </c>
      <c r="F68" s="229" t="s">
        <v>64</v>
      </c>
      <c r="G68" s="229" t="s">
        <v>64</v>
      </c>
      <c r="H68" s="229" t="s">
        <v>64</v>
      </c>
      <c r="I68" s="229" t="s">
        <v>64</v>
      </c>
      <c r="J68" s="228" t="s">
        <v>100</v>
      </c>
      <c r="K68" s="228" t="s">
        <v>100</v>
      </c>
      <c r="L68" s="228" t="s">
        <v>100</v>
      </c>
      <c r="M68" s="228" t="s">
        <v>100</v>
      </c>
      <c r="N68" s="228" t="s">
        <v>100</v>
      </c>
      <c r="O68" s="228" t="s">
        <v>100</v>
      </c>
      <c r="P68" s="229" t="s">
        <v>64</v>
      </c>
      <c r="Q68" s="228" t="s">
        <v>100</v>
      </c>
      <c r="R68" s="228" t="s">
        <v>100</v>
      </c>
      <c r="S68" s="228" t="s">
        <v>100</v>
      </c>
      <c r="T68" s="229" t="s">
        <v>64</v>
      </c>
    </row>
    <row r="69" spans="1:20" ht="24" customHeight="1">
      <c r="A69" s="175"/>
      <c r="B69" s="374" t="s">
        <v>199</v>
      </c>
      <c r="C69" s="375"/>
      <c r="D69" s="376"/>
      <c r="E69" s="158" t="s">
        <v>460</v>
      </c>
      <c r="F69" s="158" t="s">
        <v>460</v>
      </c>
      <c r="G69" s="158" t="s">
        <v>460</v>
      </c>
      <c r="H69" s="158" t="s">
        <v>460</v>
      </c>
      <c r="I69" s="158" t="s">
        <v>460</v>
      </c>
      <c r="J69" s="158" t="s">
        <v>460</v>
      </c>
      <c r="K69" s="158" t="s">
        <v>460</v>
      </c>
      <c r="L69" s="158" t="s">
        <v>460</v>
      </c>
      <c r="M69" s="158" t="s">
        <v>460</v>
      </c>
      <c r="N69" s="158" t="s">
        <v>460</v>
      </c>
      <c r="O69" s="158" t="s">
        <v>460</v>
      </c>
      <c r="P69" s="158" t="s">
        <v>460</v>
      </c>
      <c r="Q69" s="158" t="s">
        <v>460</v>
      </c>
      <c r="R69" s="158" t="s">
        <v>460</v>
      </c>
      <c r="S69" s="158" t="s">
        <v>460</v>
      </c>
      <c r="T69" s="158" t="s">
        <v>460</v>
      </c>
    </row>
    <row r="70" spans="1:20" ht="54.75" customHeight="1">
      <c r="A70" s="175"/>
      <c r="B70" s="377" t="s">
        <v>200</v>
      </c>
      <c r="C70" s="378"/>
      <c r="D70" s="379"/>
      <c r="E70" s="185" t="s">
        <v>553</v>
      </c>
      <c r="F70" s="185" t="s">
        <v>553</v>
      </c>
      <c r="G70" s="185" t="s">
        <v>553</v>
      </c>
      <c r="H70" s="185" t="s">
        <v>553</v>
      </c>
      <c r="I70" s="185" t="s">
        <v>553</v>
      </c>
      <c r="J70" s="185" t="s">
        <v>553</v>
      </c>
      <c r="K70" s="185" t="s">
        <v>553</v>
      </c>
      <c r="L70" s="185" t="s">
        <v>553</v>
      </c>
      <c r="M70" s="185" t="s">
        <v>553</v>
      </c>
      <c r="N70" s="185" t="s">
        <v>553</v>
      </c>
      <c r="O70" s="185" t="s">
        <v>553</v>
      </c>
      <c r="P70" s="185" t="s">
        <v>553</v>
      </c>
      <c r="Q70" s="185" t="s">
        <v>553</v>
      </c>
      <c r="R70" s="185" t="s">
        <v>553</v>
      </c>
      <c r="S70" s="185" t="s">
        <v>553</v>
      </c>
      <c r="T70" s="185" t="s">
        <v>553</v>
      </c>
    </row>
    <row r="71" spans="1:20" ht="87.75" customHeight="1" thickBot="1">
      <c r="A71" s="186"/>
      <c r="B71" s="380" t="s">
        <v>201</v>
      </c>
      <c r="C71" s="380"/>
      <c r="D71" s="380"/>
      <c r="E71" s="187"/>
      <c r="F71" s="328" t="s">
        <v>518</v>
      </c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8"/>
      <c r="S71" s="188"/>
      <c r="T71" s="187"/>
    </row>
    <row r="72" spans="1:20" ht="13.5" customHeight="1" thickTop="1"/>
    <row r="82" ht="57" customHeight="1"/>
    <row r="83" ht="10.5"/>
    <row r="84" ht="10.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68:D68"/>
    <mergeCell ref="B69:D69"/>
    <mergeCell ref="B70:D70"/>
    <mergeCell ref="B71:D71"/>
    <mergeCell ref="A6:B6"/>
    <mergeCell ref="C6:D6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hyperlinks>
    <hyperlink ref="F71" r:id="rId1" location="'DP Activity'!B45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zoomScaleNormal="100" workbookViewId="0">
      <selection activeCell="V56" sqref="V56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3" width="9.140625" style="130"/>
    <col min="254" max="254" width="9.28515625" style="130" customWidth="1"/>
    <col min="255" max="255" width="15.28515625" style="130" customWidth="1"/>
    <col min="256" max="256" width="12.28515625" style="130" customWidth="1"/>
    <col min="257" max="257" width="13.5703125" style="130" customWidth="1"/>
    <col min="258" max="259" width="3.28515625" style="130" customWidth="1"/>
    <col min="260" max="260" width="3" style="130" customWidth="1"/>
    <col min="261" max="273" width="3.28515625" style="130" customWidth="1"/>
    <col min="274" max="274" width="3.28515625" style="130" bestFit="1" customWidth="1"/>
    <col min="275" max="275" width="3.28515625" style="130" customWidth="1"/>
    <col min="276" max="509" width="9.140625" style="130"/>
    <col min="510" max="510" width="9.28515625" style="130" customWidth="1"/>
    <col min="511" max="511" width="15.28515625" style="130" customWidth="1"/>
    <col min="512" max="512" width="12.28515625" style="130" customWidth="1"/>
    <col min="513" max="513" width="13.5703125" style="130" customWidth="1"/>
    <col min="514" max="515" width="3.28515625" style="130" customWidth="1"/>
    <col min="516" max="516" width="3" style="130" customWidth="1"/>
    <col min="517" max="529" width="3.28515625" style="130" customWidth="1"/>
    <col min="530" max="530" width="3.28515625" style="130" bestFit="1" customWidth="1"/>
    <col min="531" max="531" width="3.28515625" style="130" customWidth="1"/>
    <col min="532" max="765" width="9.140625" style="130"/>
    <col min="766" max="766" width="9.28515625" style="130" customWidth="1"/>
    <col min="767" max="767" width="15.28515625" style="130" customWidth="1"/>
    <col min="768" max="768" width="12.28515625" style="130" customWidth="1"/>
    <col min="769" max="769" width="13.5703125" style="130" customWidth="1"/>
    <col min="770" max="771" width="3.28515625" style="130" customWidth="1"/>
    <col min="772" max="772" width="3" style="130" customWidth="1"/>
    <col min="773" max="785" width="3.28515625" style="130" customWidth="1"/>
    <col min="786" max="786" width="3.28515625" style="130" bestFit="1" customWidth="1"/>
    <col min="787" max="787" width="3.28515625" style="130" customWidth="1"/>
    <col min="788" max="1021" width="9.140625" style="130"/>
    <col min="1022" max="1022" width="9.28515625" style="130" customWidth="1"/>
    <col min="1023" max="1023" width="15.28515625" style="130" customWidth="1"/>
    <col min="1024" max="1024" width="12.28515625" style="130" customWidth="1"/>
    <col min="1025" max="1025" width="13.5703125" style="130" customWidth="1"/>
    <col min="1026" max="1027" width="3.28515625" style="130" customWidth="1"/>
    <col min="1028" max="1028" width="3" style="130" customWidth="1"/>
    <col min="1029" max="1041" width="3.28515625" style="130" customWidth="1"/>
    <col min="1042" max="1042" width="3.28515625" style="130" bestFit="1" customWidth="1"/>
    <col min="1043" max="1043" width="3.28515625" style="130" customWidth="1"/>
    <col min="1044" max="1277" width="9.140625" style="130"/>
    <col min="1278" max="1278" width="9.28515625" style="130" customWidth="1"/>
    <col min="1279" max="1279" width="15.28515625" style="130" customWidth="1"/>
    <col min="1280" max="1280" width="12.28515625" style="130" customWidth="1"/>
    <col min="1281" max="1281" width="13.5703125" style="130" customWidth="1"/>
    <col min="1282" max="1283" width="3.28515625" style="130" customWidth="1"/>
    <col min="1284" max="1284" width="3" style="130" customWidth="1"/>
    <col min="1285" max="1297" width="3.28515625" style="130" customWidth="1"/>
    <col min="1298" max="1298" width="3.28515625" style="130" bestFit="1" customWidth="1"/>
    <col min="1299" max="1299" width="3.28515625" style="130" customWidth="1"/>
    <col min="1300" max="1533" width="9.140625" style="130"/>
    <col min="1534" max="1534" width="9.28515625" style="130" customWidth="1"/>
    <col min="1535" max="1535" width="15.28515625" style="130" customWidth="1"/>
    <col min="1536" max="1536" width="12.28515625" style="130" customWidth="1"/>
    <col min="1537" max="1537" width="13.5703125" style="130" customWidth="1"/>
    <col min="1538" max="1539" width="3.28515625" style="130" customWidth="1"/>
    <col min="1540" max="1540" width="3" style="130" customWidth="1"/>
    <col min="1541" max="1553" width="3.28515625" style="130" customWidth="1"/>
    <col min="1554" max="1554" width="3.28515625" style="130" bestFit="1" customWidth="1"/>
    <col min="1555" max="1555" width="3.28515625" style="130" customWidth="1"/>
    <col min="1556" max="1789" width="9.140625" style="130"/>
    <col min="1790" max="1790" width="9.28515625" style="130" customWidth="1"/>
    <col min="1791" max="1791" width="15.28515625" style="130" customWidth="1"/>
    <col min="1792" max="1792" width="12.28515625" style="130" customWidth="1"/>
    <col min="1793" max="1793" width="13.5703125" style="130" customWidth="1"/>
    <col min="1794" max="1795" width="3.28515625" style="130" customWidth="1"/>
    <col min="1796" max="1796" width="3" style="130" customWidth="1"/>
    <col min="1797" max="1809" width="3.28515625" style="130" customWidth="1"/>
    <col min="1810" max="1810" width="3.28515625" style="130" bestFit="1" customWidth="1"/>
    <col min="1811" max="1811" width="3.28515625" style="130" customWidth="1"/>
    <col min="1812" max="2045" width="9.140625" style="130"/>
    <col min="2046" max="2046" width="9.28515625" style="130" customWidth="1"/>
    <col min="2047" max="2047" width="15.28515625" style="130" customWidth="1"/>
    <col min="2048" max="2048" width="12.28515625" style="130" customWidth="1"/>
    <col min="2049" max="2049" width="13.5703125" style="130" customWidth="1"/>
    <col min="2050" max="2051" width="3.28515625" style="130" customWidth="1"/>
    <col min="2052" max="2052" width="3" style="130" customWidth="1"/>
    <col min="2053" max="2065" width="3.28515625" style="130" customWidth="1"/>
    <col min="2066" max="2066" width="3.28515625" style="130" bestFit="1" customWidth="1"/>
    <col min="2067" max="2067" width="3.28515625" style="130" customWidth="1"/>
    <col min="2068" max="2301" width="9.140625" style="130"/>
    <col min="2302" max="2302" width="9.28515625" style="130" customWidth="1"/>
    <col min="2303" max="2303" width="15.28515625" style="130" customWidth="1"/>
    <col min="2304" max="2304" width="12.28515625" style="130" customWidth="1"/>
    <col min="2305" max="2305" width="13.5703125" style="130" customWidth="1"/>
    <col min="2306" max="2307" width="3.28515625" style="130" customWidth="1"/>
    <col min="2308" max="2308" width="3" style="130" customWidth="1"/>
    <col min="2309" max="2321" width="3.28515625" style="130" customWidth="1"/>
    <col min="2322" max="2322" width="3.28515625" style="130" bestFit="1" customWidth="1"/>
    <col min="2323" max="2323" width="3.28515625" style="130" customWidth="1"/>
    <col min="2324" max="2557" width="9.140625" style="130"/>
    <col min="2558" max="2558" width="9.28515625" style="130" customWidth="1"/>
    <col min="2559" max="2559" width="15.28515625" style="130" customWidth="1"/>
    <col min="2560" max="2560" width="12.28515625" style="130" customWidth="1"/>
    <col min="2561" max="2561" width="13.5703125" style="130" customWidth="1"/>
    <col min="2562" max="2563" width="3.28515625" style="130" customWidth="1"/>
    <col min="2564" max="2564" width="3" style="130" customWidth="1"/>
    <col min="2565" max="2577" width="3.28515625" style="130" customWidth="1"/>
    <col min="2578" max="2578" width="3.28515625" style="130" bestFit="1" customWidth="1"/>
    <col min="2579" max="2579" width="3.28515625" style="130" customWidth="1"/>
    <col min="2580" max="2813" width="9.140625" style="130"/>
    <col min="2814" max="2814" width="9.28515625" style="130" customWidth="1"/>
    <col min="2815" max="2815" width="15.28515625" style="130" customWidth="1"/>
    <col min="2816" max="2816" width="12.28515625" style="130" customWidth="1"/>
    <col min="2817" max="2817" width="13.5703125" style="130" customWidth="1"/>
    <col min="2818" max="2819" width="3.28515625" style="130" customWidth="1"/>
    <col min="2820" max="2820" width="3" style="130" customWidth="1"/>
    <col min="2821" max="2833" width="3.28515625" style="130" customWidth="1"/>
    <col min="2834" max="2834" width="3.28515625" style="130" bestFit="1" customWidth="1"/>
    <col min="2835" max="2835" width="3.28515625" style="130" customWidth="1"/>
    <col min="2836" max="3069" width="9.140625" style="130"/>
    <col min="3070" max="3070" width="9.28515625" style="130" customWidth="1"/>
    <col min="3071" max="3071" width="15.28515625" style="130" customWidth="1"/>
    <col min="3072" max="3072" width="12.28515625" style="130" customWidth="1"/>
    <col min="3073" max="3073" width="13.5703125" style="130" customWidth="1"/>
    <col min="3074" max="3075" width="3.28515625" style="130" customWidth="1"/>
    <col min="3076" max="3076" width="3" style="130" customWidth="1"/>
    <col min="3077" max="3089" width="3.28515625" style="130" customWidth="1"/>
    <col min="3090" max="3090" width="3.28515625" style="130" bestFit="1" customWidth="1"/>
    <col min="3091" max="3091" width="3.28515625" style="130" customWidth="1"/>
    <col min="3092" max="3325" width="9.140625" style="130"/>
    <col min="3326" max="3326" width="9.28515625" style="130" customWidth="1"/>
    <col min="3327" max="3327" width="15.28515625" style="130" customWidth="1"/>
    <col min="3328" max="3328" width="12.28515625" style="130" customWidth="1"/>
    <col min="3329" max="3329" width="13.5703125" style="130" customWidth="1"/>
    <col min="3330" max="3331" width="3.28515625" style="130" customWidth="1"/>
    <col min="3332" max="3332" width="3" style="130" customWidth="1"/>
    <col min="3333" max="3345" width="3.28515625" style="130" customWidth="1"/>
    <col min="3346" max="3346" width="3.28515625" style="130" bestFit="1" customWidth="1"/>
    <col min="3347" max="3347" width="3.28515625" style="130" customWidth="1"/>
    <col min="3348" max="3581" width="9.140625" style="130"/>
    <col min="3582" max="3582" width="9.28515625" style="130" customWidth="1"/>
    <col min="3583" max="3583" width="15.28515625" style="130" customWidth="1"/>
    <col min="3584" max="3584" width="12.28515625" style="130" customWidth="1"/>
    <col min="3585" max="3585" width="13.5703125" style="130" customWidth="1"/>
    <col min="3586" max="3587" width="3.28515625" style="130" customWidth="1"/>
    <col min="3588" max="3588" width="3" style="130" customWidth="1"/>
    <col min="3589" max="3601" width="3.28515625" style="130" customWidth="1"/>
    <col min="3602" max="3602" width="3.28515625" style="130" bestFit="1" customWidth="1"/>
    <col min="3603" max="3603" width="3.28515625" style="130" customWidth="1"/>
    <col min="3604" max="3837" width="9.140625" style="130"/>
    <col min="3838" max="3838" width="9.28515625" style="130" customWidth="1"/>
    <col min="3839" max="3839" width="15.28515625" style="130" customWidth="1"/>
    <col min="3840" max="3840" width="12.28515625" style="130" customWidth="1"/>
    <col min="3841" max="3841" width="13.5703125" style="130" customWidth="1"/>
    <col min="3842" max="3843" width="3.28515625" style="130" customWidth="1"/>
    <col min="3844" max="3844" width="3" style="130" customWidth="1"/>
    <col min="3845" max="3857" width="3.28515625" style="130" customWidth="1"/>
    <col min="3858" max="3858" width="3.28515625" style="130" bestFit="1" customWidth="1"/>
    <col min="3859" max="3859" width="3.28515625" style="130" customWidth="1"/>
    <col min="3860" max="4093" width="9.140625" style="130"/>
    <col min="4094" max="4094" width="9.28515625" style="130" customWidth="1"/>
    <col min="4095" max="4095" width="15.28515625" style="130" customWidth="1"/>
    <col min="4096" max="4096" width="12.28515625" style="130" customWidth="1"/>
    <col min="4097" max="4097" width="13.5703125" style="130" customWidth="1"/>
    <col min="4098" max="4099" width="3.28515625" style="130" customWidth="1"/>
    <col min="4100" max="4100" width="3" style="130" customWidth="1"/>
    <col min="4101" max="4113" width="3.28515625" style="130" customWidth="1"/>
    <col min="4114" max="4114" width="3.28515625" style="130" bestFit="1" customWidth="1"/>
    <col min="4115" max="4115" width="3.28515625" style="130" customWidth="1"/>
    <col min="4116" max="4349" width="9.140625" style="130"/>
    <col min="4350" max="4350" width="9.28515625" style="130" customWidth="1"/>
    <col min="4351" max="4351" width="15.28515625" style="130" customWidth="1"/>
    <col min="4352" max="4352" width="12.28515625" style="130" customWidth="1"/>
    <col min="4353" max="4353" width="13.5703125" style="130" customWidth="1"/>
    <col min="4354" max="4355" width="3.28515625" style="130" customWidth="1"/>
    <col min="4356" max="4356" width="3" style="130" customWidth="1"/>
    <col min="4357" max="4369" width="3.28515625" style="130" customWidth="1"/>
    <col min="4370" max="4370" width="3.28515625" style="130" bestFit="1" customWidth="1"/>
    <col min="4371" max="4371" width="3.28515625" style="130" customWidth="1"/>
    <col min="4372" max="4605" width="9.140625" style="130"/>
    <col min="4606" max="4606" width="9.28515625" style="130" customWidth="1"/>
    <col min="4607" max="4607" width="15.28515625" style="130" customWidth="1"/>
    <col min="4608" max="4608" width="12.28515625" style="130" customWidth="1"/>
    <col min="4609" max="4609" width="13.5703125" style="130" customWidth="1"/>
    <col min="4610" max="4611" width="3.28515625" style="130" customWidth="1"/>
    <col min="4612" max="4612" width="3" style="130" customWidth="1"/>
    <col min="4613" max="4625" width="3.28515625" style="130" customWidth="1"/>
    <col min="4626" max="4626" width="3.28515625" style="130" bestFit="1" customWidth="1"/>
    <col min="4627" max="4627" width="3.28515625" style="130" customWidth="1"/>
    <col min="4628" max="4861" width="9.140625" style="130"/>
    <col min="4862" max="4862" width="9.28515625" style="130" customWidth="1"/>
    <col min="4863" max="4863" width="15.28515625" style="130" customWidth="1"/>
    <col min="4864" max="4864" width="12.28515625" style="130" customWidth="1"/>
    <col min="4865" max="4865" width="13.5703125" style="130" customWidth="1"/>
    <col min="4866" max="4867" width="3.28515625" style="130" customWidth="1"/>
    <col min="4868" max="4868" width="3" style="130" customWidth="1"/>
    <col min="4869" max="4881" width="3.28515625" style="130" customWidth="1"/>
    <col min="4882" max="4882" width="3.28515625" style="130" bestFit="1" customWidth="1"/>
    <col min="4883" max="4883" width="3.28515625" style="130" customWidth="1"/>
    <col min="4884" max="5117" width="9.140625" style="130"/>
    <col min="5118" max="5118" width="9.28515625" style="130" customWidth="1"/>
    <col min="5119" max="5119" width="15.28515625" style="130" customWidth="1"/>
    <col min="5120" max="5120" width="12.28515625" style="130" customWidth="1"/>
    <col min="5121" max="5121" width="13.5703125" style="130" customWidth="1"/>
    <col min="5122" max="5123" width="3.28515625" style="130" customWidth="1"/>
    <col min="5124" max="5124" width="3" style="130" customWidth="1"/>
    <col min="5125" max="5137" width="3.28515625" style="130" customWidth="1"/>
    <col min="5138" max="5138" width="3.28515625" style="130" bestFit="1" customWidth="1"/>
    <col min="5139" max="5139" width="3.28515625" style="130" customWidth="1"/>
    <col min="5140" max="5373" width="9.140625" style="130"/>
    <col min="5374" max="5374" width="9.28515625" style="130" customWidth="1"/>
    <col min="5375" max="5375" width="15.28515625" style="130" customWidth="1"/>
    <col min="5376" max="5376" width="12.28515625" style="130" customWidth="1"/>
    <col min="5377" max="5377" width="13.5703125" style="130" customWidth="1"/>
    <col min="5378" max="5379" width="3.28515625" style="130" customWidth="1"/>
    <col min="5380" max="5380" width="3" style="130" customWidth="1"/>
    <col min="5381" max="5393" width="3.28515625" style="130" customWidth="1"/>
    <col min="5394" max="5394" width="3.28515625" style="130" bestFit="1" customWidth="1"/>
    <col min="5395" max="5395" width="3.28515625" style="130" customWidth="1"/>
    <col min="5396" max="5629" width="9.140625" style="130"/>
    <col min="5630" max="5630" width="9.28515625" style="130" customWidth="1"/>
    <col min="5631" max="5631" width="15.28515625" style="130" customWidth="1"/>
    <col min="5632" max="5632" width="12.28515625" style="130" customWidth="1"/>
    <col min="5633" max="5633" width="13.5703125" style="130" customWidth="1"/>
    <col min="5634" max="5635" width="3.28515625" style="130" customWidth="1"/>
    <col min="5636" max="5636" width="3" style="130" customWidth="1"/>
    <col min="5637" max="5649" width="3.28515625" style="130" customWidth="1"/>
    <col min="5650" max="5650" width="3.28515625" style="130" bestFit="1" customWidth="1"/>
    <col min="5651" max="5651" width="3.28515625" style="130" customWidth="1"/>
    <col min="5652" max="5885" width="9.140625" style="130"/>
    <col min="5886" max="5886" width="9.28515625" style="130" customWidth="1"/>
    <col min="5887" max="5887" width="15.28515625" style="130" customWidth="1"/>
    <col min="5888" max="5888" width="12.28515625" style="130" customWidth="1"/>
    <col min="5889" max="5889" width="13.5703125" style="130" customWidth="1"/>
    <col min="5890" max="5891" width="3.28515625" style="130" customWidth="1"/>
    <col min="5892" max="5892" width="3" style="130" customWidth="1"/>
    <col min="5893" max="5905" width="3.28515625" style="130" customWidth="1"/>
    <col min="5906" max="5906" width="3.28515625" style="130" bestFit="1" customWidth="1"/>
    <col min="5907" max="5907" width="3.28515625" style="130" customWidth="1"/>
    <col min="5908" max="6141" width="9.140625" style="130"/>
    <col min="6142" max="6142" width="9.28515625" style="130" customWidth="1"/>
    <col min="6143" max="6143" width="15.28515625" style="130" customWidth="1"/>
    <col min="6144" max="6144" width="12.28515625" style="130" customWidth="1"/>
    <col min="6145" max="6145" width="13.5703125" style="130" customWidth="1"/>
    <col min="6146" max="6147" width="3.28515625" style="130" customWidth="1"/>
    <col min="6148" max="6148" width="3" style="130" customWidth="1"/>
    <col min="6149" max="6161" width="3.28515625" style="130" customWidth="1"/>
    <col min="6162" max="6162" width="3.28515625" style="130" bestFit="1" customWidth="1"/>
    <col min="6163" max="6163" width="3.28515625" style="130" customWidth="1"/>
    <col min="6164" max="6397" width="9.140625" style="130"/>
    <col min="6398" max="6398" width="9.28515625" style="130" customWidth="1"/>
    <col min="6399" max="6399" width="15.28515625" style="130" customWidth="1"/>
    <col min="6400" max="6400" width="12.28515625" style="130" customWidth="1"/>
    <col min="6401" max="6401" width="13.5703125" style="130" customWidth="1"/>
    <col min="6402" max="6403" width="3.28515625" style="130" customWidth="1"/>
    <col min="6404" max="6404" width="3" style="130" customWidth="1"/>
    <col min="6405" max="6417" width="3.28515625" style="130" customWidth="1"/>
    <col min="6418" max="6418" width="3.28515625" style="130" bestFit="1" customWidth="1"/>
    <col min="6419" max="6419" width="3.28515625" style="130" customWidth="1"/>
    <col min="6420" max="6653" width="9.140625" style="130"/>
    <col min="6654" max="6654" width="9.28515625" style="130" customWidth="1"/>
    <col min="6655" max="6655" width="15.28515625" style="130" customWidth="1"/>
    <col min="6656" max="6656" width="12.28515625" style="130" customWidth="1"/>
    <col min="6657" max="6657" width="13.5703125" style="130" customWidth="1"/>
    <col min="6658" max="6659" width="3.28515625" style="130" customWidth="1"/>
    <col min="6660" max="6660" width="3" style="130" customWidth="1"/>
    <col min="6661" max="6673" width="3.28515625" style="130" customWidth="1"/>
    <col min="6674" max="6674" width="3.28515625" style="130" bestFit="1" customWidth="1"/>
    <col min="6675" max="6675" width="3.28515625" style="130" customWidth="1"/>
    <col min="6676" max="6909" width="9.140625" style="130"/>
    <col min="6910" max="6910" width="9.28515625" style="130" customWidth="1"/>
    <col min="6911" max="6911" width="15.28515625" style="130" customWidth="1"/>
    <col min="6912" max="6912" width="12.28515625" style="130" customWidth="1"/>
    <col min="6913" max="6913" width="13.5703125" style="130" customWidth="1"/>
    <col min="6914" max="6915" width="3.28515625" style="130" customWidth="1"/>
    <col min="6916" max="6916" width="3" style="130" customWidth="1"/>
    <col min="6917" max="6929" width="3.28515625" style="130" customWidth="1"/>
    <col min="6930" max="6930" width="3.28515625" style="130" bestFit="1" customWidth="1"/>
    <col min="6931" max="6931" width="3.28515625" style="130" customWidth="1"/>
    <col min="6932" max="7165" width="9.140625" style="130"/>
    <col min="7166" max="7166" width="9.28515625" style="130" customWidth="1"/>
    <col min="7167" max="7167" width="15.28515625" style="130" customWidth="1"/>
    <col min="7168" max="7168" width="12.28515625" style="130" customWidth="1"/>
    <col min="7169" max="7169" width="13.5703125" style="130" customWidth="1"/>
    <col min="7170" max="7171" width="3.28515625" style="130" customWidth="1"/>
    <col min="7172" max="7172" width="3" style="130" customWidth="1"/>
    <col min="7173" max="7185" width="3.28515625" style="130" customWidth="1"/>
    <col min="7186" max="7186" width="3.28515625" style="130" bestFit="1" customWidth="1"/>
    <col min="7187" max="7187" width="3.28515625" style="130" customWidth="1"/>
    <col min="7188" max="7421" width="9.140625" style="130"/>
    <col min="7422" max="7422" width="9.28515625" style="130" customWidth="1"/>
    <col min="7423" max="7423" width="15.28515625" style="130" customWidth="1"/>
    <col min="7424" max="7424" width="12.28515625" style="130" customWidth="1"/>
    <col min="7425" max="7425" width="13.5703125" style="130" customWidth="1"/>
    <col min="7426" max="7427" width="3.28515625" style="130" customWidth="1"/>
    <col min="7428" max="7428" width="3" style="130" customWidth="1"/>
    <col min="7429" max="7441" width="3.28515625" style="130" customWidth="1"/>
    <col min="7442" max="7442" width="3.28515625" style="130" bestFit="1" customWidth="1"/>
    <col min="7443" max="7443" width="3.28515625" style="130" customWidth="1"/>
    <col min="7444" max="7677" width="9.140625" style="130"/>
    <col min="7678" max="7678" width="9.28515625" style="130" customWidth="1"/>
    <col min="7679" max="7679" width="15.28515625" style="130" customWidth="1"/>
    <col min="7680" max="7680" width="12.28515625" style="130" customWidth="1"/>
    <col min="7681" max="7681" width="13.5703125" style="130" customWidth="1"/>
    <col min="7682" max="7683" width="3.28515625" style="130" customWidth="1"/>
    <col min="7684" max="7684" width="3" style="130" customWidth="1"/>
    <col min="7685" max="7697" width="3.28515625" style="130" customWidth="1"/>
    <col min="7698" max="7698" width="3.28515625" style="130" bestFit="1" customWidth="1"/>
    <col min="7699" max="7699" width="3.28515625" style="130" customWidth="1"/>
    <col min="7700" max="7933" width="9.140625" style="130"/>
    <col min="7934" max="7934" width="9.28515625" style="130" customWidth="1"/>
    <col min="7935" max="7935" width="15.28515625" style="130" customWidth="1"/>
    <col min="7936" max="7936" width="12.28515625" style="130" customWidth="1"/>
    <col min="7937" max="7937" width="13.5703125" style="130" customWidth="1"/>
    <col min="7938" max="7939" width="3.28515625" style="130" customWidth="1"/>
    <col min="7940" max="7940" width="3" style="130" customWidth="1"/>
    <col min="7941" max="7953" width="3.28515625" style="130" customWidth="1"/>
    <col min="7954" max="7954" width="3.28515625" style="130" bestFit="1" customWidth="1"/>
    <col min="7955" max="7955" width="3.28515625" style="130" customWidth="1"/>
    <col min="7956" max="8189" width="9.140625" style="130"/>
    <col min="8190" max="8190" width="9.28515625" style="130" customWidth="1"/>
    <col min="8191" max="8191" width="15.28515625" style="130" customWidth="1"/>
    <col min="8192" max="8192" width="12.28515625" style="130" customWidth="1"/>
    <col min="8193" max="8193" width="13.5703125" style="130" customWidth="1"/>
    <col min="8194" max="8195" width="3.28515625" style="130" customWidth="1"/>
    <col min="8196" max="8196" width="3" style="130" customWidth="1"/>
    <col min="8197" max="8209" width="3.28515625" style="130" customWidth="1"/>
    <col min="8210" max="8210" width="3.28515625" style="130" bestFit="1" customWidth="1"/>
    <col min="8211" max="8211" width="3.28515625" style="130" customWidth="1"/>
    <col min="8212" max="8445" width="9.140625" style="130"/>
    <col min="8446" max="8446" width="9.28515625" style="130" customWidth="1"/>
    <col min="8447" max="8447" width="15.28515625" style="130" customWidth="1"/>
    <col min="8448" max="8448" width="12.28515625" style="130" customWidth="1"/>
    <col min="8449" max="8449" width="13.5703125" style="130" customWidth="1"/>
    <col min="8450" max="8451" width="3.28515625" style="130" customWidth="1"/>
    <col min="8452" max="8452" width="3" style="130" customWidth="1"/>
    <col min="8453" max="8465" width="3.28515625" style="130" customWidth="1"/>
    <col min="8466" max="8466" width="3.28515625" style="130" bestFit="1" customWidth="1"/>
    <col min="8467" max="8467" width="3.28515625" style="130" customWidth="1"/>
    <col min="8468" max="8701" width="9.140625" style="130"/>
    <col min="8702" max="8702" width="9.28515625" style="130" customWidth="1"/>
    <col min="8703" max="8703" width="15.28515625" style="130" customWidth="1"/>
    <col min="8704" max="8704" width="12.28515625" style="130" customWidth="1"/>
    <col min="8705" max="8705" width="13.5703125" style="130" customWidth="1"/>
    <col min="8706" max="8707" width="3.28515625" style="130" customWidth="1"/>
    <col min="8708" max="8708" width="3" style="130" customWidth="1"/>
    <col min="8709" max="8721" width="3.28515625" style="130" customWidth="1"/>
    <col min="8722" max="8722" width="3.28515625" style="130" bestFit="1" customWidth="1"/>
    <col min="8723" max="8723" width="3.28515625" style="130" customWidth="1"/>
    <col min="8724" max="8957" width="9.140625" style="130"/>
    <col min="8958" max="8958" width="9.28515625" style="130" customWidth="1"/>
    <col min="8959" max="8959" width="15.28515625" style="130" customWidth="1"/>
    <col min="8960" max="8960" width="12.28515625" style="130" customWidth="1"/>
    <col min="8961" max="8961" width="13.5703125" style="130" customWidth="1"/>
    <col min="8962" max="8963" width="3.28515625" style="130" customWidth="1"/>
    <col min="8964" max="8964" width="3" style="130" customWidth="1"/>
    <col min="8965" max="8977" width="3.28515625" style="130" customWidth="1"/>
    <col min="8978" max="8978" width="3.28515625" style="130" bestFit="1" customWidth="1"/>
    <col min="8979" max="8979" width="3.28515625" style="130" customWidth="1"/>
    <col min="8980" max="9213" width="9.140625" style="130"/>
    <col min="9214" max="9214" width="9.28515625" style="130" customWidth="1"/>
    <col min="9215" max="9215" width="15.28515625" style="130" customWidth="1"/>
    <col min="9216" max="9216" width="12.28515625" style="130" customWidth="1"/>
    <col min="9217" max="9217" width="13.5703125" style="130" customWidth="1"/>
    <col min="9218" max="9219" width="3.28515625" style="130" customWidth="1"/>
    <col min="9220" max="9220" width="3" style="130" customWidth="1"/>
    <col min="9221" max="9233" width="3.28515625" style="130" customWidth="1"/>
    <col min="9234" max="9234" width="3.28515625" style="130" bestFit="1" customWidth="1"/>
    <col min="9235" max="9235" width="3.28515625" style="130" customWidth="1"/>
    <col min="9236" max="9469" width="9.140625" style="130"/>
    <col min="9470" max="9470" width="9.28515625" style="130" customWidth="1"/>
    <col min="9471" max="9471" width="15.28515625" style="130" customWidth="1"/>
    <col min="9472" max="9472" width="12.28515625" style="130" customWidth="1"/>
    <col min="9473" max="9473" width="13.5703125" style="130" customWidth="1"/>
    <col min="9474" max="9475" width="3.28515625" style="130" customWidth="1"/>
    <col min="9476" max="9476" width="3" style="130" customWidth="1"/>
    <col min="9477" max="9489" width="3.28515625" style="130" customWidth="1"/>
    <col min="9490" max="9490" width="3.28515625" style="130" bestFit="1" customWidth="1"/>
    <col min="9491" max="9491" width="3.28515625" style="130" customWidth="1"/>
    <col min="9492" max="9725" width="9.140625" style="130"/>
    <col min="9726" max="9726" width="9.28515625" style="130" customWidth="1"/>
    <col min="9727" max="9727" width="15.28515625" style="130" customWidth="1"/>
    <col min="9728" max="9728" width="12.28515625" style="130" customWidth="1"/>
    <col min="9729" max="9729" width="13.5703125" style="130" customWidth="1"/>
    <col min="9730" max="9731" width="3.28515625" style="130" customWidth="1"/>
    <col min="9732" max="9732" width="3" style="130" customWidth="1"/>
    <col min="9733" max="9745" width="3.28515625" style="130" customWidth="1"/>
    <col min="9746" max="9746" width="3.28515625" style="130" bestFit="1" customWidth="1"/>
    <col min="9747" max="9747" width="3.28515625" style="130" customWidth="1"/>
    <col min="9748" max="9981" width="9.140625" style="130"/>
    <col min="9982" max="9982" width="9.28515625" style="130" customWidth="1"/>
    <col min="9983" max="9983" width="15.28515625" style="130" customWidth="1"/>
    <col min="9984" max="9984" width="12.28515625" style="130" customWidth="1"/>
    <col min="9985" max="9985" width="13.5703125" style="130" customWidth="1"/>
    <col min="9986" max="9987" width="3.28515625" style="130" customWidth="1"/>
    <col min="9988" max="9988" width="3" style="130" customWidth="1"/>
    <col min="9989" max="10001" width="3.28515625" style="130" customWidth="1"/>
    <col min="10002" max="10002" width="3.28515625" style="130" bestFit="1" customWidth="1"/>
    <col min="10003" max="10003" width="3.28515625" style="130" customWidth="1"/>
    <col min="10004" max="10237" width="9.140625" style="130"/>
    <col min="10238" max="10238" width="9.28515625" style="130" customWidth="1"/>
    <col min="10239" max="10239" width="15.28515625" style="130" customWidth="1"/>
    <col min="10240" max="10240" width="12.28515625" style="130" customWidth="1"/>
    <col min="10241" max="10241" width="13.5703125" style="130" customWidth="1"/>
    <col min="10242" max="10243" width="3.28515625" style="130" customWidth="1"/>
    <col min="10244" max="10244" width="3" style="130" customWidth="1"/>
    <col min="10245" max="10257" width="3.28515625" style="130" customWidth="1"/>
    <col min="10258" max="10258" width="3.28515625" style="130" bestFit="1" customWidth="1"/>
    <col min="10259" max="10259" width="3.28515625" style="130" customWidth="1"/>
    <col min="10260" max="10493" width="9.140625" style="130"/>
    <col min="10494" max="10494" width="9.28515625" style="130" customWidth="1"/>
    <col min="10495" max="10495" width="15.28515625" style="130" customWidth="1"/>
    <col min="10496" max="10496" width="12.28515625" style="130" customWidth="1"/>
    <col min="10497" max="10497" width="13.5703125" style="130" customWidth="1"/>
    <col min="10498" max="10499" width="3.28515625" style="130" customWidth="1"/>
    <col min="10500" max="10500" width="3" style="130" customWidth="1"/>
    <col min="10501" max="10513" width="3.28515625" style="130" customWidth="1"/>
    <col min="10514" max="10514" width="3.28515625" style="130" bestFit="1" customWidth="1"/>
    <col min="10515" max="10515" width="3.28515625" style="130" customWidth="1"/>
    <col min="10516" max="10749" width="9.140625" style="130"/>
    <col min="10750" max="10750" width="9.28515625" style="130" customWidth="1"/>
    <col min="10751" max="10751" width="15.28515625" style="130" customWidth="1"/>
    <col min="10752" max="10752" width="12.28515625" style="130" customWidth="1"/>
    <col min="10753" max="10753" width="13.5703125" style="130" customWidth="1"/>
    <col min="10754" max="10755" width="3.28515625" style="130" customWidth="1"/>
    <col min="10756" max="10756" width="3" style="130" customWidth="1"/>
    <col min="10757" max="10769" width="3.28515625" style="130" customWidth="1"/>
    <col min="10770" max="10770" width="3.28515625" style="130" bestFit="1" customWidth="1"/>
    <col min="10771" max="10771" width="3.28515625" style="130" customWidth="1"/>
    <col min="10772" max="11005" width="9.140625" style="130"/>
    <col min="11006" max="11006" width="9.28515625" style="130" customWidth="1"/>
    <col min="11007" max="11007" width="15.28515625" style="130" customWidth="1"/>
    <col min="11008" max="11008" width="12.28515625" style="130" customWidth="1"/>
    <col min="11009" max="11009" width="13.5703125" style="130" customWidth="1"/>
    <col min="11010" max="11011" width="3.28515625" style="130" customWidth="1"/>
    <col min="11012" max="11012" width="3" style="130" customWidth="1"/>
    <col min="11013" max="11025" width="3.28515625" style="130" customWidth="1"/>
    <col min="11026" max="11026" width="3.28515625" style="130" bestFit="1" customWidth="1"/>
    <col min="11027" max="11027" width="3.28515625" style="130" customWidth="1"/>
    <col min="11028" max="11261" width="9.140625" style="130"/>
    <col min="11262" max="11262" width="9.28515625" style="130" customWidth="1"/>
    <col min="11263" max="11263" width="15.28515625" style="130" customWidth="1"/>
    <col min="11264" max="11264" width="12.28515625" style="130" customWidth="1"/>
    <col min="11265" max="11265" width="13.5703125" style="130" customWidth="1"/>
    <col min="11266" max="11267" width="3.28515625" style="130" customWidth="1"/>
    <col min="11268" max="11268" width="3" style="130" customWidth="1"/>
    <col min="11269" max="11281" width="3.28515625" style="130" customWidth="1"/>
    <col min="11282" max="11282" width="3.28515625" style="130" bestFit="1" customWidth="1"/>
    <col min="11283" max="11283" width="3.28515625" style="130" customWidth="1"/>
    <col min="11284" max="11517" width="9.140625" style="130"/>
    <col min="11518" max="11518" width="9.28515625" style="130" customWidth="1"/>
    <col min="11519" max="11519" width="15.28515625" style="130" customWidth="1"/>
    <col min="11520" max="11520" width="12.28515625" style="130" customWidth="1"/>
    <col min="11521" max="11521" width="13.5703125" style="130" customWidth="1"/>
    <col min="11522" max="11523" width="3.28515625" style="130" customWidth="1"/>
    <col min="11524" max="11524" width="3" style="130" customWidth="1"/>
    <col min="11525" max="11537" width="3.28515625" style="130" customWidth="1"/>
    <col min="11538" max="11538" width="3.28515625" style="130" bestFit="1" customWidth="1"/>
    <col min="11539" max="11539" width="3.28515625" style="130" customWidth="1"/>
    <col min="11540" max="11773" width="9.140625" style="130"/>
    <col min="11774" max="11774" width="9.28515625" style="130" customWidth="1"/>
    <col min="11775" max="11775" width="15.28515625" style="130" customWidth="1"/>
    <col min="11776" max="11776" width="12.28515625" style="130" customWidth="1"/>
    <col min="11777" max="11777" width="13.5703125" style="130" customWidth="1"/>
    <col min="11778" max="11779" width="3.28515625" style="130" customWidth="1"/>
    <col min="11780" max="11780" width="3" style="130" customWidth="1"/>
    <col min="11781" max="11793" width="3.28515625" style="130" customWidth="1"/>
    <col min="11794" max="11794" width="3.28515625" style="130" bestFit="1" customWidth="1"/>
    <col min="11795" max="11795" width="3.28515625" style="130" customWidth="1"/>
    <col min="11796" max="12029" width="9.140625" style="130"/>
    <col min="12030" max="12030" width="9.28515625" style="130" customWidth="1"/>
    <col min="12031" max="12031" width="15.28515625" style="130" customWidth="1"/>
    <col min="12032" max="12032" width="12.28515625" style="130" customWidth="1"/>
    <col min="12033" max="12033" width="13.5703125" style="130" customWidth="1"/>
    <col min="12034" max="12035" width="3.28515625" style="130" customWidth="1"/>
    <col min="12036" max="12036" width="3" style="130" customWidth="1"/>
    <col min="12037" max="12049" width="3.28515625" style="130" customWidth="1"/>
    <col min="12050" max="12050" width="3.28515625" style="130" bestFit="1" customWidth="1"/>
    <col min="12051" max="12051" width="3.28515625" style="130" customWidth="1"/>
    <col min="12052" max="12285" width="9.140625" style="130"/>
    <col min="12286" max="12286" width="9.28515625" style="130" customWidth="1"/>
    <col min="12287" max="12287" width="15.28515625" style="130" customWidth="1"/>
    <col min="12288" max="12288" width="12.28515625" style="130" customWidth="1"/>
    <col min="12289" max="12289" width="13.5703125" style="130" customWidth="1"/>
    <col min="12290" max="12291" width="3.28515625" style="130" customWidth="1"/>
    <col min="12292" max="12292" width="3" style="130" customWidth="1"/>
    <col min="12293" max="12305" width="3.28515625" style="130" customWidth="1"/>
    <col min="12306" max="12306" width="3.28515625" style="130" bestFit="1" customWidth="1"/>
    <col min="12307" max="12307" width="3.28515625" style="130" customWidth="1"/>
    <col min="12308" max="12541" width="9.140625" style="130"/>
    <col min="12542" max="12542" width="9.28515625" style="130" customWidth="1"/>
    <col min="12543" max="12543" width="15.28515625" style="130" customWidth="1"/>
    <col min="12544" max="12544" width="12.28515625" style="130" customWidth="1"/>
    <col min="12545" max="12545" width="13.5703125" style="130" customWidth="1"/>
    <col min="12546" max="12547" width="3.28515625" style="130" customWidth="1"/>
    <col min="12548" max="12548" width="3" style="130" customWidth="1"/>
    <col min="12549" max="12561" width="3.28515625" style="130" customWidth="1"/>
    <col min="12562" max="12562" width="3.28515625" style="130" bestFit="1" customWidth="1"/>
    <col min="12563" max="12563" width="3.28515625" style="130" customWidth="1"/>
    <col min="12564" max="12797" width="9.140625" style="130"/>
    <col min="12798" max="12798" width="9.28515625" style="130" customWidth="1"/>
    <col min="12799" max="12799" width="15.28515625" style="130" customWidth="1"/>
    <col min="12800" max="12800" width="12.28515625" style="130" customWidth="1"/>
    <col min="12801" max="12801" width="13.5703125" style="130" customWidth="1"/>
    <col min="12802" max="12803" width="3.28515625" style="130" customWidth="1"/>
    <col min="12804" max="12804" width="3" style="130" customWidth="1"/>
    <col min="12805" max="12817" width="3.28515625" style="130" customWidth="1"/>
    <col min="12818" max="12818" width="3.28515625" style="130" bestFit="1" customWidth="1"/>
    <col min="12819" max="12819" width="3.28515625" style="130" customWidth="1"/>
    <col min="12820" max="13053" width="9.140625" style="130"/>
    <col min="13054" max="13054" width="9.28515625" style="130" customWidth="1"/>
    <col min="13055" max="13055" width="15.28515625" style="130" customWidth="1"/>
    <col min="13056" max="13056" width="12.28515625" style="130" customWidth="1"/>
    <col min="13057" max="13057" width="13.5703125" style="130" customWidth="1"/>
    <col min="13058" max="13059" width="3.28515625" style="130" customWidth="1"/>
    <col min="13060" max="13060" width="3" style="130" customWidth="1"/>
    <col min="13061" max="13073" width="3.28515625" style="130" customWidth="1"/>
    <col min="13074" max="13074" width="3.28515625" style="130" bestFit="1" customWidth="1"/>
    <col min="13075" max="13075" width="3.28515625" style="130" customWidth="1"/>
    <col min="13076" max="13309" width="9.140625" style="130"/>
    <col min="13310" max="13310" width="9.28515625" style="130" customWidth="1"/>
    <col min="13311" max="13311" width="15.28515625" style="130" customWidth="1"/>
    <col min="13312" max="13312" width="12.28515625" style="130" customWidth="1"/>
    <col min="13313" max="13313" width="13.5703125" style="130" customWidth="1"/>
    <col min="13314" max="13315" width="3.28515625" style="130" customWidth="1"/>
    <col min="13316" max="13316" width="3" style="130" customWidth="1"/>
    <col min="13317" max="13329" width="3.28515625" style="130" customWidth="1"/>
    <col min="13330" max="13330" width="3.28515625" style="130" bestFit="1" customWidth="1"/>
    <col min="13331" max="13331" width="3.28515625" style="130" customWidth="1"/>
    <col min="13332" max="13565" width="9.140625" style="130"/>
    <col min="13566" max="13566" width="9.28515625" style="130" customWidth="1"/>
    <col min="13567" max="13567" width="15.28515625" style="130" customWidth="1"/>
    <col min="13568" max="13568" width="12.28515625" style="130" customWidth="1"/>
    <col min="13569" max="13569" width="13.5703125" style="130" customWidth="1"/>
    <col min="13570" max="13571" width="3.28515625" style="130" customWidth="1"/>
    <col min="13572" max="13572" width="3" style="130" customWidth="1"/>
    <col min="13573" max="13585" width="3.28515625" style="130" customWidth="1"/>
    <col min="13586" max="13586" width="3.28515625" style="130" bestFit="1" customWidth="1"/>
    <col min="13587" max="13587" width="3.28515625" style="130" customWidth="1"/>
    <col min="13588" max="13821" width="9.140625" style="130"/>
    <col min="13822" max="13822" width="9.28515625" style="130" customWidth="1"/>
    <col min="13823" max="13823" width="15.28515625" style="130" customWidth="1"/>
    <col min="13824" max="13824" width="12.28515625" style="130" customWidth="1"/>
    <col min="13825" max="13825" width="13.5703125" style="130" customWidth="1"/>
    <col min="13826" max="13827" width="3.28515625" style="130" customWidth="1"/>
    <col min="13828" max="13828" width="3" style="130" customWidth="1"/>
    <col min="13829" max="13841" width="3.28515625" style="130" customWidth="1"/>
    <col min="13842" max="13842" width="3.28515625" style="130" bestFit="1" customWidth="1"/>
    <col min="13843" max="13843" width="3.28515625" style="130" customWidth="1"/>
    <col min="13844" max="14077" width="9.140625" style="130"/>
    <col min="14078" max="14078" width="9.28515625" style="130" customWidth="1"/>
    <col min="14079" max="14079" width="15.28515625" style="130" customWidth="1"/>
    <col min="14080" max="14080" width="12.28515625" style="130" customWidth="1"/>
    <col min="14081" max="14081" width="13.5703125" style="130" customWidth="1"/>
    <col min="14082" max="14083" width="3.28515625" style="130" customWidth="1"/>
    <col min="14084" max="14084" width="3" style="130" customWidth="1"/>
    <col min="14085" max="14097" width="3.28515625" style="130" customWidth="1"/>
    <col min="14098" max="14098" width="3.28515625" style="130" bestFit="1" customWidth="1"/>
    <col min="14099" max="14099" width="3.28515625" style="130" customWidth="1"/>
    <col min="14100" max="14333" width="9.140625" style="130"/>
    <col min="14334" max="14334" width="9.28515625" style="130" customWidth="1"/>
    <col min="14335" max="14335" width="15.28515625" style="130" customWidth="1"/>
    <col min="14336" max="14336" width="12.28515625" style="130" customWidth="1"/>
    <col min="14337" max="14337" width="13.5703125" style="130" customWidth="1"/>
    <col min="14338" max="14339" width="3.28515625" style="130" customWidth="1"/>
    <col min="14340" max="14340" width="3" style="130" customWidth="1"/>
    <col min="14341" max="14353" width="3.28515625" style="130" customWidth="1"/>
    <col min="14354" max="14354" width="3.28515625" style="130" bestFit="1" customWidth="1"/>
    <col min="14355" max="14355" width="3.28515625" style="130" customWidth="1"/>
    <col min="14356" max="14589" width="9.140625" style="130"/>
    <col min="14590" max="14590" width="9.28515625" style="130" customWidth="1"/>
    <col min="14591" max="14591" width="15.28515625" style="130" customWidth="1"/>
    <col min="14592" max="14592" width="12.28515625" style="130" customWidth="1"/>
    <col min="14593" max="14593" width="13.5703125" style="130" customWidth="1"/>
    <col min="14594" max="14595" width="3.28515625" style="130" customWidth="1"/>
    <col min="14596" max="14596" width="3" style="130" customWidth="1"/>
    <col min="14597" max="14609" width="3.28515625" style="130" customWidth="1"/>
    <col min="14610" max="14610" width="3.28515625" style="130" bestFit="1" customWidth="1"/>
    <col min="14611" max="14611" width="3.28515625" style="130" customWidth="1"/>
    <col min="14612" max="14845" width="9.140625" style="130"/>
    <col min="14846" max="14846" width="9.28515625" style="130" customWidth="1"/>
    <col min="14847" max="14847" width="15.28515625" style="130" customWidth="1"/>
    <col min="14848" max="14848" width="12.28515625" style="130" customWidth="1"/>
    <col min="14849" max="14849" width="13.5703125" style="130" customWidth="1"/>
    <col min="14850" max="14851" width="3.28515625" style="130" customWidth="1"/>
    <col min="14852" max="14852" width="3" style="130" customWidth="1"/>
    <col min="14853" max="14865" width="3.28515625" style="130" customWidth="1"/>
    <col min="14866" max="14866" width="3.28515625" style="130" bestFit="1" customWidth="1"/>
    <col min="14867" max="14867" width="3.28515625" style="130" customWidth="1"/>
    <col min="14868" max="15101" width="9.140625" style="130"/>
    <col min="15102" max="15102" width="9.28515625" style="130" customWidth="1"/>
    <col min="15103" max="15103" width="15.28515625" style="130" customWidth="1"/>
    <col min="15104" max="15104" width="12.28515625" style="130" customWidth="1"/>
    <col min="15105" max="15105" width="13.5703125" style="130" customWidth="1"/>
    <col min="15106" max="15107" width="3.28515625" style="130" customWidth="1"/>
    <col min="15108" max="15108" width="3" style="130" customWidth="1"/>
    <col min="15109" max="15121" width="3.28515625" style="130" customWidth="1"/>
    <col min="15122" max="15122" width="3.28515625" style="130" bestFit="1" customWidth="1"/>
    <col min="15123" max="15123" width="3.28515625" style="130" customWidth="1"/>
    <col min="15124" max="15357" width="9.140625" style="130"/>
    <col min="15358" max="15358" width="9.28515625" style="130" customWidth="1"/>
    <col min="15359" max="15359" width="15.28515625" style="130" customWidth="1"/>
    <col min="15360" max="15360" width="12.28515625" style="130" customWidth="1"/>
    <col min="15361" max="15361" width="13.5703125" style="130" customWidth="1"/>
    <col min="15362" max="15363" width="3.28515625" style="130" customWidth="1"/>
    <col min="15364" max="15364" width="3" style="130" customWidth="1"/>
    <col min="15365" max="15377" width="3.28515625" style="130" customWidth="1"/>
    <col min="15378" max="15378" width="3.28515625" style="130" bestFit="1" customWidth="1"/>
    <col min="15379" max="15379" width="3.28515625" style="130" customWidth="1"/>
    <col min="15380" max="15613" width="9.140625" style="130"/>
    <col min="15614" max="15614" width="9.28515625" style="130" customWidth="1"/>
    <col min="15615" max="15615" width="15.28515625" style="130" customWidth="1"/>
    <col min="15616" max="15616" width="12.28515625" style="130" customWidth="1"/>
    <col min="15617" max="15617" width="13.5703125" style="130" customWidth="1"/>
    <col min="15618" max="15619" width="3.28515625" style="130" customWidth="1"/>
    <col min="15620" max="15620" width="3" style="130" customWidth="1"/>
    <col min="15621" max="15633" width="3.28515625" style="130" customWidth="1"/>
    <col min="15634" max="15634" width="3.28515625" style="130" bestFit="1" customWidth="1"/>
    <col min="15635" max="15635" width="3.28515625" style="130" customWidth="1"/>
    <col min="15636" max="15869" width="9.140625" style="130"/>
    <col min="15870" max="15870" width="9.28515625" style="130" customWidth="1"/>
    <col min="15871" max="15871" width="15.28515625" style="130" customWidth="1"/>
    <col min="15872" max="15872" width="12.28515625" style="130" customWidth="1"/>
    <col min="15873" max="15873" width="13.5703125" style="130" customWidth="1"/>
    <col min="15874" max="15875" width="3.28515625" style="130" customWidth="1"/>
    <col min="15876" max="15876" width="3" style="130" customWidth="1"/>
    <col min="15877" max="15889" width="3.28515625" style="130" customWidth="1"/>
    <col min="15890" max="15890" width="3.28515625" style="130" bestFit="1" customWidth="1"/>
    <col min="15891" max="15891" width="3.28515625" style="130" customWidth="1"/>
    <col min="15892" max="16125" width="9.140625" style="130"/>
    <col min="16126" max="16126" width="9.28515625" style="130" customWidth="1"/>
    <col min="16127" max="16127" width="15.28515625" style="130" customWidth="1"/>
    <col min="16128" max="16128" width="12.28515625" style="130" customWidth="1"/>
    <col min="16129" max="16129" width="13.5703125" style="130" customWidth="1"/>
    <col min="16130" max="16131" width="3.28515625" style="130" customWidth="1"/>
    <col min="16132" max="16132" width="3" style="130" customWidth="1"/>
    <col min="16133" max="16145" width="3.28515625" style="130" customWidth="1"/>
    <col min="16146" max="16146" width="3.28515625" style="130" bestFit="1" customWidth="1"/>
    <col min="16147" max="16147" width="3.28515625" style="130" customWidth="1"/>
    <col min="16148" max="16384" width="9.140625" style="130"/>
  </cols>
  <sheetData>
    <row r="1" spans="1:21" ht="12" thickBot="1">
      <c r="A1" s="330" t="s">
        <v>519</v>
      </c>
      <c r="B1" s="129"/>
    </row>
    <row r="2" spans="1:21" ht="10.5" customHeight="1">
      <c r="A2" s="433" t="s">
        <v>110</v>
      </c>
      <c r="B2" s="409"/>
      <c r="C2" s="410" t="s">
        <v>435</v>
      </c>
      <c r="D2" s="411"/>
      <c r="E2" s="412" t="s">
        <v>71</v>
      </c>
      <c r="F2" s="413"/>
      <c r="G2" s="413"/>
      <c r="H2" s="414"/>
      <c r="I2" s="415" t="s">
        <v>435</v>
      </c>
      <c r="J2" s="416"/>
      <c r="K2" s="416"/>
      <c r="L2" s="416"/>
      <c r="M2" s="416"/>
      <c r="N2" s="416"/>
      <c r="O2" s="416"/>
      <c r="P2" s="416"/>
      <c r="Q2" s="416"/>
      <c r="R2" s="434"/>
      <c r="T2" s="132"/>
    </row>
    <row r="3" spans="1:21" ht="10.5" customHeight="1">
      <c r="A3" s="431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35"/>
    </row>
    <row r="4" spans="1:21" ht="10.5" customHeight="1">
      <c r="A4" s="431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32"/>
      <c r="T4" s="132"/>
    </row>
    <row r="5" spans="1:21" ht="10.5" customHeight="1">
      <c r="A5" s="431" t="s">
        <v>115</v>
      </c>
      <c r="B5" s="396"/>
      <c r="C5" s="405" t="s">
        <v>436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7"/>
    </row>
    <row r="6" spans="1:21" ht="10.5" customHeight="1">
      <c r="A6" s="423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7"/>
      <c r="T6" s="132"/>
    </row>
    <row r="7" spans="1:21" ht="11.25" thickBot="1">
      <c r="A7" s="424">
        <f>COUNTIF(E55:U55,"P")</f>
        <v>12</v>
      </c>
      <c r="B7" s="425"/>
      <c r="C7" s="426">
        <f>COUNTIF(E55:U55,"F")</f>
        <v>0</v>
      </c>
      <c r="D7" s="427"/>
      <c r="E7" s="428">
        <f>SUM(L7,- A7,- C7)</f>
        <v>0</v>
      </c>
      <c r="F7" s="427"/>
      <c r="G7" s="427"/>
      <c r="H7" s="429"/>
      <c r="I7" s="133">
        <f>COUNTIF(E54:V54,"N")</f>
        <v>6</v>
      </c>
      <c r="J7" s="133">
        <f>COUNTIF(E54:U54,"A")</f>
        <v>6</v>
      </c>
      <c r="K7" s="133">
        <f>COUNTIF(E54:U54,"B")</f>
        <v>0</v>
      </c>
      <c r="L7" s="428">
        <f>COUNTA(E9:AL9)</f>
        <v>12</v>
      </c>
      <c r="M7" s="427"/>
      <c r="N7" s="427"/>
      <c r="O7" s="427"/>
      <c r="P7" s="427"/>
      <c r="Q7" s="427"/>
      <c r="R7" s="430"/>
      <c r="S7" s="201"/>
    </row>
    <row r="8" spans="1:21" ht="11.25" thickBot="1"/>
    <row r="9" spans="1:21" s="134" customFormat="1" ht="42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139"/>
      <c r="S9" s="130"/>
      <c r="T9" s="130"/>
      <c r="U9" s="130"/>
    </row>
    <row r="10" spans="1:21" ht="10.5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</row>
    <row r="11" spans="1:21" ht="10.5">
      <c r="A11" s="148"/>
      <c r="B11" s="149" t="s">
        <v>309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</row>
    <row r="12" spans="1:21" ht="10.5">
      <c r="A12" s="148"/>
      <c r="B12" s="149"/>
      <c r="C12" s="150"/>
      <c r="D12" s="151" t="s">
        <v>159</v>
      </c>
      <c r="E12" s="158"/>
      <c r="F12" s="158"/>
      <c r="G12" s="158"/>
      <c r="H12" s="158" t="s">
        <v>160</v>
      </c>
      <c r="I12" s="158"/>
      <c r="J12" s="158"/>
      <c r="K12" s="158"/>
      <c r="L12" s="158"/>
      <c r="M12" s="158"/>
      <c r="N12" s="158"/>
      <c r="O12" s="158"/>
      <c r="P12" s="158"/>
      <c r="Q12" s="158"/>
      <c r="R12" s="158"/>
    </row>
    <row r="13" spans="1:21" ht="10.5">
      <c r="A13" s="148"/>
      <c r="B13" s="149"/>
      <c r="C13" s="150"/>
      <c r="D13" s="151" t="s">
        <v>262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8"/>
      <c r="Q13" s="158"/>
      <c r="R13" s="158"/>
    </row>
    <row r="14" spans="1:21" ht="10.5">
      <c r="A14" s="148"/>
      <c r="B14" s="149"/>
      <c r="C14" s="150"/>
      <c r="D14" s="151" t="s">
        <v>285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8"/>
      <c r="Q14" s="158"/>
      <c r="R14" s="158"/>
    </row>
    <row r="15" spans="1:21" ht="10.5">
      <c r="A15" s="148"/>
      <c r="B15" s="157"/>
      <c r="C15" s="150"/>
      <c r="D15" s="151" t="s">
        <v>310</v>
      </c>
      <c r="E15" s="158"/>
      <c r="F15" s="158"/>
      <c r="G15" s="158"/>
      <c r="H15" s="158"/>
      <c r="I15" s="158"/>
      <c r="J15" s="158"/>
      <c r="K15" s="158" t="s">
        <v>160</v>
      </c>
      <c r="L15" s="158" t="s">
        <v>160</v>
      </c>
      <c r="M15" s="158"/>
      <c r="N15" s="158"/>
      <c r="O15" s="158"/>
      <c r="P15" s="158"/>
      <c r="Q15" s="158"/>
      <c r="R15" s="158"/>
    </row>
    <row r="16" spans="1:21" ht="10.5">
      <c r="A16" s="148"/>
      <c r="B16" s="157"/>
      <c r="C16" s="150"/>
      <c r="D16" s="151" t="s">
        <v>311</v>
      </c>
      <c r="E16" s="158"/>
      <c r="F16" s="158"/>
      <c r="G16" s="158"/>
      <c r="H16" s="158"/>
      <c r="I16" s="158"/>
      <c r="J16" s="158"/>
      <c r="K16" s="158"/>
      <c r="L16" s="158"/>
      <c r="M16" s="158" t="s">
        <v>160</v>
      </c>
      <c r="N16" s="158"/>
      <c r="O16" s="158"/>
      <c r="P16" s="158"/>
      <c r="Q16" s="158"/>
      <c r="R16" s="158"/>
    </row>
    <row r="17" spans="1:18" ht="10.5">
      <c r="A17" s="148"/>
      <c r="B17" s="157" t="s">
        <v>477</v>
      </c>
      <c r="C17" s="321"/>
      <c r="D17" s="151"/>
      <c r="E17" s="158" t="s">
        <v>160</v>
      </c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</row>
    <row r="18" spans="1:18" ht="10.5">
      <c r="A18" s="148"/>
      <c r="B18" s="149" t="s">
        <v>312</v>
      </c>
      <c r="C18" s="150"/>
      <c r="D18" s="196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</row>
    <row r="19" spans="1:18" ht="10.5">
      <c r="A19" s="148"/>
      <c r="B19" s="149"/>
      <c r="C19" s="150"/>
      <c r="D19" s="151" t="s">
        <v>159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0.5">
      <c r="A20" s="148"/>
      <c r="B20" s="149"/>
      <c r="C20" s="150"/>
      <c r="D20" s="151" t="s">
        <v>262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</row>
    <row r="21" spans="1:18" ht="10.5">
      <c r="A21" s="148"/>
      <c r="B21" s="149"/>
      <c r="C21" s="150"/>
      <c r="D21" s="151" t="s">
        <v>285</v>
      </c>
      <c r="E21" s="158"/>
      <c r="F21" s="158"/>
      <c r="G21" s="158"/>
      <c r="H21" s="158"/>
      <c r="I21" s="158"/>
      <c r="J21" s="158" t="s">
        <v>160</v>
      </c>
      <c r="K21" s="158"/>
      <c r="L21" s="158"/>
      <c r="M21" s="158"/>
      <c r="N21" s="158"/>
      <c r="O21" s="158"/>
      <c r="P21" s="158"/>
      <c r="Q21" s="158"/>
      <c r="R21" s="158"/>
    </row>
    <row r="22" spans="1:18" ht="10.5">
      <c r="A22" s="148"/>
      <c r="B22" s="157"/>
      <c r="C22" s="150"/>
      <c r="D22" s="151" t="s">
        <v>313</v>
      </c>
      <c r="E22" s="158"/>
      <c r="F22" s="158"/>
      <c r="G22" s="158"/>
      <c r="H22" s="158"/>
      <c r="I22" s="158"/>
      <c r="J22" s="158"/>
      <c r="K22" s="158" t="s">
        <v>160</v>
      </c>
      <c r="L22" s="158" t="s">
        <v>160</v>
      </c>
      <c r="M22" s="158"/>
      <c r="N22" s="158"/>
      <c r="O22" s="158"/>
      <c r="P22" s="158"/>
      <c r="Q22" s="158"/>
      <c r="R22" s="158"/>
    </row>
    <row r="23" spans="1:18" ht="10.5">
      <c r="A23" s="148"/>
      <c r="B23" s="157"/>
      <c r="C23" s="150"/>
      <c r="D23" s="151" t="s">
        <v>314</v>
      </c>
      <c r="E23" s="158"/>
      <c r="F23" s="158"/>
      <c r="G23" s="158"/>
      <c r="H23" s="158"/>
      <c r="I23" s="158"/>
      <c r="J23" s="158"/>
      <c r="K23" s="158"/>
      <c r="L23" s="158"/>
      <c r="M23" s="158" t="s">
        <v>160</v>
      </c>
      <c r="N23" s="158"/>
      <c r="O23" s="158"/>
      <c r="P23" s="158"/>
      <c r="Q23" s="158"/>
      <c r="R23" s="158"/>
    </row>
    <row r="24" spans="1:18" ht="10.5">
      <c r="A24" s="148"/>
      <c r="B24" s="157" t="s">
        <v>481</v>
      </c>
      <c r="C24" s="321"/>
      <c r="D24" s="151"/>
      <c r="E24" s="158"/>
      <c r="F24" s="158" t="s">
        <v>160</v>
      </c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</row>
    <row r="25" spans="1:18" ht="10.5">
      <c r="A25" s="148"/>
      <c r="B25" s="149" t="s">
        <v>315</v>
      </c>
      <c r="C25" s="150"/>
      <c r="D25" s="151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</row>
    <row r="26" spans="1:18" ht="10.5">
      <c r="A26" s="148"/>
      <c r="B26" s="149"/>
      <c r="C26" s="150"/>
      <c r="D26" s="151" t="s">
        <v>159</v>
      </c>
      <c r="E26" s="158"/>
      <c r="F26" s="158"/>
      <c r="G26" s="158"/>
      <c r="H26" s="158" t="s">
        <v>160</v>
      </c>
      <c r="I26" s="158"/>
      <c r="J26" s="158"/>
      <c r="K26" s="158"/>
      <c r="L26" s="158"/>
      <c r="M26" s="158"/>
      <c r="N26" s="158"/>
      <c r="O26" s="158"/>
      <c r="P26" s="158"/>
      <c r="Q26" s="158"/>
      <c r="R26" s="158"/>
    </row>
    <row r="27" spans="1:18" ht="10.5">
      <c r="A27" s="148"/>
      <c r="B27" s="149"/>
      <c r="C27" s="150"/>
      <c r="D27" s="151" t="s">
        <v>262</v>
      </c>
      <c r="E27" s="158"/>
      <c r="F27" s="158"/>
      <c r="G27" s="158"/>
      <c r="H27" s="158"/>
      <c r="I27" s="158" t="s">
        <v>160</v>
      </c>
      <c r="J27" s="158"/>
      <c r="K27" s="158"/>
      <c r="L27" s="158"/>
      <c r="M27" s="158"/>
      <c r="N27" s="158"/>
      <c r="O27" s="158"/>
      <c r="P27" s="158"/>
      <c r="Q27" s="158"/>
      <c r="R27" s="158"/>
    </row>
    <row r="28" spans="1:18" ht="10.5">
      <c r="A28" s="148"/>
      <c r="B28" s="149"/>
      <c r="C28" s="150"/>
      <c r="D28" s="151" t="s">
        <v>285</v>
      </c>
      <c r="E28" s="158"/>
      <c r="F28" s="158"/>
      <c r="G28" s="158"/>
      <c r="H28" s="158"/>
      <c r="I28" s="158"/>
      <c r="J28" s="158" t="s">
        <v>160</v>
      </c>
      <c r="K28" s="158"/>
      <c r="L28" s="158"/>
      <c r="M28" s="158"/>
      <c r="N28" s="158"/>
      <c r="O28" s="158"/>
      <c r="P28" s="158"/>
      <c r="Q28" s="158"/>
      <c r="R28" s="158"/>
    </row>
    <row r="29" spans="1:18" ht="10.5">
      <c r="A29" s="148"/>
      <c r="B29" s="157"/>
      <c r="C29" s="150"/>
      <c r="D29" s="272" t="s">
        <v>316</v>
      </c>
      <c r="E29" s="158"/>
      <c r="F29" s="158"/>
      <c r="G29" s="158"/>
      <c r="H29" s="158"/>
      <c r="I29" s="158"/>
      <c r="J29" s="158"/>
      <c r="K29" s="158" t="s">
        <v>160</v>
      </c>
      <c r="L29" s="158" t="s">
        <v>160</v>
      </c>
      <c r="M29" s="158" t="s">
        <v>160</v>
      </c>
      <c r="N29" s="158"/>
      <c r="O29" s="158"/>
      <c r="P29" s="158"/>
      <c r="Q29" s="158"/>
      <c r="R29" s="158"/>
    </row>
    <row r="30" spans="1:18" ht="10.5">
      <c r="A30" s="148"/>
      <c r="B30" s="273" t="s">
        <v>482</v>
      </c>
      <c r="C30" s="150"/>
      <c r="D30" s="151"/>
      <c r="E30" s="158"/>
      <c r="F30" s="158"/>
      <c r="G30" s="158" t="s">
        <v>160</v>
      </c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</row>
    <row r="31" spans="1:18" ht="10.5">
      <c r="A31" s="148"/>
      <c r="B31" s="149" t="s">
        <v>237</v>
      </c>
      <c r="C31" s="150"/>
      <c r="D31" s="151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</row>
    <row r="32" spans="1:18" ht="10.5">
      <c r="A32" s="148"/>
      <c r="B32" s="149"/>
      <c r="C32" s="150"/>
      <c r="D32" s="151" t="s">
        <v>159</v>
      </c>
      <c r="E32" s="158"/>
      <c r="F32" s="158"/>
      <c r="G32" s="158"/>
      <c r="H32" s="158" t="s">
        <v>160</v>
      </c>
      <c r="I32" s="158"/>
      <c r="J32" s="158"/>
      <c r="K32" s="158"/>
      <c r="L32" s="158"/>
      <c r="M32" s="158"/>
      <c r="N32" s="158"/>
      <c r="O32" s="158"/>
      <c r="P32" s="158"/>
      <c r="Q32" s="158"/>
      <c r="R32" s="158"/>
    </row>
    <row r="33" spans="1:18" ht="10.5">
      <c r="A33" s="148"/>
      <c r="B33" s="157" t="s">
        <v>238</v>
      </c>
      <c r="C33" s="150"/>
      <c r="D33" s="151"/>
      <c r="E33" s="158"/>
      <c r="F33" s="158"/>
      <c r="G33" s="158"/>
      <c r="H33" s="158"/>
      <c r="I33" s="158" t="s">
        <v>160</v>
      </c>
      <c r="J33" s="158" t="s">
        <v>160</v>
      </c>
      <c r="K33" s="158" t="s">
        <v>160</v>
      </c>
      <c r="L33" s="158"/>
      <c r="M33" s="158" t="s">
        <v>160</v>
      </c>
      <c r="N33" s="158"/>
      <c r="O33" s="158"/>
      <c r="P33" s="158"/>
      <c r="Q33" s="158"/>
      <c r="R33" s="158"/>
    </row>
    <row r="34" spans="1:18" ht="10.5">
      <c r="A34" s="148"/>
      <c r="B34" s="157" t="s">
        <v>239</v>
      </c>
      <c r="C34" s="150"/>
      <c r="D34" s="151"/>
      <c r="E34" s="158"/>
      <c r="F34" s="158"/>
      <c r="G34" s="158"/>
      <c r="H34" s="158"/>
      <c r="I34" s="158"/>
      <c r="J34" s="158"/>
      <c r="K34" s="158"/>
      <c r="L34" s="158" t="s">
        <v>160</v>
      </c>
      <c r="M34" s="158"/>
      <c r="N34" s="158"/>
      <c r="O34" s="158"/>
      <c r="P34" s="158"/>
      <c r="Q34" s="158"/>
      <c r="R34" s="158"/>
    </row>
    <row r="35" spans="1:18" ht="10.5">
      <c r="A35" s="148"/>
      <c r="B35" s="157" t="s">
        <v>303</v>
      </c>
      <c r="C35" s="150"/>
      <c r="D35" s="151" t="s">
        <v>192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 t="s">
        <v>160</v>
      </c>
      <c r="O35" s="158"/>
      <c r="P35" s="158"/>
      <c r="Q35" s="158"/>
      <c r="R35" s="158"/>
    </row>
    <row r="36" spans="1:18" ht="10.5">
      <c r="A36" s="148"/>
      <c r="B36" s="157" t="s">
        <v>241</v>
      </c>
      <c r="C36" s="150"/>
      <c r="D36" s="151" t="s">
        <v>192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 t="s">
        <v>160</v>
      </c>
      <c r="P36" s="158"/>
      <c r="Q36" s="158"/>
      <c r="R36" s="158"/>
    </row>
    <row r="37" spans="1:18" ht="10.5">
      <c r="A37" s="148"/>
      <c r="B37" s="157" t="s">
        <v>242</v>
      </c>
      <c r="C37" s="150"/>
      <c r="D37" s="151" t="s">
        <v>192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 t="s">
        <v>160</v>
      </c>
      <c r="Q37" s="158"/>
      <c r="R37" s="158"/>
    </row>
    <row r="38" spans="1:18" ht="10.5">
      <c r="A38" s="148"/>
      <c r="B38" s="149" t="s">
        <v>304</v>
      </c>
      <c r="C38" s="150"/>
      <c r="D38" s="151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</row>
    <row r="39" spans="1:18" ht="11.25" thickBot="1">
      <c r="A39" s="148"/>
      <c r="B39" s="149"/>
      <c r="C39" s="150"/>
      <c r="D39" s="151" t="s">
        <v>192</v>
      </c>
      <c r="E39" s="158"/>
      <c r="F39" s="158"/>
      <c r="G39" s="158"/>
      <c r="H39" s="158" t="s">
        <v>160</v>
      </c>
      <c r="I39" s="158" t="s">
        <v>160</v>
      </c>
      <c r="J39" s="158" t="s">
        <v>160</v>
      </c>
      <c r="K39" s="158" t="s">
        <v>160</v>
      </c>
      <c r="L39" s="158" t="s">
        <v>160</v>
      </c>
      <c r="M39" s="158" t="s">
        <v>160</v>
      </c>
      <c r="N39" s="158"/>
      <c r="O39" s="158"/>
      <c r="P39" s="158"/>
      <c r="Q39" s="158"/>
      <c r="R39" s="158"/>
    </row>
    <row r="40" spans="1:18" ht="10.5">
      <c r="A40" s="169" t="s">
        <v>193</v>
      </c>
      <c r="B40" s="170"/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</row>
    <row r="41" spans="1:18" ht="10.5">
      <c r="A41" s="175"/>
      <c r="B41" s="176" t="s">
        <v>317</v>
      </c>
      <c r="C41" s="177"/>
      <c r="D41" s="178"/>
      <c r="E41" s="158"/>
      <c r="F41" s="158"/>
      <c r="G41" s="158"/>
      <c r="H41" s="158" t="s">
        <v>160</v>
      </c>
      <c r="I41" s="158" t="s">
        <v>160</v>
      </c>
      <c r="J41" s="158"/>
      <c r="K41" s="158"/>
      <c r="L41" s="158"/>
      <c r="M41" s="158"/>
      <c r="N41" s="158"/>
      <c r="O41" s="158"/>
      <c r="P41" s="158"/>
      <c r="Q41" s="158"/>
      <c r="R41" s="158"/>
    </row>
    <row r="42" spans="1:18" ht="13.5" customHeight="1">
      <c r="A42" s="175"/>
      <c r="B42" s="176" t="s">
        <v>318</v>
      </c>
      <c r="C42" s="177"/>
      <c r="D42" s="178"/>
      <c r="E42" s="158"/>
      <c r="F42" s="158"/>
      <c r="G42" s="158"/>
      <c r="H42" s="158" t="s">
        <v>160</v>
      </c>
      <c r="I42" s="158" t="s">
        <v>160</v>
      </c>
      <c r="J42" s="158"/>
      <c r="K42" s="158"/>
      <c r="L42" s="158"/>
      <c r="M42" s="158"/>
      <c r="N42" s="158"/>
      <c r="O42" s="158"/>
      <c r="P42" s="158"/>
      <c r="Q42" s="158"/>
      <c r="R42" s="158"/>
    </row>
    <row r="43" spans="1:18" ht="13.5" customHeight="1">
      <c r="A43" s="175"/>
      <c r="B43" s="176" t="s">
        <v>319</v>
      </c>
      <c r="C43" s="177"/>
      <c r="D43" s="178"/>
      <c r="E43" s="158"/>
      <c r="F43" s="158"/>
      <c r="G43" s="158"/>
      <c r="H43" s="158" t="s">
        <v>160</v>
      </c>
      <c r="I43" s="158" t="s">
        <v>160</v>
      </c>
      <c r="J43" s="158"/>
      <c r="K43" s="158"/>
      <c r="L43" s="158"/>
      <c r="M43" s="158"/>
      <c r="N43" s="158"/>
      <c r="O43" s="158"/>
      <c r="P43" s="158"/>
      <c r="Q43" s="158"/>
      <c r="R43" s="158"/>
    </row>
    <row r="44" spans="1:18" ht="13.5" customHeight="1">
      <c r="A44" s="175"/>
      <c r="B44" s="176" t="s">
        <v>254</v>
      </c>
      <c r="C44" s="177"/>
      <c r="D44" s="178"/>
      <c r="E44" s="158"/>
      <c r="F44" s="158"/>
      <c r="G44" s="158"/>
      <c r="H44" s="158" t="s">
        <v>160</v>
      </c>
      <c r="I44" s="158"/>
      <c r="J44" s="158"/>
      <c r="K44" s="158"/>
      <c r="L44" s="158"/>
      <c r="M44" s="158"/>
      <c r="N44" s="158"/>
      <c r="O44" s="158"/>
      <c r="P44" s="158"/>
      <c r="Q44" s="158"/>
      <c r="R44" s="158"/>
    </row>
    <row r="45" spans="1:18" ht="13.5" customHeight="1">
      <c r="A45" s="175"/>
      <c r="B45" s="176" t="s">
        <v>255</v>
      </c>
      <c r="C45" s="177"/>
      <c r="D45" s="178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/>
      <c r="O45" s="158"/>
      <c r="P45" s="158"/>
      <c r="Q45" s="158"/>
      <c r="R45" s="158"/>
    </row>
    <row r="46" spans="1:18" ht="13.5" customHeight="1">
      <c r="A46" s="175"/>
      <c r="B46" s="176" t="s">
        <v>306</v>
      </c>
      <c r="C46" s="177"/>
      <c r="D46" s="178"/>
      <c r="E46" s="158"/>
      <c r="F46" s="158"/>
      <c r="G46" s="158"/>
      <c r="H46" s="158"/>
      <c r="I46" s="158"/>
      <c r="J46" s="158" t="s">
        <v>160</v>
      </c>
      <c r="K46" s="158" t="s">
        <v>160</v>
      </c>
      <c r="L46" s="158"/>
      <c r="M46" s="158" t="s">
        <v>160</v>
      </c>
      <c r="N46" s="158"/>
      <c r="O46" s="158"/>
      <c r="P46" s="158"/>
      <c r="Q46" s="158"/>
      <c r="R46" s="158"/>
    </row>
    <row r="47" spans="1:18" ht="13.5" customHeight="1">
      <c r="A47" s="175"/>
      <c r="B47" s="176" t="s">
        <v>307</v>
      </c>
      <c r="C47" s="177"/>
      <c r="D47" s="178"/>
      <c r="E47" s="158"/>
      <c r="F47" s="158"/>
      <c r="G47" s="158"/>
      <c r="H47" s="158"/>
      <c r="I47" s="158"/>
      <c r="J47" s="158"/>
      <c r="K47" s="158"/>
      <c r="L47" s="158"/>
      <c r="M47" s="158"/>
      <c r="N47" s="158" t="s">
        <v>160</v>
      </c>
      <c r="O47" s="158"/>
      <c r="P47" s="158"/>
      <c r="Q47" s="158"/>
      <c r="R47" s="158"/>
    </row>
    <row r="48" spans="1:18" ht="13.5" customHeight="1">
      <c r="A48" s="175"/>
      <c r="B48" s="176" t="s">
        <v>308</v>
      </c>
      <c r="C48" s="179"/>
      <c r="D48" s="180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 t="s">
        <v>160</v>
      </c>
      <c r="P48" s="224"/>
      <c r="Q48" s="224"/>
      <c r="R48" s="224"/>
    </row>
    <row r="49" spans="1:18" ht="13.5" customHeight="1">
      <c r="A49" s="175"/>
      <c r="B49" s="176" t="s">
        <v>258</v>
      </c>
      <c r="C49" s="179"/>
      <c r="D49" s="180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 t="s">
        <v>160</v>
      </c>
      <c r="Q49" s="224"/>
      <c r="R49" s="224"/>
    </row>
    <row r="50" spans="1:18" ht="13.5" customHeight="1">
      <c r="A50" s="175"/>
      <c r="B50" s="176" t="s">
        <v>478</v>
      </c>
      <c r="C50" s="179"/>
      <c r="D50" s="180"/>
      <c r="E50" s="224" t="s">
        <v>160</v>
      </c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</row>
    <row r="51" spans="1:18" ht="13.5" customHeight="1">
      <c r="A51" s="175"/>
      <c r="B51" s="176" t="s">
        <v>479</v>
      </c>
      <c r="C51" s="179"/>
      <c r="D51" s="180"/>
      <c r="E51" s="224"/>
      <c r="F51" s="224" t="s">
        <v>160</v>
      </c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</row>
    <row r="52" spans="1:18" ht="13.5" customHeight="1">
      <c r="A52" s="175"/>
      <c r="B52" s="176" t="s">
        <v>480</v>
      </c>
      <c r="C52" s="179"/>
      <c r="D52" s="180"/>
      <c r="E52" s="224"/>
      <c r="F52" s="224"/>
      <c r="G52" s="224" t="s">
        <v>160</v>
      </c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</row>
    <row r="53" spans="1:18" ht="13.5" customHeight="1" thickBot="1">
      <c r="A53" s="175"/>
      <c r="B53" s="176"/>
      <c r="C53" s="179"/>
      <c r="D53" s="180"/>
      <c r="E53" s="224"/>
      <c r="F53" s="224"/>
      <c r="G53" s="224"/>
      <c r="H53" s="181"/>
      <c r="I53" s="181"/>
      <c r="J53" s="181"/>
      <c r="K53" s="181"/>
      <c r="L53" s="181"/>
      <c r="M53" s="224"/>
      <c r="N53" s="181"/>
      <c r="O53" s="181"/>
      <c r="P53" s="181"/>
      <c r="Q53" s="181"/>
      <c r="R53" s="181"/>
    </row>
    <row r="54" spans="1:18" ht="11.25" thickTop="1">
      <c r="A54" s="169" t="s">
        <v>197</v>
      </c>
      <c r="B54" s="371" t="s">
        <v>198</v>
      </c>
      <c r="C54" s="372"/>
      <c r="D54" s="373"/>
      <c r="E54" s="229" t="s">
        <v>64</v>
      </c>
      <c r="F54" s="229" t="s">
        <v>64</v>
      </c>
      <c r="G54" s="229" t="s">
        <v>64</v>
      </c>
      <c r="H54" s="229" t="s">
        <v>64</v>
      </c>
      <c r="I54" s="229" t="s">
        <v>64</v>
      </c>
      <c r="J54" s="228" t="s">
        <v>100</v>
      </c>
      <c r="K54" s="228" t="s">
        <v>100</v>
      </c>
      <c r="L54" s="229" t="s">
        <v>64</v>
      </c>
      <c r="M54" s="228" t="s">
        <v>100</v>
      </c>
      <c r="N54" s="228" t="s">
        <v>100</v>
      </c>
      <c r="O54" s="228" t="s">
        <v>100</v>
      </c>
      <c r="P54" s="228" t="s">
        <v>100</v>
      </c>
      <c r="Q54" s="210"/>
      <c r="R54" s="210"/>
    </row>
    <row r="55" spans="1:18" ht="16.5" customHeight="1">
      <c r="A55" s="175"/>
      <c r="B55" s="374" t="s">
        <v>199</v>
      </c>
      <c r="C55" s="375"/>
      <c r="D55" s="376"/>
      <c r="E55" s="158" t="s">
        <v>460</v>
      </c>
      <c r="F55" s="158" t="s">
        <v>460</v>
      </c>
      <c r="G55" s="158" t="s">
        <v>460</v>
      </c>
      <c r="H55" s="158" t="s">
        <v>460</v>
      </c>
      <c r="I55" s="158" t="s">
        <v>460</v>
      </c>
      <c r="J55" s="158" t="s">
        <v>460</v>
      </c>
      <c r="K55" s="158" t="s">
        <v>460</v>
      </c>
      <c r="L55" s="158" t="s">
        <v>460</v>
      </c>
      <c r="M55" s="158" t="s">
        <v>460</v>
      </c>
      <c r="N55" s="158" t="s">
        <v>460</v>
      </c>
      <c r="O55" s="158" t="s">
        <v>460</v>
      </c>
      <c r="P55" s="158" t="s">
        <v>460</v>
      </c>
      <c r="Q55" s="158"/>
      <c r="R55" s="158"/>
    </row>
    <row r="56" spans="1:18" ht="57.75" customHeight="1">
      <c r="A56" s="175"/>
      <c r="B56" s="377" t="s">
        <v>200</v>
      </c>
      <c r="C56" s="378"/>
      <c r="D56" s="379"/>
      <c r="E56" s="185" t="s">
        <v>553</v>
      </c>
      <c r="F56" s="185" t="s">
        <v>553</v>
      </c>
      <c r="G56" s="185" t="s">
        <v>553</v>
      </c>
      <c r="H56" s="185" t="s">
        <v>553</v>
      </c>
      <c r="I56" s="185" t="s">
        <v>553</v>
      </c>
      <c r="J56" s="185" t="s">
        <v>553</v>
      </c>
      <c r="K56" s="185" t="s">
        <v>553</v>
      </c>
      <c r="L56" s="185" t="s">
        <v>553</v>
      </c>
      <c r="M56" s="185" t="s">
        <v>553</v>
      </c>
      <c r="N56" s="185" t="s">
        <v>553</v>
      </c>
      <c r="O56" s="185" t="s">
        <v>553</v>
      </c>
      <c r="P56" s="185" t="s">
        <v>553</v>
      </c>
      <c r="Q56" s="185"/>
      <c r="R56" s="185"/>
    </row>
    <row r="57" spans="1:18" ht="13.5" customHeight="1" thickBot="1">
      <c r="A57" s="186"/>
      <c r="B57" s="380" t="s">
        <v>201</v>
      </c>
      <c r="C57" s="380"/>
      <c r="D57" s="380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</row>
    <row r="58" spans="1:18" ht="13.5" customHeight="1" thickTop="1">
      <c r="A58" s="189"/>
    </row>
  </sheetData>
  <mergeCells count="27"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B54:D54"/>
    <mergeCell ref="B55:D55"/>
    <mergeCell ref="B56:D56"/>
    <mergeCell ref="B57:D57"/>
    <mergeCell ref="A6:B6"/>
    <mergeCell ref="C6:D6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tabSelected="1" zoomScaleNormal="100" workbookViewId="0">
      <selection activeCell="W15" sqref="W15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30" t="s">
        <v>519</v>
      </c>
      <c r="B1" s="129"/>
    </row>
    <row r="2" spans="1:20" ht="13.5" customHeight="1">
      <c r="A2" s="408" t="s">
        <v>110</v>
      </c>
      <c r="B2" s="409"/>
      <c r="C2" s="410" t="s">
        <v>84</v>
      </c>
      <c r="D2" s="411"/>
      <c r="E2" s="412" t="s">
        <v>71</v>
      </c>
      <c r="F2" s="413"/>
      <c r="G2" s="413"/>
      <c r="H2" s="414"/>
      <c r="I2" s="415" t="s">
        <v>84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437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COUNTIF(E66:HN66,"P")</f>
        <v>13</v>
      </c>
      <c r="B7" s="389"/>
      <c r="C7" s="390">
        <f>COUNTIF(E66:HN66,"F")</f>
        <v>0</v>
      </c>
      <c r="D7" s="391"/>
      <c r="E7" s="392">
        <f>SUM(L7,- A7,- C7)</f>
        <v>0</v>
      </c>
      <c r="F7" s="391"/>
      <c r="G7" s="391"/>
      <c r="H7" s="393"/>
      <c r="I7" s="309">
        <f>COUNTIF(E65:HN65,"N")</f>
        <v>4</v>
      </c>
      <c r="J7" s="309">
        <f>COUNTIF(E65:HN65,"A")</f>
        <v>9</v>
      </c>
      <c r="K7" s="309">
        <f>COUNTIF(E65:HN65,"B")</f>
        <v>0</v>
      </c>
      <c r="L7" s="392">
        <f>COUNTA(E9:HS9)</f>
        <v>13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311"/>
    </row>
    <row r="11" spans="1:20" ht="13.5" customHeight="1">
      <c r="A11" s="148"/>
      <c r="B11" s="149" t="s">
        <v>320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149"/>
      <c r="C12" s="150"/>
      <c r="D12" s="151" t="s">
        <v>159</v>
      </c>
      <c r="E12" s="158"/>
      <c r="F12" s="158"/>
      <c r="G12" s="158"/>
      <c r="H12" s="158"/>
      <c r="I12" s="158"/>
      <c r="J12" s="158" t="s">
        <v>160</v>
      </c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/>
      <c r="C13" s="150"/>
      <c r="D13" s="151" t="s">
        <v>262</v>
      </c>
      <c r="E13" s="158"/>
      <c r="F13" s="158"/>
      <c r="G13" s="158"/>
      <c r="H13" s="158"/>
      <c r="I13" s="158"/>
      <c r="J13" s="158"/>
      <c r="K13" s="158" t="s">
        <v>160</v>
      </c>
      <c r="L13" s="158"/>
      <c r="M13" s="158"/>
      <c r="N13" s="158"/>
      <c r="O13" s="158"/>
      <c r="P13" s="158"/>
      <c r="Q13" s="158"/>
    </row>
    <row r="14" spans="1:20" ht="13.5" customHeight="1">
      <c r="A14" s="148"/>
      <c r="B14" s="157"/>
      <c r="C14" s="150"/>
      <c r="D14" s="151" t="s">
        <v>285</v>
      </c>
      <c r="E14" s="158"/>
      <c r="F14" s="158"/>
      <c r="G14" s="158"/>
      <c r="H14" s="158"/>
      <c r="I14" s="158"/>
      <c r="J14" s="158"/>
      <c r="K14" s="158"/>
      <c r="L14" s="158" t="s">
        <v>160</v>
      </c>
      <c r="M14" s="158"/>
      <c r="N14" s="158"/>
      <c r="O14" s="158"/>
      <c r="P14" s="158"/>
      <c r="Q14" s="158"/>
    </row>
    <row r="15" spans="1:20" ht="13.5" customHeight="1">
      <c r="A15" s="148"/>
      <c r="B15" s="157"/>
      <c r="C15" s="150"/>
      <c r="D15" s="151" t="s">
        <v>321</v>
      </c>
      <c r="E15" s="158"/>
      <c r="F15" s="158"/>
      <c r="G15" s="158"/>
      <c r="H15" s="158"/>
      <c r="I15" s="158"/>
      <c r="J15" s="158"/>
      <c r="K15" s="158"/>
      <c r="L15" s="158"/>
      <c r="M15" s="158" t="s">
        <v>160</v>
      </c>
      <c r="N15" s="158" t="s">
        <v>160</v>
      </c>
      <c r="O15" s="158"/>
      <c r="P15" s="158"/>
      <c r="Q15" s="158"/>
    </row>
    <row r="16" spans="1:20" ht="13.5" customHeight="1">
      <c r="A16" s="148"/>
      <c r="B16" s="157" t="s">
        <v>483</v>
      </c>
      <c r="C16" s="321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49" t="s">
        <v>322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49"/>
      <c r="C18" s="150"/>
      <c r="D18" s="151" t="s">
        <v>159</v>
      </c>
      <c r="E18" s="158"/>
      <c r="F18" s="158"/>
      <c r="G18" s="158"/>
      <c r="H18" s="158"/>
      <c r="I18" s="158"/>
      <c r="J18" s="158" t="s">
        <v>160</v>
      </c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49"/>
      <c r="C19" s="150"/>
      <c r="D19" s="151" t="s">
        <v>262</v>
      </c>
      <c r="E19" s="158"/>
      <c r="F19" s="158"/>
      <c r="G19" s="158"/>
      <c r="H19" s="158"/>
      <c r="I19" s="158"/>
      <c r="J19" s="158"/>
      <c r="K19" s="158" t="s">
        <v>160</v>
      </c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57"/>
      <c r="C20" s="150"/>
      <c r="D20" s="151" t="s">
        <v>285</v>
      </c>
      <c r="E20" s="158"/>
      <c r="F20" s="158"/>
      <c r="G20" s="158"/>
      <c r="H20" s="158"/>
      <c r="I20" s="158"/>
      <c r="J20" s="158"/>
      <c r="K20" s="158"/>
      <c r="L20" s="158" t="s">
        <v>160</v>
      </c>
      <c r="M20" s="158"/>
      <c r="N20" s="158"/>
      <c r="O20" s="158"/>
      <c r="P20" s="158"/>
      <c r="Q20" s="158"/>
    </row>
    <row r="21" spans="1:17" ht="13.5" customHeight="1">
      <c r="A21" s="148"/>
      <c r="B21" s="157"/>
      <c r="C21" s="150"/>
      <c r="D21" s="151" t="s">
        <v>323</v>
      </c>
      <c r="E21" s="158"/>
      <c r="F21" s="158"/>
      <c r="G21" s="158"/>
      <c r="H21" s="158"/>
      <c r="I21" s="158"/>
      <c r="J21" s="158"/>
      <c r="K21" s="158"/>
      <c r="L21" s="158"/>
      <c r="M21" s="158" t="s">
        <v>160</v>
      </c>
      <c r="N21" s="158" t="s">
        <v>160</v>
      </c>
      <c r="O21" s="158"/>
      <c r="P21" s="158"/>
      <c r="Q21" s="158"/>
    </row>
    <row r="22" spans="1:17" ht="13.5" customHeight="1">
      <c r="A22" s="148"/>
      <c r="B22" s="157" t="s">
        <v>484</v>
      </c>
      <c r="C22" s="321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</row>
    <row r="23" spans="1:17" ht="13.5" customHeight="1">
      <c r="A23" s="148"/>
      <c r="B23" s="149" t="s">
        <v>324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</row>
    <row r="24" spans="1:17" ht="13.5" customHeight="1">
      <c r="A24" s="148"/>
      <c r="B24" s="149"/>
      <c r="C24" s="150"/>
      <c r="D24" s="151" t="s">
        <v>159</v>
      </c>
      <c r="E24" s="158"/>
      <c r="F24" s="158"/>
      <c r="G24" s="158"/>
      <c r="H24" s="158"/>
      <c r="I24" s="158"/>
      <c r="J24" s="158" t="s">
        <v>160</v>
      </c>
      <c r="K24" s="158"/>
      <c r="L24" s="158"/>
      <c r="M24" s="158"/>
      <c r="N24" s="158"/>
      <c r="O24" s="158"/>
      <c r="P24" s="158"/>
      <c r="Q24" s="158"/>
    </row>
    <row r="25" spans="1:17" ht="13.5" customHeight="1">
      <c r="A25" s="148"/>
      <c r="B25" s="149"/>
      <c r="C25" s="150"/>
      <c r="D25" s="151" t="s">
        <v>325</v>
      </c>
      <c r="E25" s="158"/>
      <c r="F25" s="158"/>
      <c r="G25" s="158"/>
      <c r="H25" s="158"/>
      <c r="I25" s="158"/>
      <c r="J25" s="158"/>
      <c r="K25" s="158" t="s">
        <v>160</v>
      </c>
      <c r="L25" s="158"/>
      <c r="M25" s="158"/>
      <c r="N25" s="158"/>
      <c r="O25" s="158"/>
      <c r="P25" s="158"/>
      <c r="Q25" s="158"/>
    </row>
    <row r="26" spans="1:17" ht="13.5" customHeight="1">
      <c r="A26" s="148"/>
      <c r="B26" s="160"/>
      <c r="C26" s="161"/>
      <c r="D26" s="227" t="s">
        <v>285</v>
      </c>
      <c r="E26" s="163"/>
      <c r="F26" s="158"/>
      <c r="G26" s="158"/>
      <c r="H26" s="158"/>
      <c r="I26" s="158"/>
      <c r="J26" s="158"/>
      <c r="K26" s="158"/>
      <c r="L26" s="158" t="s">
        <v>160</v>
      </c>
      <c r="M26" s="158"/>
      <c r="N26" s="158"/>
      <c r="O26" s="158"/>
      <c r="P26" s="158"/>
      <c r="Q26" s="158"/>
    </row>
    <row r="27" spans="1:17" ht="13.5" customHeight="1">
      <c r="A27" s="148"/>
      <c r="B27" s="160"/>
      <c r="C27" s="161"/>
      <c r="D27" s="222" t="s">
        <v>326</v>
      </c>
      <c r="E27" s="163"/>
      <c r="F27" s="158"/>
      <c r="G27" s="158"/>
      <c r="H27" s="158"/>
      <c r="I27" s="158"/>
      <c r="J27" s="158"/>
      <c r="K27" s="158"/>
      <c r="L27" s="158"/>
      <c r="M27" s="158" t="s">
        <v>160</v>
      </c>
      <c r="N27" s="158" t="s">
        <v>160</v>
      </c>
      <c r="O27" s="158"/>
      <c r="P27" s="158"/>
      <c r="Q27" s="158"/>
    </row>
    <row r="28" spans="1:17" ht="13.5" customHeight="1">
      <c r="A28" s="148"/>
      <c r="B28" s="157" t="s">
        <v>485</v>
      </c>
      <c r="C28" s="161"/>
      <c r="D28" s="222"/>
      <c r="E28" s="163"/>
      <c r="F28" s="158"/>
      <c r="G28" s="158" t="s">
        <v>160</v>
      </c>
      <c r="H28" s="158"/>
      <c r="I28" s="158"/>
      <c r="J28" s="158"/>
      <c r="K28" s="158"/>
      <c r="L28" s="158"/>
      <c r="M28" s="158"/>
      <c r="N28" s="158"/>
      <c r="O28" s="158"/>
      <c r="P28" s="158"/>
      <c r="Q28" s="158"/>
    </row>
    <row r="29" spans="1:17" ht="13.5" customHeight="1">
      <c r="A29" s="148"/>
      <c r="B29" s="274" t="s">
        <v>327</v>
      </c>
      <c r="C29" s="161"/>
      <c r="D29" s="275"/>
      <c r="E29" s="163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</row>
    <row r="30" spans="1:17" ht="13.5" customHeight="1">
      <c r="A30" s="148"/>
      <c r="B30" s="160"/>
      <c r="C30" s="161"/>
      <c r="D30" s="151" t="s">
        <v>159</v>
      </c>
      <c r="E30" s="163"/>
      <c r="F30" s="158"/>
      <c r="G30" s="158"/>
      <c r="H30" s="158"/>
      <c r="I30" s="158"/>
      <c r="J30" s="158" t="s">
        <v>160</v>
      </c>
      <c r="K30" s="158"/>
      <c r="L30" s="158"/>
      <c r="M30" s="158"/>
      <c r="N30" s="158"/>
      <c r="O30" s="158"/>
      <c r="P30" s="158"/>
      <c r="Q30" s="158"/>
    </row>
    <row r="31" spans="1:17" ht="13.5" customHeight="1">
      <c r="A31" s="148"/>
      <c r="B31" s="160"/>
      <c r="C31" s="161"/>
      <c r="D31" s="151" t="s">
        <v>325</v>
      </c>
      <c r="E31" s="163"/>
      <c r="F31" s="158"/>
      <c r="G31" s="158"/>
      <c r="H31" s="158"/>
      <c r="I31" s="158"/>
      <c r="J31" s="158"/>
      <c r="K31" s="158" t="s">
        <v>160</v>
      </c>
      <c r="L31" s="158"/>
      <c r="M31" s="158"/>
      <c r="N31" s="158"/>
      <c r="O31" s="158"/>
      <c r="P31" s="158"/>
      <c r="Q31" s="158"/>
    </row>
    <row r="32" spans="1:17" ht="13.5" customHeight="1">
      <c r="A32" s="148"/>
      <c r="B32" s="160"/>
      <c r="C32" s="161"/>
      <c r="D32" s="227" t="s">
        <v>285</v>
      </c>
      <c r="E32" s="163"/>
      <c r="F32" s="158"/>
      <c r="G32" s="158"/>
      <c r="H32" s="158"/>
      <c r="I32" s="158"/>
      <c r="J32" s="158"/>
      <c r="K32" s="158"/>
      <c r="L32" s="158" t="s">
        <v>160</v>
      </c>
      <c r="M32" s="158"/>
      <c r="N32" s="158"/>
      <c r="O32" s="158"/>
      <c r="P32" s="158"/>
      <c r="Q32" s="158"/>
    </row>
    <row r="33" spans="1:17" ht="13.5" customHeight="1">
      <c r="A33" s="148"/>
      <c r="B33" s="160"/>
      <c r="C33" s="161"/>
      <c r="D33" s="222" t="s">
        <v>328</v>
      </c>
      <c r="E33" s="163"/>
      <c r="F33" s="158"/>
      <c r="G33" s="158"/>
      <c r="H33" s="158"/>
      <c r="I33" s="158"/>
      <c r="J33" s="158"/>
      <c r="K33" s="158"/>
      <c r="L33" s="158"/>
      <c r="M33" s="158" t="s">
        <v>160</v>
      </c>
      <c r="N33" s="158" t="s">
        <v>160</v>
      </c>
      <c r="O33" s="158"/>
      <c r="P33" s="158"/>
      <c r="Q33" s="158"/>
    </row>
    <row r="34" spans="1:17" ht="13.5" customHeight="1">
      <c r="A34" s="148"/>
      <c r="B34" s="157" t="s">
        <v>486</v>
      </c>
      <c r="C34" s="161"/>
      <c r="D34" s="222"/>
      <c r="E34" s="163"/>
      <c r="F34" s="158"/>
      <c r="G34" s="158"/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  <c r="Q34" s="158"/>
    </row>
    <row r="35" spans="1:17" ht="13.5" customHeight="1">
      <c r="A35" s="148"/>
      <c r="B35" s="274" t="s">
        <v>329</v>
      </c>
      <c r="C35" s="161"/>
      <c r="D35" s="275"/>
      <c r="E35" s="163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</row>
    <row r="36" spans="1:17" ht="13.5" customHeight="1">
      <c r="A36" s="148"/>
      <c r="B36" s="274"/>
      <c r="C36" s="161"/>
      <c r="D36" s="151" t="s">
        <v>159</v>
      </c>
      <c r="E36" s="163"/>
      <c r="F36" s="158"/>
      <c r="G36" s="158"/>
      <c r="H36" s="158"/>
      <c r="I36" s="158"/>
      <c r="J36" s="158" t="s">
        <v>160</v>
      </c>
      <c r="K36" s="158"/>
      <c r="L36" s="158"/>
      <c r="M36" s="158"/>
      <c r="N36" s="158"/>
      <c r="O36" s="158"/>
      <c r="P36" s="158"/>
      <c r="Q36" s="158"/>
    </row>
    <row r="37" spans="1:17" ht="13.5" customHeight="1">
      <c r="A37" s="148"/>
      <c r="B37" s="160"/>
      <c r="C37" s="161"/>
      <c r="D37" s="151" t="s">
        <v>325</v>
      </c>
      <c r="E37" s="163"/>
      <c r="F37" s="158"/>
      <c r="G37" s="158"/>
      <c r="H37" s="158"/>
      <c r="I37" s="158"/>
      <c r="J37" s="158"/>
      <c r="K37" s="158" t="s">
        <v>160</v>
      </c>
      <c r="L37" s="158"/>
      <c r="M37" s="158"/>
      <c r="N37" s="158"/>
      <c r="O37" s="158"/>
      <c r="P37" s="158"/>
      <c r="Q37" s="158"/>
    </row>
    <row r="38" spans="1:17" ht="13.5" customHeight="1">
      <c r="A38" s="148"/>
      <c r="B38" s="157"/>
      <c r="C38" s="150"/>
      <c r="D38" s="151" t="s">
        <v>285</v>
      </c>
      <c r="E38" s="158"/>
      <c r="F38" s="158"/>
      <c r="G38" s="158"/>
      <c r="H38" s="158"/>
      <c r="I38" s="158"/>
      <c r="J38" s="158"/>
      <c r="K38" s="158"/>
      <c r="L38" s="158" t="s">
        <v>160</v>
      </c>
      <c r="M38" s="158"/>
      <c r="N38" s="158"/>
      <c r="O38" s="158"/>
      <c r="P38" s="158"/>
      <c r="Q38" s="158"/>
    </row>
    <row r="39" spans="1:17" ht="13.5" customHeight="1">
      <c r="A39" s="148"/>
      <c r="B39" s="157"/>
      <c r="C39" s="150"/>
      <c r="D39" s="272" t="s">
        <v>330</v>
      </c>
      <c r="E39" s="158"/>
      <c r="F39" s="158"/>
      <c r="G39" s="158"/>
      <c r="H39" s="158"/>
      <c r="I39" s="158"/>
      <c r="J39" s="158"/>
      <c r="K39" s="158"/>
      <c r="L39" s="158"/>
      <c r="M39" s="158" t="s">
        <v>160</v>
      </c>
      <c r="N39" s="158" t="s">
        <v>160</v>
      </c>
      <c r="O39" s="158"/>
      <c r="P39" s="158"/>
      <c r="Q39" s="158"/>
    </row>
    <row r="40" spans="1:17" ht="13.5" customHeight="1">
      <c r="A40" s="148"/>
      <c r="B40" s="157" t="s">
        <v>487</v>
      </c>
      <c r="C40" s="321"/>
      <c r="D40" s="272"/>
      <c r="E40" s="158"/>
      <c r="F40" s="158"/>
      <c r="G40" s="158"/>
      <c r="H40" s="158"/>
      <c r="I40" s="158" t="s">
        <v>160</v>
      </c>
      <c r="J40" s="158"/>
      <c r="K40" s="158"/>
      <c r="L40" s="158"/>
      <c r="M40" s="158"/>
      <c r="N40" s="158"/>
      <c r="O40" s="158"/>
      <c r="P40" s="158"/>
      <c r="Q40" s="158"/>
    </row>
    <row r="41" spans="1:17" ht="13.5" customHeight="1">
      <c r="A41" s="148"/>
      <c r="B41" s="149" t="s">
        <v>237</v>
      </c>
      <c r="C41" s="150"/>
      <c r="D41" s="151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</row>
    <row r="42" spans="1:17" ht="13.5" customHeight="1">
      <c r="A42" s="148"/>
      <c r="B42" s="149"/>
      <c r="C42" s="150"/>
      <c r="D42" s="151" t="s">
        <v>159</v>
      </c>
      <c r="E42" s="158"/>
      <c r="F42" s="158"/>
      <c r="G42" s="158"/>
      <c r="H42" s="158"/>
      <c r="I42" s="158"/>
      <c r="J42" s="158" t="s">
        <v>160</v>
      </c>
      <c r="K42" s="158"/>
      <c r="L42" s="158"/>
      <c r="M42" s="158"/>
      <c r="N42" s="158"/>
      <c r="O42" s="158"/>
      <c r="P42" s="158"/>
      <c r="Q42" s="158"/>
    </row>
    <row r="43" spans="1:17" ht="13.5" customHeight="1">
      <c r="A43" s="148"/>
      <c r="B43" s="157" t="s">
        <v>238</v>
      </c>
      <c r="C43" s="150"/>
      <c r="D43" s="151"/>
      <c r="E43" s="158"/>
      <c r="F43" s="158"/>
      <c r="G43" s="158"/>
      <c r="H43" s="158"/>
      <c r="I43" s="158"/>
      <c r="J43" s="158"/>
      <c r="K43" s="158" t="s">
        <v>160</v>
      </c>
      <c r="L43" s="158" t="s">
        <v>160</v>
      </c>
      <c r="M43" s="158" t="s">
        <v>160</v>
      </c>
      <c r="N43" s="158"/>
      <c r="O43" s="158"/>
      <c r="P43" s="158"/>
      <c r="Q43" s="158"/>
    </row>
    <row r="44" spans="1:17" ht="13.5" customHeight="1">
      <c r="A44" s="148"/>
      <c r="B44" s="157" t="s">
        <v>239</v>
      </c>
      <c r="C44" s="150"/>
      <c r="D44" s="151"/>
      <c r="E44" s="158"/>
      <c r="F44" s="158"/>
      <c r="G44" s="158"/>
      <c r="H44" s="158"/>
      <c r="I44" s="158"/>
      <c r="J44" s="158"/>
      <c r="K44" s="158"/>
      <c r="L44" s="158"/>
      <c r="M44" s="158"/>
      <c r="N44" s="158" t="s">
        <v>160</v>
      </c>
      <c r="O44" s="158"/>
      <c r="P44" s="158"/>
      <c r="Q44" s="158"/>
    </row>
    <row r="45" spans="1:17" ht="13.5" customHeight="1">
      <c r="A45" s="148"/>
      <c r="B45" s="157" t="s">
        <v>303</v>
      </c>
      <c r="C45" s="150"/>
      <c r="D45" s="151" t="s">
        <v>192</v>
      </c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 t="s">
        <v>160</v>
      </c>
      <c r="P45" s="158"/>
      <c r="Q45" s="158"/>
    </row>
    <row r="46" spans="1:17" ht="13.5" customHeight="1">
      <c r="A46" s="148"/>
      <c r="B46" s="157" t="s">
        <v>241</v>
      </c>
      <c r="C46" s="150"/>
      <c r="D46" s="151" t="s">
        <v>192</v>
      </c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 t="s">
        <v>160</v>
      </c>
      <c r="Q46" s="158"/>
    </row>
    <row r="47" spans="1:17" ht="13.5" customHeight="1">
      <c r="A47" s="148"/>
      <c r="B47" s="157" t="s">
        <v>242</v>
      </c>
      <c r="C47" s="150"/>
      <c r="D47" s="151" t="s">
        <v>192</v>
      </c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 t="s">
        <v>160</v>
      </c>
    </row>
    <row r="48" spans="1:17" ht="13.5" customHeight="1">
      <c r="A48" s="148"/>
      <c r="B48" s="149" t="s">
        <v>304</v>
      </c>
      <c r="C48" s="150"/>
      <c r="D48" s="151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</row>
    <row r="49" spans="1:17" ht="13.5" customHeight="1" thickBot="1">
      <c r="A49" s="148"/>
      <c r="B49" s="164"/>
      <c r="C49" s="165"/>
      <c r="D49" s="166" t="s">
        <v>192</v>
      </c>
      <c r="E49" s="167"/>
      <c r="F49" s="167"/>
      <c r="G49" s="167"/>
      <c r="H49" s="167"/>
      <c r="I49" s="167"/>
      <c r="J49" s="167" t="s">
        <v>160</v>
      </c>
      <c r="K49" s="167" t="s">
        <v>160</v>
      </c>
      <c r="L49" s="167" t="s">
        <v>160</v>
      </c>
      <c r="M49" s="167" t="s">
        <v>160</v>
      </c>
      <c r="N49" s="167" t="s">
        <v>160</v>
      </c>
      <c r="O49" s="167"/>
      <c r="P49" s="167"/>
      <c r="Q49" s="167"/>
    </row>
    <row r="50" spans="1:17" ht="13.5" customHeight="1" thickTop="1">
      <c r="A50" s="169" t="s">
        <v>193</v>
      </c>
      <c r="B50" s="170"/>
      <c r="C50" s="171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</row>
    <row r="51" spans="1:17" ht="13.5" customHeight="1">
      <c r="A51" s="175"/>
      <c r="B51" s="176" t="s">
        <v>331</v>
      </c>
      <c r="C51" s="177"/>
      <c r="D51" s="178"/>
      <c r="E51" s="158"/>
      <c r="F51" s="158"/>
      <c r="G51" s="158"/>
      <c r="H51" s="158"/>
      <c r="I51" s="158"/>
      <c r="J51" s="158" t="s">
        <v>160</v>
      </c>
      <c r="K51" s="158" t="s">
        <v>160</v>
      </c>
      <c r="L51" s="158"/>
      <c r="M51" s="158"/>
      <c r="N51" s="158"/>
      <c r="O51" s="158"/>
      <c r="P51" s="158"/>
      <c r="Q51" s="158"/>
    </row>
    <row r="52" spans="1:17" ht="13.5" customHeight="1">
      <c r="A52" s="175"/>
      <c r="B52" s="176" t="s">
        <v>332</v>
      </c>
      <c r="C52" s="177"/>
      <c r="D52" s="178"/>
      <c r="E52" s="158"/>
      <c r="F52" s="158"/>
      <c r="G52" s="158"/>
      <c r="H52" s="158"/>
      <c r="I52" s="158"/>
      <c r="J52" s="158" t="s">
        <v>160</v>
      </c>
      <c r="K52" s="158" t="s">
        <v>160</v>
      </c>
      <c r="L52" s="158"/>
      <c r="M52" s="158"/>
      <c r="N52" s="158"/>
      <c r="O52" s="158"/>
      <c r="P52" s="158"/>
      <c r="Q52" s="158"/>
    </row>
    <row r="53" spans="1:17" ht="13.5" customHeight="1">
      <c r="A53" s="175"/>
      <c r="B53" s="176" t="s">
        <v>333</v>
      </c>
      <c r="C53" s="177"/>
      <c r="D53" s="178"/>
      <c r="E53" s="158"/>
      <c r="F53" s="158"/>
      <c r="G53" s="158"/>
      <c r="H53" s="158"/>
      <c r="I53" s="158"/>
      <c r="J53" s="158" t="s">
        <v>160</v>
      </c>
      <c r="K53" s="158" t="s">
        <v>160</v>
      </c>
      <c r="L53" s="158"/>
      <c r="M53" s="158"/>
      <c r="N53" s="158"/>
      <c r="O53" s="158"/>
      <c r="P53" s="158"/>
      <c r="Q53" s="158"/>
    </row>
    <row r="54" spans="1:17" ht="13.5" customHeight="1">
      <c r="A54" s="175"/>
      <c r="B54" s="176" t="s">
        <v>254</v>
      </c>
      <c r="C54" s="177"/>
      <c r="D54" s="178"/>
      <c r="E54" s="158"/>
      <c r="F54" s="158"/>
      <c r="G54" s="158"/>
      <c r="H54" s="158"/>
      <c r="I54" s="158"/>
      <c r="J54" s="158" t="s">
        <v>160</v>
      </c>
      <c r="K54" s="158"/>
      <c r="L54" s="158"/>
      <c r="M54" s="158"/>
      <c r="N54" s="158"/>
      <c r="O54" s="158"/>
      <c r="P54" s="158"/>
      <c r="Q54" s="158"/>
    </row>
    <row r="55" spans="1:17" ht="13.5" customHeight="1">
      <c r="A55" s="175"/>
      <c r="B55" s="176" t="s">
        <v>255</v>
      </c>
      <c r="C55" s="177"/>
      <c r="D55" s="178"/>
      <c r="E55" s="158"/>
      <c r="F55" s="158"/>
      <c r="G55" s="158"/>
      <c r="H55" s="158"/>
      <c r="I55" s="158"/>
      <c r="J55" s="158"/>
      <c r="K55" s="158"/>
      <c r="L55" s="158"/>
      <c r="M55" s="158"/>
      <c r="N55" s="158" t="s">
        <v>160</v>
      </c>
      <c r="O55" s="158"/>
      <c r="P55" s="158"/>
      <c r="Q55" s="158"/>
    </row>
    <row r="56" spans="1:17" ht="13.5" customHeight="1">
      <c r="A56" s="175"/>
      <c r="B56" s="176" t="s">
        <v>306</v>
      </c>
      <c r="C56" s="177"/>
      <c r="D56" s="178"/>
      <c r="E56" s="158"/>
      <c r="F56" s="158"/>
      <c r="G56" s="158"/>
      <c r="H56" s="158"/>
      <c r="I56" s="158"/>
      <c r="J56" s="158"/>
      <c r="K56" s="158"/>
      <c r="L56" s="158" t="s">
        <v>160</v>
      </c>
      <c r="M56" s="158" t="s">
        <v>160</v>
      </c>
      <c r="N56" s="158"/>
      <c r="O56" s="158"/>
      <c r="P56" s="158"/>
      <c r="Q56" s="158"/>
    </row>
    <row r="57" spans="1:17" ht="13.5" customHeight="1">
      <c r="A57" s="175"/>
      <c r="B57" s="176" t="s">
        <v>307</v>
      </c>
      <c r="C57" s="177"/>
      <c r="D57" s="17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 t="s">
        <v>160</v>
      </c>
      <c r="P57" s="158"/>
      <c r="Q57" s="158"/>
    </row>
    <row r="58" spans="1:17" ht="13.5" customHeight="1">
      <c r="A58" s="175"/>
      <c r="B58" s="176" t="s">
        <v>308</v>
      </c>
      <c r="C58" s="179"/>
      <c r="D58" s="180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 t="s">
        <v>160</v>
      </c>
      <c r="Q58" s="224"/>
    </row>
    <row r="59" spans="1:17" ht="13.5" customHeight="1">
      <c r="A59" s="175"/>
      <c r="B59" s="176" t="s">
        <v>258</v>
      </c>
      <c r="C59" s="179"/>
      <c r="D59" s="180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 t="s">
        <v>160</v>
      </c>
    </row>
    <row r="60" spans="1:17" ht="13.5" customHeight="1">
      <c r="A60" s="175"/>
      <c r="B60" s="176" t="s">
        <v>488</v>
      </c>
      <c r="C60" s="179"/>
      <c r="D60" s="180"/>
      <c r="E60" s="224" t="s">
        <v>160</v>
      </c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</row>
    <row r="61" spans="1:17" ht="13.5" customHeight="1">
      <c r="A61" s="175"/>
      <c r="B61" s="176" t="s">
        <v>489</v>
      </c>
      <c r="C61" s="179"/>
      <c r="D61" s="180"/>
      <c r="E61" s="224"/>
      <c r="F61" s="224" t="s">
        <v>160</v>
      </c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</row>
    <row r="62" spans="1:17" ht="13.5" customHeight="1">
      <c r="A62" s="175"/>
      <c r="B62" s="176" t="s">
        <v>490</v>
      </c>
      <c r="C62" s="179"/>
      <c r="D62" s="180"/>
      <c r="E62" s="224"/>
      <c r="F62" s="224"/>
      <c r="G62" s="224" t="s">
        <v>160</v>
      </c>
      <c r="H62" s="224"/>
      <c r="I62" s="224"/>
      <c r="J62" s="224"/>
      <c r="K62" s="224"/>
      <c r="L62" s="224"/>
      <c r="M62" s="224"/>
      <c r="N62" s="224"/>
      <c r="O62" s="224"/>
      <c r="P62" s="224"/>
      <c r="Q62" s="224"/>
    </row>
    <row r="63" spans="1:17" ht="13.5" customHeight="1">
      <c r="A63" s="175"/>
      <c r="B63" s="176" t="s">
        <v>491</v>
      </c>
      <c r="C63" s="179"/>
      <c r="D63" s="180"/>
      <c r="E63" s="224"/>
      <c r="F63" s="224"/>
      <c r="G63" s="224"/>
      <c r="H63" s="224" t="s">
        <v>160</v>
      </c>
      <c r="I63" s="224"/>
      <c r="J63" s="224"/>
      <c r="K63" s="224"/>
      <c r="L63" s="224"/>
      <c r="M63" s="224"/>
      <c r="N63" s="224"/>
      <c r="O63" s="224"/>
      <c r="P63" s="224"/>
      <c r="Q63" s="224"/>
    </row>
    <row r="64" spans="1:17" ht="13.5" customHeight="1" thickBot="1">
      <c r="A64" s="175"/>
      <c r="B64" s="176" t="s">
        <v>492</v>
      </c>
      <c r="C64" s="179"/>
      <c r="D64" s="180"/>
      <c r="E64" s="224"/>
      <c r="F64" s="224"/>
      <c r="G64" s="224"/>
      <c r="H64" s="224"/>
      <c r="I64" s="224" t="s">
        <v>160</v>
      </c>
      <c r="J64" s="224"/>
      <c r="K64" s="224"/>
      <c r="L64" s="224"/>
      <c r="M64" s="224"/>
      <c r="N64" s="224"/>
      <c r="O64" s="224"/>
      <c r="P64" s="224"/>
      <c r="Q64" s="224"/>
    </row>
    <row r="65" spans="1:17" ht="13.5" customHeight="1" thickTop="1">
      <c r="A65" s="169" t="s">
        <v>197</v>
      </c>
      <c r="B65" s="371" t="s">
        <v>198</v>
      </c>
      <c r="C65" s="372"/>
      <c r="D65" s="373"/>
      <c r="E65" s="229" t="s">
        <v>64</v>
      </c>
      <c r="F65" s="229" t="s">
        <v>64</v>
      </c>
      <c r="G65" s="229" t="s">
        <v>64</v>
      </c>
      <c r="H65" s="229" t="s">
        <v>64</v>
      </c>
      <c r="I65" s="229" t="s">
        <v>64</v>
      </c>
      <c r="J65" s="229" t="s">
        <v>64</v>
      </c>
      <c r="K65" s="229" t="s">
        <v>64</v>
      </c>
      <c r="L65" s="229" t="s">
        <v>64</v>
      </c>
      <c r="M65" s="228" t="s">
        <v>100</v>
      </c>
      <c r="N65" s="229" t="s">
        <v>64</v>
      </c>
      <c r="O65" s="228" t="s">
        <v>100</v>
      </c>
      <c r="P65" s="228" t="s">
        <v>100</v>
      </c>
      <c r="Q65" s="184" t="s">
        <v>100</v>
      </c>
    </row>
    <row r="66" spans="1:17" ht="24" customHeight="1">
      <c r="A66" s="175"/>
      <c r="B66" s="374" t="s">
        <v>199</v>
      </c>
      <c r="C66" s="375"/>
      <c r="D66" s="376"/>
      <c r="E66" s="158" t="s">
        <v>460</v>
      </c>
      <c r="F66" s="158" t="s">
        <v>460</v>
      </c>
      <c r="G66" s="158" t="s">
        <v>460</v>
      </c>
      <c r="H66" s="158" t="s">
        <v>460</v>
      </c>
      <c r="I66" s="158" t="s">
        <v>460</v>
      </c>
      <c r="J66" s="158" t="s">
        <v>460</v>
      </c>
      <c r="K66" s="158" t="s">
        <v>460</v>
      </c>
      <c r="L66" s="158" t="s">
        <v>460</v>
      </c>
      <c r="M66" s="158" t="s">
        <v>460</v>
      </c>
      <c r="N66" s="158" t="s">
        <v>460</v>
      </c>
      <c r="O66" s="158" t="s">
        <v>460</v>
      </c>
      <c r="P66" s="158" t="s">
        <v>460</v>
      </c>
      <c r="Q66" s="158" t="s">
        <v>460</v>
      </c>
    </row>
    <row r="67" spans="1:17" ht="64.5" customHeight="1">
      <c r="A67" s="175"/>
      <c r="B67" s="377" t="s">
        <v>200</v>
      </c>
      <c r="C67" s="378"/>
      <c r="D67" s="379"/>
      <c r="E67" s="185" t="s">
        <v>553</v>
      </c>
      <c r="F67" s="185" t="s">
        <v>553</v>
      </c>
      <c r="G67" s="185" t="s">
        <v>553</v>
      </c>
      <c r="H67" s="185" t="s">
        <v>553</v>
      </c>
      <c r="I67" s="185" t="s">
        <v>553</v>
      </c>
      <c r="J67" s="185" t="s">
        <v>553</v>
      </c>
      <c r="K67" s="185" t="s">
        <v>553</v>
      </c>
      <c r="L67" s="185" t="s">
        <v>553</v>
      </c>
      <c r="M67" s="185" t="s">
        <v>553</v>
      </c>
      <c r="N67" s="185" t="s">
        <v>553</v>
      </c>
      <c r="O67" s="185" t="s">
        <v>553</v>
      </c>
      <c r="P67" s="185" t="s">
        <v>553</v>
      </c>
      <c r="Q67" s="185" t="s">
        <v>553</v>
      </c>
    </row>
    <row r="68" spans="1:17" ht="13.5" customHeight="1" thickBot="1">
      <c r="A68" s="186"/>
      <c r="B68" s="380" t="s">
        <v>201</v>
      </c>
      <c r="C68" s="380"/>
      <c r="D68" s="380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</row>
    <row r="69" spans="1:17" ht="13.5" customHeight="1" thickTop="1">
      <c r="A69" s="189"/>
    </row>
    <row r="79" spans="1:17" ht="57" customHeight="1"/>
    <row r="80" spans="1:17" ht="10.5"/>
    <row r="81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65:D65"/>
    <mergeCell ref="B66:D66"/>
    <mergeCell ref="B67:D67"/>
    <mergeCell ref="B68:D68"/>
    <mergeCell ref="A6:B6"/>
    <mergeCell ref="C6:D6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7" zoomScaleNormal="100" workbookViewId="0">
      <selection activeCell="S47" sqref="S47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30" t="s">
        <v>519</v>
      </c>
      <c r="B1" s="129"/>
    </row>
    <row r="2" spans="1:19" ht="13.5" customHeight="1">
      <c r="A2" s="408" t="s">
        <v>110</v>
      </c>
      <c r="B2" s="409"/>
      <c r="C2" s="410" t="s">
        <v>85</v>
      </c>
      <c r="D2" s="411"/>
      <c r="E2" s="412" t="s">
        <v>71</v>
      </c>
      <c r="F2" s="413"/>
      <c r="G2" s="413"/>
      <c r="H2" s="414"/>
      <c r="I2" s="415" t="s">
        <v>85</v>
      </c>
      <c r="J2" s="416"/>
      <c r="K2" s="416"/>
      <c r="L2" s="416"/>
      <c r="M2" s="416"/>
      <c r="N2" s="416"/>
      <c r="O2" s="416"/>
      <c r="P2" s="417"/>
      <c r="R2" s="132"/>
    </row>
    <row r="3" spans="1:19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2"/>
    </row>
    <row r="4" spans="1:19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4"/>
      <c r="R4" s="132"/>
    </row>
    <row r="5" spans="1:19" ht="13.5" customHeight="1">
      <c r="A5" s="395" t="s">
        <v>115</v>
      </c>
      <c r="B5" s="396"/>
      <c r="C5" s="405" t="s">
        <v>334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7"/>
      <c r="R6" s="132"/>
    </row>
    <row r="7" spans="1:19" ht="13.5" customHeight="1" thickBot="1">
      <c r="A7" s="388">
        <f>COUNTIF(E46:HM46,"P")</f>
        <v>11</v>
      </c>
      <c r="B7" s="389"/>
      <c r="C7" s="390">
        <f>COUNTIF(E46:HM46,"F")</f>
        <v>0</v>
      </c>
      <c r="D7" s="391"/>
      <c r="E7" s="392">
        <f>SUM(L7,- A7,- C7)</f>
        <v>0</v>
      </c>
      <c r="F7" s="391"/>
      <c r="G7" s="391"/>
      <c r="H7" s="393"/>
      <c r="I7" s="309">
        <f>COUNTIF(E45:HM45,"N")</f>
        <v>4</v>
      </c>
      <c r="J7" s="309">
        <f>COUNTIF(E45:HM45,"A")</f>
        <v>7</v>
      </c>
      <c r="K7" s="309">
        <f>COUNTIF(E63:HM63,"B")</f>
        <v>0</v>
      </c>
      <c r="L7" s="392">
        <f>COUNTA(E9:HR9)</f>
        <v>11</v>
      </c>
      <c r="M7" s="391"/>
      <c r="N7" s="391"/>
      <c r="O7" s="391"/>
      <c r="P7" s="394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200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311"/>
    </row>
    <row r="11" spans="1:19" ht="13.5" customHeight="1">
      <c r="A11" s="148"/>
      <c r="B11" s="149" t="s">
        <v>229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/>
      <c r="C12" s="150"/>
      <c r="D12" s="151" t="s">
        <v>159</v>
      </c>
      <c r="E12" s="158"/>
      <c r="F12" s="158"/>
      <c r="G12" s="158" t="s">
        <v>160</v>
      </c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/>
      <c r="C13" s="150"/>
      <c r="D13" s="151" t="s">
        <v>262</v>
      </c>
      <c r="E13" s="158"/>
      <c r="F13" s="158"/>
      <c r="G13" s="158"/>
      <c r="H13" s="158" t="s">
        <v>160</v>
      </c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157" t="s">
        <v>231</v>
      </c>
      <c r="C14" s="150"/>
      <c r="D14" s="162" t="s">
        <v>555</v>
      </c>
      <c r="E14" s="158"/>
      <c r="F14" s="158"/>
      <c r="G14" s="158"/>
      <c r="H14" s="158"/>
      <c r="I14" s="158" t="s">
        <v>160</v>
      </c>
      <c r="J14" s="158" t="s">
        <v>160</v>
      </c>
      <c r="K14" s="158" t="s">
        <v>160</v>
      </c>
      <c r="L14" s="158"/>
      <c r="M14" s="158"/>
      <c r="N14" s="158"/>
      <c r="O14" s="158"/>
      <c r="P14" s="158"/>
    </row>
    <row r="15" spans="1:19" ht="13.5" customHeight="1">
      <c r="A15" s="148"/>
      <c r="B15" s="157" t="s">
        <v>272</v>
      </c>
      <c r="C15" s="150"/>
      <c r="D15" s="151" t="s">
        <v>335</v>
      </c>
      <c r="E15" s="158"/>
      <c r="F15" s="158"/>
      <c r="G15" s="158"/>
      <c r="H15" s="158"/>
      <c r="I15" s="158"/>
      <c r="J15" s="158"/>
      <c r="K15" s="158"/>
      <c r="L15" s="158" t="s">
        <v>160</v>
      </c>
      <c r="M15" s="158"/>
      <c r="N15" s="158"/>
      <c r="O15" s="158"/>
      <c r="P15" s="158"/>
    </row>
    <row r="16" spans="1:19" ht="13.5" customHeight="1">
      <c r="A16" s="148"/>
      <c r="B16" s="157" t="s">
        <v>455</v>
      </c>
      <c r="C16" s="321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</row>
    <row r="17" spans="1:16" ht="13.5" customHeight="1">
      <c r="A17" s="148"/>
      <c r="B17" s="149" t="s">
        <v>336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</row>
    <row r="18" spans="1:16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</row>
    <row r="19" spans="1:16" ht="13.5" customHeight="1">
      <c r="A19" s="148"/>
      <c r="B19" s="149"/>
      <c r="C19" s="150"/>
      <c r="D19" s="151" t="s">
        <v>262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</row>
    <row r="20" spans="1:16" ht="13.5" customHeight="1">
      <c r="A20" s="148"/>
      <c r="B20" s="149"/>
      <c r="C20" s="150"/>
      <c r="D20" s="151" t="s">
        <v>337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</row>
    <row r="21" spans="1:16" ht="13.5" customHeight="1">
      <c r="A21" s="148"/>
      <c r="B21" s="157"/>
      <c r="C21" s="150"/>
      <c r="D21" s="151" t="s">
        <v>338</v>
      </c>
      <c r="E21" s="158"/>
      <c r="F21" s="158"/>
      <c r="G21" s="158"/>
      <c r="H21" s="158"/>
      <c r="I21" s="158"/>
      <c r="J21" s="158" t="s">
        <v>160</v>
      </c>
      <c r="K21" s="158" t="s">
        <v>160</v>
      </c>
      <c r="L21" s="158" t="s">
        <v>160</v>
      </c>
      <c r="M21" s="158"/>
      <c r="N21" s="158"/>
      <c r="O21" s="158"/>
      <c r="P21" s="158"/>
    </row>
    <row r="22" spans="1:16" ht="13.5" customHeight="1">
      <c r="A22" s="148"/>
      <c r="B22" s="157" t="s">
        <v>495</v>
      </c>
      <c r="C22" s="150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</row>
    <row r="23" spans="1:16" ht="13.5" customHeight="1">
      <c r="A23" s="148"/>
      <c r="B23" s="149" t="s">
        <v>237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</row>
    <row r="24" spans="1:16" ht="13.5" customHeight="1">
      <c r="A24" s="148"/>
      <c r="B24" s="149"/>
      <c r="C24" s="150"/>
      <c r="D24" s="151" t="s">
        <v>159</v>
      </c>
      <c r="E24" s="158"/>
      <c r="F24" s="158"/>
      <c r="G24" s="158" t="s">
        <v>160</v>
      </c>
      <c r="H24" s="158"/>
      <c r="I24" s="158"/>
      <c r="J24" s="158"/>
      <c r="K24" s="158"/>
      <c r="L24" s="158"/>
      <c r="M24" s="158"/>
      <c r="N24" s="158"/>
      <c r="O24" s="158"/>
      <c r="P24" s="158"/>
    </row>
    <row r="25" spans="1:16" ht="13.5" customHeight="1">
      <c r="A25" s="148"/>
      <c r="B25" s="157" t="s">
        <v>238</v>
      </c>
      <c r="C25" s="150"/>
      <c r="D25" s="151"/>
      <c r="E25" s="158"/>
      <c r="F25" s="158"/>
      <c r="G25" s="158"/>
      <c r="H25" s="158" t="s">
        <v>160</v>
      </c>
      <c r="I25" s="158" t="s">
        <v>160</v>
      </c>
      <c r="J25" s="158" t="s">
        <v>160</v>
      </c>
      <c r="K25" s="158"/>
      <c r="L25" s="158" t="s">
        <v>160</v>
      </c>
      <c r="M25" s="158"/>
      <c r="N25" s="158"/>
      <c r="O25" s="158"/>
      <c r="P25" s="158"/>
    </row>
    <row r="26" spans="1:16" ht="13.5" customHeight="1">
      <c r="A26" s="148"/>
      <c r="B26" s="157" t="s">
        <v>239</v>
      </c>
      <c r="C26" s="150"/>
      <c r="D26" s="151"/>
      <c r="E26" s="158"/>
      <c r="F26" s="158"/>
      <c r="G26" s="158"/>
      <c r="H26" s="158"/>
      <c r="I26" s="158"/>
      <c r="J26" s="158"/>
      <c r="K26" s="158" t="s">
        <v>160</v>
      </c>
      <c r="L26" s="158"/>
      <c r="M26" s="158"/>
      <c r="N26" s="158"/>
      <c r="O26" s="158"/>
      <c r="P26" s="158"/>
    </row>
    <row r="27" spans="1:16" ht="13.5" customHeight="1">
      <c r="A27" s="148"/>
      <c r="B27" s="157" t="s">
        <v>303</v>
      </c>
      <c r="C27" s="150"/>
      <c r="D27" s="151" t="s">
        <v>192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8"/>
    </row>
    <row r="28" spans="1:16" ht="13.5" customHeight="1">
      <c r="A28" s="148"/>
      <c r="B28" s="157" t="s">
        <v>241</v>
      </c>
      <c r="C28" s="150"/>
      <c r="D28" s="151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/>
      <c r="P28" s="158"/>
    </row>
    <row r="29" spans="1:16" ht="13.5" customHeight="1">
      <c r="A29" s="148"/>
      <c r="B29" s="157" t="s">
        <v>242</v>
      </c>
      <c r="C29" s="150"/>
      <c r="D29" s="151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 t="s">
        <v>160</v>
      </c>
      <c r="P29" s="158"/>
    </row>
    <row r="30" spans="1:16" ht="13.5" customHeight="1">
      <c r="A30" s="148"/>
      <c r="B30" s="149" t="s">
        <v>304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</row>
    <row r="31" spans="1:16" ht="13.5" customHeight="1">
      <c r="A31" s="148"/>
      <c r="B31" s="149"/>
      <c r="C31" s="150"/>
      <c r="D31" s="151" t="s">
        <v>192</v>
      </c>
      <c r="E31" s="158"/>
      <c r="F31" s="158"/>
      <c r="G31" s="158" t="s">
        <v>160</v>
      </c>
      <c r="H31" s="158" t="s">
        <v>160</v>
      </c>
      <c r="I31" s="158" t="s">
        <v>160</v>
      </c>
      <c r="J31" s="158" t="s">
        <v>160</v>
      </c>
      <c r="K31" s="158" t="s">
        <v>160</v>
      </c>
      <c r="L31" s="158" t="s">
        <v>160</v>
      </c>
      <c r="M31" s="158"/>
      <c r="N31" s="158"/>
      <c r="O31" s="158"/>
      <c r="P31" s="158"/>
    </row>
    <row r="32" spans="1:16" ht="13.5" customHeight="1" thickBot="1">
      <c r="A32" s="148"/>
      <c r="B32" s="164"/>
      <c r="C32" s="165"/>
      <c r="D32" s="166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</row>
    <row r="33" spans="1:16" ht="13.5" customHeight="1" thickTop="1">
      <c r="A33" s="169" t="s">
        <v>193</v>
      </c>
      <c r="B33" s="170"/>
      <c r="C33" s="171"/>
      <c r="D33" s="172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</row>
    <row r="34" spans="1:16" ht="13.5" customHeight="1">
      <c r="A34" s="175"/>
      <c r="B34" s="176" t="s">
        <v>251</v>
      </c>
      <c r="C34" s="177"/>
      <c r="D34" s="178"/>
      <c r="E34" s="158"/>
      <c r="F34" s="158"/>
      <c r="G34" s="158" t="s">
        <v>160</v>
      </c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</row>
    <row r="35" spans="1:16" ht="13.5" customHeight="1">
      <c r="A35" s="175"/>
      <c r="B35" s="176" t="s">
        <v>252</v>
      </c>
      <c r="C35" s="177"/>
      <c r="D35" s="178"/>
      <c r="E35" s="158"/>
      <c r="F35" s="158"/>
      <c r="G35" s="158"/>
      <c r="H35" s="158"/>
      <c r="I35" s="158"/>
      <c r="J35" s="158"/>
      <c r="K35" s="158"/>
      <c r="L35" s="158" t="s">
        <v>160</v>
      </c>
      <c r="M35" s="158"/>
      <c r="N35" s="158"/>
      <c r="O35" s="158"/>
      <c r="P35" s="158"/>
    </row>
    <row r="36" spans="1:16" ht="13.5" customHeight="1">
      <c r="A36" s="175"/>
      <c r="B36" s="176" t="s">
        <v>340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</row>
    <row r="37" spans="1:16" ht="13.5" customHeight="1">
      <c r="A37" s="175"/>
      <c r="B37" s="176" t="s">
        <v>254</v>
      </c>
      <c r="C37" s="177"/>
      <c r="D37" s="178"/>
      <c r="E37" s="158"/>
      <c r="F37" s="158"/>
      <c r="G37" s="158" t="s">
        <v>160</v>
      </c>
      <c r="H37" s="158"/>
      <c r="I37" s="158"/>
      <c r="J37" s="158"/>
      <c r="K37" s="158"/>
      <c r="L37" s="158"/>
      <c r="M37" s="158"/>
      <c r="N37" s="158"/>
      <c r="O37" s="158"/>
      <c r="P37" s="158"/>
    </row>
    <row r="38" spans="1:16" ht="13.5" customHeight="1">
      <c r="A38" s="175"/>
      <c r="B38" s="176" t="s">
        <v>255</v>
      </c>
      <c r="C38" s="177"/>
      <c r="D38" s="178"/>
      <c r="E38" s="158"/>
      <c r="F38" s="158"/>
      <c r="G38" s="158"/>
      <c r="H38" s="158"/>
      <c r="I38" s="158"/>
      <c r="J38" s="158"/>
      <c r="K38" s="158" t="s">
        <v>160</v>
      </c>
      <c r="L38" s="158"/>
      <c r="M38" s="158"/>
      <c r="N38" s="158"/>
      <c r="O38" s="158"/>
      <c r="P38" s="158"/>
    </row>
    <row r="39" spans="1:16" ht="13.5" customHeight="1">
      <c r="A39" s="175"/>
      <c r="B39" s="176" t="s">
        <v>306</v>
      </c>
      <c r="C39" s="177"/>
      <c r="D39" s="178"/>
      <c r="E39" s="158"/>
      <c r="F39" s="158"/>
      <c r="G39" s="158"/>
      <c r="H39" s="158"/>
      <c r="I39" s="158" t="s">
        <v>160</v>
      </c>
      <c r="J39" s="158" t="s">
        <v>160</v>
      </c>
      <c r="K39" s="158"/>
      <c r="L39" s="158"/>
      <c r="M39" s="158"/>
      <c r="N39" s="158"/>
      <c r="O39" s="158"/>
      <c r="P39" s="158"/>
    </row>
    <row r="40" spans="1:16" ht="13.5" customHeight="1">
      <c r="A40" s="175"/>
      <c r="B40" s="176" t="s">
        <v>307</v>
      </c>
      <c r="C40" s="177"/>
      <c r="D40" s="178"/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</row>
    <row r="41" spans="1:16" ht="13.5" customHeight="1">
      <c r="A41" s="175"/>
      <c r="B41" s="176" t="s">
        <v>308</v>
      </c>
      <c r="C41" s="179"/>
      <c r="D41" s="180"/>
      <c r="E41" s="224"/>
      <c r="F41" s="224"/>
      <c r="G41" s="224"/>
      <c r="H41" s="224"/>
      <c r="I41" s="224"/>
      <c r="J41" s="224"/>
      <c r="K41" s="224"/>
      <c r="L41" s="224"/>
      <c r="M41" s="224"/>
      <c r="N41" s="224" t="s">
        <v>160</v>
      </c>
      <c r="O41" s="224"/>
      <c r="P41" s="224"/>
    </row>
    <row r="42" spans="1:16" ht="13.5" customHeight="1">
      <c r="A42" s="175"/>
      <c r="B42" s="176" t="s">
        <v>258</v>
      </c>
      <c r="C42" s="179"/>
      <c r="D42" s="180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 t="s">
        <v>160</v>
      </c>
      <c r="P42" s="224"/>
    </row>
    <row r="43" spans="1:16" ht="13.5" customHeight="1">
      <c r="A43" s="175"/>
      <c r="B43" s="176" t="s">
        <v>493</v>
      </c>
      <c r="C43" s="179"/>
      <c r="D43" s="180"/>
      <c r="E43" s="224" t="s">
        <v>160</v>
      </c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</row>
    <row r="44" spans="1:16" ht="13.5" customHeight="1" thickBot="1">
      <c r="A44" s="175"/>
      <c r="B44" s="176" t="s">
        <v>494</v>
      </c>
      <c r="C44" s="179"/>
      <c r="D44" s="180"/>
      <c r="E44" s="224"/>
      <c r="F44" s="224" t="s">
        <v>160</v>
      </c>
      <c r="G44" s="181"/>
      <c r="H44" s="181"/>
      <c r="I44" s="181"/>
      <c r="J44" s="181"/>
      <c r="K44" s="181"/>
      <c r="L44" s="224"/>
      <c r="M44" s="181"/>
      <c r="N44" s="181"/>
      <c r="O44" s="181"/>
      <c r="P44" s="224"/>
    </row>
    <row r="45" spans="1:16" ht="13.5" customHeight="1" thickTop="1">
      <c r="A45" s="169" t="s">
        <v>197</v>
      </c>
      <c r="B45" s="371" t="s">
        <v>198</v>
      </c>
      <c r="C45" s="372"/>
      <c r="D45" s="373"/>
      <c r="E45" s="229" t="s">
        <v>64</v>
      </c>
      <c r="F45" s="229" t="s">
        <v>64</v>
      </c>
      <c r="G45" s="229" t="s">
        <v>64</v>
      </c>
      <c r="H45" s="229" t="s">
        <v>64</v>
      </c>
      <c r="I45" s="229" t="s">
        <v>64</v>
      </c>
      <c r="J45" s="228" t="s">
        <v>100</v>
      </c>
      <c r="K45" s="229" t="s">
        <v>64</v>
      </c>
      <c r="L45" s="229" t="s">
        <v>64</v>
      </c>
      <c r="M45" s="228" t="s">
        <v>100</v>
      </c>
      <c r="N45" s="228" t="s">
        <v>100</v>
      </c>
      <c r="O45" s="228" t="s">
        <v>100</v>
      </c>
      <c r="P45" s="202"/>
    </row>
    <row r="46" spans="1:16" ht="19.5" customHeight="1">
      <c r="A46" s="175"/>
      <c r="B46" s="374" t="s">
        <v>199</v>
      </c>
      <c r="C46" s="375"/>
      <c r="D46" s="376"/>
      <c r="E46" s="158" t="s">
        <v>460</v>
      </c>
      <c r="F46" s="158" t="s">
        <v>460</v>
      </c>
      <c r="G46" s="158" t="s">
        <v>460</v>
      </c>
      <c r="H46" s="158" t="s">
        <v>460</v>
      </c>
      <c r="I46" s="158" t="s">
        <v>460</v>
      </c>
      <c r="J46" s="158" t="s">
        <v>460</v>
      </c>
      <c r="K46" s="158" t="s">
        <v>460</v>
      </c>
      <c r="L46" s="158" t="s">
        <v>460</v>
      </c>
      <c r="M46" s="158" t="s">
        <v>460</v>
      </c>
      <c r="N46" s="158" t="s">
        <v>460</v>
      </c>
      <c r="O46" s="158" t="s">
        <v>460</v>
      </c>
      <c r="P46" s="158"/>
    </row>
    <row r="47" spans="1:16" ht="58.5" customHeight="1">
      <c r="A47" s="175"/>
      <c r="B47" s="377" t="s">
        <v>200</v>
      </c>
      <c r="C47" s="378"/>
      <c r="D47" s="379"/>
      <c r="E47" s="185" t="s">
        <v>553</v>
      </c>
      <c r="F47" s="185" t="s">
        <v>553</v>
      </c>
      <c r="G47" s="185" t="s">
        <v>553</v>
      </c>
      <c r="H47" s="185" t="s">
        <v>553</v>
      </c>
      <c r="I47" s="185" t="s">
        <v>553</v>
      </c>
      <c r="J47" s="185" t="s">
        <v>553</v>
      </c>
      <c r="K47" s="185" t="s">
        <v>553</v>
      </c>
      <c r="L47" s="185" t="s">
        <v>553</v>
      </c>
      <c r="M47" s="185" t="s">
        <v>553</v>
      </c>
      <c r="N47" s="185" t="s">
        <v>553</v>
      </c>
      <c r="O47" s="185" t="s">
        <v>553</v>
      </c>
      <c r="P47" s="185"/>
    </row>
    <row r="48" spans="1:16" ht="13.5" customHeight="1" thickBot="1">
      <c r="A48" s="186"/>
      <c r="B48" s="380" t="s">
        <v>201</v>
      </c>
      <c r="C48" s="380"/>
      <c r="D48" s="380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</row>
    <row r="49" spans="1:1" ht="13.5" customHeight="1" thickTop="1">
      <c r="A49" s="189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topLeftCell="A43" zoomScaleNormal="100" workbookViewId="0">
      <selection activeCell="F57" sqref="F57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5" width="3.28515625" style="130" customWidth="1"/>
    <col min="276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1" width="3.28515625" style="130" customWidth="1"/>
    <col min="532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7" width="3.28515625" style="130" customWidth="1"/>
    <col min="788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3" width="3.28515625" style="130" customWidth="1"/>
    <col min="1044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9" width="3.28515625" style="130" customWidth="1"/>
    <col min="1300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5" width="3.28515625" style="130" customWidth="1"/>
    <col min="1556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1" width="3.28515625" style="130" customWidth="1"/>
    <col min="1812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7" width="3.28515625" style="130" customWidth="1"/>
    <col min="2068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3" width="3.28515625" style="130" customWidth="1"/>
    <col min="2324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9" width="3.28515625" style="130" customWidth="1"/>
    <col min="2580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5" width="3.28515625" style="130" customWidth="1"/>
    <col min="2836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1" width="3.28515625" style="130" customWidth="1"/>
    <col min="3092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7" width="3.28515625" style="130" customWidth="1"/>
    <col min="3348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3" width="3.28515625" style="130" customWidth="1"/>
    <col min="3604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9" width="3.28515625" style="130" customWidth="1"/>
    <col min="3860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5" width="3.28515625" style="130" customWidth="1"/>
    <col min="4116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1" width="3.28515625" style="130" customWidth="1"/>
    <col min="4372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7" width="3.28515625" style="130" customWidth="1"/>
    <col min="4628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3" width="3.28515625" style="130" customWidth="1"/>
    <col min="4884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9" width="3.28515625" style="130" customWidth="1"/>
    <col min="5140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5" width="3.28515625" style="130" customWidth="1"/>
    <col min="5396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1" width="3.28515625" style="130" customWidth="1"/>
    <col min="5652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7" width="3.28515625" style="130" customWidth="1"/>
    <col min="5908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3" width="3.28515625" style="130" customWidth="1"/>
    <col min="6164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9" width="3.28515625" style="130" customWidth="1"/>
    <col min="6420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5" width="3.28515625" style="130" customWidth="1"/>
    <col min="6676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1" width="3.28515625" style="130" customWidth="1"/>
    <col min="6932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7" width="3.28515625" style="130" customWidth="1"/>
    <col min="7188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3" width="3.28515625" style="130" customWidth="1"/>
    <col min="7444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9" width="3.28515625" style="130" customWidth="1"/>
    <col min="7700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5" width="3.28515625" style="130" customWidth="1"/>
    <col min="7956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1" width="3.28515625" style="130" customWidth="1"/>
    <col min="8212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7" width="3.28515625" style="130" customWidth="1"/>
    <col min="8468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3" width="3.28515625" style="130" customWidth="1"/>
    <col min="8724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9" width="3.28515625" style="130" customWidth="1"/>
    <col min="8980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5" width="3.28515625" style="130" customWidth="1"/>
    <col min="9236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1" width="3.28515625" style="130" customWidth="1"/>
    <col min="9492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7" width="3.28515625" style="130" customWidth="1"/>
    <col min="9748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3" width="3.28515625" style="130" customWidth="1"/>
    <col min="10004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9" width="3.28515625" style="130" customWidth="1"/>
    <col min="10260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5" width="3.28515625" style="130" customWidth="1"/>
    <col min="10516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1" width="3.28515625" style="130" customWidth="1"/>
    <col min="10772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7" width="3.28515625" style="130" customWidth="1"/>
    <col min="11028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3" width="3.28515625" style="130" customWidth="1"/>
    <col min="11284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9" width="3.28515625" style="130" customWidth="1"/>
    <col min="11540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5" width="3.28515625" style="130" customWidth="1"/>
    <col min="11796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1" width="3.28515625" style="130" customWidth="1"/>
    <col min="12052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7" width="3.28515625" style="130" customWidth="1"/>
    <col min="12308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3" width="3.28515625" style="130" customWidth="1"/>
    <col min="12564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9" width="3.28515625" style="130" customWidth="1"/>
    <col min="12820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5" width="3.28515625" style="130" customWidth="1"/>
    <col min="13076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1" width="3.28515625" style="130" customWidth="1"/>
    <col min="13332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7" width="3.28515625" style="130" customWidth="1"/>
    <col min="13588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3" width="3.28515625" style="130" customWidth="1"/>
    <col min="13844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9" width="3.28515625" style="130" customWidth="1"/>
    <col min="14100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5" width="3.28515625" style="130" customWidth="1"/>
    <col min="14356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1" width="3.28515625" style="130" customWidth="1"/>
    <col min="14612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7" width="3.28515625" style="130" customWidth="1"/>
    <col min="14868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3" width="3.28515625" style="130" customWidth="1"/>
    <col min="15124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9" width="3.28515625" style="130" customWidth="1"/>
    <col min="15380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5" width="3.28515625" style="130" customWidth="1"/>
    <col min="15636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1" width="3.28515625" style="130" customWidth="1"/>
    <col min="15892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7" width="3.28515625" style="130" customWidth="1"/>
    <col min="16148" max="16384" width="9.140625" style="130"/>
  </cols>
  <sheetData>
    <row r="1" spans="1:21" ht="13.5" customHeight="1" thickBot="1">
      <c r="A1" s="330" t="s">
        <v>519</v>
      </c>
      <c r="B1" s="129"/>
    </row>
    <row r="2" spans="1:21" ht="13.5" customHeight="1">
      <c r="A2" s="408" t="s">
        <v>110</v>
      </c>
      <c r="B2" s="409"/>
      <c r="C2" s="410" t="s">
        <v>86</v>
      </c>
      <c r="D2" s="411"/>
      <c r="E2" s="412" t="s">
        <v>71</v>
      </c>
      <c r="F2" s="413"/>
      <c r="G2" s="413"/>
      <c r="H2" s="414"/>
      <c r="I2" s="415" t="s">
        <v>86</v>
      </c>
      <c r="J2" s="416"/>
      <c r="K2" s="416"/>
      <c r="L2" s="416"/>
      <c r="M2" s="416"/>
      <c r="N2" s="416"/>
      <c r="O2" s="416"/>
      <c r="P2" s="416"/>
      <c r="Q2" s="416"/>
      <c r="R2" s="417"/>
      <c r="T2" s="132"/>
    </row>
    <row r="3" spans="1:21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2"/>
    </row>
    <row r="4" spans="1:21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4"/>
      <c r="T4" s="132"/>
    </row>
    <row r="5" spans="1:21" ht="13.5" customHeight="1">
      <c r="A5" s="395" t="s">
        <v>115</v>
      </c>
      <c r="B5" s="396"/>
      <c r="C5" s="405" t="s">
        <v>341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7"/>
    </row>
    <row r="6" spans="1:21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7"/>
      <c r="T6" s="132"/>
    </row>
    <row r="7" spans="1:21" ht="13.5" customHeight="1" thickBot="1">
      <c r="A7" s="388">
        <f>COUNTIF(E46:HO46,"P")</f>
        <v>11</v>
      </c>
      <c r="B7" s="389"/>
      <c r="C7" s="390">
        <f>COUNTIF(E46:HO46,"F")</f>
        <v>0</v>
      </c>
      <c r="D7" s="391"/>
      <c r="E7" s="392">
        <f>SUM(L7,- A7,- C7)</f>
        <v>0</v>
      </c>
      <c r="F7" s="391"/>
      <c r="G7" s="391"/>
      <c r="H7" s="393"/>
      <c r="I7" s="309">
        <f>COUNTIF(E45:HO45,"N")</f>
        <v>4</v>
      </c>
      <c r="J7" s="309">
        <f>COUNTIF(E45:HO45,"A")</f>
        <v>7</v>
      </c>
      <c r="K7" s="309">
        <f>COUNTIF(E63:HO63,"B")</f>
        <v>0</v>
      </c>
      <c r="L7" s="392">
        <f>COUNTA(E9:HT9)</f>
        <v>11</v>
      </c>
      <c r="M7" s="391"/>
      <c r="N7" s="391"/>
      <c r="O7" s="391"/>
      <c r="P7" s="391"/>
      <c r="Q7" s="391"/>
      <c r="R7" s="394"/>
      <c r="S7" s="141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39"/>
      <c r="R9" s="139"/>
      <c r="S9" s="200"/>
      <c r="T9" s="140"/>
      <c r="U9" s="141"/>
    </row>
    <row r="10" spans="1:21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312"/>
      <c r="R10" s="311"/>
    </row>
    <row r="11" spans="1:21" ht="13.5" customHeight="1">
      <c r="A11" s="148"/>
      <c r="B11" s="149" t="s">
        <v>342</v>
      </c>
      <c r="C11" s="150"/>
      <c r="D11" s="196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8"/>
    </row>
    <row r="12" spans="1:21" ht="13.5" customHeight="1">
      <c r="A12" s="148"/>
      <c r="B12" s="149"/>
      <c r="C12" s="150"/>
      <c r="D12" s="151" t="s">
        <v>159</v>
      </c>
      <c r="E12" s="158"/>
      <c r="F12" s="158"/>
      <c r="G12" s="158" t="s">
        <v>160</v>
      </c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158"/>
    </row>
    <row r="13" spans="1:21" ht="13.5" customHeight="1">
      <c r="A13" s="148"/>
      <c r="B13" s="149"/>
      <c r="C13" s="150"/>
      <c r="D13" s="151" t="s">
        <v>262</v>
      </c>
      <c r="E13" s="158"/>
      <c r="F13" s="158"/>
      <c r="G13" s="158"/>
      <c r="H13" s="158" t="s">
        <v>160</v>
      </c>
      <c r="I13" s="158"/>
      <c r="J13" s="158"/>
      <c r="K13" s="158"/>
      <c r="L13" s="158"/>
      <c r="M13" s="158"/>
      <c r="N13" s="158"/>
      <c r="O13" s="158"/>
      <c r="P13" s="158"/>
      <c r="Q13" s="159"/>
      <c r="R13" s="158"/>
    </row>
    <row r="14" spans="1:21" ht="13.5" customHeight="1">
      <c r="A14" s="148"/>
      <c r="B14" s="157" t="s">
        <v>231</v>
      </c>
      <c r="C14" s="150"/>
      <c r="D14" s="277" t="s">
        <v>555</v>
      </c>
      <c r="E14" s="158"/>
      <c r="F14" s="158"/>
      <c r="G14" s="158"/>
      <c r="H14" s="158"/>
      <c r="I14" s="158" t="s">
        <v>160</v>
      </c>
      <c r="J14" s="158" t="s">
        <v>160</v>
      </c>
      <c r="K14" s="158" t="s">
        <v>160</v>
      </c>
      <c r="L14" s="158"/>
      <c r="M14" s="158"/>
      <c r="N14" s="158"/>
      <c r="O14" s="158"/>
      <c r="P14" s="158"/>
      <c r="Q14" s="159"/>
      <c r="R14" s="158"/>
    </row>
    <row r="15" spans="1:21" ht="13.5" customHeight="1">
      <c r="A15" s="148"/>
      <c r="B15" s="157" t="s">
        <v>272</v>
      </c>
      <c r="C15" s="150"/>
      <c r="D15" s="151" t="s">
        <v>343</v>
      </c>
      <c r="E15" s="158"/>
      <c r="F15" s="158"/>
      <c r="G15" s="158"/>
      <c r="H15" s="158"/>
      <c r="I15" s="158"/>
      <c r="J15" s="158"/>
      <c r="K15" s="158"/>
      <c r="L15" s="158" t="s">
        <v>160</v>
      </c>
      <c r="M15" s="158"/>
      <c r="N15" s="158"/>
      <c r="O15" s="158"/>
      <c r="P15" s="158"/>
      <c r="Q15" s="159"/>
      <c r="R15" s="158"/>
    </row>
    <row r="16" spans="1:21" ht="13.5" customHeight="1">
      <c r="A16" s="148"/>
      <c r="B16" s="276" t="s">
        <v>455</v>
      </c>
      <c r="C16" s="321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8"/>
    </row>
    <row r="17" spans="1:18" ht="13.5" customHeight="1">
      <c r="A17" s="148"/>
      <c r="B17" s="149" t="s">
        <v>336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58"/>
    </row>
    <row r="18" spans="1:18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9"/>
      <c r="R18" s="158"/>
    </row>
    <row r="19" spans="1:18" ht="13.5" customHeight="1">
      <c r="A19" s="148"/>
      <c r="B19" s="149"/>
      <c r="C19" s="150"/>
      <c r="D19" s="151" t="s">
        <v>262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9"/>
      <c r="R19" s="158"/>
    </row>
    <row r="20" spans="1:18" ht="13.5" customHeight="1">
      <c r="A20" s="148"/>
      <c r="B20" s="149"/>
      <c r="C20" s="150"/>
      <c r="D20" s="151" t="s">
        <v>337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9"/>
      <c r="R20" s="158"/>
    </row>
    <row r="21" spans="1:18" ht="13.5" customHeight="1">
      <c r="A21" s="148"/>
      <c r="B21" s="157"/>
      <c r="C21" s="150"/>
      <c r="D21" s="151" t="s">
        <v>344</v>
      </c>
      <c r="E21" s="158"/>
      <c r="F21" s="158"/>
      <c r="G21" s="158"/>
      <c r="H21" s="158"/>
      <c r="I21" s="158"/>
      <c r="J21" s="158" t="s">
        <v>160</v>
      </c>
      <c r="K21" s="158" t="s">
        <v>160</v>
      </c>
      <c r="L21" s="158" t="s">
        <v>160</v>
      </c>
      <c r="M21" s="158"/>
      <c r="N21" s="158"/>
      <c r="O21" s="158"/>
      <c r="P21" s="158"/>
      <c r="Q21" s="159"/>
      <c r="R21" s="158"/>
    </row>
    <row r="22" spans="1:18" ht="13.5" customHeight="1">
      <c r="A22" s="148"/>
      <c r="B22" s="157" t="s">
        <v>496</v>
      </c>
      <c r="C22" s="321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8"/>
    </row>
    <row r="23" spans="1:18" ht="13.5" customHeight="1">
      <c r="A23" s="148"/>
      <c r="B23" s="149" t="s">
        <v>237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9"/>
      <c r="R23" s="158"/>
    </row>
    <row r="24" spans="1:18" ht="13.5" customHeight="1">
      <c r="A24" s="148"/>
      <c r="B24" s="149"/>
      <c r="C24" s="150"/>
      <c r="D24" s="151" t="s">
        <v>159</v>
      </c>
      <c r="E24" s="158"/>
      <c r="F24" s="158"/>
      <c r="G24" s="158" t="s">
        <v>160</v>
      </c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8"/>
    </row>
    <row r="25" spans="1:18" ht="13.5" customHeight="1">
      <c r="A25" s="148"/>
      <c r="B25" s="157" t="s">
        <v>238</v>
      </c>
      <c r="C25" s="150"/>
      <c r="D25" s="151"/>
      <c r="E25" s="158"/>
      <c r="F25" s="158"/>
      <c r="G25" s="158"/>
      <c r="H25" s="158" t="s">
        <v>160</v>
      </c>
      <c r="I25" s="158" t="s">
        <v>160</v>
      </c>
      <c r="J25" s="158" t="s">
        <v>160</v>
      </c>
      <c r="K25" s="158"/>
      <c r="L25" s="158" t="s">
        <v>160</v>
      </c>
      <c r="M25" s="158"/>
      <c r="N25" s="158"/>
      <c r="O25" s="158"/>
      <c r="P25" s="158"/>
      <c r="Q25" s="159"/>
      <c r="R25" s="158"/>
    </row>
    <row r="26" spans="1:18" ht="13.5" customHeight="1">
      <c r="A26" s="148"/>
      <c r="B26" s="157" t="s">
        <v>239</v>
      </c>
      <c r="C26" s="150"/>
      <c r="D26" s="151"/>
      <c r="E26" s="158"/>
      <c r="F26" s="158"/>
      <c r="G26" s="158"/>
      <c r="H26" s="158"/>
      <c r="I26" s="158"/>
      <c r="J26" s="158"/>
      <c r="K26" s="158" t="s">
        <v>160</v>
      </c>
      <c r="L26" s="158"/>
      <c r="M26" s="158"/>
      <c r="N26" s="158"/>
      <c r="O26" s="158"/>
      <c r="P26" s="158"/>
      <c r="Q26" s="159"/>
      <c r="R26" s="158"/>
    </row>
    <row r="27" spans="1:18" ht="13.5" customHeight="1">
      <c r="A27" s="148"/>
      <c r="B27" s="157" t="s">
        <v>303</v>
      </c>
      <c r="C27" s="150"/>
      <c r="D27" s="151" t="s">
        <v>192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8"/>
      <c r="Q27" s="159"/>
      <c r="R27" s="158"/>
    </row>
    <row r="28" spans="1:18" ht="13.5" customHeight="1">
      <c r="A28" s="148"/>
      <c r="B28" s="157" t="s">
        <v>241</v>
      </c>
      <c r="C28" s="150"/>
      <c r="D28" s="151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/>
      <c r="P28" s="158"/>
      <c r="Q28" s="159"/>
      <c r="R28" s="158"/>
    </row>
    <row r="29" spans="1:18" ht="13.5" customHeight="1">
      <c r="A29" s="148"/>
      <c r="B29" s="157" t="s">
        <v>242</v>
      </c>
      <c r="C29" s="150"/>
      <c r="D29" s="151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 t="s">
        <v>160</v>
      </c>
      <c r="P29" s="158"/>
      <c r="Q29" s="159"/>
      <c r="R29" s="158"/>
    </row>
    <row r="30" spans="1:18" ht="13.5" customHeight="1">
      <c r="A30" s="148"/>
      <c r="B30" s="149" t="s">
        <v>304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8"/>
    </row>
    <row r="31" spans="1:18" ht="13.5" customHeight="1">
      <c r="A31" s="148"/>
      <c r="B31" s="149"/>
      <c r="C31" s="150"/>
      <c r="D31" s="151" t="s">
        <v>192</v>
      </c>
      <c r="E31" s="158"/>
      <c r="F31" s="158"/>
      <c r="G31" s="158" t="s">
        <v>160</v>
      </c>
      <c r="H31" s="158" t="s">
        <v>160</v>
      </c>
      <c r="I31" s="158" t="s">
        <v>160</v>
      </c>
      <c r="J31" s="158" t="s">
        <v>160</v>
      </c>
      <c r="K31" s="158" t="s">
        <v>160</v>
      </c>
      <c r="L31" s="158" t="s">
        <v>160</v>
      </c>
      <c r="M31" s="158"/>
      <c r="N31" s="158"/>
      <c r="O31" s="158"/>
      <c r="P31" s="158"/>
      <c r="Q31" s="158"/>
      <c r="R31" s="158"/>
    </row>
    <row r="32" spans="1:18" ht="13.5" customHeight="1" thickBot="1">
      <c r="A32" s="148"/>
      <c r="B32" s="164"/>
      <c r="C32" s="165"/>
      <c r="D32" s="166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R32" s="167"/>
    </row>
    <row r="33" spans="1:18" ht="13.5" customHeight="1" thickTop="1">
      <c r="A33" s="169" t="s">
        <v>193</v>
      </c>
      <c r="B33" s="170"/>
      <c r="C33" s="171"/>
      <c r="D33" s="172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4"/>
      <c r="R33" s="173"/>
    </row>
    <row r="34" spans="1:18" ht="13.5" customHeight="1">
      <c r="A34" s="175"/>
      <c r="B34" s="176" t="s">
        <v>251</v>
      </c>
      <c r="C34" s="177"/>
      <c r="D34" s="178"/>
      <c r="E34" s="158"/>
      <c r="F34" s="158"/>
      <c r="G34" s="158" t="s">
        <v>160</v>
      </c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  <c r="Q34" s="159"/>
      <c r="R34" s="158"/>
    </row>
    <row r="35" spans="1:18" ht="13.5" customHeight="1">
      <c r="A35" s="175"/>
      <c r="B35" s="176" t="s">
        <v>339</v>
      </c>
      <c r="C35" s="177"/>
      <c r="D35" s="178"/>
      <c r="E35" s="158"/>
      <c r="F35" s="158"/>
      <c r="G35" s="158"/>
      <c r="H35" s="158"/>
      <c r="I35" s="158"/>
      <c r="J35" s="158"/>
      <c r="K35" s="158"/>
      <c r="L35" s="158" t="s">
        <v>160</v>
      </c>
      <c r="M35" s="158"/>
      <c r="N35" s="158"/>
      <c r="O35" s="158"/>
      <c r="P35" s="158"/>
      <c r="Q35" s="159"/>
      <c r="R35" s="158"/>
    </row>
    <row r="36" spans="1:18" ht="13.5" customHeight="1">
      <c r="A36" s="175"/>
      <c r="B36" s="176" t="s">
        <v>345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9"/>
      <c r="R36" s="158"/>
    </row>
    <row r="37" spans="1:18" ht="13.5" customHeight="1">
      <c r="A37" s="175"/>
      <c r="B37" s="176" t="s">
        <v>254</v>
      </c>
      <c r="C37" s="177"/>
      <c r="D37" s="178"/>
      <c r="E37" s="158"/>
      <c r="F37" s="158"/>
      <c r="G37" s="158" t="s">
        <v>160</v>
      </c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8"/>
    </row>
    <row r="38" spans="1:18" ht="13.5" customHeight="1">
      <c r="A38" s="175"/>
      <c r="B38" s="176" t="s">
        <v>255</v>
      </c>
      <c r="C38" s="177"/>
      <c r="D38" s="178"/>
      <c r="E38" s="158"/>
      <c r="F38" s="158"/>
      <c r="G38" s="158"/>
      <c r="H38" s="158"/>
      <c r="I38" s="158"/>
      <c r="J38" s="158"/>
      <c r="K38" s="158" t="s">
        <v>160</v>
      </c>
      <c r="L38" s="158"/>
      <c r="M38" s="158"/>
      <c r="N38" s="158"/>
      <c r="O38" s="158"/>
      <c r="P38" s="158"/>
      <c r="Q38" s="159"/>
      <c r="R38" s="158"/>
    </row>
    <row r="39" spans="1:18" ht="13.5" customHeight="1">
      <c r="A39" s="175"/>
      <c r="B39" s="176" t="s">
        <v>306</v>
      </c>
      <c r="C39" s="177"/>
      <c r="D39" s="178"/>
      <c r="E39" s="158"/>
      <c r="F39" s="158"/>
      <c r="G39" s="158"/>
      <c r="H39" s="158"/>
      <c r="I39" s="158" t="s">
        <v>160</v>
      </c>
      <c r="J39" s="158" t="s">
        <v>160</v>
      </c>
      <c r="K39" s="158"/>
      <c r="L39" s="158"/>
      <c r="M39" s="158"/>
      <c r="N39" s="158"/>
      <c r="O39" s="158"/>
      <c r="P39" s="158"/>
      <c r="Q39" s="159"/>
      <c r="R39" s="158"/>
    </row>
    <row r="40" spans="1:18" ht="13.5" customHeight="1">
      <c r="A40" s="175"/>
      <c r="B40" s="176" t="s">
        <v>307</v>
      </c>
      <c r="C40" s="177"/>
      <c r="D40" s="178"/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  <c r="Q40" s="159"/>
      <c r="R40" s="158"/>
    </row>
    <row r="41" spans="1:18" ht="13.5" customHeight="1">
      <c r="A41" s="175"/>
      <c r="B41" s="176" t="s">
        <v>308</v>
      </c>
      <c r="C41" s="179"/>
      <c r="D41" s="180"/>
      <c r="E41" s="224"/>
      <c r="F41" s="224"/>
      <c r="G41" s="224"/>
      <c r="H41" s="224"/>
      <c r="I41" s="224"/>
      <c r="J41" s="224"/>
      <c r="K41" s="224"/>
      <c r="L41" s="224"/>
      <c r="M41" s="224"/>
      <c r="N41" s="224" t="s">
        <v>160</v>
      </c>
      <c r="O41" s="224"/>
      <c r="P41" s="224"/>
      <c r="Q41" s="225"/>
      <c r="R41" s="224"/>
    </row>
    <row r="42" spans="1:18" ht="13.5" customHeight="1">
      <c r="A42" s="175"/>
      <c r="B42" s="176" t="s">
        <v>258</v>
      </c>
      <c r="C42" s="179"/>
      <c r="D42" s="180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 t="s">
        <v>160</v>
      </c>
      <c r="P42" s="224"/>
      <c r="Q42" s="225"/>
      <c r="R42" s="224"/>
    </row>
    <row r="43" spans="1:18" ht="13.5" customHeight="1">
      <c r="A43" s="175"/>
      <c r="B43" s="176" t="s">
        <v>493</v>
      </c>
      <c r="C43" s="179"/>
      <c r="D43" s="180"/>
      <c r="E43" s="224" t="s">
        <v>160</v>
      </c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5"/>
      <c r="R43" s="224"/>
    </row>
    <row r="44" spans="1:18" ht="13.5" customHeight="1" thickBot="1">
      <c r="A44" s="175"/>
      <c r="B44" s="176" t="s">
        <v>497</v>
      </c>
      <c r="C44" s="179"/>
      <c r="D44" s="278"/>
      <c r="E44" s="224"/>
      <c r="F44" s="224" t="s">
        <v>160</v>
      </c>
      <c r="G44" s="181"/>
      <c r="H44" s="181"/>
      <c r="I44" s="181"/>
      <c r="J44" s="181"/>
      <c r="K44" s="181"/>
      <c r="L44" s="224"/>
      <c r="M44" s="181"/>
      <c r="N44" s="181"/>
      <c r="O44" s="181"/>
      <c r="P44" s="181"/>
      <c r="Q44" s="182"/>
      <c r="R44" s="224"/>
    </row>
    <row r="45" spans="1:18" ht="13.5" customHeight="1" thickTop="1">
      <c r="A45" s="169" t="s">
        <v>197</v>
      </c>
      <c r="B45" s="371" t="s">
        <v>198</v>
      </c>
      <c r="C45" s="372"/>
      <c r="D45" s="373"/>
      <c r="E45" s="229" t="s">
        <v>64</v>
      </c>
      <c r="F45" s="229" t="s">
        <v>64</v>
      </c>
      <c r="G45" s="229" t="s">
        <v>64</v>
      </c>
      <c r="H45" s="229" t="s">
        <v>64</v>
      </c>
      <c r="I45" s="229" t="s">
        <v>64</v>
      </c>
      <c r="J45" s="228" t="s">
        <v>100</v>
      </c>
      <c r="K45" s="229" t="s">
        <v>64</v>
      </c>
      <c r="L45" s="229" t="s">
        <v>64</v>
      </c>
      <c r="M45" s="228" t="s">
        <v>100</v>
      </c>
      <c r="N45" s="228" t="s">
        <v>100</v>
      </c>
      <c r="O45" s="228" t="s">
        <v>100</v>
      </c>
      <c r="P45" s="210"/>
      <c r="Q45" s="210"/>
      <c r="R45" s="202"/>
    </row>
    <row r="46" spans="1:18" ht="15" customHeight="1">
      <c r="A46" s="175"/>
      <c r="B46" s="374" t="s">
        <v>199</v>
      </c>
      <c r="C46" s="375"/>
      <c r="D46" s="376"/>
      <c r="E46" s="158" t="s">
        <v>460</v>
      </c>
      <c r="F46" s="158" t="s">
        <v>460</v>
      </c>
      <c r="G46" s="158" t="s">
        <v>460</v>
      </c>
      <c r="H46" s="158" t="s">
        <v>460</v>
      </c>
      <c r="I46" s="158" t="s">
        <v>460</v>
      </c>
      <c r="J46" s="158" t="s">
        <v>460</v>
      </c>
      <c r="K46" s="158" t="s">
        <v>460</v>
      </c>
      <c r="L46" s="158" t="s">
        <v>460</v>
      </c>
      <c r="M46" s="158" t="s">
        <v>460</v>
      </c>
      <c r="N46" s="158" t="s">
        <v>460</v>
      </c>
      <c r="O46" s="158" t="s">
        <v>460</v>
      </c>
      <c r="P46" s="158"/>
      <c r="Q46" s="158"/>
      <c r="R46" s="158"/>
    </row>
    <row r="47" spans="1:18" ht="78" customHeight="1">
      <c r="A47" s="175"/>
      <c r="B47" s="377" t="s">
        <v>200</v>
      </c>
      <c r="C47" s="378"/>
      <c r="D47" s="379"/>
      <c r="E47" s="185" t="s">
        <v>553</v>
      </c>
      <c r="F47" s="185" t="s">
        <v>553</v>
      </c>
      <c r="G47" s="185" t="s">
        <v>553</v>
      </c>
      <c r="H47" s="185" t="s">
        <v>553</v>
      </c>
      <c r="I47" s="185" t="s">
        <v>553</v>
      </c>
      <c r="J47" s="185" t="s">
        <v>553</v>
      </c>
      <c r="K47" s="185" t="s">
        <v>553</v>
      </c>
      <c r="L47" s="185" t="s">
        <v>553</v>
      </c>
      <c r="M47" s="185" t="s">
        <v>553</v>
      </c>
      <c r="N47" s="185" t="s">
        <v>553</v>
      </c>
      <c r="O47" s="185" t="s">
        <v>553</v>
      </c>
      <c r="P47" s="185"/>
      <c r="Q47" s="185"/>
      <c r="R47" s="185"/>
    </row>
    <row r="48" spans="1:18" ht="13.5" customHeight="1" thickBot="1">
      <c r="A48" s="186"/>
      <c r="B48" s="380" t="s">
        <v>201</v>
      </c>
      <c r="C48" s="380"/>
      <c r="D48" s="380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8"/>
      <c r="R48" s="187"/>
    </row>
    <row r="49" spans="1:1" ht="13.5" customHeight="1" thickTop="1">
      <c r="A49" s="189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3" zoomScaleNormal="100" workbookViewId="0">
      <selection activeCell="AI68" sqref="AI68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31" width="3.28515625" style="130" customWidth="1"/>
    <col min="32" max="260" width="9.140625" style="130"/>
    <col min="261" max="261" width="9.28515625" style="130" customWidth="1"/>
    <col min="262" max="262" width="17.85546875" style="130" customWidth="1"/>
    <col min="263" max="263" width="12.28515625" style="130" customWidth="1"/>
    <col min="264" max="264" width="13.5703125" style="130" customWidth="1"/>
    <col min="265" max="266" width="3.28515625" style="130" customWidth="1"/>
    <col min="267" max="267" width="3" style="130" customWidth="1"/>
    <col min="268" max="287" width="3.28515625" style="130" customWidth="1"/>
    <col min="288" max="516" width="9.140625" style="130"/>
    <col min="517" max="517" width="9.28515625" style="130" customWidth="1"/>
    <col min="518" max="518" width="17.85546875" style="130" customWidth="1"/>
    <col min="519" max="519" width="12.28515625" style="130" customWidth="1"/>
    <col min="520" max="520" width="13.5703125" style="130" customWidth="1"/>
    <col min="521" max="522" width="3.28515625" style="130" customWidth="1"/>
    <col min="523" max="523" width="3" style="130" customWidth="1"/>
    <col min="524" max="543" width="3.28515625" style="130" customWidth="1"/>
    <col min="544" max="772" width="9.140625" style="130"/>
    <col min="773" max="773" width="9.28515625" style="130" customWidth="1"/>
    <col min="774" max="774" width="17.85546875" style="130" customWidth="1"/>
    <col min="775" max="775" width="12.28515625" style="130" customWidth="1"/>
    <col min="776" max="776" width="13.5703125" style="130" customWidth="1"/>
    <col min="777" max="778" width="3.28515625" style="130" customWidth="1"/>
    <col min="779" max="779" width="3" style="130" customWidth="1"/>
    <col min="780" max="799" width="3.28515625" style="130" customWidth="1"/>
    <col min="800" max="1028" width="9.140625" style="130"/>
    <col min="1029" max="1029" width="9.28515625" style="130" customWidth="1"/>
    <col min="1030" max="1030" width="17.85546875" style="130" customWidth="1"/>
    <col min="1031" max="1031" width="12.28515625" style="130" customWidth="1"/>
    <col min="1032" max="1032" width="13.5703125" style="130" customWidth="1"/>
    <col min="1033" max="1034" width="3.28515625" style="130" customWidth="1"/>
    <col min="1035" max="1035" width="3" style="130" customWidth="1"/>
    <col min="1036" max="1055" width="3.28515625" style="130" customWidth="1"/>
    <col min="1056" max="1284" width="9.140625" style="130"/>
    <col min="1285" max="1285" width="9.28515625" style="130" customWidth="1"/>
    <col min="1286" max="1286" width="17.85546875" style="130" customWidth="1"/>
    <col min="1287" max="1287" width="12.28515625" style="130" customWidth="1"/>
    <col min="1288" max="1288" width="13.5703125" style="130" customWidth="1"/>
    <col min="1289" max="1290" width="3.28515625" style="130" customWidth="1"/>
    <col min="1291" max="1291" width="3" style="130" customWidth="1"/>
    <col min="1292" max="1311" width="3.28515625" style="130" customWidth="1"/>
    <col min="1312" max="1540" width="9.140625" style="130"/>
    <col min="1541" max="1541" width="9.28515625" style="130" customWidth="1"/>
    <col min="1542" max="1542" width="17.85546875" style="130" customWidth="1"/>
    <col min="1543" max="1543" width="12.28515625" style="130" customWidth="1"/>
    <col min="1544" max="1544" width="13.5703125" style="130" customWidth="1"/>
    <col min="1545" max="1546" width="3.28515625" style="130" customWidth="1"/>
    <col min="1547" max="1547" width="3" style="130" customWidth="1"/>
    <col min="1548" max="1567" width="3.28515625" style="130" customWidth="1"/>
    <col min="1568" max="1796" width="9.140625" style="130"/>
    <col min="1797" max="1797" width="9.28515625" style="130" customWidth="1"/>
    <col min="1798" max="1798" width="17.85546875" style="130" customWidth="1"/>
    <col min="1799" max="1799" width="12.28515625" style="130" customWidth="1"/>
    <col min="1800" max="1800" width="13.5703125" style="130" customWidth="1"/>
    <col min="1801" max="1802" width="3.28515625" style="130" customWidth="1"/>
    <col min="1803" max="1803" width="3" style="130" customWidth="1"/>
    <col min="1804" max="1823" width="3.28515625" style="130" customWidth="1"/>
    <col min="1824" max="2052" width="9.140625" style="130"/>
    <col min="2053" max="2053" width="9.28515625" style="130" customWidth="1"/>
    <col min="2054" max="2054" width="17.85546875" style="130" customWidth="1"/>
    <col min="2055" max="2055" width="12.28515625" style="130" customWidth="1"/>
    <col min="2056" max="2056" width="13.5703125" style="130" customWidth="1"/>
    <col min="2057" max="2058" width="3.28515625" style="130" customWidth="1"/>
    <col min="2059" max="2059" width="3" style="130" customWidth="1"/>
    <col min="2060" max="2079" width="3.28515625" style="130" customWidth="1"/>
    <col min="2080" max="2308" width="9.140625" style="130"/>
    <col min="2309" max="2309" width="9.28515625" style="130" customWidth="1"/>
    <col min="2310" max="2310" width="17.85546875" style="130" customWidth="1"/>
    <col min="2311" max="2311" width="12.28515625" style="130" customWidth="1"/>
    <col min="2312" max="2312" width="13.5703125" style="130" customWidth="1"/>
    <col min="2313" max="2314" width="3.28515625" style="130" customWidth="1"/>
    <col min="2315" max="2315" width="3" style="130" customWidth="1"/>
    <col min="2316" max="2335" width="3.28515625" style="130" customWidth="1"/>
    <col min="2336" max="2564" width="9.140625" style="130"/>
    <col min="2565" max="2565" width="9.28515625" style="130" customWidth="1"/>
    <col min="2566" max="2566" width="17.85546875" style="130" customWidth="1"/>
    <col min="2567" max="2567" width="12.28515625" style="130" customWidth="1"/>
    <col min="2568" max="2568" width="13.5703125" style="130" customWidth="1"/>
    <col min="2569" max="2570" width="3.28515625" style="130" customWidth="1"/>
    <col min="2571" max="2571" width="3" style="130" customWidth="1"/>
    <col min="2572" max="2591" width="3.28515625" style="130" customWidth="1"/>
    <col min="2592" max="2820" width="9.140625" style="130"/>
    <col min="2821" max="2821" width="9.28515625" style="130" customWidth="1"/>
    <col min="2822" max="2822" width="17.85546875" style="130" customWidth="1"/>
    <col min="2823" max="2823" width="12.28515625" style="130" customWidth="1"/>
    <col min="2824" max="2824" width="13.5703125" style="130" customWidth="1"/>
    <col min="2825" max="2826" width="3.28515625" style="130" customWidth="1"/>
    <col min="2827" max="2827" width="3" style="130" customWidth="1"/>
    <col min="2828" max="2847" width="3.28515625" style="130" customWidth="1"/>
    <col min="2848" max="3076" width="9.140625" style="130"/>
    <col min="3077" max="3077" width="9.28515625" style="130" customWidth="1"/>
    <col min="3078" max="3078" width="17.85546875" style="130" customWidth="1"/>
    <col min="3079" max="3079" width="12.28515625" style="130" customWidth="1"/>
    <col min="3080" max="3080" width="13.5703125" style="130" customWidth="1"/>
    <col min="3081" max="3082" width="3.28515625" style="130" customWidth="1"/>
    <col min="3083" max="3083" width="3" style="130" customWidth="1"/>
    <col min="3084" max="3103" width="3.28515625" style="130" customWidth="1"/>
    <col min="3104" max="3332" width="9.140625" style="130"/>
    <col min="3333" max="3333" width="9.28515625" style="130" customWidth="1"/>
    <col min="3334" max="3334" width="17.85546875" style="130" customWidth="1"/>
    <col min="3335" max="3335" width="12.28515625" style="130" customWidth="1"/>
    <col min="3336" max="3336" width="13.5703125" style="130" customWidth="1"/>
    <col min="3337" max="3338" width="3.28515625" style="130" customWidth="1"/>
    <col min="3339" max="3339" width="3" style="130" customWidth="1"/>
    <col min="3340" max="3359" width="3.28515625" style="130" customWidth="1"/>
    <col min="3360" max="3588" width="9.140625" style="130"/>
    <col min="3589" max="3589" width="9.28515625" style="130" customWidth="1"/>
    <col min="3590" max="3590" width="17.85546875" style="130" customWidth="1"/>
    <col min="3591" max="3591" width="12.28515625" style="130" customWidth="1"/>
    <col min="3592" max="3592" width="13.5703125" style="130" customWidth="1"/>
    <col min="3593" max="3594" width="3.28515625" style="130" customWidth="1"/>
    <col min="3595" max="3595" width="3" style="130" customWidth="1"/>
    <col min="3596" max="3615" width="3.28515625" style="130" customWidth="1"/>
    <col min="3616" max="3844" width="9.140625" style="130"/>
    <col min="3845" max="3845" width="9.28515625" style="130" customWidth="1"/>
    <col min="3846" max="3846" width="17.85546875" style="130" customWidth="1"/>
    <col min="3847" max="3847" width="12.28515625" style="130" customWidth="1"/>
    <col min="3848" max="3848" width="13.5703125" style="130" customWidth="1"/>
    <col min="3849" max="3850" width="3.28515625" style="130" customWidth="1"/>
    <col min="3851" max="3851" width="3" style="130" customWidth="1"/>
    <col min="3852" max="3871" width="3.28515625" style="130" customWidth="1"/>
    <col min="3872" max="4100" width="9.140625" style="130"/>
    <col min="4101" max="4101" width="9.28515625" style="130" customWidth="1"/>
    <col min="4102" max="4102" width="17.85546875" style="130" customWidth="1"/>
    <col min="4103" max="4103" width="12.28515625" style="130" customWidth="1"/>
    <col min="4104" max="4104" width="13.5703125" style="130" customWidth="1"/>
    <col min="4105" max="4106" width="3.28515625" style="130" customWidth="1"/>
    <col min="4107" max="4107" width="3" style="130" customWidth="1"/>
    <col min="4108" max="4127" width="3.28515625" style="130" customWidth="1"/>
    <col min="4128" max="4356" width="9.140625" style="130"/>
    <col min="4357" max="4357" width="9.28515625" style="130" customWidth="1"/>
    <col min="4358" max="4358" width="17.85546875" style="130" customWidth="1"/>
    <col min="4359" max="4359" width="12.28515625" style="130" customWidth="1"/>
    <col min="4360" max="4360" width="13.5703125" style="130" customWidth="1"/>
    <col min="4361" max="4362" width="3.28515625" style="130" customWidth="1"/>
    <col min="4363" max="4363" width="3" style="130" customWidth="1"/>
    <col min="4364" max="4383" width="3.28515625" style="130" customWidth="1"/>
    <col min="4384" max="4612" width="9.140625" style="130"/>
    <col min="4613" max="4613" width="9.28515625" style="130" customWidth="1"/>
    <col min="4614" max="4614" width="17.85546875" style="130" customWidth="1"/>
    <col min="4615" max="4615" width="12.28515625" style="130" customWidth="1"/>
    <col min="4616" max="4616" width="13.5703125" style="130" customWidth="1"/>
    <col min="4617" max="4618" width="3.28515625" style="130" customWidth="1"/>
    <col min="4619" max="4619" width="3" style="130" customWidth="1"/>
    <col min="4620" max="4639" width="3.28515625" style="130" customWidth="1"/>
    <col min="4640" max="4868" width="9.140625" style="130"/>
    <col min="4869" max="4869" width="9.28515625" style="130" customWidth="1"/>
    <col min="4870" max="4870" width="17.85546875" style="130" customWidth="1"/>
    <col min="4871" max="4871" width="12.28515625" style="130" customWidth="1"/>
    <col min="4872" max="4872" width="13.5703125" style="130" customWidth="1"/>
    <col min="4873" max="4874" width="3.28515625" style="130" customWidth="1"/>
    <col min="4875" max="4875" width="3" style="130" customWidth="1"/>
    <col min="4876" max="4895" width="3.28515625" style="130" customWidth="1"/>
    <col min="4896" max="5124" width="9.140625" style="130"/>
    <col min="5125" max="5125" width="9.28515625" style="130" customWidth="1"/>
    <col min="5126" max="5126" width="17.85546875" style="130" customWidth="1"/>
    <col min="5127" max="5127" width="12.28515625" style="130" customWidth="1"/>
    <col min="5128" max="5128" width="13.5703125" style="130" customWidth="1"/>
    <col min="5129" max="5130" width="3.28515625" style="130" customWidth="1"/>
    <col min="5131" max="5131" width="3" style="130" customWidth="1"/>
    <col min="5132" max="5151" width="3.28515625" style="130" customWidth="1"/>
    <col min="5152" max="5380" width="9.140625" style="130"/>
    <col min="5381" max="5381" width="9.28515625" style="130" customWidth="1"/>
    <col min="5382" max="5382" width="17.85546875" style="130" customWidth="1"/>
    <col min="5383" max="5383" width="12.28515625" style="130" customWidth="1"/>
    <col min="5384" max="5384" width="13.5703125" style="130" customWidth="1"/>
    <col min="5385" max="5386" width="3.28515625" style="130" customWidth="1"/>
    <col min="5387" max="5387" width="3" style="130" customWidth="1"/>
    <col min="5388" max="5407" width="3.28515625" style="130" customWidth="1"/>
    <col min="5408" max="5636" width="9.140625" style="130"/>
    <col min="5637" max="5637" width="9.28515625" style="130" customWidth="1"/>
    <col min="5638" max="5638" width="17.85546875" style="130" customWidth="1"/>
    <col min="5639" max="5639" width="12.28515625" style="130" customWidth="1"/>
    <col min="5640" max="5640" width="13.5703125" style="130" customWidth="1"/>
    <col min="5641" max="5642" width="3.28515625" style="130" customWidth="1"/>
    <col min="5643" max="5643" width="3" style="130" customWidth="1"/>
    <col min="5644" max="5663" width="3.28515625" style="130" customWidth="1"/>
    <col min="5664" max="5892" width="9.140625" style="130"/>
    <col min="5893" max="5893" width="9.28515625" style="130" customWidth="1"/>
    <col min="5894" max="5894" width="17.85546875" style="130" customWidth="1"/>
    <col min="5895" max="5895" width="12.28515625" style="130" customWidth="1"/>
    <col min="5896" max="5896" width="13.5703125" style="130" customWidth="1"/>
    <col min="5897" max="5898" width="3.28515625" style="130" customWidth="1"/>
    <col min="5899" max="5899" width="3" style="130" customWidth="1"/>
    <col min="5900" max="5919" width="3.28515625" style="130" customWidth="1"/>
    <col min="5920" max="6148" width="9.140625" style="130"/>
    <col min="6149" max="6149" width="9.28515625" style="130" customWidth="1"/>
    <col min="6150" max="6150" width="17.85546875" style="130" customWidth="1"/>
    <col min="6151" max="6151" width="12.28515625" style="130" customWidth="1"/>
    <col min="6152" max="6152" width="13.5703125" style="130" customWidth="1"/>
    <col min="6153" max="6154" width="3.28515625" style="130" customWidth="1"/>
    <col min="6155" max="6155" width="3" style="130" customWidth="1"/>
    <col min="6156" max="6175" width="3.28515625" style="130" customWidth="1"/>
    <col min="6176" max="6404" width="9.140625" style="130"/>
    <col min="6405" max="6405" width="9.28515625" style="130" customWidth="1"/>
    <col min="6406" max="6406" width="17.85546875" style="130" customWidth="1"/>
    <col min="6407" max="6407" width="12.28515625" style="130" customWidth="1"/>
    <col min="6408" max="6408" width="13.5703125" style="130" customWidth="1"/>
    <col min="6409" max="6410" width="3.28515625" style="130" customWidth="1"/>
    <col min="6411" max="6411" width="3" style="130" customWidth="1"/>
    <col min="6412" max="6431" width="3.28515625" style="130" customWidth="1"/>
    <col min="6432" max="6660" width="9.140625" style="130"/>
    <col min="6661" max="6661" width="9.28515625" style="130" customWidth="1"/>
    <col min="6662" max="6662" width="17.85546875" style="130" customWidth="1"/>
    <col min="6663" max="6663" width="12.28515625" style="130" customWidth="1"/>
    <col min="6664" max="6664" width="13.5703125" style="130" customWidth="1"/>
    <col min="6665" max="6666" width="3.28515625" style="130" customWidth="1"/>
    <col min="6667" max="6667" width="3" style="130" customWidth="1"/>
    <col min="6668" max="6687" width="3.28515625" style="130" customWidth="1"/>
    <col min="6688" max="6916" width="9.140625" style="130"/>
    <col min="6917" max="6917" width="9.28515625" style="130" customWidth="1"/>
    <col min="6918" max="6918" width="17.85546875" style="130" customWidth="1"/>
    <col min="6919" max="6919" width="12.28515625" style="130" customWidth="1"/>
    <col min="6920" max="6920" width="13.5703125" style="130" customWidth="1"/>
    <col min="6921" max="6922" width="3.28515625" style="130" customWidth="1"/>
    <col min="6923" max="6923" width="3" style="130" customWidth="1"/>
    <col min="6924" max="6943" width="3.28515625" style="130" customWidth="1"/>
    <col min="6944" max="7172" width="9.140625" style="130"/>
    <col min="7173" max="7173" width="9.28515625" style="130" customWidth="1"/>
    <col min="7174" max="7174" width="17.85546875" style="130" customWidth="1"/>
    <col min="7175" max="7175" width="12.28515625" style="130" customWidth="1"/>
    <col min="7176" max="7176" width="13.5703125" style="130" customWidth="1"/>
    <col min="7177" max="7178" width="3.28515625" style="130" customWidth="1"/>
    <col min="7179" max="7179" width="3" style="130" customWidth="1"/>
    <col min="7180" max="7199" width="3.28515625" style="130" customWidth="1"/>
    <col min="7200" max="7428" width="9.140625" style="130"/>
    <col min="7429" max="7429" width="9.28515625" style="130" customWidth="1"/>
    <col min="7430" max="7430" width="17.85546875" style="130" customWidth="1"/>
    <col min="7431" max="7431" width="12.28515625" style="130" customWidth="1"/>
    <col min="7432" max="7432" width="13.5703125" style="130" customWidth="1"/>
    <col min="7433" max="7434" width="3.28515625" style="130" customWidth="1"/>
    <col min="7435" max="7435" width="3" style="130" customWidth="1"/>
    <col min="7436" max="7455" width="3.28515625" style="130" customWidth="1"/>
    <col min="7456" max="7684" width="9.140625" style="130"/>
    <col min="7685" max="7685" width="9.28515625" style="130" customWidth="1"/>
    <col min="7686" max="7686" width="17.85546875" style="130" customWidth="1"/>
    <col min="7687" max="7687" width="12.28515625" style="130" customWidth="1"/>
    <col min="7688" max="7688" width="13.5703125" style="130" customWidth="1"/>
    <col min="7689" max="7690" width="3.28515625" style="130" customWidth="1"/>
    <col min="7691" max="7691" width="3" style="130" customWidth="1"/>
    <col min="7692" max="7711" width="3.28515625" style="130" customWidth="1"/>
    <col min="7712" max="7940" width="9.140625" style="130"/>
    <col min="7941" max="7941" width="9.28515625" style="130" customWidth="1"/>
    <col min="7942" max="7942" width="17.85546875" style="130" customWidth="1"/>
    <col min="7943" max="7943" width="12.28515625" style="130" customWidth="1"/>
    <col min="7944" max="7944" width="13.5703125" style="130" customWidth="1"/>
    <col min="7945" max="7946" width="3.28515625" style="130" customWidth="1"/>
    <col min="7947" max="7947" width="3" style="130" customWidth="1"/>
    <col min="7948" max="7967" width="3.28515625" style="130" customWidth="1"/>
    <col min="7968" max="8196" width="9.140625" style="130"/>
    <col min="8197" max="8197" width="9.28515625" style="130" customWidth="1"/>
    <col min="8198" max="8198" width="17.85546875" style="130" customWidth="1"/>
    <col min="8199" max="8199" width="12.28515625" style="130" customWidth="1"/>
    <col min="8200" max="8200" width="13.5703125" style="130" customWidth="1"/>
    <col min="8201" max="8202" width="3.28515625" style="130" customWidth="1"/>
    <col min="8203" max="8203" width="3" style="130" customWidth="1"/>
    <col min="8204" max="8223" width="3.28515625" style="130" customWidth="1"/>
    <col min="8224" max="8452" width="9.140625" style="130"/>
    <col min="8453" max="8453" width="9.28515625" style="130" customWidth="1"/>
    <col min="8454" max="8454" width="17.85546875" style="130" customWidth="1"/>
    <col min="8455" max="8455" width="12.28515625" style="130" customWidth="1"/>
    <col min="8456" max="8456" width="13.5703125" style="130" customWidth="1"/>
    <col min="8457" max="8458" width="3.28515625" style="130" customWidth="1"/>
    <col min="8459" max="8459" width="3" style="130" customWidth="1"/>
    <col min="8460" max="8479" width="3.28515625" style="130" customWidth="1"/>
    <col min="8480" max="8708" width="9.140625" style="130"/>
    <col min="8709" max="8709" width="9.28515625" style="130" customWidth="1"/>
    <col min="8710" max="8710" width="17.85546875" style="130" customWidth="1"/>
    <col min="8711" max="8711" width="12.28515625" style="130" customWidth="1"/>
    <col min="8712" max="8712" width="13.5703125" style="130" customWidth="1"/>
    <col min="8713" max="8714" width="3.28515625" style="130" customWidth="1"/>
    <col min="8715" max="8715" width="3" style="130" customWidth="1"/>
    <col min="8716" max="8735" width="3.28515625" style="130" customWidth="1"/>
    <col min="8736" max="8964" width="9.140625" style="130"/>
    <col min="8965" max="8965" width="9.28515625" style="130" customWidth="1"/>
    <col min="8966" max="8966" width="17.85546875" style="130" customWidth="1"/>
    <col min="8967" max="8967" width="12.28515625" style="130" customWidth="1"/>
    <col min="8968" max="8968" width="13.5703125" style="130" customWidth="1"/>
    <col min="8969" max="8970" width="3.28515625" style="130" customWidth="1"/>
    <col min="8971" max="8971" width="3" style="130" customWidth="1"/>
    <col min="8972" max="8991" width="3.28515625" style="130" customWidth="1"/>
    <col min="8992" max="9220" width="9.140625" style="130"/>
    <col min="9221" max="9221" width="9.28515625" style="130" customWidth="1"/>
    <col min="9222" max="9222" width="17.85546875" style="130" customWidth="1"/>
    <col min="9223" max="9223" width="12.28515625" style="130" customWidth="1"/>
    <col min="9224" max="9224" width="13.5703125" style="130" customWidth="1"/>
    <col min="9225" max="9226" width="3.28515625" style="130" customWidth="1"/>
    <col min="9227" max="9227" width="3" style="130" customWidth="1"/>
    <col min="9228" max="9247" width="3.28515625" style="130" customWidth="1"/>
    <col min="9248" max="9476" width="9.140625" style="130"/>
    <col min="9477" max="9477" width="9.28515625" style="130" customWidth="1"/>
    <col min="9478" max="9478" width="17.85546875" style="130" customWidth="1"/>
    <col min="9479" max="9479" width="12.28515625" style="130" customWidth="1"/>
    <col min="9480" max="9480" width="13.5703125" style="130" customWidth="1"/>
    <col min="9481" max="9482" width="3.28515625" style="130" customWidth="1"/>
    <col min="9483" max="9483" width="3" style="130" customWidth="1"/>
    <col min="9484" max="9503" width="3.28515625" style="130" customWidth="1"/>
    <col min="9504" max="9732" width="9.140625" style="130"/>
    <col min="9733" max="9733" width="9.28515625" style="130" customWidth="1"/>
    <col min="9734" max="9734" width="17.85546875" style="130" customWidth="1"/>
    <col min="9735" max="9735" width="12.28515625" style="130" customWidth="1"/>
    <col min="9736" max="9736" width="13.5703125" style="130" customWidth="1"/>
    <col min="9737" max="9738" width="3.28515625" style="130" customWidth="1"/>
    <col min="9739" max="9739" width="3" style="130" customWidth="1"/>
    <col min="9740" max="9759" width="3.28515625" style="130" customWidth="1"/>
    <col min="9760" max="9988" width="9.140625" style="130"/>
    <col min="9989" max="9989" width="9.28515625" style="130" customWidth="1"/>
    <col min="9990" max="9990" width="17.85546875" style="130" customWidth="1"/>
    <col min="9991" max="9991" width="12.28515625" style="130" customWidth="1"/>
    <col min="9992" max="9992" width="13.5703125" style="130" customWidth="1"/>
    <col min="9993" max="9994" width="3.28515625" style="130" customWidth="1"/>
    <col min="9995" max="9995" width="3" style="130" customWidth="1"/>
    <col min="9996" max="10015" width="3.28515625" style="130" customWidth="1"/>
    <col min="10016" max="10244" width="9.140625" style="130"/>
    <col min="10245" max="10245" width="9.28515625" style="130" customWidth="1"/>
    <col min="10246" max="10246" width="17.85546875" style="130" customWidth="1"/>
    <col min="10247" max="10247" width="12.28515625" style="130" customWidth="1"/>
    <col min="10248" max="10248" width="13.5703125" style="130" customWidth="1"/>
    <col min="10249" max="10250" width="3.28515625" style="130" customWidth="1"/>
    <col min="10251" max="10251" width="3" style="130" customWidth="1"/>
    <col min="10252" max="10271" width="3.28515625" style="130" customWidth="1"/>
    <col min="10272" max="10500" width="9.140625" style="130"/>
    <col min="10501" max="10501" width="9.28515625" style="130" customWidth="1"/>
    <col min="10502" max="10502" width="17.85546875" style="130" customWidth="1"/>
    <col min="10503" max="10503" width="12.28515625" style="130" customWidth="1"/>
    <col min="10504" max="10504" width="13.5703125" style="130" customWidth="1"/>
    <col min="10505" max="10506" width="3.28515625" style="130" customWidth="1"/>
    <col min="10507" max="10507" width="3" style="130" customWidth="1"/>
    <col min="10508" max="10527" width="3.28515625" style="130" customWidth="1"/>
    <col min="10528" max="10756" width="9.140625" style="130"/>
    <col min="10757" max="10757" width="9.28515625" style="130" customWidth="1"/>
    <col min="10758" max="10758" width="17.85546875" style="130" customWidth="1"/>
    <col min="10759" max="10759" width="12.28515625" style="130" customWidth="1"/>
    <col min="10760" max="10760" width="13.5703125" style="130" customWidth="1"/>
    <col min="10761" max="10762" width="3.28515625" style="130" customWidth="1"/>
    <col min="10763" max="10763" width="3" style="130" customWidth="1"/>
    <col min="10764" max="10783" width="3.28515625" style="130" customWidth="1"/>
    <col min="10784" max="11012" width="9.140625" style="130"/>
    <col min="11013" max="11013" width="9.28515625" style="130" customWidth="1"/>
    <col min="11014" max="11014" width="17.85546875" style="130" customWidth="1"/>
    <col min="11015" max="11015" width="12.28515625" style="130" customWidth="1"/>
    <col min="11016" max="11016" width="13.5703125" style="130" customWidth="1"/>
    <col min="11017" max="11018" width="3.28515625" style="130" customWidth="1"/>
    <col min="11019" max="11019" width="3" style="130" customWidth="1"/>
    <col min="11020" max="11039" width="3.28515625" style="130" customWidth="1"/>
    <col min="11040" max="11268" width="9.140625" style="130"/>
    <col min="11269" max="11269" width="9.28515625" style="130" customWidth="1"/>
    <col min="11270" max="11270" width="17.85546875" style="130" customWidth="1"/>
    <col min="11271" max="11271" width="12.28515625" style="130" customWidth="1"/>
    <col min="11272" max="11272" width="13.5703125" style="130" customWidth="1"/>
    <col min="11273" max="11274" width="3.28515625" style="130" customWidth="1"/>
    <col min="11275" max="11275" width="3" style="130" customWidth="1"/>
    <col min="11276" max="11295" width="3.28515625" style="130" customWidth="1"/>
    <col min="11296" max="11524" width="9.140625" style="130"/>
    <col min="11525" max="11525" width="9.28515625" style="130" customWidth="1"/>
    <col min="11526" max="11526" width="17.85546875" style="130" customWidth="1"/>
    <col min="11527" max="11527" width="12.28515625" style="130" customWidth="1"/>
    <col min="11528" max="11528" width="13.5703125" style="130" customWidth="1"/>
    <col min="11529" max="11530" width="3.28515625" style="130" customWidth="1"/>
    <col min="11531" max="11531" width="3" style="130" customWidth="1"/>
    <col min="11532" max="11551" width="3.28515625" style="130" customWidth="1"/>
    <col min="11552" max="11780" width="9.140625" style="130"/>
    <col min="11781" max="11781" width="9.28515625" style="130" customWidth="1"/>
    <col min="11782" max="11782" width="17.85546875" style="130" customWidth="1"/>
    <col min="11783" max="11783" width="12.28515625" style="130" customWidth="1"/>
    <col min="11784" max="11784" width="13.5703125" style="130" customWidth="1"/>
    <col min="11785" max="11786" width="3.28515625" style="130" customWidth="1"/>
    <col min="11787" max="11787" width="3" style="130" customWidth="1"/>
    <col min="11788" max="11807" width="3.28515625" style="130" customWidth="1"/>
    <col min="11808" max="12036" width="9.140625" style="130"/>
    <col min="12037" max="12037" width="9.28515625" style="130" customWidth="1"/>
    <col min="12038" max="12038" width="17.85546875" style="130" customWidth="1"/>
    <col min="12039" max="12039" width="12.28515625" style="130" customWidth="1"/>
    <col min="12040" max="12040" width="13.5703125" style="130" customWidth="1"/>
    <col min="12041" max="12042" width="3.28515625" style="130" customWidth="1"/>
    <col min="12043" max="12043" width="3" style="130" customWidth="1"/>
    <col min="12044" max="12063" width="3.28515625" style="130" customWidth="1"/>
    <col min="12064" max="12292" width="9.140625" style="130"/>
    <col min="12293" max="12293" width="9.28515625" style="130" customWidth="1"/>
    <col min="12294" max="12294" width="17.85546875" style="130" customWidth="1"/>
    <col min="12295" max="12295" width="12.28515625" style="130" customWidth="1"/>
    <col min="12296" max="12296" width="13.5703125" style="130" customWidth="1"/>
    <col min="12297" max="12298" width="3.28515625" style="130" customWidth="1"/>
    <col min="12299" max="12299" width="3" style="130" customWidth="1"/>
    <col min="12300" max="12319" width="3.28515625" style="130" customWidth="1"/>
    <col min="12320" max="12548" width="9.140625" style="130"/>
    <col min="12549" max="12549" width="9.28515625" style="130" customWidth="1"/>
    <col min="12550" max="12550" width="17.85546875" style="130" customWidth="1"/>
    <col min="12551" max="12551" width="12.28515625" style="130" customWidth="1"/>
    <col min="12552" max="12552" width="13.5703125" style="130" customWidth="1"/>
    <col min="12553" max="12554" width="3.28515625" style="130" customWidth="1"/>
    <col min="12555" max="12555" width="3" style="130" customWidth="1"/>
    <col min="12556" max="12575" width="3.28515625" style="130" customWidth="1"/>
    <col min="12576" max="12804" width="9.140625" style="130"/>
    <col min="12805" max="12805" width="9.28515625" style="130" customWidth="1"/>
    <col min="12806" max="12806" width="17.85546875" style="130" customWidth="1"/>
    <col min="12807" max="12807" width="12.28515625" style="130" customWidth="1"/>
    <col min="12808" max="12808" width="13.5703125" style="130" customWidth="1"/>
    <col min="12809" max="12810" width="3.28515625" style="130" customWidth="1"/>
    <col min="12811" max="12811" width="3" style="130" customWidth="1"/>
    <col min="12812" max="12831" width="3.28515625" style="130" customWidth="1"/>
    <col min="12832" max="13060" width="9.140625" style="130"/>
    <col min="13061" max="13061" width="9.28515625" style="130" customWidth="1"/>
    <col min="13062" max="13062" width="17.85546875" style="130" customWidth="1"/>
    <col min="13063" max="13063" width="12.28515625" style="130" customWidth="1"/>
    <col min="13064" max="13064" width="13.5703125" style="130" customWidth="1"/>
    <col min="13065" max="13066" width="3.28515625" style="130" customWidth="1"/>
    <col min="13067" max="13067" width="3" style="130" customWidth="1"/>
    <col min="13068" max="13087" width="3.28515625" style="130" customWidth="1"/>
    <col min="13088" max="13316" width="9.140625" style="130"/>
    <col min="13317" max="13317" width="9.28515625" style="130" customWidth="1"/>
    <col min="13318" max="13318" width="17.85546875" style="130" customWidth="1"/>
    <col min="13319" max="13319" width="12.28515625" style="130" customWidth="1"/>
    <col min="13320" max="13320" width="13.5703125" style="130" customWidth="1"/>
    <col min="13321" max="13322" width="3.28515625" style="130" customWidth="1"/>
    <col min="13323" max="13323" width="3" style="130" customWidth="1"/>
    <col min="13324" max="13343" width="3.28515625" style="130" customWidth="1"/>
    <col min="13344" max="13572" width="9.140625" style="130"/>
    <col min="13573" max="13573" width="9.28515625" style="130" customWidth="1"/>
    <col min="13574" max="13574" width="17.85546875" style="130" customWidth="1"/>
    <col min="13575" max="13575" width="12.28515625" style="130" customWidth="1"/>
    <col min="13576" max="13576" width="13.5703125" style="130" customWidth="1"/>
    <col min="13577" max="13578" width="3.28515625" style="130" customWidth="1"/>
    <col min="13579" max="13579" width="3" style="130" customWidth="1"/>
    <col min="13580" max="13599" width="3.28515625" style="130" customWidth="1"/>
    <col min="13600" max="13828" width="9.140625" style="130"/>
    <col min="13829" max="13829" width="9.28515625" style="130" customWidth="1"/>
    <col min="13830" max="13830" width="17.85546875" style="130" customWidth="1"/>
    <col min="13831" max="13831" width="12.28515625" style="130" customWidth="1"/>
    <col min="13832" max="13832" width="13.5703125" style="130" customWidth="1"/>
    <col min="13833" max="13834" width="3.28515625" style="130" customWidth="1"/>
    <col min="13835" max="13835" width="3" style="130" customWidth="1"/>
    <col min="13836" max="13855" width="3.28515625" style="130" customWidth="1"/>
    <col min="13856" max="14084" width="9.140625" style="130"/>
    <col min="14085" max="14085" width="9.28515625" style="130" customWidth="1"/>
    <col min="14086" max="14086" width="17.85546875" style="130" customWidth="1"/>
    <col min="14087" max="14087" width="12.28515625" style="130" customWidth="1"/>
    <col min="14088" max="14088" width="13.5703125" style="130" customWidth="1"/>
    <col min="14089" max="14090" width="3.28515625" style="130" customWidth="1"/>
    <col min="14091" max="14091" width="3" style="130" customWidth="1"/>
    <col min="14092" max="14111" width="3.28515625" style="130" customWidth="1"/>
    <col min="14112" max="14340" width="9.140625" style="130"/>
    <col min="14341" max="14341" width="9.28515625" style="130" customWidth="1"/>
    <col min="14342" max="14342" width="17.85546875" style="130" customWidth="1"/>
    <col min="14343" max="14343" width="12.28515625" style="130" customWidth="1"/>
    <col min="14344" max="14344" width="13.5703125" style="130" customWidth="1"/>
    <col min="14345" max="14346" width="3.28515625" style="130" customWidth="1"/>
    <col min="14347" max="14347" width="3" style="130" customWidth="1"/>
    <col min="14348" max="14367" width="3.28515625" style="130" customWidth="1"/>
    <col min="14368" max="14596" width="9.140625" style="130"/>
    <col min="14597" max="14597" width="9.28515625" style="130" customWidth="1"/>
    <col min="14598" max="14598" width="17.85546875" style="130" customWidth="1"/>
    <col min="14599" max="14599" width="12.28515625" style="130" customWidth="1"/>
    <col min="14600" max="14600" width="13.5703125" style="130" customWidth="1"/>
    <col min="14601" max="14602" width="3.28515625" style="130" customWidth="1"/>
    <col min="14603" max="14603" width="3" style="130" customWidth="1"/>
    <col min="14604" max="14623" width="3.28515625" style="130" customWidth="1"/>
    <col min="14624" max="14852" width="9.140625" style="130"/>
    <col min="14853" max="14853" width="9.28515625" style="130" customWidth="1"/>
    <col min="14854" max="14854" width="17.85546875" style="130" customWidth="1"/>
    <col min="14855" max="14855" width="12.28515625" style="130" customWidth="1"/>
    <col min="14856" max="14856" width="13.5703125" style="130" customWidth="1"/>
    <col min="14857" max="14858" width="3.28515625" style="130" customWidth="1"/>
    <col min="14859" max="14859" width="3" style="130" customWidth="1"/>
    <col min="14860" max="14879" width="3.28515625" style="130" customWidth="1"/>
    <col min="14880" max="15108" width="9.140625" style="130"/>
    <col min="15109" max="15109" width="9.28515625" style="130" customWidth="1"/>
    <col min="15110" max="15110" width="17.85546875" style="130" customWidth="1"/>
    <col min="15111" max="15111" width="12.28515625" style="130" customWidth="1"/>
    <col min="15112" max="15112" width="13.5703125" style="130" customWidth="1"/>
    <col min="15113" max="15114" width="3.28515625" style="130" customWidth="1"/>
    <col min="15115" max="15115" width="3" style="130" customWidth="1"/>
    <col min="15116" max="15135" width="3.28515625" style="130" customWidth="1"/>
    <col min="15136" max="15364" width="9.140625" style="130"/>
    <col min="15365" max="15365" width="9.28515625" style="130" customWidth="1"/>
    <col min="15366" max="15366" width="17.85546875" style="130" customWidth="1"/>
    <col min="15367" max="15367" width="12.28515625" style="130" customWidth="1"/>
    <col min="15368" max="15368" width="13.5703125" style="130" customWidth="1"/>
    <col min="15369" max="15370" width="3.28515625" style="130" customWidth="1"/>
    <col min="15371" max="15371" width="3" style="130" customWidth="1"/>
    <col min="15372" max="15391" width="3.28515625" style="130" customWidth="1"/>
    <col min="15392" max="15620" width="9.140625" style="130"/>
    <col min="15621" max="15621" width="9.28515625" style="130" customWidth="1"/>
    <col min="15622" max="15622" width="17.85546875" style="130" customWidth="1"/>
    <col min="15623" max="15623" width="12.28515625" style="130" customWidth="1"/>
    <col min="15624" max="15624" width="13.5703125" style="130" customWidth="1"/>
    <col min="15625" max="15626" width="3.28515625" style="130" customWidth="1"/>
    <col min="15627" max="15627" width="3" style="130" customWidth="1"/>
    <col min="15628" max="15647" width="3.28515625" style="130" customWidth="1"/>
    <col min="15648" max="15876" width="9.140625" style="130"/>
    <col min="15877" max="15877" width="9.28515625" style="130" customWidth="1"/>
    <col min="15878" max="15878" width="17.85546875" style="130" customWidth="1"/>
    <col min="15879" max="15879" width="12.28515625" style="130" customWidth="1"/>
    <col min="15880" max="15880" width="13.5703125" style="130" customWidth="1"/>
    <col min="15881" max="15882" width="3.28515625" style="130" customWidth="1"/>
    <col min="15883" max="15883" width="3" style="130" customWidth="1"/>
    <col min="15884" max="15903" width="3.28515625" style="130" customWidth="1"/>
    <col min="15904" max="16132" width="9.140625" style="130"/>
    <col min="16133" max="16133" width="9.28515625" style="130" customWidth="1"/>
    <col min="16134" max="16134" width="17.85546875" style="130" customWidth="1"/>
    <col min="16135" max="16135" width="12.28515625" style="130" customWidth="1"/>
    <col min="16136" max="16136" width="13.5703125" style="130" customWidth="1"/>
    <col min="16137" max="16138" width="3.28515625" style="130" customWidth="1"/>
    <col min="16139" max="16139" width="3" style="130" customWidth="1"/>
    <col min="16140" max="16159" width="3.28515625" style="130" customWidth="1"/>
    <col min="16160" max="16384" width="9.140625" style="130"/>
  </cols>
  <sheetData>
    <row r="1" spans="1:33" ht="13.5" customHeight="1" thickBot="1">
      <c r="A1" s="330" t="s">
        <v>519</v>
      </c>
      <c r="B1" s="129"/>
    </row>
    <row r="2" spans="1:33" ht="13.5" customHeight="1">
      <c r="A2" s="408" t="s">
        <v>110</v>
      </c>
      <c r="B2" s="409"/>
      <c r="C2" s="410" t="s">
        <v>87</v>
      </c>
      <c r="D2" s="411"/>
      <c r="E2" s="412" t="s">
        <v>71</v>
      </c>
      <c r="F2" s="413"/>
      <c r="G2" s="413"/>
      <c r="H2" s="414"/>
      <c r="I2" s="415" t="s">
        <v>87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132"/>
    </row>
    <row r="3" spans="1:33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</row>
    <row r="4" spans="1:33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132"/>
    </row>
    <row r="5" spans="1:33" ht="13.5" customHeight="1">
      <c r="A5" s="395" t="s">
        <v>115</v>
      </c>
      <c r="B5" s="396"/>
      <c r="C5" s="405" t="s">
        <v>447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</row>
    <row r="6" spans="1:33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132"/>
    </row>
    <row r="7" spans="1:33" ht="13.5" customHeight="1" thickBot="1">
      <c r="A7" s="388">
        <f>COUNTIF(E67:IA67,"P")</f>
        <v>27</v>
      </c>
      <c r="B7" s="389"/>
      <c r="C7" s="390">
        <f>COUNTIF(E67:IA67,"F")</f>
        <v>0</v>
      </c>
      <c r="D7" s="391"/>
      <c r="E7" s="392">
        <f>SUM(L7,- A7,- C7)</f>
        <v>0</v>
      </c>
      <c r="F7" s="391"/>
      <c r="G7" s="391"/>
      <c r="H7" s="393"/>
      <c r="I7" s="309">
        <f>COUNTIF(E66:IA66,"N")</f>
        <v>27</v>
      </c>
      <c r="J7" s="309">
        <f>COUNTIF(E66:IA66,"A")</f>
        <v>0</v>
      </c>
      <c r="K7" s="309">
        <f>COUNTIF(E84:IA84,"B")</f>
        <v>0</v>
      </c>
      <c r="L7" s="392">
        <f>COUNTA(E9:IF9)</f>
        <v>27</v>
      </c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</row>
    <row r="8" spans="1:33" ht="11.25" thickBot="1"/>
    <row r="9" spans="1:3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40"/>
      <c r="AG9" s="141"/>
    </row>
    <row r="10" spans="1:3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</row>
    <row r="11" spans="1:33" ht="13.5" customHeight="1">
      <c r="A11" s="148"/>
      <c r="B11" s="149" t="s">
        <v>346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</row>
    <row r="12" spans="1:33" ht="13.5" customHeight="1">
      <c r="A12" s="148"/>
      <c r="B12" s="443" t="s">
        <v>347</v>
      </c>
      <c r="C12" s="444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</row>
    <row r="13" spans="1:33" ht="13.5" customHeight="1">
      <c r="A13" s="148"/>
      <c r="B13" s="149" t="s">
        <v>348</v>
      </c>
      <c r="C13" s="279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</row>
    <row r="14" spans="1:33" ht="13.5" customHeight="1">
      <c r="A14" s="148"/>
      <c r="B14" s="445" t="s">
        <v>349</v>
      </c>
      <c r="C14" s="446"/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</row>
    <row r="15" spans="1:33" ht="13.5" customHeight="1">
      <c r="A15" s="148"/>
      <c r="B15" s="149" t="s">
        <v>350</v>
      </c>
      <c r="C15" s="279"/>
      <c r="D15" s="196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</row>
    <row r="16" spans="1:33" ht="13.5" customHeight="1">
      <c r="A16" s="148"/>
      <c r="B16" s="445" t="s">
        <v>351</v>
      </c>
      <c r="C16" s="446"/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</row>
    <row r="17" spans="1:31" ht="13.5" customHeight="1">
      <c r="A17" s="148"/>
      <c r="B17" s="149" t="s">
        <v>347</v>
      </c>
      <c r="C17" s="326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1:31" ht="13.5" customHeight="1">
      <c r="A18" s="148"/>
      <c r="B18" s="157" t="s">
        <v>394</v>
      </c>
      <c r="C18" s="326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</row>
    <row r="19" spans="1:31" ht="13.5" customHeight="1">
      <c r="A19" s="148"/>
      <c r="B19" s="157"/>
      <c r="C19" s="327" t="s">
        <v>353</v>
      </c>
      <c r="D19" s="151" t="s">
        <v>192</v>
      </c>
      <c r="E19" s="158"/>
      <c r="F19" s="158"/>
      <c r="G19" s="158"/>
      <c r="H19" s="158" t="s">
        <v>160</v>
      </c>
      <c r="I19" s="158" t="s">
        <v>160</v>
      </c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</row>
    <row r="20" spans="1:31" ht="13.5" customHeight="1">
      <c r="A20" s="148"/>
      <c r="B20" s="157"/>
      <c r="C20" s="323" t="s">
        <v>354</v>
      </c>
      <c r="D20" s="151" t="s">
        <v>192</v>
      </c>
      <c r="E20" s="158"/>
      <c r="F20" s="158"/>
      <c r="G20" s="158"/>
      <c r="H20" s="158" t="s">
        <v>160</v>
      </c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</row>
    <row r="21" spans="1:31" ht="13.5" customHeight="1">
      <c r="A21" s="148"/>
      <c r="B21" s="157" t="s">
        <v>352</v>
      </c>
      <c r="C21" s="150"/>
      <c r="D21" s="151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</row>
    <row r="22" spans="1:31" ht="13.5" customHeight="1">
      <c r="A22" s="148"/>
      <c r="B22" s="157"/>
      <c r="C22" s="150" t="s">
        <v>353</v>
      </c>
      <c r="D22" s="280" t="s">
        <v>192</v>
      </c>
      <c r="E22" s="158"/>
      <c r="F22" s="158"/>
      <c r="G22" s="158"/>
      <c r="H22" s="158"/>
      <c r="I22" s="158"/>
      <c r="J22" s="158" t="s">
        <v>160</v>
      </c>
      <c r="K22" s="158" t="s">
        <v>160</v>
      </c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</row>
    <row r="23" spans="1:31" ht="13.5" customHeight="1">
      <c r="A23" s="148"/>
      <c r="B23" s="157"/>
      <c r="C23" s="150" t="s">
        <v>354</v>
      </c>
      <c r="D23" s="280" t="s">
        <v>192</v>
      </c>
      <c r="E23" s="158"/>
      <c r="F23" s="158"/>
      <c r="G23" s="158"/>
      <c r="H23" s="158"/>
      <c r="I23" s="158"/>
      <c r="J23" s="158" t="s">
        <v>160</v>
      </c>
      <c r="K23" s="158" t="s">
        <v>160</v>
      </c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</row>
    <row r="24" spans="1:31" ht="13.5" customHeight="1">
      <c r="A24" s="148"/>
      <c r="B24" s="157" t="s">
        <v>355</v>
      </c>
      <c r="C24" s="15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</row>
    <row r="25" spans="1:31" ht="13.5" customHeight="1">
      <c r="A25" s="148"/>
      <c r="B25" s="157"/>
      <c r="C25" s="150" t="s">
        <v>353</v>
      </c>
      <c r="D25" s="280" t="s">
        <v>192</v>
      </c>
      <c r="E25" s="158"/>
      <c r="F25" s="158"/>
      <c r="G25" s="158"/>
      <c r="H25" s="158"/>
      <c r="I25" s="158"/>
      <c r="J25" s="158"/>
      <c r="K25" s="158"/>
      <c r="L25" s="158" t="s">
        <v>160</v>
      </c>
      <c r="M25" s="158" t="s">
        <v>160</v>
      </c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</row>
    <row r="26" spans="1:31" ht="13.5" customHeight="1">
      <c r="A26" s="148"/>
      <c r="B26" s="149"/>
      <c r="C26" s="150" t="s">
        <v>354</v>
      </c>
      <c r="D26" s="280" t="s">
        <v>192</v>
      </c>
      <c r="E26" s="158"/>
      <c r="F26" s="158"/>
      <c r="G26" s="158"/>
      <c r="H26" s="158"/>
      <c r="I26" s="158"/>
      <c r="J26" s="158"/>
      <c r="K26" s="158"/>
      <c r="L26" s="158" t="s">
        <v>160</v>
      </c>
      <c r="M26" s="158" t="s">
        <v>160</v>
      </c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31" ht="13.5" customHeight="1">
      <c r="A27" s="148"/>
      <c r="B27" s="157" t="s">
        <v>356</v>
      </c>
      <c r="C27" s="150"/>
      <c r="D27" s="151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</row>
    <row r="28" spans="1:31" ht="13.5" customHeight="1">
      <c r="A28" s="148"/>
      <c r="B28" s="149"/>
      <c r="C28" s="150" t="s">
        <v>353</v>
      </c>
      <c r="D28" s="280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 t="s">
        <v>160</v>
      </c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</row>
    <row r="29" spans="1:31" ht="13.5" customHeight="1">
      <c r="A29" s="148"/>
      <c r="B29" s="149"/>
      <c r="C29" s="150" t="s">
        <v>354</v>
      </c>
      <c r="D29" s="280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 t="s">
        <v>160</v>
      </c>
      <c r="O29" s="158" t="s">
        <v>160</v>
      </c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</row>
    <row r="30" spans="1:31" ht="13.5" customHeight="1">
      <c r="A30" s="148"/>
      <c r="B30" s="149" t="s">
        <v>349</v>
      </c>
      <c r="C30" s="150"/>
      <c r="D30" s="151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</row>
    <row r="31" spans="1:31" ht="13.5" customHeight="1">
      <c r="A31" s="148"/>
      <c r="B31" s="157" t="s">
        <v>394</v>
      </c>
      <c r="C31" s="321"/>
      <c r="D31" s="151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</row>
    <row r="32" spans="1:31" ht="13.5" customHeight="1">
      <c r="A32" s="148"/>
      <c r="B32" s="149"/>
      <c r="C32" s="321" t="s">
        <v>353</v>
      </c>
      <c r="D32" s="151" t="s">
        <v>192</v>
      </c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 t="s">
        <v>160</v>
      </c>
      <c r="Q32" s="224" t="s">
        <v>160</v>
      </c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</row>
    <row r="33" spans="1:31" ht="13.5" customHeight="1">
      <c r="A33" s="148"/>
      <c r="B33" s="149"/>
      <c r="C33" s="321" t="s">
        <v>354</v>
      </c>
      <c r="D33" s="151" t="s">
        <v>192</v>
      </c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 t="s">
        <v>160</v>
      </c>
      <c r="Q33" s="224" t="s">
        <v>160</v>
      </c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</row>
    <row r="34" spans="1:31" ht="13.5" customHeight="1">
      <c r="A34" s="148"/>
      <c r="B34" s="157" t="s">
        <v>352</v>
      </c>
      <c r="C34" s="150"/>
      <c r="D34" s="151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</row>
    <row r="35" spans="1:31" ht="13.5" customHeight="1">
      <c r="A35" s="148"/>
      <c r="B35" s="157"/>
      <c r="C35" s="150" t="s">
        <v>353</v>
      </c>
      <c r="D35" s="280" t="s">
        <v>192</v>
      </c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 t="s">
        <v>160</v>
      </c>
      <c r="S35" s="224" t="s">
        <v>160</v>
      </c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</row>
    <row r="36" spans="1:31" ht="13.5" customHeight="1">
      <c r="A36" s="148"/>
      <c r="B36" s="157"/>
      <c r="C36" s="150" t="s">
        <v>354</v>
      </c>
      <c r="D36" s="280" t="s">
        <v>192</v>
      </c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 t="s">
        <v>160</v>
      </c>
      <c r="S36" s="224" t="s">
        <v>160</v>
      </c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</row>
    <row r="37" spans="1:31" ht="13.5" customHeight="1">
      <c r="A37" s="148"/>
      <c r="B37" s="157" t="s">
        <v>355</v>
      </c>
      <c r="C37" s="150"/>
      <c r="D37" s="151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</row>
    <row r="38" spans="1:31" ht="13.5" customHeight="1">
      <c r="A38" s="148"/>
      <c r="B38" s="157"/>
      <c r="C38" s="150" t="s">
        <v>353</v>
      </c>
      <c r="D38" s="280" t="s">
        <v>192</v>
      </c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 t="s">
        <v>160</v>
      </c>
      <c r="U38" s="224" t="s">
        <v>160</v>
      </c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</row>
    <row r="39" spans="1:31" ht="13.5" customHeight="1">
      <c r="A39" s="148"/>
      <c r="B39" s="149"/>
      <c r="C39" s="150" t="s">
        <v>354</v>
      </c>
      <c r="D39" s="280" t="s">
        <v>192</v>
      </c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 t="s">
        <v>160</v>
      </c>
      <c r="U39" s="224" t="s">
        <v>160</v>
      </c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</row>
    <row r="40" spans="1:31" ht="13.5" customHeight="1">
      <c r="A40" s="148"/>
      <c r="B40" s="157" t="s">
        <v>356</v>
      </c>
      <c r="C40" s="150"/>
      <c r="D40" s="151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</row>
    <row r="41" spans="1:31" ht="13.5" customHeight="1">
      <c r="A41" s="148"/>
      <c r="B41" s="149"/>
      <c r="C41" s="150" t="s">
        <v>353</v>
      </c>
      <c r="D41" s="280" t="s">
        <v>192</v>
      </c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 t="s">
        <v>160</v>
      </c>
      <c r="W41" s="224" t="s">
        <v>160</v>
      </c>
      <c r="X41" s="224"/>
      <c r="Y41" s="224"/>
      <c r="Z41" s="224"/>
      <c r="AA41" s="224"/>
      <c r="AB41" s="224"/>
      <c r="AC41" s="224"/>
      <c r="AD41" s="224"/>
      <c r="AE41" s="224"/>
    </row>
    <row r="42" spans="1:31" ht="13.5" customHeight="1">
      <c r="A42" s="148"/>
      <c r="B42" s="149"/>
      <c r="C42" s="150" t="s">
        <v>354</v>
      </c>
      <c r="D42" s="280" t="s">
        <v>192</v>
      </c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 t="s">
        <v>160</v>
      </c>
      <c r="W42" s="224" t="s">
        <v>160</v>
      </c>
      <c r="X42" s="224"/>
      <c r="Y42" s="224"/>
      <c r="Z42" s="224"/>
      <c r="AA42" s="224"/>
      <c r="AB42" s="224"/>
      <c r="AC42" s="224"/>
      <c r="AD42" s="224"/>
      <c r="AE42" s="224"/>
    </row>
    <row r="43" spans="1:31" ht="13.5" customHeight="1">
      <c r="A43" s="148"/>
      <c r="B43" s="149" t="s">
        <v>351</v>
      </c>
      <c r="C43" s="150"/>
      <c r="D43" s="151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</row>
    <row r="44" spans="1:31" ht="13.5" customHeight="1">
      <c r="A44" s="148"/>
      <c r="B44" s="157" t="s">
        <v>394</v>
      </c>
      <c r="C44" s="321"/>
      <c r="D44" s="151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</row>
    <row r="45" spans="1:31" ht="13.5" customHeight="1">
      <c r="A45" s="148"/>
      <c r="B45" s="149"/>
      <c r="C45" s="321" t="s">
        <v>353</v>
      </c>
      <c r="D45" s="151" t="s">
        <v>192</v>
      </c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 t="s">
        <v>160</v>
      </c>
      <c r="Y45" s="224" t="s">
        <v>160</v>
      </c>
      <c r="Z45" s="224"/>
      <c r="AA45" s="224"/>
      <c r="AB45" s="224"/>
      <c r="AC45" s="224"/>
      <c r="AD45" s="224"/>
      <c r="AE45" s="224"/>
    </row>
    <row r="46" spans="1:31" ht="13.5" customHeight="1">
      <c r="A46" s="148"/>
      <c r="B46" s="149"/>
      <c r="C46" s="321" t="s">
        <v>354</v>
      </c>
      <c r="D46" s="151" t="s">
        <v>192</v>
      </c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 t="s">
        <v>160</v>
      </c>
      <c r="Y46" s="224" t="s">
        <v>160</v>
      </c>
      <c r="Z46" s="224"/>
      <c r="AA46" s="224"/>
      <c r="AB46" s="224"/>
      <c r="AC46" s="224"/>
      <c r="AD46" s="224"/>
      <c r="AE46" s="224"/>
    </row>
    <row r="47" spans="1:31" ht="13.5" customHeight="1">
      <c r="A47" s="148"/>
      <c r="B47" s="157" t="s">
        <v>352</v>
      </c>
      <c r="C47" s="150"/>
      <c r="D47" s="151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</row>
    <row r="48" spans="1:31" ht="13.5" customHeight="1">
      <c r="A48" s="148"/>
      <c r="B48" s="157"/>
      <c r="C48" s="150" t="s">
        <v>353</v>
      </c>
      <c r="D48" s="280" t="s">
        <v>192</v>
      </c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 t="s">
        <v>160</v>
      </c>
      <c r="AA48" s="224" t="s">
        <v>160</v>
      </c>
      <c r="AB48" s="224"/>
      <c r="AC48" s="224"/>
      <c r="AD48" s="224"/>
      <c r="AE48" s="224"/>
    </row>
    <row r="49" spans="1:31" ht="13.5" customHeight="1">
      <c r="A49" s="148"/>
      <c r="B49" s="157"/>
      <c r="C49" s="150" t="s">
        <v>354</v>
      </c>
      <c r="D49" s="280" t="s">
        <v>192</v>
      </c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 t="s">
        <v>160</v>
      </c>
      <c r="AA49" s="224" t="s">
        <v>160</v>
      </c>
      <c r="AB49" s="224"/>
      <c r="AC49" s="224"/>
      <c r="AD49" s="224"/>
      <c r="AE49" s="224"/>
    </row>
    <row r="50" spans="1:31" ht="13.5" customHeight="1">
      <c r="A50" s="148"/>
      <c r="B50" s="157" t="s">
        <v>355</v>
      </c>
      <c r="C50" s="150"/>
      <c r="D50" s="151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</row>
    <row r="51" spans="1:31" ht="13.5" customHeight="1">
      <c r="A51" s="148"/>
      <c r="B51" s="157"/>
      <c r="C51" s="150" t="s">
        <v>353</v>
      </c>
      <c r="D51" s="280" t="s">
        <v>192</v>
      </c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 t="s">
        <v>160</v>
      </c>
      <c r="AC51" s="224" t="s">
        <v>160</v>
      </c>
      <c r="AD51" s="224"/>
      <c r="AE51" s="224"/>
    </row>
    <row r="52" spans="1:31" ht="13.5" customHeight="1">
      <c r="A52" s="148"/>
      <c r="B52" s="149"/>
      <c r="C52" s="150" t="s">
        <v>354</v>
      </c>
      <c r="D52" s="280" t="s">
        <v>192</v>
      </c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 t="s">
        <v>160</v>
      </c>
      <c r="AC52" s="224" t="s">
        <v>160</v>
      </c>
      <c r="AD52" s="224"/>
      <c r="AE52" s="224"/>
    </row>
    <row r="53" spans="1:31" ht="13.5" customHeight="1">
      <c r="A53" s="148"/>
      <c r="B53" s="157" t="s">
        <v>356</v>
      </c>
      <c r="C53" s="150"/>
      <c r="D53" s="151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</row>
    <row r="54" spans="1:31" ht="13.5" customHeight="1">
      <c r="A54" s="148"/>
      <c r="B54" s="149"/>
      <c r="C54" s="150" t="s">
        <v>353</v>
      </c>
      <c r="D54" s="280" t="s">
        <v>192</v>
      </c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 t="s">
        <v>160</v>
      </c>
      <c r="AE54" s="224" t="s">
        <v>160</v>
      </c>
    </row>
    <row r="55" spans="1:31" ht="13.5" customHeight="1">
      <c r="A55" s="148"/>
      <c r="B55" s="149"/>
      <c r="C55" s="150" t="s">
        <v>354</v>
      </c>
      <c r="D55" s="280" t="s">
        <v>192</v>
      </c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 t="s">
        <v>160</v>
      </c>
      <c r="AE55" s="224" t="s">
        <v>160</v>
      </c>
    </row>
    <row r="56" spans="1:31" ht="13.5" customHeight="1">
      <c r="A56" s="148"/>
      <c r="B56" s="281" t="s">
        <v>357</v>
      </c>
      <c r="C56" s="282"/>
      <c r="D56" s="280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</row>
    <row r="57" spans="1:31" ht="13.5" customHeight="1">
      <c r="A57" s="148"/>
      <c r="B57" s="281"/>
      <c r="C57" s="282"/>
      <c r="D57" s="280" t="s">
        <v>192</v>
      </c>
      <c r="E57" s="224"/>
      <c r="F57" s="224"/>
      <c r="G57" s="224"/>
      <c r="H57" s="224" t="s">
        <v>160</v>
      </c>
      <c r="I57" s="224" t="s">
        <v>160</v>
      </c>
      <c r="J57" s="224" t="s">
        <v>160</v>
      </c>
      <c r="K57" s="224" t="s">
        <v>160</v>
      </c>
      <c r="L57" s="224" t="s">
        <v>160</v>
      </c>
      <c r="M57" s="224" t="s">
        <v>160</v>
      </c>
      <c r="N57" s="224" t="s">
        <v>160</v>
      </c>
      <c r="O57" s="224" t="s">
        <v>160</v>
      </c>
      <c r="P57" s="224" t="s">
        <v>160</v>
      </c>
      <c r="Q57" s="224" t="s">
        <v>160</v>
      </c>
      <c r="R57" s="224" t="s">
        <v>160</v>
      </c>
      <c r="S57" s="224" t="s">
        <v>160</v>
      </c>
      <c r="T57" s="224" t="s">
        <v>160</v>
      </c>
      <c r="U57" s="224" t="s">
        <v>160</v>
      </c>
      <c r="V57" s="224" t="s">
        <v>160</v>
      </c>
      <c r="W57" s="224" t="s">
        <v>160</v>
      </c>
      <c r="X57" s="224" t="s">
        <v>160</v>
      </c>
      <c r="Y57" s="224" t="s">
        <v>160</v>
      </c>
      <c r="Z57" s="224" t="s">
        <v>160</v>
      </c>
      <c r="AA57" s="224" t="s">
        <v>160</v>
      </c>
      <c r="AB57" s="224" t="s">
        <v>160</v>
      </c>
      <c r="AC57" s="224" t="s">
        <v>160</v>
      </c>
      <c r="AD57" s="224" t="s">
        <v>160</v>
      </c>
      <c r="AE57" s="224" t="s">
        <v>160</v>
      </c>
    </row>
    <row r="58" spans="1:31" ht="13.5" customHeight="1">
      <c r="A58" s="148"/>
      <c r="B58" s="281" t="s">
        <v>521</v>
      </c>
      <c r="C58" s="282"/>
      <c r="D58" s="280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</row>
    <row r="59" spans="1:31" ht="13.5" customHeight="1">
      <c r="A59" s="148"/>
      <c r="B59" s="281"/>
      <c r="C59" s="282"/>
      <c r="D59" s="280" t="s">
        <v>192</v>
      </c>
      <c r="E59" s="224"/>
      <c r="F59" s="224"/>
      <c r="G59" s="224"/>
      <c r="H59" s="224"/>
      <c r="I59" s="224" t="s">
        <v>160</v>
      </c>
      <c r="J59" s="224"/>
      <c r="K59" s="224" t="s">
        <v>160</v>
      </c>
      <c r="L59" s="224"/>
      <c r="M59" s="224" t="s">
        <v>160</v>
      </c>
      <c r="N59" s="224"/>
      <c r="O59" s="224" t="s">
        <v>160</v>
      </c>
      <c r="P59" s="224"/>
      <c r="Q59" s="224" t="s">
        <v>160</v>
      </c>
      <c r="R59" s="224"/>
      <c r="S59" s="224" t="s">
        <v>160</v>
      </c>
      <c r="T59" s="224"/>
      <c r="U59" s="224" t="s">
        <v>160</v>
      </c>
      <c r="V59" s="224"/>
      <c r="W59" s="224" t="s">
        <v>160</v>
      </c>
      <c r="X59" s="224"/>
      <c r="Y59" s="224" t="s">
        <v>160</v>
      </c>
      <c r="Z59" s="224"/>
      <c r="AA59" s="224" t="s">
        <v>160</v>
      </c>
      <c r="AB59" s="224"/>
      <c r="AC59" s="224" t="s">
        <v>160</v>
      </c>
      <c r="AD59" s="224"/>
      <c r="AE59" s="224" t="s">
        <v>160</v>
      </c>
    </row>
    <row r="60" spans="1:31" ht="13.5" customHeight="1" thickBot="1">
      <c r="A60" s="148"/>
      <c r="B60" s="164"/>
      <c r="C60" s="165"/>
      <c r="D60" s="166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</row>
    <row r="61" spans="1:31" ht="13.5" customHeight="1" thickTop="1">
      <c r="A61" s="169" t="s">
        <v>193</v>
      </c>
      <c r="B61" s="170"/>
      <c r="C61" s="171"/>
      <c r="D61" s="172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</row>
    <row r="62" spans="1:31" ht="13.5" customHeight="1">
      <c r="A62" s="175"/>
      <c r="B62" s="170" t="s">
        <v>358</v>
      </c>
      <c r="C62" s="171"/>
      <c r="D62" s="172"/>
      <c r="E62" s="173" t="s">
        <v>160</v>
      </c>
      <c r="F62" s="173" t="s">
        <v>160</v>
      </c>
      <c r="G62" s="173" t="s">
        <v>160</v>
      </c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</row>
    <row r="63" spans="1:31" ht="13.5" customHeight="1">
      <c r="A63" s="175"/>
      <c r="B63" s="176" t="s">
        <v>359</v>
      </c>
      <c r="C63" s="177"/>
      <c r="D63" s="178"/>
      <c r="E63" s="158"/>
      <c r="F63" s="158"/>
      <c r="G63" s="158"/>
      <c r="H63" s="158" t="s">
        <v>160</v>
      </c>
      <c r="I63" s="158"/>
      <c r="J63" s="158" t="s">
        <v>160</v>
      </c>
      <c r="K63" s="158"/>
      <c r="L63" s="158" t="s">
        <v>160</v>
      </c>
      <c r="M63" s="158"/>
      <c r="N63" s="158" t="s">
        <v>160</v>
      </c>
      <c r="O63" s="158"/>
      <c r="P63" s="158" t="s">
        <v>160</v>
      </c>
      <c r="Q63" s="158"/>
      <c r="R63" s="158" t="s">
        <v>160</v>
      </c>
      <c r="S63" s="158"/>
      <c r="T63" s="158" t="s">
        <v>160</v>
      </c>
      <c r="U63" s="158"/>
      <c r="V63" s="158" t="s">
        <v>160</v>
      </c>
      <c r="W63" s="158"/>
      <c r="X63" s="158" t="s">
        <v>160</v>
      </c>
      <c r="Y63" s="158"/>
      <c r="Z63" s="158" t="s">
        <v>160</v>
      </c>
      <c r="AA63" s="158"/>
      <c r="AB63" s="158" t="s">
        <v>160</v>
      </c>
      <c r="AC63" s="158"/>
      <c r="AD63" s="158" t="s">
        <v>160</v>
      </c>
      <c r="AE63" s="158"/>
    </row>
    <row r="64" spans="1:31" ht="13.5" customHeight="1">
      <c r="A64" s="175"/>
      <c r="B64" s="176" t="s">
        <v>360</v>
      </c>
      <c r="C64" s="177"/>
      <c r="D64" s="178"/>
      <c r="E64" s="158"/>
      <c r="F64" s="158"/>
      <c r="G64" s="158"/>
      <c r="H64" s="158"/>
      <c r="I64" s="158" t="s">
        <v>160</v>
      </c>
      <c r="J64" s="158"/>
      <c r="K64" s="158" t="s">
        <v>160</v>
      </c>
      <c r="L64" s="158"/>
      <c r="M64" s="158" t="s">
        <v>160</v>
      </c>
      <c r="N64" s="158"/>
      <c r="O64" s="158" t="s">
        <v>160</v>
      </c>
      <c r="P64" s="158"/>
      <c r="Q64" s="158" t="s">
        <v>160</v>
      </c>
      <c r="R64" s="158"/>
      <c r="S64" s="158" t="s">
        <v>160</v>
      </c>
      <c r="T64" s="158"/>
      <c r="U64" s="158" t="s">
        <v>160</v>
      </c>
      <c r="V64" s="158"/>
      <c r="W64" s="158" t="s">
        <v>160</v>
      </c>
      <c r="X64" s="158"/>
      <c r="Y64" s="158" t="s">
        <v>160</v>
      </c>
      <c r="Z64" s="158"/>
      <c r="AA64" s="158" t="s">
        <v>160</v>
      </c>
      <c r="AB64" s="158"/>
      <c r="AC64" s="158" t="s">
        <v>160</v>
      </c>
      <c r="AD64" s="158"/>
      <c r="AE64" s="158" t="s">
        <v>160</v>
      </c>
    </row>
    <row r="65" spans="1:31" ht="13.5" customHeight="1" thickBot="1">
      <c r="A65" s="175"/>
      <c r="B65" s="176"/>
      <c r="C65" s="179"/>
      <c r="D65" s="180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</row>
    <row r="66" spans="1:31" ht="13.5" customHeight="1" thickTop="1">
      <c r="A66" s="169" t="s">
        <v>197</v>
      </c>
      <c r="B66" s="371" t="s">
        <v>198</v>
      </c>
      <c r="C66" s="372"/>
      <c r="D66" s="373"/>
      <c r="E66" s="228" t="s">
        <v>100</v>
      </c>
      <c r="F66" s="228" t="s">
        <v>100</v>
      </c>
      <c r="G66" s="228" t="s">
        <v>100</v>
      </c>
      <c r="H66" s="228" t="s">
        <v>100</v>
      </c>
      <c r="I66" s="228" t="s">
        <v>100</v>
      </c>
      <c r="J66" s="228" t="s">
        <v>100</v>
      </c>
      <c r="K66" s="228" t="s">
        <v>100</v>
      </c>
      <c r="L66" s="228" t="s">
        <v>100</v>
      </c>
      <c r="M66" s="228" t="s">
        <v>100</v>
      </c>
      <c r="N66" s="228" t="s">
        <v>100</v>
      </c>
      <c r="O66" s="228" t="s">
        <v>100</v>
      </c>
      <c r="P66" s="228" t="s">
        <v>100</v>
      </c>
      <c r="Q66" s="228" t="s">
        <v>100</v>
      </c>
      <c r="R66" s="228" t="s">
        <v>100</v>
      </c>
      <c r="S66" s="228" t="s">
        <v>100</v>
      </c>
      <c r="T66" s="228" t="s">
        <v>100</v>
      </c>
      <c r="U66" s="228" t="s">
        <v>100</v>
      </c>
      <c r="V66" s="228" t="s">
        <v>100</v>
      </c>
      <c r="W66" s="228" t="s">
        <v>100</v>
      </c>
      <c r="X66" s="228" t="s">
        <v>100</v>
      </c>
      <c r="Y66" s="228" t="s">
        <v>100</v>
      </c>
      <c r="Z66" s="228" t="s">
        <v>100</v>
      </c>
      <c r="AA66" s="228" t="s">
        <v>100</v>
      </c>
      <c r="AB66" s="228" t="s">
        <v>100</v>
      </c>
      <c r="AC66" s="228" t="s">
        <v>100</v>
      </c>
      <c r="AD66" s="228" t="s">
        <v>100</v>
      </c>
      <c r="AE66" s="228" t="s">
        <v>100</v>
      </c>
    </row>
    <row r="67" spans="1:31" ht="13.5" customHeight="1">
      <c r="A67" s="175"/>
      <c r="B67" s="374" t="s">
        <v>199</v>
      </c>
      <c r="C67" s="375"/>
      <c r="D67" s="376"/>
      <c r="E67" s="158" t="s">
        <v>460</v>
      </c>
      <c r="F67" s="158" t="s">
        <v>460</v>
      </c>
      <c r="G67" s="158" t="s">
        <v>460</v>
      </c>
      <c r="H67" s="158" t="s">
        <v>460</v>
      </c>
      <c r="I67" s="158" t="s">
        <v>460</v>
      </c>
      <c r="J67" s="158" t="s">
        <v>460</v>
      </c>
      <c r="K67" s="158" t="s">
        <v>460</v>
      </c>
      <c r="L67" s="158" t="s">
        <v>460</v>
      </c>
      <c r="M67" s="158" t="s">
        <v>460</v>
      </c>
      <c r="N67" s="158" t="s">
        <v>460</v>
      </c>
      <c r="O67" s="158" t="s">
        <v>460</v>
      </c>
      <c r="P67" s="158" t="s">
        <v>460</v>
      </c>
      <c r="Q67" s="158" t="s">
        <v>460</v>
      </c>
      <c r="R67" s="158" t="s">
        <v>460</v>
      </c>
      <c r="S67" s="158" t="s">
        <v>460</v>
      </c>
      <c r="T67" s="158" t="s">
        <v>460</v>
      </c>
      <c r="U67" s="158" t="s">
        <v>460</v>
      </c>
      <c r="V67" s="158" t="s">
        <v>460</v>
      </c>
      <c r="W67" s="158" t="s">
        <v>460</v>
      </c>
      <c r="X67" s="158" t="s">
        <v>460</v>
      </c>
      <c r="Y67" s="158" t="s">
        <v>460</v>
      </c>
      <c r="Z67" s="158" t="s">
        <v>460</v>
      </c>
      <c r="AA67" s="158" t="s">
        <v>460</v>
      </c>
      <c r="AB67" s="158" t="s">
        <v>460</v>
      </c>
      <c r="AC67" s="158" t="s">
        <v>460</v>
      </c>
      <c r="AD67" s="158" t="s">
        <v>460</v>
      </c>
      <c r="AE67" s="158" t="s">
        <v>460</v>
      </c>
    </row>
    <row r="68" spans="1:31" ht="52.5" customHeight="1">
      <c r="A68" s="175"/>
      <c r="B68" s="377" t="s">
        <v>200</v>
      </c>
      <c r="C68" s="378"/>
      <c r="D68" s="379"/>
      <c r="E68" s="185" t="s">
        <v>553</v>
      </c>
      <c r="F68" s="185" t="s">
        <v>553</v>
      </c>
      <c r="G68" s="185" t="s">
        <v>553</v>
      </c>
      <c r="H68" s="185" t="s">
        <v>553</v>
      </c>
      <c r="I68" s="185" t="s">
        <v>553</v>
      </c>
      <c r="J68" s="185" t="s">
        <v>553</v>
      </c>
      <c r="K68" s="185" t="s">
        <v>553</v>
      </c>
      <c r="L68" s="185" t="s">
        <v>553</v>
      </c>
      <c r="M68" s="185" t="s">
        <v>553</v>
      </c>
      <c r="N68" s="185" t="s">
        <v>553</v>
      </c>
      <c r="O68" s="185" t="s">
        <v>553</v>
      </c>
      <c r="P68" s="185" t="s">
        <v>553</v>
      </c>
      <c r="Q68" s="185" t="s">
        <v>553</v>
      </c>
      <c r="R68" s="185" t="s">
        <v>553</v>
      </c>
      <c r="S68" s="185" t="s">
        <v>553</v>
      </c>
      <c r="T68" s="185" t="s">
        <v>553</v>
      </c>
      <c r="U68" s="185" t="s">
        <v>553</v>
      </c>
      <c r="V68" s="185" t="s">
        <v>553</v>
      </c>
      <c r="W68" s="185" t="s">
        <v>553</v>
      </c>
      <c r="X68" s="185" t="s">
        <v>553</v>
      </c>
      <c r="Y68" s="185" t="s">
        <v>553</v>
      </c>
      <c r="Z68" s="185" t="s">
        <v>553</v>
      </c>
      <c r="AA68" s="185" t="s">
        <v>553</v>
      </c>
      <c r="AB68" s="185" t="s">
        <v>553</v>
      </c>
      <c r="AC68" s="185" t="s">
        <v>553</v>
      </c>
      <c r="AD68" s="185" t="s">
        <v>553</v>
      </c>
      <c r="AE68" s="185" t="s">
        <v>553</v>
      </c>
    </row>
    <row r="69" spans="1:31" ht="20.25" customHeight="1" thickBot="1">
      <c r="A69" s="186"/>
      <c r="B69" s="380" t="s">
        <v>201</v>
      </c>
      <c r="C69" s="380"/>
      <c r="D69" s="380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</row>
    <row r="70" spans="1:31" ht="13.5" customHeight="1" thickTop="1">
      <c r="A70" s="189"/>
    </row>
    <row r="85" ht="24" customHeight="1"/>
    <row r="86" ht="39" customHeight="1"/>
    <row r="98" ht="57" customHeight="1"/>
    <row r="99" ht="10.5"/>
    <row r="100" ht="10.5"/>
  </sheetData>
  <mergeCells count="30">
    <mergeCell ref="A2:B2"/>
    <mergeCell ref="C2:D2"/>
    <mergeCell ref="E2:H2"/>
    <mergeCell ref="I2:AE2"/>
    <mergeCell ref="A3:B3"/>
    <mergeCell ref="C3:D3"/>
    <mergeCell ref="E3:H3"/>
    <mergeCell ref="I3:AE3"/>
    <mergeCell ref="A4:B4"/>
    <mergeCell ref="C4:D4"/>
    <mergeCell ref="E4:H4"/>
    <mergeCell ref="I4:AE4"/>
    <mergeCell ref="A5:B5"/>
    <mergeCell ref="C5:AE5"/>
    <mergeCell ref="E6:H6"/>
    <mergeCell ref="I6:K6"/>
    <mergeCell ref="L6:AE6"/>
    <mergeCell ref="A7:B7"/>
    <mergeCell ref="C7:D7"/>
    <mergeCell ref="E7:H7"/>
    <mergeCell ref="L7:AE7"/>
    <mergeCell ref="B66:D66"/>
    <mergeCell ref="B67:D67"/>
    <mergeCell ref="B68:D68"/>
    <mergeCell ref="B69:D69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19" zoomScaleNormal="100" workbookViewId="0">
      <selection activeCell="V37" sqref="V37"/>
    </sheetView>
  </sheetViews>
  <sheetFormatPr defaultRowHeight="13.5" customHeight="1"/>
  <cols>
    <col min="1" max="1" width="9.28515625" style="130" customWidth="1"/>
    <col min="2" max="2" width="19.5703125" style="134" customWidth="1"/>
    <col min="3" max="3" width="16" style="130" customWidth="1"/>
    <col min="4" max="4" width="13.5703125" style="131" customWidth="1"/>
    <col min="5" max="6" width="3.28515625" style="130" customWidth="1"/>
    <col min="7" max="7" width="3" style="130" customWidth="1"/>
    <col min="8" max="21" width="3.28515625" style="130" customWidth="1"/>
    <col min="22" max="256" width="9.140625" style="130"/>
    <col min="257" max="257" width="9.28515625" style="130" customWidth="1"/>
    <col min="258" max="258" width="19.5703125" style="130" customWidth="1"/>
    <col min="259" max="259" width="16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7" width="3.28515625" style="130" customWidth="1"/>
    <col min="278" max="512" width="9.140625" style="130"/>
    <col min="513" max="513" width="9.28515625" style="130" customWidth="1"/>
    <col min="514" max="514" width="19.5703125" style="130" customWidth="1"/>
    <col min="515" max="515" width="16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3" width="3.28515625" style="130" customWidth="1"/>
    <col min="534" max="768" width="9.140625" style="130"/>
    <col min="769" max="769" width="9.28515625" style="130" customWidth="1"/>
    <col min="770" max="770" width="19.5703125" style="130" customWidth="1"/>
    <col min="771" max="771" width="16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9" width="3.28515625" style="130" customWidth="1"/>
    <col min="790" max="1024" width="9.140625" style="130"/>
    <col min="1025" max="1025" width="9.28515625" style="130" customWidth="1"/>
    <col min="1026" max="1026" width="19.5703125" style="130" customWidth="1"/>
    <col min="1027" max="1027" width="16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5" width="3.28515625" style="130" customWidth="1"/>
    <col min="1046" max="1280" width="9.140625" style="130"/>
    <col min="1281" max="1281" width="9.28515625" style="130" customWidth="1"/>
    <col min="1282" max="1282" width="19.5703125" style="130" customWidth="1"/>
    <col min="1283" max="1283" width="16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1" width="3.28515625" style="130" customWidth="1"/>
    <col min="1302" max="1536" width="9.140625" style="130"/>
    <col min="1537" max="1537" width="9.28515625" style="130" customWidth="1"/>
    <col min="1538" max="1538" width="19.5703125" style="130" customWidth="1"/>
    <col min="1539" max="1539" width="16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7" width="3.28515625" style="130" customWidth="1"/>
    <col min="1558" max="1792" width="9.140625" style="130"/>
    <col min="1793" max="1793" width="9.28515625" style="130" customWidth="1"/>
    <col min="1794" max="1794" width="19.5703125" style="130" customWidth="1"/>
    <col min="1795" max="1795" width="16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3" width="3.28515625" style="130" customWidth="1"/>
    <col min="1814" max="2048" width="9.140625" style="130"/>
    <col min="2049" max="2049" width="9.28515625" style="130" customWidth="1"/>
    <col min="2050" max="2050" width="19.5703125" style="130" customWidth="1"/>
    <col min="2051" max="2051" width="16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9" width="3.28515625" style="130" customWidth="1"/>
    <col min="2070" max="2304" width="9.140625" style="130"/>
    <col min="2305" max="2305" width="9.28515625" style="130" customWidth="1"/>
    <col min="2306" max="2306" width="19.5703125" style="130" customWidth="1"/>
    <col min="2307" max="2307" width="16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5" width="3.28515625" style="130" customWidth="1"/>
    <col min="2326" max="2560" width="9.140625" style="130"/>
    <col min="2561" max="2561" width="9.28515625" style="130" customWidth="1"/>
    <col min="2562" max="2562" width="19.5703125" style="130" customWidth="1"/>
    <col min="2563" max="2563" width="16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1" width="3.28515625" style="130" customWidth="1"/>
    <col min="2582" max="2816" width="9.140625" style="130"/>
    <col min="2817" max="2817" width="9.28515625" style="130" customWidth="1"/>
    <col min="2818" max="2818" width="19.5703125" style="130" customWidth="1"/>
    <col min="2819" max="2819" width="16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7" width="3.28515625" style="130" customWidth="1"/>
    <col min="2838" max="3072" width="9.140625" style="130"/>
    <col min="3073" max="3073" width="9.28515625" style="130" customWidth="1"/>
    <col min="3074" max="3074" width="19.5703125" style="130" customWidth="1"/>
    <col min="3075" max="3075" width="16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3" width="3.28515625" style="130" customWidth="1"/>
    <col min="3094" max="3328" width="9.140625" style="130"/>
    <col min="3329" max="3329" width="9.28515625" style="130" customWidth="1"/>
    <col min="3330" max="3330" width="19.5703125" style="130" customWidth="1"/>
    <col min="3331" max="3331" width="16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9" width="3.28515625" style="130" customWidth="1"/>
    <col min="3350" max="3584" width="9.140625" style="130"/>
    <col min="3585" max="3585" width="9.28515625" style="130" customWidth="1"/>
    <col min="3586" max="3586" width="19.5703125" style="130" customWidth="1"/>
    <col min="3587" max="3587" width="16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5" width="3.28515625" style="130" customWidth="1"/>
    <col min="3606" max="3840" width="9.140625" style="130"/>
    <col min="3841" max="3841" width="9.28515625" style="130" customWidth="1"/>
    <col min="3842" max="3842" width="19.5703125" style="130" customWidth="1"/>
    <col min="3843" max="3843" width="16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1" width="3.28515625" style="130" customWidth="1"/>
    <col min="3862" max="4096" width="9.140625" style="130"/>
    <col min="4097" max="4097" width="9.28515625" style="130" customWidth="1"/>
    <col min="4098" max="4098" width="19.5703125" style="130" customWidth="1"/>
    <col min="4099" max="4099" width="16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7" width="3.28515625" style="130" customWidth="1"/>
    <col min="4118" max="4352" width="9.140625" style="130"/>
    <col min="4353" max="4353" width="9.28515625" style="130" customWidth="1"/>
    <col min="4354" max="4354" width="19.5703125" style="130" customWidth="1"/>
    <col min="4355" max="4355" width="16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3" width="3.28515625" style="130" customWidth="1"/>
    <col min="4374" max="4608" width="9.140625" style="130"/>
    <col min="4609" max="4609" width="9.28515625" style="130" customWidth="1"/>
    <col min="4610" max="4610" width="19.5703125" style="130" customWidth="1"/>
    <col min="4611" max="4611" width="16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9" width="3.28515625" style="130" customWidth="1"/>
    <col min="4630" max="4864" width="9.140625" style="130"/>
    <col min="4865" max="4865" width="9.28515625" style="130" customWidth="1"/>
    <col min="4866" max="4866" width="19.5703125" style="130" customWidth="1"/>
    <col min="4867" max="4867" width="16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5" width="3.28515625" style="130" customWidth="1"/>
    <col min="4886" max="5120" width="9.140625" style="130"/>
    <col min="5121" max="5121" width="9.28515625" style="130" customWidth="1"/>
    <col min="5122" max="5122" width="19.5703125" style="130" customWidth="1"/>
    <col min="5123" max="5123" width="16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1" width="3.28515625" style="130" customWidth="1"/>
    <col min="5142" max="5376" width="9.140625" style="130"/>
    <col min="5377" max="5377" width="9.28515625" style="130" customWidth="1"/>
    <col min="5378" max="5378" width="19.5703125" style="130" customWidth="1"/>
    <col min="5379" max="5379" width="16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7" width="3.28515625" style="130" customWidth="1"/>
    <col min="5398" max="5632" width="9.140625" style="130"/>
    <col min="5633" max="5633" width="9.28515625" style="130" customWidth="1"/>
    <col min="5634" max="5634" width="19.5703125" style="130" customWidth="1"/>
    <col min="5635" max="5635" width="16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3" width="3.28515625" style="130" customWidth="1"/>
    <col min="5654" max="5888" width="9.140625" style="130"/>
    <col min="5889" max="5889" width="9.28515625" style="130" customWidth="1"/>
    <col min="5890" max="5890" width="19.5703125" style="130" customWidth="1"/>
    <col min="5891" max="5891" width="16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9" width="3.28515625" style="130" customWidth="1"/>
    <col min="5910" max="6144" width="9.140625" style="130"/>
    <col min="6145" max="6145" width="9.28515625" style="130" customWidth="1"/>
    <col min="6146" max="6146" width="19.5703125" style="130" customWidth="1"/>
    <col min="6147" max="6147" width="16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5" width="3.28515625" style="130" customWidth="1"/>
    <col min="6166" max="6400" width="9.140625" style="130"/>
    <col min="6401" max="6401" width="9.28515625" style="130" customWidth="1"/>
    <col min="6402" max="6402" width="19.5703125" style="130" customWidth="1"/>
    <col min="6403" max="6403" width="16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1" width="3.28515625" style="130" customWidth="1"/>
    <col min="6422" max="6656" width="9.140625" style="130"/>
    <col min="6657" max="6657" width="9.28515625" style="130" customWidth="1"/>
    <col min="6658" max="6658" width="19.5703125" style="130" customWidth="1"/>
    <col min="6659" max="6659" width="16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7" width="3.28515625" style="130" customWidth="1"/>
    <col min="6678" max="6912" width="9.140625" style="130"/>
    <col min="6913" max="6913" width="9.28515625" style="130" customWidth="1"/>
    <col min="6914" max="6914" width="19.5703125" style="130" customWidth="1"/>
    <col min="6915" max="6915" width="16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3" width="3.28515625" style="130" customWidth="1"/>
    <col min="6934" max="7168" width="9.140625" style="130"/>
    <col min="7169" max="7169" width="9.28515625" style="130" customWidth="1"/>
    <col min="7170" max="7170" width="19.5703125" style="130" customWidth="1"/>
    <col min="7171" max="7171" width="16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9" width="3.28515625" style="130" customWidth="1"/>
    <col min="7190" max="7424" width="9.140625" style="130"/>
    <col min="7425" max="7425" width="9.28515625" style="130" customWidth="1"/>
    <col min="7426" max="7426" width="19.5703125" style="130" customWidth="1"/>
    <col min="7427" max="7427" width="16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5" width="3.28515625" style="130" customWidth="1"/>
    <col min="7446" max="7680" width="9.140625" style="130"/>
    <col min="7681" max="7681" width="9.28515625" style="130" customWidth="1"/>
    <col min="7682" max="7682" width="19.5703125" style="130" customWidth="1"/>
    <col min="7683" max="7683" width="16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1" width="3.28515625" style="130" customWidth="1"/>
    <col min="7702" max="7936" width="9.140625" style="130"/>
    <col min="7937" max="7937" width="9.28515625" style="130" customWidth="1"/>
    <col min="7938" max="7938" width="19.5703125" style="130" customWidth="1"/>
    <col min="7939" max="7939" width="16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7" width="3.28515625" style="130" customWidth="1"/>
    <col min="7958" max="8192" width="9.140625" style="130"/>
    <col min="8193" max="8193" width="9.28515625" style="130" customWidth="1"/>
    <col min="8194" max="8194" width="19.5703125" style="130" customWidth="1"/>
    <col min="8195" max="8195" width="16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3" width="3.28515625" style="130" customWidth="1"/>
    <col min="8214" max="8448" width="9.140625" style="130"/>
    <col min="8449" max="8449" width="9.28515625" style="130" customWidth="1"/>
    <col min="8450" max="8450" width="19.5703125" style="130" customWidth="1"/>
    <col min="8451" max="8451" width="16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9" width="3.28515625" style="130" customWidth="1"/>
    <col min="8470" max="8704" width="9.140625" style="130"/>
    <col min="8705" max="8705" width="9.28515625" style="130" customWidth="1"/>
    <col min="8706" max="8706" width="19.5703125" style="130" customWidth="1"/>
    <col min="8707" max="8707" width="16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5" width="3.28515625" style="130" customWidth="1"/>
    <col min="8726" max="8960" width="9.140625" style="130"/>
    <col min="8961" max="8961" width="9.28515625" style="130" customWidth="1"/>
    <col min="8962" max="8962" width="19.5703125" style="130" customWidth="1"/>
    <col min="8963" max="8963" width="16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1" width="3.28515625" style="130" customWidth="1"/>
    <col min="8982" max="9216" width="9.140625" style="130"/>
    <col min="9217" max="9217" width="9.28515625" style="130" customWidth="1"/>
    <col min="9218" max="9218" width="19.5703125" style="130" customWidth="1"/>
    <col min="9219" max="9219" width="16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7" width="3.28515625" style="130" customWidth="1"/>
    <col min="9238" max="9472" width="9.140625" style="130"/>
    <col min="9473" max="9473" width="9.28515625" style="130" customWidth="1"/>
    <col min="9474" max="9474" width="19.5703125" style="130" customWidth="1"/>
    <col min="9475" max="9475" width="16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3" width="3.28515625" style="130" customWidth="1"/>
    <col min="9494" max="9728" width="9.140625" style="130"/>
    <col min="9729" max="9729" width="9.28515625" style="130" customWidth="1"/>
    <col min="9730" max="9730" width="19.5703125" style="130" customWidth="1"/>
    <col min="9731" max="9731" width="16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9" width="3.28515625" style="130" customWidth="1"/>
    <col min="9750" max="9984" width="9.140625" style="130"/>
    <col min="9985" max="9985" width="9.28515625" style="130" customWidth="1"/>
    <col min="9986" max="9986" width="19.5703125" style="130" customWidth="1"/>
    <col min="9987" max="9987" width="16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5" width="3.28515625" style="130" customWidth="1"/>
    <col min="10006" max="10240" width="9.140625" style="130"/>
    <col min="10241" max="10241" width="9.28515625" style="130" customWidth="1"/>
    <col min="10242" max="10242" width="19.5703125" style="130" customWidth="1"/>
    <col min="10243" max="10243" width="16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1" width="3.28515625" style="130" customWidth="1"/>
    <col min="10262" max="10496" width="9.140625" style="130"/>
    <col min="10497" max="10497" width="9.28515625" style="130" customWidth="1"/>
    <col min="10498" max="10498" width="19.5703125" style="130" customWidth="1"/>
    <col min="10499" max="10499" width="16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7" width="3.28515625" style="130" customWidth="1"/>
    <col min="10518" max="10752" width="9.140625" style="130"/>
    <col min="10753" max="10753" width="9.28515625" style="130" customWidth="1"/>
    <col min="10754" max="10754" width="19.5703125" style="130" customWidth="1"/>
    <col min="10755" max="10755" width="16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3" width="3.28515625" style="130" customWidth="1"/>
    <col min="10774" max="11008" width="9.140625" style="130"/>
    <col min="11009" max="11009" width="9.28515625" style="130" customWidth="1"/>
    <col min="11010" max="11010" width="19.5703125" style="130" customWidth="1"/>
    <col min="11011" max="11011" width="16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9" width="3.28515625" style="130" customWidth="1"/>
    <col min="11030" max="11264" width="9.140625" style="130"/>
    <col min="11265" max="11265" width="9.28515625" style="130" customWidth="1"/>
    <col min="11266" max="11266" width="19.5703125" style="130" customWidth="1"/>
    <col min="11267" max="11267" width="16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5" width="3.28515625" style="130" customWidth="1"/>
    <col min="11286" max="11520" width="9.140625" style="130"/>
    <col min="11521" max="11521" width="9.28515625" style="130" customWidth="1"/>
    <col min="11522" max="11522" width="19.5703125" style="130" customWidth="1"/>
    <col min="11523" max="11523" width="16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1" width="3.28515625" style="130" customWidth="1"/>
    <col min="11542" max="11776" width="9.140625" style="130"/>
    <col min="11777" max="11777" width="9.28515625" style="130" customWidth="1"/>
    <col min="11778" max="11778" width="19.5703125" style="130" customWidth="1"/>
    <col min="11779" max="11779" width="16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7" width="3.28515625" style="130" customWidth="1"/>
    <col min="11798" max="12032" width="9.140625" style="130"/>
    <col min="12033" max="12033" width="9.28515625" style="130" customWidth="1"/>
    <col min="12034" max="12034" width="19.5703125" style="130" customWidth="1"/>
    <col min="12035" max="12035" width="16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3" width="3.28515625" style="130" customWidth="1"/>
    <col min="12054" max="12288" width="9.140625" style="130"/>
    <col min="12289" max="12289" width="9.28515625" style="130" customWidth="1"/>
    <col min="12290" max="12290" width="19.5703125" style="130" customWidth="1"/>
    <col min="12291" max="12291" width="16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9" width="3.28515625" style="130" customWidth="1"/>
    <col min="12310" max="12544" width="9.140625" style="130"/>
    <col min="12545" max="12545" width="9.28515625" style="130" customWidth="1"/>
    <col min="12546" max="12546" width="19.5703125" style="130" customWidth="1"/>
    <col min="12547" max="12547" width="16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5" width="3.28515625" style="130" customWidth="1"/>
    <col min="12566" max="12800" width="9.140625" style="130"/>
    <col min="12801" max="12801" width="9.28515625" style="130" customWidth="1"/>
    <col min="12802" max="12802" width="19.5703125" style="130" customWidth="1"/>
    <col min="12803" max="12803" width="16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1" width="3.28515625" style="130" customWidth="1"/>
    <col min="12822" max="13056" width="9.140625" style="130"/>
    <col min="13057" max="13057" width="9.28515625" style="130" customWidth="1"/>
    <col min="13058" max="13058" width="19.5703125" style="130" customWidth="1"/>
    <col min="13059" max="13059" width="16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7" width="3.28515625" style="130" customWidth="1"/>
    <col min="13078" max="13312" width="9.140625" style="130"/>
    <col min="13313" max="13313" width="9.28515625" style="130" customWidth="1"/>
    <col min="13314" max="13314" width="19.5703125" style="130" customWidth="1"/>
    <col min="13315" max="13315" width="16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3" width="3.28515625" style="130" customWidth="1"/>
    <col min="13334" max="13568" width="9.140625" style="130"/>
    <col min="13569" max="13569" width="9.28515625" style="130" customWidth="1"/>
    <col min="13570" max="13570" width="19.5703125" style="130" customWidth="1"/>
    <col min="13571" max="13571" width="16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9" width="3.28515625" style="130" customWidth="1"/>
    <col min="13590" max="13824" width="9.140625" style="130"/>
    <col min="13825" max="13825" width="9.28515625" style="130" customWidth="1"/>
    <col min="13826" max="13826" width="19.5703125" style="130" customWidth="1"/>
    <col min="13827" max="13827" width="16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5" width="3.28515625" style="130" customWidth="1"/>
    <col min="13846" max="14080" width="9.140625" style="130"/>
    <col min="14081" max="14081" width="9.28515625" style="130" customWidth="1"/>
    <col min="14082" max="14082" width="19.5703125" style="130" customWidth="1"/>
    <col min="14083" max="14083" width="16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1" width="3.28515625" style="130" customWidth="1"/>
    <col min="14102" max="14336" width="9.140625" style="130"/>
    <col min="14337" max="14337" width="9.28515625" style="130" customWidth="1"/>
    <col min="14338" max="14338" width="19.5703125" style="130" customWidth="1"/>
    <col min="14339" max="14339" width="16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7" width="3.28515625" style="130" customWidth="1"/>
    <col min="14358" max="14592" width="9.140625" style="130"/>
    <col min="14593" max="14593" width="9.28515625" style="130" customWidth="1"/>
    <col min="14594" max="14594" width="19.5703125" style="130" customWidth="1"/>
    <col min="14595" max="14595" width="16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3" width="3.28515625" style="130" customWidth="1"/>
    <col min="14614" max="14848" width="9.140625" style="130"/>
    <col min="14849" max="14849" width="9.28515625" style="130" customWidth="1"/>
    <col min="14850" max="14850" width="19.5703125" style="130" customWidth="1"/>
    <col min="14851" max="14851" width="16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9" width="3.28515625" style="130" customWidth="1"/>
    <col min="14870" max="15104" width="9.140625" style="130"/>
    <col min="15105" max="15105" width="9.28515625" style="130" customWidth="1"/>
    <col min="15106" max="15106" width="19.5703125" style="130" customWidth="1"/>
    <col min="15107" max="15107" width="16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5" width="3.28515625" style="130" customWidth="1"/>
    <col min="15126" max="15360" width="9.140625" style="130"/>
    <col min="15361" max="15361" width="9.28515625" style="130" customWidth="1"/>
    <col min="15362" max="15362" width="19.5703125" style="130" customWidth="1"/>
    <col min="15363" max="15363" width="16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1" width="3.28515625" style="130" customWidth="1"/>
    <col min="15382" max="15616" width="9.140625" style="130"/>
    <col min="15617" max="15617" width="9.28515625" style="130" customWidth="1"/>
    <col min="15618" max="15618" width="19.5703125" style="130" customWidth="1"/>
    <col min="15619" max="15619" width="16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7" width="3.28515625" style="130" customWidth="1"/>
    <col min="15638" max="15872" width="9.140625" style="130"/>
    <col min="15873" max="15873" width="9.28515625" style="130" customWidth="1"/>
    <col min="15874" max="15874" width="19.5703125" style="130" customWidth="1"/>
    <col min="15875" max="15875" width="16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3" width="3.28515625" style="130" customWidth="1"/>
    <col min="15894" max="16128" width="9.140625" style="130"/>
    <col min="16129" max="16129" width="9.28515625" style="130" customWidth="1"/>
    <col min="16130" max="16130" width="19.5703125" style="130" customWidth="1"/>
    <col min="16131" max="16131" width="16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9" width="3.28515625" style="130" customWidth="1"/>
    <col min="16150" max="16384" width="9.140625" style="130"/>
  </cols>
  <sheetData>
    <row r="1" spans="1:23" ht="13.5" customHeight="1" thickBot="1">
      <c r="A1" s="330" t="s">
        <v>519</v>
      </c>
      <c r="B1" s="129"/>
    </row>
    <row r="2" spans="1:23" ht="13.5" customHeight="1">
      <c r="A2" s="408" t="s">
        <v>110</v>
      </c>
      <c r="B2" s="409"/>
      <c r="C2" s="410" t="s">
        <v>88</v>
      </c>
      <c r="D2" s="411"/>
      <c r="E2" s="412" t="s">
        <v>71</v>
      </c>
      <c r="F2" s="413"/>
      <c r="G2" s="413"/>
      <c r="H2" s="414"/>
      <c r="I2" s="415" t="s">
        <v>88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7"/>
      <c r="V2" s="132"/>
    </row>
    <row r="3" spans="1:23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2"/>
    </row>
    <row r="4" spans="1:23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4"/>
      <c r="V4" s="132"/>
    </row>
    <row r="5" spans="1:23" ht="13.5" customHeight="1">
      <c r="A5" s="395" t="s">
        <v>115</v>
      </c>
      <c r="B5" s="396"/>
      <c r="C5" s="405" t="s">
        <v>361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7"/>
    </row>
    <row r="6" spans="1:23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5" t="s">
        <v>117</v>
      </c>
      <c r="J6" s="384"/>
      <c r="K6" s="386"/>
      <c r="L6" s="385" t="s">
        <v>102</v>
      </c>
      <c r="M6" s="384"/>
      <c r="N6" s="384"/>
      <c r="O6" s="384"/>
      <c r="P6" s="384"/>
      <c r="Q6" s="384"/>
      <c r="R6" s="384"/>
      <c r="S6" s="384"/>
      <c r="T6" s="387"/>
      <c r="V6" s="132"/>
    </row>
    <row r="7" spans="1:23" ht="13.5" customHeight="1" thickBot="1">
      <c r="A7" s="388">
        <f>COUNTIF(E37:HQ37,"P")</f>
        <v>10</v>
      </c>
      <c r="B7" s="389"/>
      <c r="C7" s="390">
        <f>COUNTIF(E37:HQ37,"F")</f>
        <v>0</v>
      </c>
      <c r="D7" s="391"/>
      <c r="E7" s="392">
        <f>SUM(L7,- A7,- C7)</f>
        <v>0</v>
      </c>
      <c r="F7" s="391"/>
      <c r="G7" s="391"/>
      <c r="H7" s="393"/>
      <c r="I7" s="309">
        <f>COUNTIF(E36:HQ36,"N")</f>
        <v>10</v>
      </c>
      <c r="J7" s="309">
        <f>COUNTIF(E36:HQ36,"A")</f>
        <v>0</v>
      </c>
      <c r="K7" s="309">
        <f>COUNTIF(E103:HQ103,"B")</f>
        <v>0</v>
      </c>
      <c r="L7" s="392">
        <f>COUNTA(E9:HV9)</f>
        <v>10</v>
      </c>
      <c r="M7" s="391"/>
      <c r="N7" s="391"/>
      <c r="O7" s="391"/>
      <c r="P7" s="391"/>
      <c r="Q7" s="391"/>
      <c r="R7" s="391"/>
      <c r="S7" s="391"/>
      <c r="T7" s="394"/>
      <c r="U7" s="141"/>
    </row>
    <row r="8" spans="1:23" ht="11.25" thickBot="1"/>
    <row r="9" spans="1:2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/>
      <c r="P9" s="139"/>
      <c r="Q9" s="139"/>
      <c r="R9" s="139"/>
      <c r="S9" s="139"/>
      <c r="T9" s="139"/>
      <c r="U9" s="200"/>
      <c r="V9" s="140"/>
      <c r="W9" s="141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</row>
    <row r="11" spans="1:23" ht="13.5" customHeight="1">
      <c r="A11" s="148"/>
      <c r="B11" s="149" t="s">
        <v>362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</row>
    <row r="12" spans="1:23" ht="13.5" customHeight="1">
      <c r="A12" s="148"/>
      <c r="B12" s="447" t="s">
        <v>363</v>
      </c>
      <c r="C12" s="448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</row>
    <row r="13" spans="1:23" ht="13.5" customHeight="1">
      <c r="A13" s="148"/>
      <c r="B13" s="157"/>
      <c r="C13" s="177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</row>
    <row r="14" spans="1:23" ht="13.5" customHeight="1">
      <c r="A14" s="148"/>
      <c r="B14" s="149" t="s">
        <v>364</v>
      </c>
      <c r="C14" s="177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</row>
    <row r="15" spans="1:23" ht="13.5" customHeight="1">
      <c r="A15" s="148"/>
      <c r="B15" s="447" t="s">
        <v>365</v>
      </c>
      <c r="C15" s="448"/>
      <c r="D15" s="151" t="s">
        <v>192</v>
      </c>
      <c r="E15" s="158"/>
      <c r="F15" s="158" t="s">
        <v>160</v>
      </c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</row>
    <row r="16" spans="1:23" ht="13.5" customHeight="1">
      <c r="A16" s="148"/>
      <c r="B16" s="149"/>
      <c r="C16" s="177"/>
      <c r="D16" s="196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</row>
    <row r="17" spans="1:20" ht="13.5" customHeight="1">
      <c r="A17" s="148"/>
      <c r="B17" s="149" t="s">
        <v>363</v>
      </c>
      <c r="C17" s="177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</row>
    <row r="18" spans="1:20" ht="13.5" customHeight="1">
      <c r="A18" s="148"/>
      <c r="B18" s="157"/>
      <c r="C18" s="177" t="s">
        <v>366</v>
      </c>
      <c r="D18" s="151" t="s">
        <v>192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</row>
    <row r="19" spans="1:20" ht="13.5" customHeight="1">
      <c r="A19" s="148"/>
      <c r="B19" s="157"/>
      <c r="C19" s="177" t="s">
        <v>498</v>
      </c>
      <c r="D19" s="280" t="s">
        <v>192</v>
      </c>
      <c r="E19" s="158"/>
      <c r="F19" s="158"/>
      <c r="G19" s="158"/>
      <c r="H19" s="158"/>
      <c r="I19" s="158"/>
      <c r="J19" s="158"/>
      <c r="K19" s="158"/>
      <c r="L19" s="158"/>
      <c r="M19" s="158" t="s">
        <v>160</v>
      </c>
      <c r="N19" s="158"/>
      <c r="O19" s="158"/>
      <c r="P19" s="158"/>
      <c r="Q19" s="158"/>
      <c r="R19" s="158"/>
      <c r="S19" s="158"/>
      <c r="T19" s="158"/>
    </row>
    <row r="20" spans="1:20" ht="13.5" customHeight="1">
      <c r="A20" s="148"/>
      <c r="B20" s="149" t="s">
        <v>365</v>
      </c>
      <c r="C20" s="177"/>
      <c r="D20" s="151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</row>
    <row r="21" spans="1:20" ht="13.5" customHeight="1">
      <c r="A21" s="148"/>
      <c r="B21" s="157"/>
      <c r="C21" s="177" t="s">
        <v>366</v>
      </c>
      <c r="D21" s="151" t="s">
        <v>192</v>
      </c>
      <c r="E21" s="158"/>
      <c r="F21" s="158"/>
      <c r="G21" s="158"/>
      <c r="H21" s="158" t="s">
        <v>160</v>
      </c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</row>
    <row r="22" spans="1:20" ht="13.5" customHeight="1">
      <c r="A22" s="148"/>
      <c r="B22" s="283"/>
      <c r="C22" s="179" t="s">
        <v>498</v>
      </c>
      <c r="D22" s="280" t="s">
        <v>192</v>
      </c>
      <c r="E22" s="224"/>
      <c r="F22" s="224"/>
      <c r="G22" s="224"/>
      <c r="H22" s="224"/>
      <c r="I22" s="224"/>
      <c r="J22" s="224"/>
      <c r="K22" s="224"/>
      <c r="L22" s="224"/>
      <c r="M22" s="224"/>
      <c r="N22" s="224" t="s">
        <v>160</v>
      </c>
      <c r="O22" s="224"/>
      <c r="P22" s="224"/>
      <c r="Q22" s="224"/>
      <c r="R22" s="224"/>
      <c r="S22" s="224"/>
      <c r="T22" s="224"/>
    </row>
    <row r="23" spans="1:20" ht="13.5" customHeight="1">
      <c r="A23" s="148"/>
      <c r="B23" s="281" t="s">
        <v>367</v>
      </c>
      <c r="C23" s="282"/>
      <c r="D23" s="151" t="s">
        <v>192</v>
      </c>
      <c r="E23" s="224"/>
      <c r="F23" s="224"/>
      <c r="G23" s="224"/>
      <c r="H23" s="224"/>
      <c r="I23" s="224" t="s">
        <v>160</v>
      </c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</row>
    <row r="24" spans="1:20" ht="13.5" customHeight="1">
      <c r="A24" s="148"/>
      <c r="B24" s="281" t="s">
        <v>368</v>
      </c>
      <c r="C24" s="282"/>
      <c r="D24" s="151" t="s">
        <v>192</v>
      </c>
      <c r="E24" s="224"/>
      <c r="F24" s="224"/>
      <c r="G24" s="224"/>
      <c r="H24" s="224"/>
      <c r="I24" s="224"/>
      <c r="J24" s="224" t="s">
        <v>160</v>
      </c>
      <c r="K24" s="224"/>
      <c r="L24" s="224"/>
      <c r="M24" s="224"/>
      <c r="N24" s="224"/>
      <c r="O24" s="224"/>
      <c r="P24" s="224"/>
      <c r="Q24" s="224"/>
      <c r="R24" s="224"/>
      <c r="S24" s="224"/>
      <c r="T24" s="224"/>
    </row>
    <row r="25" spans="1:20" ht="13.5" customHeight="1">
      <c r="A25" s="148"/>
      <c r="B25" s="281" t="s">
        <v>369</v>
      </c>
      <c r="C25" s="282"/>
      <c r="D25" s="151" t="s">
        <v>192</v>
      </c>
      <c r="E25" s="224"/>
      <c r="F25" s="224"/>
      <c r="G25" s="224"/>
      <c r="H25" s="224"/>
      <c r="I25" s="224"/>
      <c r="J25" s="224"/>
      <c r="K25" s="224" t="s">
        <v>160</v>
      </c>
      <c r="L25" s="224"/>
      <c r="M25" s="224"/>
      <c r="N25" s="224"/>
      <c r="O25" s="224"/>
      <c r="P25" s="224"/>
      <c r="Q25" s="224"/>
      <c r="R25" s="224"/>
      <c r="S25" s="224"/>
      <c r="T25" s="224"/>
    </row>
    <row r="26" spans="1:20" ht="13.5" customHeight="1">
      <c r="A26" s="148"/>
      <c r="B26" s="281" t="s">
        <v>370</v>
      </c>
      <c r="C26" s="282"/>
      <c r="D26" s="151" t="s">
        <v>192</v>
      </c>
      <c r="E26" s="224"/>
      <c r="F26" s="224"/>
      <c r="G26" s="224"/>
      <c r="H26" s="224"/>
      <c r="I26" s="224"/>
      <c r="J26" s="224"/>
      <c r="K26" s="224"/>
      <c r="L26" s="224" t="s">
        <v>160</v>
      </c>
      <c r="M26" s="224"/>
      <c r="N26" s="224"/>
      <c r="O26" s="224"/>
      <c r="P26" s="224"/>
      <c r="Q26" s="224"/>
      <c r="R26" s="224"/>
      <c r="S26" s="224"/>
      <c r="T26" s="224"/>
    </row>
    <row r="27" spans="1:20" ht="13.5" customHeight="1" thickBot="1">
      <c r="A27" s="148"/>
      <c r="B27" s="284"/>
      <c r="C27" s="165"/>
      <c r="D27" s="166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 ht="13.5" customHeight="1" thickTop="1">
      <c r="A28" s="169" t="s">
        <v>193</v>
      </c>
      <c r="B28" s="170"/>
      <c r="C28" s="171"/>
      <c r="D28" s="172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ht="13.5" customHeight="1">
      <c r="A29" s="175"/>
      <c r="B29" s="170" t="s">
        <v>371</v>
      </c>
      <c r="C29" s="171"/>
      <c r="D29" s="172"/>
      <c r="E29" s="173" t="s">
        <v>160</v>
      </c>
      <c r="F29" s="173" t="s">
        <v>160</v>
      </c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ht="13.5" customHeight="1">
      <c r="A30" s="175"/>
      <c r="B30" s="176" t="s">
        <v>372</v>
      </c>
      <c r="C30" s="177"/>
      <c r="D30" s="178"/>
      <c r="E30" s="158"/>
      <c r="F30" s="158"/>
      <c r="G30" s="158" t="s">
        <v>160</v>
      </c>
      <c r="H30" s="158" t="s">
        <v>160</v>
      </c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</row>
    <row r="31" spans="1:20" ht="13.5" customHeight="1">
      <c r="A31" s="175"/>
      <c r="B31" s="176" t="s">
        <v>499</v>
      </c>
      <c r="C31" s="179"/>
      <c r="D31" s="180"/>
      <c r="E31" s="224"/>
      <c r="F31" s="224"/>
      <c r="G31" s="224"/>
      <c r="H31" s="224"/>
      <c r="I31" s="224"/>
      <c r="J31" s="224"/>
      <c r="K31" s="224"/>
      <c r="L31" s="224"/>
      <c r="M31" s="224" t="s">
        <v>160</v>
      </c>
      <c r="N31" s="224" t="s">
        <v>160</v>
      </c>
      <c r="O31" s="224"/>
      <c r="P31" s="224"/>
      <c r="Q31" s="224"/>
      <c r="R31" s="224"/>
      <c r="S31" s="224"/>
      <c r="T31" s="224"/>
    </row>
    <row r="32" spans="1:20" ht="13.5" customHeight="1">
      <c r="A32" s="175"/>
      <c r="B32" s="176" t="s">
        <v>373</v>
      </c>
      <c r="C32" s="179"/>
      <c r="D32" s="180"/>
      <c r="E32" s="224"/>
      <c r="F32" s="224"/>
      <c r="G32" s="224"/>
      <c r="H32" s="224"/>
      <c r="I32" s="224" t="s">
        <v>160</v>
      </c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</row>
    <row r="33" spans="1:20" ht="13.5" customHeight="1">
      <c r="A33" s="175"/>
      <c r="B33" s="176" t="s">
        <v>374</v>
      </c>
      <c r="C33" s="179"/>
      <c r="D33" s="180"/>
      <c r="E33" s="224"/>
      <c r="F33" s="224"/>
      <c r="G33" s="224"/>
      <c r="H33" s="224"/>
      <c r="I33" s="224"/>
      <c r="J33" s="224" t="s">
        <v>160</v>
      </c>
      <c r="K33" s="224"/>
      <c r="L33" s="224"/>
      <c r="M33" s="224"/>
      <c r="N33" s="224"/>
      <c r="O33" s="224"/>
      <c r="P33" s="224"/>
      <c r="Q33" s="224"/>
      <c r="R33" s="224"/>
      <c r="S33" s="224"/>
      <c r="T33" s="224"/>
    </row>
    <row r="34" spans="1:20" ht="13.5" customHeight="1">
      <c r="A34" s="175"/>
      <c r="B34" s="176" t="s">
        <v>375</v>
      </c>
      <c r="C34" s="179"/>
      <c r="D34" s="180"/>
      <c r="E34" s="224"/>
      <c r="F34" s="224"/>
      <c r="G34" s="224"/>
      <c r="H34" s="224"/>
      <c r="I34" s="224"/>
      <c r="J34" s="224"/>
      <c r="K34" s="224" t="s">
        <v>160</v>
      </c>
      <c r="L34" s="224"/>
      <c r="M34" s="224"/>
      <c r="N34" s="224"/>
      <c r="O34" s="224"/>
      <c r="P34" s="224"/>
      <c r="Q34" s="224"/>
      <c r="R34" s="224"/>
      <c r="S34" s="224"/>
      <c r="T34" s="224"/>
    </row>
    <row r="35" spans="1:20" ht="13.5" customHeight="1" thickBot="1">
      <c r="A35" s="175"/>
      <c r="B35" s="285" t="s">
        <v>376</v>
      </c>
      <c r="C35" s="286"/>
      <c r="D35" s="287"/>
      <c r="E35" s="181"/>
      <c r="F35" s="181"/>
      <c r="G35" s="181"/>
      <c r="H35" s="181"/>
      <c r="I35" s="288"/>
      <c r="J35" s="288"/>
      <c r="K35" s="288"/>
      <c r="L35" s="289" t="s">
        <v>160</v>
      </c>
      <c r="M35" s="288"/>
      <c r="N35" s="288"/>
      <c r="O35" s="288"/>
      <c r="P35" s="288"/>
      <c r="Q35" s="288"/>
      <c r="R35" s="288"/>
      <c r="S35" s="288"/>
      <c r="T35" s="288"/>
    </row>
    <row r="36" spans="1:20" ht="13.5" customHeight="1" thickTop="1">
      <c r="A36" s="169" t="s">
        <v>197</v>
      </c>
      <c r="B36" s="371" t="s">
        <v>198</v>
      </c>
      <c r="C36" s="372"/>
      <c r="D36" s="373"/>
      <c r="E36" s="228" t="s">
        <v>100</v>
      </c>
      <c r="F36" s="228" t="s">
        <v>100</v>
      </c>
      <c r="G36" s="228" t="s">
        <v>100</v>
      </c>
      <c r="H36" s="228" t="s">
        <v>100</v>
      </c>
      <c r="I36" s="228" t="s">
        <v>100</v>
      </c>
      <c r="J36" s="228" t="s">
        <v>100</v>
      </c>
      <c r="K36" s="228" t="s">
        <v>100</v>
      </c>
      <c r="L36" s="228" t="s">
        <v>100</v>
      </c>
      <c r="M36" s="228" t="s">
        <v>100</v>
      </c>
      <c r="N36" s="228" t="s">
        <v>100</v>
      </c>
      <c r="O36" s="210"/>
      <c r="P36" s="210"/>
      <c r="Q36" s="210"/>
      <c r="R36" s="210"/>
      <c r="S36" s="210"/>
      <c r="T36" s="210"/>
    </row>
    <row r="37" spans="1:20" ht="13.5" customHeight="1">
      <c r="A37" s="175"/>
      <c r="B37" s="374" t="s">
        <v>199</v>
      </c>
      <c r="C37" s="375"/>
      <c r="D37" s="376"/>
      <c r="E37" s="158" t="s">
        <v>460</v>
      </c>
      <c r="F37" s="158" t="s">
        <v>460</v>
      </c>
      <c r="G37" s="158" t="s">
        <v>460</v>
      </c>
      <c r="H37" s="158" t="s">
        <v>460</v>
      </c>
      <c r="I37" s="158" t="s">
        <v>460</v>
      </c>
      <c r="J37" s="158" t="s">
        <v>460</v>
      </c>
      <c r="K37" s="158" t="s">
        <v>460</v>
      </c>
      <c r="L37" s="158" t="s">
        <v>460</v>
      </c>
      <c r="M37" s="158" t="s">
        <v>460</v>
      </c>
      <c r="N37" s="158" t="s">
        <v>460</v>
      </c>
      <c r="O37" s="158"/>
      <c r="P37" s="158"/>
      <c r="Q37" s="158"/>
      <c r="R37" s="158"/>
      <c r="S37" s="158"/>
      <c r="T37" s="158"/>
    </row>
    <row r="38" spans="1:20" ht="56.25" customHeight="1">
      <c r="A38" s="175"/>
      <c r="B38" s="377" t="s">
        <v>200</v>
      </c>
      <c r="C38" s="378"/>
      <c r="D38" s="379"/>
      <c r="E38" s="185" t="s">
        <v>553</v>
      </c>
      <c r="F38" s="185" t="s">
        <v>553</v>
      </c>
      <c r="G38" s="185" t="s">
        <v>553</v>
      </c>
      <c r="H38" s="185" t="s">
        <v>553</v>
      </c>
      <c r="I38" s="185" t="s">
        <v>553</v>
      </c>
      <c r="J38" s="185" t="s">
        <v>553</v>
      </c>
      <c r="K38" s="185" t="s">
        <v>553</v>
      </c>
      <c r="L38" s="185" t="s">
        <v>553</v>
      </c>
      <c r="M38" s="185" t="s">
        <v>553</v>
      </c>
      <c r="N38" s="185" t="s">
        <v>553</v>
      </c>
      <c r="O38" s="185"/>
      <c r="P38" s="185"/>
      <c r="Q38" s="185"/>
      <c r="R38" s="185"/>
      <c r="S38" s="185"/>
      <c r="T38" s="185"/>
    </row>
    <row r="39" spans="1:20" ht="65.25" customHeight="1" thickBot="1">
      <c r="A39" s="186"/>
      <c r="B39" s="380" t="s">
        <v>201</v>
      </c>
      <c r="C39" s="380"/>
      <c r="D39" s="380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ht="13.5" customHeight="1" thickTop="1">
      <c r="A40" s="189"/>
    </row>
    <row r="104" ht="24" customHeight="1"/>
    <row r="105" ht="39" customHeight="1"/>
    <row r="117" ht="57" customHeight="1"/>
    <row r="118" ht="10.5"/>
    <row r="119" ht="10.5"/>
  </sheetData>
  <mergeCells count="29">
    <mergeCell ref="A2:B2"/>
    <mergeCell ref="C2:D2"/>
    <mergeCell ref="E2:H2"/>
    <mergeCell ref="I2:T2"/>
    <mergeCell ref="A3:B3"/>
    <mergeCell ref="C3:D3"/>
    <mergeCell ref="E3:H3"/>
    <mergeCell ref="I3:T3"/>
    <mergeCell ref="A4:B4"/>
    <mergeCell ref="C4:D4"/>
    <mergeCell ref="E4:H4"/>
    <mergeCell ref="I4:T4"/>
    <mergeCell ref="A5:B5"/>
    <mergeCell ref="C5:T5"/>
    <mergeCell ref="E6:H6"/>
    <mergeCell ref="I6:K6"/>
    <mergeCell ref="L6:T6"/>
    <mergeCell ref="A7:B7"/>
    <mergeCell ref="C7:D7"/>
    <mergeCell ref="E7:H7"/>
    <mergeCell ref="L7:T7"/>
    <mergeCell ref="B36:D36"/>
    <mergeCell ref="B37:D37"/>
    <mergeCell ref="B38:D38"/>
    <mergeCell ref="B39:D39"/>
    <mergeCell ref="A6:B6"/>
    <mergeCell ref="C6:D6"/>
    <mergeCell ref="B12:C12"/>
    <mergeCell ref="B15:C15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28" zoomScaleNormal="100" workbookViewId="0">
      <selection activeCell="T43" sqref="T43"/>
    </sheetView>
  </sheetViews>
  <sheetFormatPr defaultRowHeight="13.5" customHeight="1"/>
  <cols>
    <col min="1" max="1" width="9.28515625" style="130" customWidth="1"/>
    <col min="2" max="2" width="19.7109375" style="134" customWidth="1"/>
    <col min="3" max="3" width="19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7" width="9.140625" style="130"/>
    <col min="258" max="258" width="9.28515625" style="130" customWidth="1"/>
    <col min="259" max="259" width="19.7109375" style="130" customWidth="1"/>
    <col min="260" max="260" width="19" style="130" customWidth="1"/>
    <col min="261" max="261" width="13.5703125" style="130" customWidth="1"/>
    <col min="262" max="263" width="3.28515625" style="130" customWidth="1"/>
    <col min="264" max="264" width="3" style="130" customWidth="1"/>
    <col min="265" max="274" width="3.28515625" style="130" customWidth="1"/>
    <col min="275" max="513" width="9.140625" style="130"/>
    <col min="514" max="514" width="9.28515625" style="130" customWidth="1"/>
    <col min="515" max="515" width="19.7109375" style="130" customWidth="1"/>
    <col min="516" max="516" width="19" style="130" customWidth="1"/>
    <col min="517" max="517" width="13.5703125" style="130" customWidth="1"/>
    <col min="518" max="519" width="3.28515625" style="130" customWidth="1"/>
    <col min="520" max="520" width="3" style="130" customWidth="1"/>
    <col min="521" max="530" width="3.28515625" style="130" customWidth="1"/>
    <col min="531" max="769" width="9.140625" style="130"/>
    <col min="770" max="770" width="9.28515625" style="130" customWidth="1"/>
    <col min="771" max="771" width="19.7109375" style="130" customWidth="1"/>
    <col min="772" max="772" width="19" style="130" customWidth="1"/>
    <col min="773" max="773" width="13.5703125" style="130" customWidth="1"/>
    <col min="774" max="775" width="3.28515625" style="130" customWidth="1"/>
    <col min="776" max="776" width="3" style="130" customWidth="1"/>
    <col min="777" max="786" width="3.28515625" style="130" customWidth="1"/>
    <col min="787" max="1025" width="9.140625" style="130"/>
    <col min="1026" max="1026" width="9.28515625" style="130" customWidth="1"/>
    <col min="1027" max="1027" width="19.7109375" style="130" customWidth="1"/>
    <col min="1028" max="1028" width="19" style="130" customWidth="1"/>
    <col min="1029" max="1029" width="13.5703125" style="130" customWidth="1"/>
    <col min="1030" max="1031" width="3.28515625" style="130" customWidth="1"/>
    <col min="1032" max="1032" width="3" style="130" customWidth="1"/>
    <col min="1033" max="1042" width="3.28515625" style="130" customWidth="1"/>
    <col min="1043" max="1281" width="9.140625" style="130"/>
    <col min="1282" max="1282" width="9.28515625" style="130" customWidth="1"/>
    <col min="1283" max="1283" width="19.7109375" style="130" customWidth="1"/>
    <col min="1284" max="1284" width="19" style="130" customWidth="1"/>
    <col min="1285" max="1285" width="13.5703125" style="130" customWidth="1"/>
    <col min="1286" max="1287" width="3.28515625" style="130" customWidth="1"/>
    <col min="1288" max="1288" width="3" style="130" customWidth="1"/>
    <col min="1289" max="1298" width="3.28515625" style="130" customWidth="1"/>
    <col min="1299" max="1537" width="9.140625" style="130"/>
    <col min="1538" max="1538" width="9.28515625" style="130" customWidth="1"/>
    <col min="1539" max="1539" width="19.7109375" style="130" customWidth="1"/>
    <col min="1540" max="1540" width="19" style="130" customWidth="1"/>
    <col min="1541" max="1541" width="13.5703125" style="130" customWidth="1"/>
    <col min="1542" max="1543" width="3.28515625" style="130" customWidth="1"/>
    <col min="1544" max="1544" width="3" style="130" customWidth="1"/>
    <col min="1545" max="1554" width="3.28515625" style="130" customWidth="1"/>
    <col min="1555" max="1793" width="9.140625" style="130"/>
    <col min="1794" max="1794" width="9.28515625" style="130" customWidth="1"/>
    <col min="1795" max="1795" width="19.7109375" style="130" customWidth="1"/>
    <col min="1796" max="1796" width="19" style="130" customWidth="1"/>
    <col min="1797" max="1797" width="13.5703125" style="130" customWidth="1"/>
    <col min="1798" max="1799" width="3.28515625" style="130" customWidth="1"/>
    <col min="1800" max="1800" width="3" style="130" customWidth="1"/>
    <col min="1801" max="1810" width="3.28515625" style="130" customWidth="1"/>
    <col min="1811" max="2049" width="9.140625" style="130"/>
    <col min="2050" max="2050" width="9.28515625" style="130" customWidth="1"/>
    <col min="2051" max="2051" width="19.7109375" style="130" customWidth="1"/>
    <col min="2052" max="2052" width="19" style="130" customWidth="1"/>
    <col min="2053" max="2053" width="13.5703125" style="130" customWidth="1"/>
    <col min="2054" max="2055" width="3.28515625" style="130" customWidth="1"/>
    <col min="2056" max="2056" width="3" style="130" customWidth="1"/>
    <col min="2057" max="2066" width="3.28515625" style="130" customWidth="1"/>
    <col min="2067" max="2305" width="9.140625" style="130"/>
    <col min="2306" max="2306" width="9.28515625" style="130" customWidth="1"/>
    <col min="2307" max="2307" width="19.7109375" style="130" customWidth="1"/>
    <col min="2308" max="2308" width="19" style="130" customWidth="1"/>
    <col min="2309" max="2309" width="13.5703125" style="130" customWidth="1"/>
    <col min="2310" max="2311" width="3.28515625" style="130" customWidth="1"/>
    <col min="2312" max="2312" width="3" style="130" customWidth="1"/>
    <col min="2313" max="2322" width="3.28515625" style="130" customWidth="1"/>
    <col min="2323" max="2561" width="9.140625" style="130"/>
    <col min="2562" max="2562" width="9.28515625" style="130" customWidth="1"/>
    <col min="2563" max="2563" width="19.7109375" style="130" customWidth="1"/>
    <col min="2564" max="2564" width="19" style="130" customWidth="1"/>
    <col min="2565" max="2565" width="13.5703125" style="130" customWidth="1"/>
    <col min="2566" max="2567" width="3.28515625" style="130" customWidth="1"/>
    <col min="2568" max="2568" width="3" style="130" customWidth="1"/>
    <col min="2569" max="2578" width="3.28515625" style="130" customWidth="1"/>
    <col min="2579" max="2817" width="9.140625" style="130"/>
    <col min="2818" max="2818" width="9.28515625" style="130" customWidth="1"/>
    <col min="2819" max="2819" width="19.7109375" style="130" customWidth="1"/>
    <col min="2820" max="2820" width="19" style="130" customWidth="1"/>
    <col min="2821" max="2821" width="13.5703125" style="130" customWidth="1"/>
    <col min="2822" max="2823" width="3.28515625" style="130" customWidth="1"/>
    <col min="2824" max="2824" width="3" style="130" customWidth="1"/>
    <col min="2825" max="2834" width="3.28515625" style="130" customWidth="1"/>
    <col min="2835" max="3073" width="9.140625" style="130"/>
    <col min="3074" max="3074" width="9.28515625" style="130" customWidth="1"/>
    <col min="3075" max="3075" width="19.7109375" style="130" customWidth="1"/>
    <col min="3076" max="3076" width="19" style="130" customWidth="1"/>
    <col min="3077" max="3077" width="13.5703125" style="130" customWidth="1"/>
    <col min="3078" max="3079" width="3.28515625" style="130" customWidth="1"/>
    <col min="3080" max="3080" width="3" style="130" customWidth="1"/>
    <col min="3081" max="3090" width="3.28515625" style="130" customWidth="1"/>
    <col min="3091" max="3329" width="9.140625" style="130"/>
    <col min="3330" max="3330" width="9.28515625" style="130" customWidth="1"/>
    <col min="3331" max="3331" width="19.7109375" style="130" customWidth="1"/>
    <col min="3332" max="3332" width="19" style="130" customWidth="1"/>
    <col min="3333" max="3333" width="13.5703125" style="130" customWidth="1"/>
    <col min="3334" max="3335" width="3.28515625" style="130" customWidth="1"/>
    <col min="3336" max="3336" width="3" style="130" customWidth="1"/>
    <col min="3337" max="3346" width="3.28515625" style="130" customWidth="1"/>
    <col min="3347" max="3585" width="9.140625" style="130"/>
    <col min="3586" max="3586" width="9.28515625" style="130" customWidth="1"/>
    <col min="3587" max="3587" width="19.7109375" style="130" customWidth="1"/>
    <col min="3588" max="3588" width="19" style="130" customWidth="1"/>
    <col min="3589" max="3589" width="13.5703125" style="130" customWidth="1"/>
    <col min="3590" max="3591" width="3.28515625" style="130" customWidth="1"/>
    <col min="3592" max="3592" width="3" style="130" customWidth="1"/>
    <col min="3593" max="3602" width="3.28515625" style="130" customWidth="1"/>
    <col min="3603" max="3841" width="9.140625" style="130"/>
    <col min="3842" max="3842" width="9.28515625" style="130" customWidth="1"/>
    <col min="3843" max="3843" width="19.7109375" style="130" customWidth="1"/>
    <col min="3844" max="3844" width="19" style="130" customWidth="1"/>
    <col min="3845" max="3845" width="13.5703125" style="130" customWidth="1"/>
    <col min="3846" max="3847" width="3.28515625" style="130" customWidth="1"/>
    <col min="3848" max="3848" width="3" style="130" customWidth="1"/>
    <col min="3849" max="3858" width="3.28515625" style="130" customWidth="1"/>
    <col min="3859" max="4097" width="9.140625" style="130"/>
    <col min="4098" max="4098" width="9.28515625" style="130" customWidth="1"/>
    <col min="4099" max="4099" width="19.7109375" style="130" customWidth="1"/>
    <col min="4100" max="4100" width="19" style="130" customWidth="1"/>
    <col min="4101" max="4101" width="13.5703125" style="130" customWidth="1"/>
    <col min="4102" max="4103" width="3.28515625" style="130" customWidth="1"/>
    <col min="4104" max="4104" width="3" style="130" customWidth="1"/>
    <col min="4105" max="4114" width="3.28515625" style="130" customWidth="1"/>
    <col min="4115" max="4353" width="9.140625" style="130"/>
    <col min="4354" max="4354" width="9.28515625" style="130" customWidth="1"/>
    <col min="4355" max="4355" width="19.7109375" style="130" customWidth="1"/>
    <col min="4356" max="4356" width="19" style="130" customWidth="1"/>
    <col min="4357" max="4357" width="13.5703125" style="130" customWidth="1"/>
    <col min="4358" max="4359" width="3.28515625" style="130" customWidth="1"/>
    <col min="4360" max="4360" width="3" style="130" customWidth="1"/>
    <col min="4361" max="4370" width="3.28515625" style="130" customWidth="1"/>
    <col min="4371" max="4609" width="9.140625" style="130"/>
    <col min="4610" max="4610" width="9.28515625" style="130" customWidth="1"/>
    <col min="4611" max="4611" width="19.7109375" style="130" customWidth="1"/>
    <col min="4612" max="4612" width="19" style="130" customWidth="1"/>
    <col min="4613" max="4613" width="13.5703125" style="130" customWidth="1"/>
    <col min="4614" max="4615" width="3.28515625" style="130" customWidth="1"/>
    <col min="4616" max="4616" width="3" style="130" customWidth="1"/>
    <col min="4617" max="4626" width="3.28515625" style="130" customWidth="1"/>
    <col min="4627" max="4865" width="9.140625" style="130"/>
    <col min="4866" max="4866" width="9.28515625" style="130" customWidth="1"/>
    <col min="4867" max="4867" width="19.7109375" style="130" customWidth="1"/>
    <col min="4868" max="4868" width="19" style="130" customWidth="1"/>
    <col min="4869" max="4869" width="13.5703125" style="130" customWidth="1"/>
    <col min="4870" max="4871" width="3.28515625" style="130" customWidth="1"/>
    <col min="4872" max="4872" width="3" style="130" customWidth="1"/>
    <col min="4873" max="4882" width="3.28515625" style="130" customWidth="1"/>
    <col min="4883" max="5121" width="9.140625" style="130"/>
    <col min="5122" max="5122" width="9.28515625" style="130" customWidth="1"/>
    <col min="5123" max="5123" width="19.7109375" style="130" customWidth="1"/>
    <col min="5124" max="5124" width="19" style="130" customWidth="1"/>
    <col min="5125" max="5125" width="13.5703125" style="130" customWidth="1"/>
    <col min="5126" max="5127" width="3.28515625" style="130" customWidth="1"/>
    <col min="5128" max="5128" width="3" style="130" customWidth="1"/>
    <col min="5129" max="5138" width="3.28515625" style="130" customWidth="1"/>
    <col min="5139" max="5377" width="9.140625" style="130"/>
    <col min="5378" max="5378" width="9.28515625" style="130" customWidth="1"/>
    <col min="5379" max="5379" width="19.7109375" style="130" customWidth="1"/>
    <col min="5380" max="5380" width="19" style="130" customWidth="1"/>
    <col min="5381" max="5381" width="13.5703125" style="130" customWidth="1"/>
    <col min="5382" max="5383" width="3.28515625" style="130" customWidth="1"/>
    <col min="5384" max="5384" width="3" style="130" customWidth="1"/>
    <col min="5385" max="5394" width="3.28515625" style="130" customWidth="1"/>
    <col min="5395" max="5633" width="9.140625" style="130"/>
    <col min="5634" max="5634" width="9.28515625" style="130" customWidth="1"/>
    <col min="5635" max="5635" width="19.7109375" style="130" customWidth="1"/>
    <col min="5636" max="5636" width="19" style="130" customWidth="1"/>
    <col min="5637" max="5637" width="13.5703125" style="130" customWidth="1"/>
    <col min="5638" max="5639" width="3.28515625" style="130" customWidth="1"/>
    <col min="5640" max="5640" width="3" style="130" customWidth="1"/>
    <col min="5641" max="5650" width="3.28515625" style="130" customWidth="1"/>
    <col min="5651" max="5889" width="9.140625" style="130"/>
    <col min="5890" max="5890" width="9.28515625" style="130" customWidth="1"/>
    <col min="5891" max="5891" width="19.7109375" style="130" customWidth="1"/>
    <col min="5892" max="5892" width="19" style="130" customWidth="1"/>
    <col min="5893" max="5893" width="13.5703125" style="130" customWidth="1"/>
    <col min="5894" max="5895" width="3.28515625" style="130" customWidth="1"/>
    <col min="5896" max="5896" width="3" style="130" customWidth="1"/>
    <col min="5897" max="5906" width="3.28515625" style="130" customWidth="1"/>
    <col min="5907" max="6145" width="9.140625" style="130"/>
    <col min="6146" max="6146" width="9.28515625" style="130" customWidth="1"/>
    <col min="6147" max="6147" width="19.7109375" style="130" customWidth="1"/>
    <col min="6148" max="6148" width="19" style="130" customWidth="1"/>
    <col min="6149" max="6149" width="13.5703125" style="130" customWidth="1"/>
    <col min="6150" max="6151" width="3.28515625" style="130" customWidth="1"/>
    <col min="6152" max="6152" width="3" style="130" customWidth="1"/>
    <col min="6153" max="6162" width="3.28515625" style="130" customWidth="1"/>
    <col min="6163" max="6401" width="9.140625" style="130"/>
    <col min="6402" max="6402" width="9.28515625" style="130" customWidth="1"/>
    <col min="6403" max="6403" width="19.7109375" style="130" customWidth="1"/>
    <col min="6404" max="6404" width="19" style="130" customWidth="1"/>
    <col min="6405" max="6405" width="13.5703125" style="130" customWidth="1"/>
    <col min="6406" max="6407" width="3.28515625" style="130" customWidth="1"/>
    <col min="6408" max="6408" width="3" style="130" customWidth="1"/>
    <col min="6409" max="6418" width="3.28515625" style="130" customWidth="1"/>
    <col min="6419" max="6657" width="9.140625" style="130"/>
    <col min="6658" max="6658" width="9.28515625" style="130" customWidth="1"/>
    <col min="6659" max="6659" width="19.7109375" style="130" customWidth="1"/>
    <col min="6660" max="6660" width="19" style="130" customWidth="1"/>
    <col min="6661" max="6661" width="13.5703125" style="130" customWidth="1"/>
    <col min="6662" max="6663" width="3.28515625" style="130" customWidth="1"/>
    <col min="6664" max="6664" width="3" style="130" customWidth="1"/>
    <col min="6665" max="6674" width="3.28515625" style="130" customWidth="1"/>
    <col min="6675" max="6913" width="9.140625" style="130"/>
    <col min="6914" max="6914" width="9.28515625" style="130" customWidth="1"/>
    <col min="6915" max="6915" width="19.7109375" style="130" customWidth="1"/>
    <col min="6916" max="6916" width="19" style="130" customWidth="1"/>
    <col min="6917" max="6917" width="13.5703125" style="130" customWidth="1"/>
    <col min="6918" max="6919" width="3.28515625" style="130" customWidth="1"/>
    <col min="6920" max="6920" width="3" style="130" customWidth="1"/>
    <col min="6921" max="6930" width="3.28515625" style="130" customWidth="1"/>
    <col min="6931" max="7169" width="9.140625" style="130"/>
    <col min="7170" max="7170" width="9.28515625" style="130" customWidth="1"/>
    <col min="7171" max="7171" width="19.7109375" style="130" customWidth="1"/>
    <col min="7172" max="7172" width="19" style="130" customWidth="1"/>
    <col min="7173" max="7173" width="13.5703125" style="130" customWidth="1"/>
    <col min="7174" max="7175" width="3.28515625" style="130" customWidth="1"/>
    <col min="7176" max="7176" width="3" style="130" customWidth="1"/>
    <col min="7177" max="7186" width="3.28515625" style="130" customWidth="1"/>
    <col min="7187" max="7425" width="9.140625" style="130"/>
    <col min="7426" max="7426" width="9.28515625" style="130" customWidth="1"/>
    <col min="7427" max="7427" width="19.7109375" style="130" customWidth="1"/>
    <col min="7428" max="7428" width="19" style="130" customWidth="1"/>
    <col min="7429" max="7429" width="13.5703125" style="130" customWidth="1"/>
    <col min="7430" max="7431" width="3.28515625" style="130" customWidth="1"/>
    <col min="7432" max="7432" width="3" style="130" customWidth="1"/>
    <col min="7433" max="7442" width="3.28515625" style="130" customWidth="1"/>
    <col min="7443" max="7681" width="9.140625" style="130"/>
    <col min="7682" max="7682" width="9.28515625" style="130" customWidth="1"/>
    <col min="7683" max="7683" width="19.7109375" style="130" customWidth="1"/>
    <col min="7684" max="7684" width="19" style="130" customWidth="1"/>
    <col min="7685" max="7685" width="13.5703125" style="130" customWidth="1"/>
    <col min="7686" max="7687" width="3.28515625" style="130" customWidth="1"/>
    <col min="7688" max="7688" width="3" style="130" customWidth="1"/>
    <col min="7689" max="7698" width="3.28515625" style="130" customWidth="1"/>
    <col min="7699" max="7937" width="9.140625" style="130"/>
    <col min="7938" max="7938" width="9.28515625" style="130" customWidth="1"/>
    <col min="7939" max="7939" width="19.7109375" style="130" customWidth="1"/>
    <col min="7940" max="7940" width="19" style="130" customWidth="1"/>
    <col min="7941" max="7941" width="13.5703125" style="130" customWidth="1"/>
    <col min="7942" max="7943" width="3.28515625" style="130" customWidth="1"/>
    <col min="7944" max="7944" width="3" style="130" customWidth="1"/>
    <col min="7945" max="7954" width="3.28515625" style="130" customWidth="1"/>
    <col min="7955" max="8193" width="9.140625" style="130"/>
    <col min="8194" max="8194" width="9.28515625" style="130" customWidth="1"/>
    <col min="8195" max="8195" width="19.7109375" style="130" customWidth="1"/>
    <col min="8196" max="8196" width="19" style="130" customWidth="1"/>
    <col min="8197" max="8197" width="13.5703125" style="130" customWidth="1"/>
    <col min="8198" max="8199" width="3.28515625" style="130" customWidth="1"/>
    <col min="8200" max="8200" width="3" style="130" customWidth="1"/>
    <col min="8201" max="8210" width="3.28515625" style="130" customWidth="1"/>
    <col min="8211" max="8449" width="9.140625" style="130"/>
    <col min="8450" max="8450" width="9.28515625" style="130" customWidth="1"/>
    <col min="8451" max="8451" width="19.7109375" style="130" customWidth="1"/>
    <col min="8452" max="8452" width="19" style="130" customWidth="1"/>
    <col min="8453" max="8453" width="13.5703125" style="130" customWidth="1"/>
    <col min="8454" max="8455" width="3.28515625" style="130" customWidth="1"/>
    <col min="8456" max="8456" width="3" style="130" customWidth="1"/>
    <col min="8457" max="8466" width="3.28515625" style="130" customWidth="1"/>
    <col min="8467" max="8705" width="9.140625" style="130"/>
    <col min="8706" max="8706" width="9.28515625" style="130" customWidth="1"/>
    <col min="8707" max="8707" width="19.7109375" style="130" customWidth="1"/>
    <col min="8708" max="8708" width="19" style="130" customWidth="1"/>
    <col min="8709" max="8709" width="13.5703125" style="130" customWidth="1"/>
    <col min="8710" max="8711" width="3.28515625" style="130" customWidth="1"/>
    <col min="8712" max="8712" width="3" style="130" customWidth="1"/>
    <col min="8713" max="8722" width="3.28515625" style="130" customWidth="1"/>
    <col min="8723" max="8961" width="9.140625" style="130"/>
    <col min="8962" max="8962" width="9.28515625" style="130" customWidth="1"/>
    <col min="8963" max="8963" width="19.7109375" style="130" customWidth="1"/>
    <col min="8964" max="8964" width="19" style="130" customWidth="1"/>
    <col min="8965" max="8965" width="13.5703125" style="130" customWidth="1"/>
    <col min="8966" max="8967" width="3.28515625" style="130" customWidth="1"/>
    <col min="8968" max="8968" width="3" style="130" customWidth="1"/>
    <col min="8969" max="8978" width="3.28515625" style="130" customWidth="1"/>
    <col min="8979" max="9217" width="9.140625" style="130"/>
    <col min="9218" max="9218" width="9.28515625" style="130" customWidth="1"/>
    <col min="9219" max="9219" width="19.7109375" style="130" customWidth="1"/>
    <col min="9220" max="9220" width="19" style="130" customWidth="1"/>
    <col min="9221" max="9221" width="13.5703125" style="130" customWidth="1"/>
    <col min="9222" max="9223" width="3.28515625" style="130" customWidth="1"/>
    <col min="9224" max="9224" width="3" style="130" customWidth="1"/>
    <col min="9225" max="9234" width="3.28515625" style="130" customWidth="1"/>
    <col min="9235" max="9473" width="9.140625" style="130"/>
    <col min="9474" max="9474" width="9.28515625" style="130" customWidth="1"/>
    <col min="9475" max="9475" width="19.7109375" style="130" customWidth="1"/>
    <col min="9476" max="9476" width="19" style="130" customWidth="1"/>
    <col min="9477" max="9477" width="13.5703125" style="130" customWidth="1"/>
    <col min="9478" max="9479" width="3.28515625" style="130" customWidth="1"/>
    <col min="9480" max="9480" width="3" style="130" customWidth="1"/>
    <col min="9481" max="9490" width="3.28515625" style="130" customWidth="1"/>
    <col min="9491" max="9729" width="9.140625" style="130"/>
    <col min="9730" max="9730" width="9.28515625" style="130" customWidth="1"/>
    <col min="9731" max="9731" width="19.7109375" style="130" customWidth="1"/>
    <col min="9732" max="9732" width="19" style="130" customWidth="1"/>
    <col min="9733" max="9733" width="13.5703125" style="130" customWidth="1"/>
    <col min="9734" max="9735" width="3.28515625" style="130" customWidth="1"/>
    <col min="9736" max="9736" width="3" style="130" customWidth="1"/>
    <col min="9737" max="9746" width="3.28515625" style="130" customWidth="1"/>
    <col min="9747" max="9985" width="9.140625" style="130"/>
    <col min="9986" max="9986" width="9.28515625" style="130" customWidth="1"/>
    <col min="9987" max="9987" width="19.7109375" style="130" customWidth="1"/>
    <col min="9988" max="9988" width="19" style="130" customWidth="1"/>
    <col min="9989" max="9989" width="13.5703125" style="130" customWidth="1"/>
    <col min="9990" max="9991" width="3.28515625" style="130" customWidth="1"/>
    <col min="9992" max="9992" width="3" style="130" customWidth="1"/>
    <col min="9993" max="10002" width="3.28515625" style="130" customWidth="1"/>
    <col min="10003" max="10241" width="9.140625" style="130"/>
    <col min="10242" max="10242" width="9.28515625" style="130" customWidth="1"/>
    <col min="10243" max="10243" width="19.7109375" style="130" customWidth="1"/>
    <col min="10244" max="10244" width="19" style="130" customWidth="1"/>
    <col min="10245" max="10245" width="13.5703125" style="130" customWidth="1"/>
    <col min="10246" max="10247" width="3.28515625" style="130" customWidth="1"/>
    <col min="10248" max="10248" width="3" style="130" customWidth="1"/>
    <col min="10249" max="10258" width="3.28515625" style="130" customWidth="1"/>
    <col min="10259" max="10497" width="9.140625" style="130"/>
    <col min="10498" max="10498" width="9.28515625" style="130" customWidth="1"/>
    <col min="10499" max="10499" width="19.7109375" style="130" customWidth="1"/>
    <col min="10500" max="10500" width="19" style="130" customWidth="1"/>
    <col min="10501" max="10501" width="13.5703125" style="130" customWidth="1"/>
    <col min="10502" max="10503" width="3.28515625" style="130" customWidth="1"/>
    <col min="10504" max="10504" width="3" style="130" customWidth="1"/>
    <col min="10505" max="10514" width="3.28515625" style="130" customWidth="1"/>
    <col min="10515" max="10753" width="9.140625" style="130"/>
    <col min="10754" max="10754" width="9.28515625" style="130" customWidth="1"/>
    <col min="10755" max="10755" width="19.7109375" style="130" customWidth="1"/>
    <col min="10756" max="10756" width="19" style="130" customWidth="1"/>
    <col min="10757" max="10757" width="13.5703125" style="130" customWidth="1"/>
    <col min="10758" max="10759" width="3.28515625" style="130" customWidth="1"/>
    <col min="10760" max="10760" width="3" style="130" customWidth="1"/>
    <col min="10761" max="10770" width="3.28515625" style="130" customWidth="1"/>
    <col min="10771" max="11009" width="9.140625" style="130"/>
    <col min="11010" max="11010" width="9.28515625" style="130" customWidth="1"/>
    <col min="11011" max="11011" width="19.7109375" style="130" customWidth="1"/>
    <col min="11012" max="11012" width="19" style="130" customWidth="1"/>
    <col min="11013" max="11013" width="13.5703125" style="130" customWidth="1"/>
    <col min="11014" max="11015" width="3.28515625" style="130" customWidth="1"/>
    <col min="11016" max="11016" width="3" style="130" customWidth="1"/>
    <col min="11017" max="11026" width="3.28515625" style="130" customWidth="1"/>
    <col min="11027" max="11265" width="9.140625" style="130"/>
    <col min="11266" max="11266" width="9.28515625" style="130" customWidth="1"/>
    <col min="11267" max="11267" width="19.7109375" style="130" customWidth="1"/>
    <col min="11268" max="11268" width="19" style="130" customWidth="1"/>
    <col min="11269" max="11269" width="13.5703125" style="130" customWidth="1"/>
    <col min="11270" max="11271" width="3.28515625" style="130" customWidth="1"/>
    <col min="11272" max="11272" width="3" style="130" customWidth="1"/>
    <col min="11273" max="11282" width="3.28515625" style="130" customWidth="1"/>
    <col min="11283" max="11521" width="9.140625" style="130"/>
    <col min="11522" max="11522" width="9.28515625" style="130" customWidth="1"/>
    <col min="11523" max="11523" width="19.7109375" style="130" customWidth="1"/>
    <col min="11524" max="11524" width="19" style="130" customWidth="1"/>
    <col min="11525" max="11525" width="13.5703125" style="130" customWidth="1"/>
    <col min="11526" max="11527" width="3.28515625" style="130" customWidth="1"/>
    <col min="11528" max="11528" width="3" style="130" customWidth="1"/>
    <col min="11529" max="11538" width="3.28515625" style="130" customWidth="1"/>
    <col min="11539" max="11777" width="9.140625" style="130"/>
    <col min="11778" max="11778" width="9.28515625" style="130" customWidth="1"/>
    <col min="11779" max="11779" width="19.7109375" style="130" customWidth="1"/>
    <col min="11780" max="11780" width="19" style="130" customWidth="1"/>
    <col min="11781" max="11781" width="13.5703125" style="130" customWidth="1"/>
    <col min="11782" max="11783" width="3.28515625" style="130" customWidth="1"/>
    <col min="11784" max="11784" width="3" style="130" customWidth="1"/>
    <col min="11785" max="11794" width="3.28515625" style="130" customWidth="1"/>
    <col min="11795" max="12033" width="9.140625" style="130"/>
    <col min="12034" max="12034" width="9.28515625" style="130" customWidth="1"/>
    <col min="12035" max="12035" width="19.7109375" style="130" customWidth="1"/>
    <col min="12036" max="12036" width="19" style="130" customWidth="1"/>
    <col min="12037" max="12037" width="13.5703125" style="130" customWidth="1"/>
    <col min="12038" max="12039" width="3.28515625" style="130" customWidth="1"/>
    <col min="12040" max="12040" width="3" style="130" customWidth="1"/>
    <col min="12041" max="12050" width="3.28515625" style="130" customWidth="1"/>
    <col min="12051" max="12289" width="9.140625" style="130"/>
    <col min="12290" max="12290" width="9.28515625" style="130" customWidth="1"/>
    <col min="12291" max="12291" width="19.7109375" style="130" customWidth="1"/>
    <col min="12292" max="12292" width="19" style="130" customWidth="1"/>
    <col min="12293" max="12293" width="13.5703125" style="130" customWidth="1"/>
    <col min="12294" max="12295" width="3.28515625" style="130" customWidth="1"/>
    <col min="12296" max="12296" width="3" style="130" customWidth="1"/>
    <col min="12297" max="12306" width="3.28515625" style="130" customWidth="1"/>
    <col min="12307" max="12545" width="9.140625" style="130"/>
    <col min="12546" max="12546" width="9.28515625" style="130" customWidth="1"/>
    <col min="12547" max="12547" width="19.7109375" style="130" customWidth="1"/>
    <col min="12548" max="12548" width="19" style="130" customWidth="1"/>
    <col min="12549" max="12549" width="13.5703125" style="130" customWidth="1"/>
    <col min="12550" max="12551" width="3.28515625" style="130" customWidth="1"/>
    <col min="12552" max="12552" width="3" style="130" customWidth="1"/>
    <col min="12553" max="12562" width="3.28515625" style="130" customWidth="1"/>
    <col min="12563" max="12801" width="9.140625" style="130"/>
    <col min="12802" max="12802" width="9.28515625" style="130" customWidth="1"/>
    <col min="12803" max="12803" width="19.7109375" style="130" customWidth="1"/>
    <col min="12804" max="12804" width="19" style="130" customWidth="1"/>
    <col min="12805" max="12805" width="13.5703125" style="130" customWidth="1"/>
    <col min="12806" max="12807" width="3.28515625" style="130" customWidth="1"/>
    <col min="12808" max="12808" width="3" style="130" customWidth="1"/>
    <col min="12809" max="12818" width="3.28515625" style="130" customWidth="1"/>
    <col min="12819" max="13057" width="9.140625" style="130"/>
    <col min="13058" max="13058" width="9.28515625" style="130" customWidth="1"/>
    <col min="13059" max="13059" width="19.7109375" style="130" customWidth="1"/>
    <col min="13060" max="13060" width="19" style="130" customWidth="1"/>
    <col min="13061" max="13061" width="13.5703125" style="130" customWidth="1"/>
    <col min="13062" max="13063" width="3.28515625" style="130" customWidth="1"/>
    <col min="13064" max="13064" width="3" style="130" customWidth="1"/>
    <col min="13065" max="13074" width="3.28515625" style="130" customWidth="1"/>
    <col min="13075" max="13313" width="9.140625" style="130"/>
    <col min="13314" max="13314" width="9.28515625" style="130" customWidth="1"/>
    <col min="13315" max="13315" width="19.7109375" style="130" customWidth="1"/>
    <col min="13316" max="13316" width="19" style="130" customWidth="1"/>
    <col min="13317" max="13317" width="13.5703125" style="130" customWidth="1"/>
    <col min="13318" max="13319" width="3.28515625" style="130" customWidth="1"/>
    <col min="13320" max="13320" width="3" style="130" customWidth="1"/>
    <col min="13321" max="13330" width="3.28515625" style="130" customWidth="1"/>
    <col min="13331" max="13569" width="9.140625" style="130"/>
    <col min="13570" max="13570" width="9.28515625" style="130" customWidth="1"/>
    <col min="13571" max="13571" width="19.7109375" style="130" customWidth="1"/>
    <col min="13572" max="13572" width="19" style="130" customWidth="1"/>
    <col min="13573" max="13573" width="13.5703125" style="130" customWidth="1"/>
    <col min="13574" max="13575" width="3.28515625" style="130" customWidth="1"/>
    <col min="13576" max="13576" width="3" style="130" customWidth="1"/>
    <col min="13577" max="13586" width="3.28515625" style="130" customWidth="1"/>
    <col min="13587" max="13825" width="9.140625" style="130"/>
    <col min="13826" max="13826" width="9.28515625" style="130" customWidth="1"/>
    <col min="13827" max="13827" width="19.7109375" style="130" customWidth="1"/>
    <col min="13828" max="13828" width="19" style="130" customWidth="1"/>
    <col min="13829" max="13829" width="13.5703125" style="130" customWidth="1"/>
    <col min="13830" max="13831" width="3.28515625" style="130" customWidth="1"/>
    <col min="13832" max="13832" width="3" style="130" customWidth="1"/>
    <col min="13833" max="13842" width="3.28515625" style="130" customWidth="1"/>
    <col min="13843" max="14081" width="9.140625" style="130"/>
    <col min="14082" max="14082" width="9.28515625" style="130" customWidth="1"/>
    <col min="14083" max="14083" width="19.7109375" style="130" customWidth="1"/>
    <col min="14084" max="14084" width="19" style="130" customWidth="1"/>
    <col min="14085" max="14085" width="13.5703125" style="130" customWidth="1"/>
    <col min="14086" max="14087" width="3.28515625" style="130" customWidth="1"/>
    <col min="14088" max="14088" width="3" style="130" customWidth="1"/>
    <col min="14089" max="14098" width="3.28515625" style="130" customWidth="1"/>
    <col min="14099" max="14337" width="9.140625" style="130"/>
    <col min="14338" max="14338" width="9.28515625" style="130" customWidth="1"/>
    <col min="14339" max="14339" width="19.7109375" style="130" customWidth="1"/>
    <col min="14340" max="14340" width="19" style="130" customWidth="1"/>
    <col min="14341" max="14341" width="13.5703125" style="130" customWidth="1"/>
    <col min="14342" max="14343" width="3.28515625" style="130" customWidth="1"/>
    <col min="14344" max="14344" width="3" style="130" customWidth="1"/>
    <col min="14345" max="14354" width="3.28515625" style="130" customWidth="1"/>
    <col min="14355" max="14593" width="9.140625" style="130"/>
    <col min="14594" max="14594" width="9.28515625" style="130" customWidth="1"/>
    <col min="14595" max="14595" width="19.7109375" style="130" customWidth="1"/>
    <col min="14596" max="14596" width="19" style="130" customWidth="1"/>
    <col min="14597" max="14597" width="13.5703125" style="130" customWidth="1"/>
    <col min="14598" max="14599" width="3.28515625" style="130" customWidth="1"/>
    <col min="14600" max="14600" width="3" style="130" customWidth="1"/>
    <col min="14601" max="14610" width="3.28515625" style="130" customWidth="1"/>
    <col min="14611" max="14849" width="9.140625" style="130"/>
    <col min="14850" max="14850" width="9.28515625" style="130" customWidth="1"/>
    <col min="14851" max="14851" width="19.7109375" style="130" customWidth="1"/>
    <col min="14852" max="14852" width="19" style="130" customWidth="1"/>
    <col min="14853" max="14853" width="13.5703125" style="130" customWidth="1"/>
    <col min="14854" max="14855" width="3.28515625" style="130" customWidth="1"/>
    <col min="14856" max="14856" width="3" style="130" customWidth="1"/>
    <col min="14857" max="14866" width="3.28515625" style="130" customWidth="1"/>
    <col min="14867" max="15105" width="9.140625" style="130"/>
    <col min="15106" max="15106" width="9.28515625" style="130" customWidth="1"/>
    <col min="15107" max="15107" width="19.7109375" style="130" customWidth="1"/>
    <col min="15108" max="15108" width="19" style="130" customWidth="1"/>
    <col min="15109" max="15109" width="13.5703125" style="130" customWidth="1"/>
    <col min="15110" max="15111" width="3.28515625" style="130" customWidth="1"/>
    <col min="15112" max="15112" width="3" style="130" customWidth="1"/>
    <col min="15113" max="15122" width="3.28515625" style="130" customWidth="1"/>
    <col min="15123" max="15361" width="9.140625" style="130"/>
    <col min="15362" max="15362" width="9.28515625" style="130" customWidth="1"/>
    <col min="15363" max="15363" width="19.7109375" style="130" customWidth="1"/>
    <col min="15364" max="15364" width="19" style="130" customWidth="1"/>
    <col min="15365" max="15365" width="13.5703125" style="130" customWidth="1"/>
    <col min="15366" max="15367" width="3.28515625" style="130" customWidth="1"/>
    <col min="15368" max="15368" width="3" style="130" customWidth="1"/>
    <col min="15369" max="15378" width="3.28515625" style="130" customWidth="1"/>
    <col min="15379" max="15617" width="9.140625" style="130"/>
    <col min="15618" max="15618" width="9.28515625" style="130" customWidth="1"/>
    <col min="15619" max="15619" width="19.7109375" style="130" customWidth="1"/>
    <col min="15620" max="15620" width="19" style="130" customWidth="1"/>
    <col min="15621" max="15621" width="13.5703125" style="130" customWidth="1"/>
    <col min="15622" max="15623" width="3.28515625" style="130" customWidth="1"/>
    <col min="15624" max="15624" width="3" style="130" customWidth="1"/>
    <col min="15625" max="15634" width="3.28515625" style="130" customWidth="1"/>
    <col min="15635" max="15873" width="9.140625" style="130"/>
    <col min="15874" max="15874" width="9.28515625" style="130" customWidth="1"/>
    <col min="15875" max="15875" width="19.7109375" style="130" customWidth="1"/>
    <col min="15876" max="15876" width="19" style="130" customWidth="1"/>
    <col min="15877" max="15877" width="13.5703125" style="130" customWidth="1"/>
    <col min="15878" max="15879" width="3.28515625" style="130" customWidth="1"/>
    <col min="15880" max="15880" width="3" style="130" customWidth="1"/>
    <col min="15881" max="15890" width="3.28515625" style="130" customWidth="1"/>
    <col min="15891" max="16129" width="9.140625" style="130"/>
    <col min="16130" max="16130" width="9.28515625" style="130" customWidth="1"/>
    <col min="16131" max="16131" width="19.7109375" style="130" customWidth="1"/>
    <col min="16132" max="16132" width="19" style="130" customWidth="1"/>
    <col min="16133" max="16133" width="13.5703125" style="130" customWidth="1"/>
    <col min="16134" max="16135" width="3.28515625" style="130" customWidth="1"/>
    <col min="16136" max="16136" width="3" style="130" customWidth="1"/>
    <col min="16137" max="16146" width="3.28515625" style="130" customWidth="1"/>
    <col min="16147" max="16384" width="9.140625" style="130"/>
  </cols>
  <sheetData>
    <row r="1" spans="1:20" ht="13.5" customHeight="1" thickBot="1">
      <c r="A1" s="330" t="s">
        <v>519</v>
      </c>
      <c r="B1" s="129"/>
    </row>
    <row r="2" spans="1:20" ht="13.5" customHeight="1">
      <c r="A2" s="408" t="s">
        <v>110</v>
      </c>
      <c r="B2" s="409"/>
      <c r="C2" s="410" t="s">
        <v>89</v>
      </c>
      <c r="D2" s="411"/>
      <c r="E2" s="412" t="s">
        <v>71</v>
      </c>
      <c r="F2" s="413"/>
      <c r="G2" s="413"/>
      <c r="H2" s="414"/>
      <c r="I2" s="415" t="s">
        <v>89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377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397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COUNTIF(E41:HN41,"P")</f>
        <v>13</v>
      </c>
      <c r="B7" s="389"/>
      <c r="C7" s="390">
        <f>COUNTIF(E41:HN41,"F")</f>
        <v>0</v>
      </c>
      <c r="D7" s="391"/>
      <c r="E7" s="392">
        <f>SUM(L7,- A7,- C7)</f>
        <v>0</v>
      </c>
      <c r="F7" s="391"/>
      <c r="G7" s="391"/>
      <c r="H7" s="393"/>
      <c r="I7" s="309">
        <f>COUNTIF(E40:HN40,"N")</f>
        <v>13</v>
      </c>
      <c r="J7" s="309">
        <f>COUNTIF(E40:HN40,"A")</f>
        <v>0</v>
      </c>
      <c r="K7" s="309">
        <f>COUNTIF(E105:HN105,"B")</f>
        <v>0</v>
      </c>
      <c r="L7" s="392">
        <f>COUNTA(E9:HS9)</f>
        <v>13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378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445" t="s">
        <v>379</v>
      </c>
      <c r="C12" s="446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 t="s">
        <v>380</v>
      </c>
      <c r="C13" s="290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</row>
    <row r="14" spans="1:20" ht="13.5" customHeight="1">
      <c r="A14" s="148"/>
      <c r="B14" s="445" t="s">
        <v>381</v>
      </c>
      <c r="C14" s="446"/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</row>
    <row r="15" spans="1:20" ht="13.5" customHeight="1">
      <c r="A15" s="148"/>
      <c r="B15" s="149" t="s">
        <v>382</v>
      </c>
      <c r="C15" s="290"/>
      <c r="D15" s="196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</row>
    <row r="16" spans="1:20" ht="13.5" customHeight="1">
      <c r="A16" s="148"/>
      <c r="B16" s="445" t="s">
        <v>383</v>
      </c>
      <c r="C16" s="446"/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57"/>
      <c r="C17" s="290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49" t="s">
        <v>379</v>
      </c>
      <c r="C18" s="290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49"/>
      <c r="C19" s="290" t="s">
        <v>384</v>
      </c>
      <c r="D19" s="151" t="s">
        <v>192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49"/>
      <c r="C20" s="290" t="s">
        <v>522</v>
      </c>
      <c r="D20" s="151" t="s">
        <v>192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 t="s">
        <v>160</v>
      </c>
      <c r="P20" s="158"/>
      <c r="Q20" s="158"/>
    </row>
    <row r="21" spans="1:17" ht="13.5" customHeight="1">
      <c r="A21" s="148"/>
      <c r="B21" s="149" t="s">
        <v>381</v>
      </c>
      <c r="C21" s="290"/>
      <c r="D21" s="151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</row>
    <row r="22" spans="1:17" ht="13.5" customHeight="1">
      <c r="A22" s="148"/>
      <c r="B22" s="157"/>
      <c r="C22" s="290" t="s">
        <v>384</v>
      </c>
      <c r="D22" s="151" t="s">
        <v>192</v>
      </c>
      <c r="E22" s="158"/>
      <c r="F22" s="158"/>
      <c r="G22" s="158"/>
      <c r="H22" s="158"/>
      <c r="I22" s="158" t="s">
        <v>160</v>
      </c>
      <c r="J22" s="158"/>
      <c r="K22" s="158"/>
      <c r="L22" s="158"/>
      <c r="M22" s="158"/>
      <c r="N22" s="158"/>
      <c r="O22" s="158"/>
      <c r="P22" s="158"/>
      <c r="Q22" s="158"/>
    </row>
    <row r="23" spans="1:17" ht="13.5" customHeight="1">
      <c r="A23" s="148"/>
      <c r="B23" s="157"/>
      <c r="C23" s="290" t="s">
        <v>522</v>
      </c>
      <c r="D23" s="151" t="s">
        <v>192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 t="s">
        <v>160</v>
      </c>
      <c r="Q23" s="158"/>
    </row>
    <row r="24" spans="1:17" ht="13.5" customHeight="1">
      <c r="A24" s="148"/>
      <c r="B24" s="149" t="s">
        <v>383</v>
      </c>
      <c r="C24" s="29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</row>
    <row r="25" spans="1:17" ht="13.5" customHeight="1">
      <c r="A25" s="148"/>
      <c r="B25" s="157"/>
      <c r="C25" s="290" t="s">
        <v>384</v>
      </c>
      <c r="D25" s="151" t="s">
        <v>192</v>
      </c>
      <c r="E25" s="158"/>
      <c r="F25" s="158"/>
      <c r="G25" s="158"/>
      <c r="H25" s="158"/>
      <c r="I25" s="158"/>
      <c r="J25" s="158" t="s">
        <v>160</v>
      </c>
      <c r="K25" s="224"/>
      <c r="L25" s="224"/>
      <c r="M25" s="224"/>
      <c r="N25" s="224"/>
      <c r="O25" s="224"/>
      <c r="P25" s="224"/>
      <c r="Q25" s="224"/>
    </row>
    <row r="26" spans="1:17" ht="13.5" customHeight="1">
      <c r="A26" s="148"/>
      <c r="B26" s="149"/>
      <c r="C26" s="290" t="s">
        <v>522</v>
      </c>
      <c r="D26" s="151" t="s">
        <v>192</v>
      </c>
      <c r="E26" s="158"/>
      <c r="F26" s="158"/>
      <c r="G26" s="158"/>
      <c r="H26" s="158"/>
      <c r="I26" s="158"/>
      <c r="J26" s="158"/>
      <c r="K26" s="224"/>
      <c r="L26" s="224"/>
      <c r="M26" s="224"/>
      <c r="N26" s="224"/>
      <c r="O26" s="224"/>
      <c r="P26" s="224"/>
      <c r="Q26" s="224" t="s">
        <v>160</v>
      </c>
    </row>
    <row r="27" spans="1:17" ht="13.5" customHeight="1">
      <c r="A27" s="148"/>
      <c r="B27" s="281" t="s">
        <v>367</v>
      </c>
      <c r="C27" s="282"/>
      <c r="D27" s="151" t="s">
        <v>192</v>
      </c>
      <c r="E27" s="158"/>
      <c r="F27" s="158"/>
      <c r="G27" s="158"/>
      <c r="H27" s="158"/>
      <c r="I27" s="158"/>
      <c r="J27" s="158"/>
      <c r="K27" s="224" t="s">
        <v>160</v>
      </c>
      <c r="L27" s="224"/>
      <c r="M27" s="224"/>
      <c r="N27" s="224"/>
      <c r="O27" s="224"/>
      <c r="P27" s="224"/>
      <c r="Q27" s="224"/>
    </row>
    <row r="28" spans="1:17" ht="13.5" customHeight="1">
      <c r="A28" s="148"/>
      <c r="B28" s="281" t="s">
        <v>368</v>
      </c>
      <c r="C28" s="282"/>
      <c r="D28" s="151" t="s">
        <v>192</v>
      </c>
      <c r="E28" s="158"/>
      <c r="F28" s="158"/>
      <c r="G28" s="158"/>
      <c r="H28" s="158"/>
      <c r="I28" s="158"/>
      <c r="J28" s="158"/>
      <c r="K28" s="224"/>
      <c r="L28" s="224" t="s">
        <v>160</v>
      </c>
      <c r="M28" s="224"/>
      <c r="N28" s="224"/>
      <c r="O28" s="224"/>
      <c r="P28" s="224"/>
      <c r="Q28" s="224"/>
    </row>
    <row r="29" spans="1:17" ht="13.5" customHeight="1">
      <c r="A29" s="148"/>
      <c r="B29" s="281" t="s">
        <v>369</v>
      </c>
      <c r="C29" s="282"/>
      <c r="D29" s="151" t="s">
        <v>192</v>
      </c>
      <c r="E29" s="158"/>
      <c r="F29" s="158"/>
      <c r="G29" s="158"/>
      <c r="H29" s="158"/>
      <c r="I29" s="158"/>
      <c r="J29" s="158"/>
      <c r="K29" s="224"/>
      <c r="L29" s="224"/>
      <c r="M29" s="224" t="s">
        <v>160</v>
      </c>
      <c r="N29" s="224"/>
      <c r="O29" s="224"/>
      <c r="P29" s="224"/>
      <c r="Q29" s="224"/>
    </row>
    <row r="30" spans="1:17" ht="13.5" customHeight="1">
      <c r="A30" s="148"/>
      <c r="B30" s="281" t="s">
        <v>370</v>
      </c>
      <c r="C30" s="282"/>
      <c r="D30" s="151" t="s">
        <v>192</v>
      </c>
      <c r="E30" s="158"/>
      <c r="F30" s="158"/>
      <c r="G30" s="158"/>
      <c r="H30" s="158"/>
      <c r="I30" s="158"/>
      <c r="J30" s="158"/>
      <c r="K30" s="224"/>
      <c r="L30" s="224"/>
      <c r="M30" s="224"/>
      <c r="N30" s="224" t="s">
        <v>160</v>
      </c>
      <c r="O30" s="224"/>
      <c r="P30" s="224"/>
      <c r="Q30" s="224"/>
    </row>
    <row r="31" spans="1:17" ht="13.5" customHeight="1" thickBot="1">
      <c r="A31" s="148"/>
      <c r="B31" s="284"/>
      <c r="C31" s="291"/>
      <c r="D31" s="166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</row>
    <row r="32" spans="1:17" ht="13.5" customHeight="1" thickTop="1">
      <c r="A32" s="169" t="s">
        <v>193</v>
      </c>
      <c r="B32" s="170"/>
      <c r="C32" s="171"/>
      <c r="D32" s="172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</row>
    <row r="33" spans="1:17" ht="13.5" customHeight="1">
      <c r="A33" s="148"/>
      <c r="B33" s="170" t="s">
        <v>385</v>
      </c>
      <c r="C33" s="171"/>
      <c r="D33" s="172"/>
      <c r="E33" s="173" t="s">
        <v>160</v>
      </c>
      <c r="F33" s="173" t="s">
        <v>160</v>
      </c>
      <c r="G33" s="173" t="s">
        <v>160</v>
      </c>
      <c r="H33" s="173"/>
      <c r="I33" s="173"/>
      <c r="J33" s="173"/>
      <c r="K33" s="173"/>
      <c r="L33" s="173"/>
      <c r="M33" s="173"/>
      <c r="N33" s="173"/>
      <c r="O33" s="173"/>
      <c r="P33" s="173"/>
      <c r="Q33" s="173"/>
    </row>
    <row r="34" spans="1:17" ht="13.5" customHeight="1">
      <c r="A34" s="148"/>
      <c r="B34" s="176" t="s">
        <v>386</v>
      </c>
      <c r="C34" s="177"/>
      <c r="D34" s="178"/>
      <c r="E34" s="158"/>
      <c r="F34" s="158"/>
      <c r="G34" s="158"/>
      <c r="H34" s="158" t="s">
        <v>160</v>
      </c>
      <c r="I34" s="158" t="s">
        <v>160</v>
      </c>
      <c r="J34" s="158" t="s">
        <v>160</v>
      </c>
      <c r="K34" s="158"/>
      <c r="L34" s="158"/>
      <c r="M34" s="158"/>
      <c r="N34" s="158"/>
      <c r="O34" s="158"/>
      <c r="P34" s="158"/>
      <c r="Q34" s="158"/>
    </row>
    <row r="35" spans="1:17" ht="13.5" customHeight="1">
      <c r="A35" s="148"/>
      <c r="B35" s="176" t="s">
        <v>499</v>
      </c>
      <c r="C35" s="179"/>
      <c r="D35" s="180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 t="s">
        <v>160</v>
      </c>
      <c r="P35" s="174" t="s">
        <v>160</v>
      </c>
      <c r="Q35" s="158" t="s">
        <v>160</v>
      </c>
    </row>
    <row r="36" spans="1:17" ht="13.5" customHeight="1">
      <c r="A36" s="148"/>
      <c r="B36" s="176" t="s">
        <v>373</v>
      </c>
      <c r="C36" s="179"/>
      <c r="D36" s="180"/>
      <c r="E36" s="174"/>
      <c r="F36" s="174"/>
      <c r="G36" s="174"/>
      <c r="H36" s="174"/>
      <c r="I36" s="174"/>
      <c r="J36" s="174"/>
      <c r="K36" s="174" t="s">
        <v>160</v>
      </c>
      <c r="L36" s="174"/>
      <c r="M36" s="174"/>
      <c r="N36" s="174"/>
      <c r="O36" s="174"/>
      <c r="P36" s="174"/>
      <c r="Q36" s="158"/>
    </row>
    <row r="37" spans="1:17" ht="13.5" customHeight="1">
      <c r="A37" s="148"/>
      <c r="B37" s="176" t="s">
        <v>374</v>
      </c>
      <c r="C37" s="179"/>
      <c r="D37" s="180"/>
      <c r="E37" s="174"/>
      <c r="F37" s="174"/>
      <c r="G37" s="174"/>
      <c r="H37" s="174"/>
      <c r="I37" s="174"/>
      <c r="J37" s="174"/>
      <c r="K37" s="174"/>
      <c r="L37" s="174" t="s">
        <v>160</v>
      </c>
      <c r="M37" s="174"/>
      <c r="N37" s="174"/>
      <c r="O37" s="174"/>
      <c r="P37" s="174"/>
      <c r="Q37" s="158"/>
    </row>
    <row r="38" spans="1:17" ht="13.5" customHeight="1">
      <c r="A38" s="148"/>
      <c r="B38" s="176" t="s">
        <v>375</v>
      </c>
      <c r="C38" s="179"/>
      <c r="D38" s="180"/>
      <c r="E38" s="174"/>
      <c r="F38" s="174"/>
      <c r="G38" s="174"/>
      <c r="H38" s="174"/>
      <c r="I38" s="174"/>
      <c r="J38" s="174"/>
      <c r="K38" s="174"/>
      <c r="L38" s="174"/>
      <c r="M38" s="174" t="s">
        <v>160</v>
      </c>
      <c r="N38" s="174"/>
      <c r="O38" s="174"/>
      <c r="P38" s="174"/>
      <c r="Q38" s="158"/>
    </row>
    <row r="39" spans="1:17" ht="13.5" customHeight="1" thickBot="1">
      <c r="A39" s="148"/>
      <c r="B39" s="176" t="s">
        <v>376</v>
      </c>
      <c r="C39" s="179"/>
      <c r="D39" s="180"/>
      <c r="E39" s="174"/>
      <c r="F39" s="174"/>
      <c r="G39" s="174"/>
      <c r="H39" s="174"/>
      <c r="I39" s="174"/>
      <c r="J39" s="174"/>
      <c r="K39" s="174"/>
      <c r="L39" s="174"/>
      <c r="M39" s="174"/>
      <c r="N39" s="174" t="s">
        <v>160</v>
      </c>
      <c r="O39" s="174"/>
      <c r="P39" s="174"/>
      <c r="Q39" s="158"/>
    </row>
    <row r="40" spans="1:17" ht="13.5" customHeight="1" thickTop="1">
      <c r="A40" s="169" t="s">
        <v>197</v>
      </c>
      <c r="B40" s="371" t="s">
        <v>198</v>
      </c>
      <c r="C40" s="372"/>
      <c r="D40" s="373"/>
      <c r="E40" s="228" t="s">
        <v>100</v>
      </c>
      <c r="F40" s="228" t="s">
        <v>100</v>
      </c>
      <c r="G40" s="228" t="s">
        <v>100</v>
      </c>
      <c r="H40" s="228" t="s">
        <v>100</v>
      </c>
      <c r="I40" s="228" t="s">
        <v>100</v>
      </c>
      <c r="J40" s="228" t="s">
        <v>100</v>
      </c>
      <c r="K40" s="228" t="s">
        <v>100</v>
      </c>
      <c r="L40" s="228" t="s">
        <v>100</v>
      </c>
      <c r="M40" s="228" t="s">
        <v>100</v>
      </c>
      <c r="N40" s="228" t="s">
        <v>100</v>
      </c>
      <c r="O40" s="228" t="s">
        <v>100</v>
      </c>
      <c r="P40" s="228" t="s">
        <v>100</v>
      </c>
      <c r="Q40" s="228" t="s">
        <v>100</v>
      </c>
    </row>
    <row r="41" spans="1:17" ht="13.5" customHeight="1">
      <c r="A41" s="175"/>
      <c r="B41" s="374" t="s">
        <v>199</v>
      </c>
      <c r="C41" s="375"/>
      <c r="D41" s="376"/>
      <c r="E41" s="158" t="s">
        <v>460</v>
      </c>
      <c r="F41" s="158" t="s">
        <v>460</v>
      </c>
      <c r="G41" s="158" t="s">
        <v>460</v>
      </c>
      <c r="H41" s="158" t="s">
        <v>460</v>
      </c>
      <c r="I41" s="158" t="s">
        <v>460</v>
      </c>
      <c r="J41" s="158" t="s">
        <v>460</v>
      </c>
      <c r="K41" s="158" t="s">
        <v>460</v>
      </c>
      <c r="L41" s="158" t="s">
        <v>460</v>
      </c>
      <c r="M41" s="158" t="s">
        <v>460</v>
      </c>
      <c r="N41" s="158" t="s">
        <v>460</v>
      </c>
      <c r="O41" s="158" t="s">
        <v>460</v>
      </c>
      <c r="P41" s="158" t="s">
        <v>460</v>
      </c>
      <c r="Q41" s="158" t="s">
        <v>460</v>
      </c>
    </row>
    <row r="42" spans="1:17" ht="52.5" customHeight="1">
      <c r="A42" s="175"/>
      <c r="B42" s="377" t="s">
        <v>200</v>
      </c>
      <c r="C42" s="378"/>
      <c r="D42" s="379"/>
      <c r="E42" s="185" t="s">
        <v>553</v>
      </c>
      <c r="F42" s="185" t="s">
        <v>553</v>
      </c>
      <c r="G42" s="185" t="s">
        <v>553</v>
      </c>
      <c r="H42" s="185" t="s">
        <v>553</v>
      </c>
      <c r="I42" s="185" t="s">
        <v>553</v>
      </c>
      <c r="J42" s="185" t="s">
        <v>553</v>
      </c>
      <c r="K42" s="185" t="s">
        <v>553</v>
      </c>
      <c r="L42" s="185" t="s">
        <v>553</v>
      </c>
      <c r="M42" s="185" t="s">
        <v>553</v>
      </c>
      <c r="N42" s="185" t="s">
        <v>553</v>
      </c>
      <c r="O42" s="185" t="s">
        <v>553</v>
      </c>
      <c r="P42" s="185" t="s">
        <v>553</v>
      </c>
      <c r="Q42" s="185" t="s">
        <v>553</v>
      </c>
    </row>
    <row r="43" spans="1:17" ht="13.5" customHeight="1" thickBot="1">
      <c r="A43" s="186"/>
      <c r="B43" s="380" t="s">
        <v>201</v>
      </c>
      <c r="C43" s="380"/>
      <c r="D43" s="380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</row>
    <row r="44" spans="1:17" ht="13.5" customHeight="1" thickTop="1">
      <c r="A44" s="189"/>
      <c r="B44" s="292"/>
    </row>
    <row r="106" ht="24" customHeight="1"/>
    <row r="107" ht="39" customHeight="1"/>
    <row r="119" ht="57" customHeight="1"/>
    <row r="120" ht="10.5"/>
    <row r="121" ht="10.5"/>
  </sheetData>
  <mergeCells count="30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31" zoomScaleNormal="100" workbookViewId="0">
      <selection activeCell="X45" sqref="X45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7.8554687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7.8554687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7.8554687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7.8554687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7.8554687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7.8554687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7.8554687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7.8554687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7.8554687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7.8554687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7.8554687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7.8554687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7.8554687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7.8554687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7.8554687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7.8554687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7.8554687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7.8554687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7.8554687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7.8554687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7.8554687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7.8554687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7.8554687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7.8554687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7.8554687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7.8554687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7.8554687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7.8554687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7.8554687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7.8554687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7.8554687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7.8554687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7.8554687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7.8554687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7.8554687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7.8554687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7.8554687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7.8554687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7.8554687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7.8554687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7.8554687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7.8554687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7.8554687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7.8554687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7.8554687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7.8554687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7.8554687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7.8554687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7.8554687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7.8554687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7.8554687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7.8554687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7.8554687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7.8554687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7.8554687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7.8554687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7.8554687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7.8554687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7.8554687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7.8554687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7.8554687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7.8554687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7.8554687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4" ht="13.5" customHeight="1" thickBot="1">
      <c r="A1" s="330" t="s">
        <v>519</v>
      </c>
      <c r="B1" s="129"/>
    </row>
    <row r="2" spans="1:24" ht="13.5" customHeight="1">
      <c r="A2" s="408" t="s">
        <v>110</v>
      </c>
      <c r="B2" s="409"/>
      <c r="C2" s="410" t="s">
        <v>90</v>
      </c>
      <c r="D2" s="411"/>
      <c r="E2" s="412" t="s">
        <v>71</v>
      </c>
      <c r="F2" s="413"/>
      <c r="G2" s="413"/>
      <c r="H2" s="414"/>
      <c r="I2" s="415" t="s">
        <v>90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7"/>
      <c r="W2" s="132"/>
    </row>
    <row r="3" spans="1:24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2"/>
    </row>
    <row r="4" spans="1:24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4"/>
      <c r="W4" s="132"/>
    </row>
    <row r="5" spans="1:24" ht="13.5" customHeight="1">
      <c r="A5" s="395" t="s">
        <v>115</v>
      </c>
      <c r="B5" s="396"/>
      <c r="C5" s="405" t="s">
        <v>438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7"/>
    </row>
    <row r="6" spans="1:24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  <c r="W6" s="132"/>
    </row>
    <row r="7" spans="1:24" ht="13.5" customHeight="1" thickBot="1">
      <c r="A7" s="388">
        <f>COUNTIF(E43:HR43,"P")</f>
        <v>16</v>
      </c>
      <c r="B7" s="389"/>
      <c r="C7" s="390">
        <f>COUNTIF(E43:HR43,"F")</f>
        <v>0</v>
      </c>
      <c r="D7" s="391"/>
      <c r="E7" s="392">
        <f>SUM(L7,- A7,- C7)</f>
        <v>0</v>
      </c>
      <c r="F7" s="391"/>
      <c r="G7" s="391"/>
      <c r="H7" s="393"/>
      <c r="I7" s="309">
        <f>COUNTIF(E42:HR42,"N")</f>
        <v>16</v>
      </c>
      <c r="J7" s="309">
        <f>COUNTIF(E42:HR42,"A")</f>
        <v>0</v>
      </c>
      <c r="K7" s="309">
        <f>COUNTIF(E107:HR107,"B")</f>
        <v>0</v>
      </c>
      <c r="L7" s="392">
        <f>COUNTA(E9:HW9)</f>
        <v>16</v>
      </c>
      <c r="M7" s="391"/>
      <c r="N7" s="391"/>
      <c r="O7" s="391"/>
      <c r="P7" s="391"/>
      <c r="Q7" s="391"/>
      <c r="R7" s="391"/>
      <c r="S7" s="391"/>
      <c r="T7" s="391"/>
      <c r="U7" s="394"/>
      <c r="V7" s="141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/>
      <c r="V9" s="200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4" ht="13.5" customHeight="1">
      <c r="A11" s="148"/>
      <c r="B11" s="149" t="s">
        <v>388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4" ht="13.5" customHeight="1">
      <c r="A12" s="148"/>
      <c r="B12" s="157"/>
      <c r="C12" s="290" t="s">
        <v>389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</row>
    <row r="13" spans="1:24" ht="13.5" customHeight="1">
      <c r="A13" s="148"/>
      <c r="B13" s="157"/>
      <c r="C13" s="290" t="s">
        <v>390</v>
      </c>
      <c r="D13" s="151" t="s">
        <v>192</v>
      </c>
      <c r="E13" s="158"/>
      <c r="F13" s="158" t="s">
        <v>160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</row>
    <row r="14" spans="1:24" ht="13.5" customHeight="1">
      <c r="A14" s="148"/>
      <c r="B14" s="157"/>
      <c r="C14" s="290"/>
      <c r="D14" s="151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4" ht="13.5" customHeight="1">
      <c r="A15" s="148"/>
      <c r="B15" s="149" t="s">
        <v>523</v>
      </c>
      <c r="C15" s="290"/>
      <c r="D15" s="196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</row>
    <row r="16" spans="1:24" ht="13.5" customHeight="1">
      <c r="A16" s="148"/>
      <c r="B16" s="157"/>
      <c r="C16" s="290" t="s">
        <v>391</v>
      </c>
      <c r="D16" s="151" t="s">
        <v>192</v>
      </c>
      <c r="E16" s="158"/>
      <c r="F16" s="158"/>
      <c r="G16" s="158" t="s">
        <v>160</v>
      </c>
      <c r="H16" s="158"/>
      <c r="I16" s="158" t="s">
        <v>160</v>
      </c>
      <c r="J16" s="158" t="s">
        <v>160</v>
      </c>
      <c r="K16" s="158" t="s">
        <v>160</v>
      </c>
      <c r="L16" s="158" t="s">
        <v>160</v>
      </c>
      <c r="M16" s="158"/>
      <c r="N16" s="158"/>
      <c r="O16" s="158"/>
      <c r="P16" s="158"/>
      <c r="Q16" s="158"/>
      <c r="R16" s="158"/>
      <c r="S16" s="158"/>
      <c r="T16" s="158"/>
      <c r="U16" s="158"/>
    </row>
    <row r="17" spans="1:21" ht="13.5" customHeight="1">
      <c r="A17" s="148"/>
      <c r="B17" s="157"/>
      <c r="C17" s="290" t="s">
        <v>392</v>
      </c>
      <c r="D17" s="151" t="s">
        <v>192</v>
      </c>
      <c r="E17" s="158"/>
      <c r="F17" s="158"/>
      <c r="G17" s="158"/>
      <c r="H17" s="158" t="s">
        <v>160</v>
      </c>
      <c r="I17" s="158"/>
      <c r="J17" s="158"/>
      <c r="K17" s="158"/>
      <c r="L17" s="158"/>
      <c r="M17" s="158" t="s">
        <v>160</v>
      </c>
      <c r="N17" s="158" t="s">
        <v>160</v>
      </c>
      <c r="O17" s="158" t="s">
        <v>160</v>
      </c>
      <c r="P17" s="158" t="s">
        <v>160</v>
      </c>
      <c r="Q17" s="158"/>
      <c r="R17" s="158"/>
      <c r="S17" s="158"/>
      <c r="T17" s="158"/>
      <c r="U17" s="158"/>
    </row>
    <row r="18" spans="1:21" ht="13.5" customHeight="1">
      <c r="A18" s="148"/>
      <c r="B18" s="157"/>
      <c r="C18" s="290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  <row r="19" spans="1:21" ht="13.5" customHeight="1">
      <c r="A19" s="148"/>
      <c r="B19" s="149" t="s">
        <v>393</v>
      </c>
      <c r="C19" s="290"/>
      <c r="D19" s="151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</row>
    <row r="20" spans="1:21" ht="13.5" customHeight="1">
      <c r="A20" s="148"/>
      <c r="B20" s="157"/>
      <c r="C20" s="290" t="s">
        <v>394</v>
      </c>
      <c r="D20" s="151" t="s">
        <v>192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</row>
    <row r="21" spans="1:21" ht="13.5" customHeight="1">
      <c r="A21" s="148"/>
      <c r="B21" s="283"/>
      <c r="C21" s="293" t="s">
        <v>355</v>
      </c>
      <c r="D21" s="151" t="s">
        <v>192</v>
      </c>
      <c r="E21" s="224"/>
      <c r="F21" s="224"/>
      <c r="G21" s="224"/>
      <c r="H21" s="224"/>
      <c r="I21" s="224"/>
      <c r="J21" s="224" t="s">
        <v>160</v>
      </c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</row>
    <row r="22" spans="1:21" ht="13.5" customHeight="1">
      <c r="A22" s="148"/>
      <c r="B22" s="149"/>
      <c r="C22" s="290" t="s">
        <v>352</v>
      </c>
      <c r="D22" s="151" t="s">
        <v>192</v>
      </c>
      <c r="E22" s="224"/>
      <c r="F22" s="224"/>
      <c r="G22" s="224"/>
      <c r="H22" s="224"/>
      <c r="I22" s="224"/>
      <c r="J22" s="224"/>
      <c r="K22" s="224" t="s">
        <v>160</v>
      </c>
      <c r="L22" s="224"/>
      <c r="M22" s="224"/>
      <c r="N22" s="224"/>
      <c r="O22" s="224"/>
      <c r="P22" s="224"/>
      <c r="Q22" s="224"/>
      <c r="R22" s="224"/>
      <c r="S22" s="224"/>
      <c r="T22" s="224"/>
      <c r="U22" s="224"/>
    </row>
    <row r="23" spans="1:21" ht="13.5" customHeight="1">
      <c r="A23" s="148"/>
      <c r="B23" s="157"/>
      <c r="C23" s="290" t="s">
        <v>93</v>
      </c>
      <c r="D23" s="151" t="s">
        <v>192</v>
      </c>
      <c r="E23" s="224"/>
      <c r="F23" s="224"/>
      <c r="G23" s="224"/>
      <c r="H23" s="224"/>
      <c r="I23" s="224"/>
      <c r="J23" s="224"/>
      <c r="K23" s="224"/>
      <c r="L23" s="224" t="s">
        <v>160</v>
      </c>
      <c r="M23" s="224"/>
      <c r="N23" s="224"/>
      <c r="O23" s="224"/>
      <c r="P23" s="224"/>
      <c r="Q23" s="224"/>
      <c r="R23" s="224"/>
      <c r="S23" s="224"/>
      <c r="T23" s="224"/>
      <c r="U23" s="224"/>
    </row>
    <row r="24" spans="1:21" ht="13.5" customHeight="1">
      <c r="A24" s="148"/>
      <c r="B24" s="149" t="s">
        <v>392</v>
      </c>
      <c r="C24" s="293"/>
      <c r="D24" s="280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</row>
    <row r="25" spans="1:21" ht="13.5" customHeight="1">
      <c r="A25" s="148"/>
      <c r="B25" s="283"/>
      <c r="C25" s="290" t="s">
        <v>394</v>
      </c>
      <c r="D25" s="151" t="s">
        <v>192</v>
      </c>
      <c r="E25" s="224"/>
      <c r="F25" s="224"/>
      <c r="G25" s="224"/>
      <c r="H25" s="224"/>
      <c r="I25" s="224"/>
      <c r="J25" s="224"/>
      <c r="K25" s="224"/>
      <c r="L25" s="224"/>
      <c r="M25" s="224" t="s">
        <v>160</v>
      </c>
      <c r="N25" s="224"/>
      <c r="O25" s="224"/>
      <c r="P25" s="224"/>
      <c r="Q25" s="224"/>
      <c r="R25" s="224"/>
      <c r="S25" s="224"/>
      <c r="T25" s="224"/>
      <c r="U25" s="224"/>
    </row>
    <row r="26" spans="1:21" ht="13.5" customHeight="1">
      <c r="A26" s="148"/>
      <c r="B26" s="283"/>
      <c r="C26" s="293" t="s">
        <v>355</v>
      </c>
      <c r="D26" s="151" t="s">
        <v>192</v>
      </c>
      <c r="E26" s="224"/>
      <c r="F26" s="224"/>
      <c r="G26" s="224"/>
      <c r="H26" s="224"/>
      <c r="I26" s="224"/>
      <c r="J26" s="224"/>
      <c r="K26" s="224"/>
      <c r="L26" s="224"/>
      <c r="M26" s="224"/>
      <c r="N26" s="224" t="s">
        <v>160</v>
      </c>
      <c r="O26" s="224"/>
      <c r="P26" s="224"/>
      <c r="Q26" s="224"/>
      <c r="R26" s="224"/>
      <c r="S26" s="224"/>
      <c r="T26" s="224"/>
      <c r="U26" s="224"/>
    </row>
    <row r="27" spans="1:21" ht="13.5" customHeight="1">
      <c r="A27" s="148"/>
      <c r="B27" s="283"/>
      <c r="C27" s="290" t="s">
        <v>352</v>
      </c>
      <c r="D27" s="151" t="s">
        <v>192</v>
      </c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 t="s">
        <v>160</v>
      </c>
      <c r="P27" s="224"/>
      <c r="Q27" s="224"/>
      <c r="R27" s="224"/>
      <c r="S27" s="224"/>
      <c r="T27" s="224"/>
      <c r="U27" s="224"/>
    </row>
    <row r="28" spans="1:21" ht="13.5" customHeight="1">
      <c r="A28" s="148"/>
      <c r="B28" s="283"/>
      <c r="C28" s="293" t="s">
        <v>93</v>
      </c>
      <c r="D28" s="151" t="s">
        <v>192</v>
      </c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 t="s">
        <v>160</v>
      </c>
      <c r="Q28" s="224"/>
      <c r="R28" s="224"/>
      <c r="S28" s="224"/>
      <c r="T28" s="224"/>
      <c r="U28" s="224"/>
    </row>
    <row r="29" spans="1:21" ht="13.5" customHeight="1">
      <c r="A29" s="148"/>
      <c r="B29" s="283"/>
      <c r="C29" s="293"/>
      <c r="D29" s="280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</row>
    <row r="30" spans="1:21" ht="13.5" customHeight="1">
      <c r="A30" s="148"/>
      <c r="B30" s="281" t="s">
        <v>367</v>
      </c>
      <c r="C30" s="282"/>
      <c r="D30" s="151" t="s">
        <v>192</v>
      </c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 t="s">
        <v>160</v>
      </c>
      <c r="R30" s="224"/>
      <c r="S30" s="224"/>
      <c r="T30" s="224"/>
      <c r="U30" s="224"/>
    </row>
    <row r="31" spans="1:21" ht="13.5" customHeight="1">
      <c r="A31" s="148"/>
      <c r="B31" s="281" t="s">
        <v>368</v>
      </c>
      <c r="C31" s="282"/>
      <c r="D31" s="151" t="s">
        <v>192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 t="s">
        <v>160</v>
      </c>
      <c r="S31" s="224"/>
      <c r="T31" s="224"/>
      <c r="U31" s="224"/>
    </row>
    <row r="32" spans="1:21" ht="13.5" customHeight="1">
      <c r="A32" s="148"/>
      <c r="B32" s="281" t="s">
        <v>369</v>
      </c>
      <c r="C32" s="282"/>
      <c r="D32" s="151" t="s">
        <v>192</v>
      </c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 t="s">
        <v>160</v>
      </c>
      <c r="T32" s="224"/>
      <c r="U32" s="224"/>
    </row>
    <row r="33" spans="1:21" ht="13.5" customHeight="1" thickBot="1">
      <c r="A33" s="148"/>
      <c r="B33" s="164" t="s">
        <v>370</v>
      </c>
      <c r="C33" s="165"/>
      <c r="D33" s="166" t="s">
        <v>192</v>
      </c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 t="s">
        <v>160</v>
      </c>
      <c r="U33" s="167"/>
    </row>
    <row r="34" spans="1:21" ht="13.5" customHeight="1" thickTop="1">
      <c r="A34" s="169" t="s">
        <v>193</v>
      </c>
      <c r="B34" s="170"/>
      <c r="C34" s="171"/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</row>
    <row r="35" spans="1:21" ht="13.5" customHeight="1">
      <c r="A35" s="148"/>
      <c r="B35" s="170" t="s">
        <v>395</v>
      </c>
      <c r="C35" s="171"/>
      <c r="D35" s="172"/>
      <c r="E35" s="173" t="s">
        <v>160</v>
      </c>
      <c r="F35" s="173" t="s">
        <v>160</v>
      </c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</row>
    <row r="36" spans="1:21" ht="13.5" customHeight="1">
      <c r="A36" s="148"/>
      <c r="B36" s="176" t="s">
        <v>396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</row>
    <row r="37" spans="1:21" ht="13.5" customHeight="1">
      <c r="A37" s="148"/>
      <c r="B37" s="176" t="s">
        <v>397</v>
      </c>
      <c r="C37" s="179"/>
      <c r="D37" s="180"/>
      <c r="E37" s="224"/>
      <c r="F37" s="224"/>
      <c r="G37" s="224"/>
      <c r="H37" s="224"/>
      <c r="I37" s="224" t="s">
        <v>160</v>
      </c>
      <c r="J37" s="224" t="s">
        <v>160</v>
      </c>
      <c r="K37" s="224" t="s">
        <v>160</v>
      </c>
      <c r="L37" s="224" t="s">
        <v>160</v>
      </c>
      <c r="M37" s="224" t="s">
        <v>160</v>
      </c>
      <c r="N37" s="224" t="s">
        <v>160</v>
      </c>
      <c r="O37" s="224" t="s">
        <v>160</v>
      </c>
      <c r="P37" s="224" t="s">
        <v>160</v>
      </c>
      <c r="Q37" s="224"/>
      <c r="R37" s="224"/>
      <c r="S37" s="224"/>
      <c r="T37" s="224"/>
      <c r="U37" s="224"/>
    </row>
    <row r="38" spans="1:21" ht="13.5" customHeight="1">
      <c r="A38" s="148"/>
      <c r="B38" s="176" t="s">
        <v>373</v>
      </c>
      <c r="C38" s="179"/>
      <c r="D38" s="180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 t="s">
        <v>160</v>
      </c>
      <c r="R38" s="224"/>
      <c r="S38" s="224"/>
      <c r="T38" s="224"/>
      <c r="U38" s="224"/>
    </row>
    <row r="39" spans="1:21" ht="13.5" customHeight="1">
      <c r="A39" s="148"/>
      <c r="B39" s="176" t="s">
        <v>374</v>
      </c>
      <c r="C39" s="179"/>
      <c r="D39" s="180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 t="s">
        <v>160</v>
      </c>
      <c r="S39" s="224"/>
      <c r="T39" s="224"/>
      <c r="U39" s="224"/>
    </row>
    <row r="40" spans="1:21" ht="13.5" customHeight="1">
      <c r="A40" s="148"/>
      <c r="B40" s="176" t="s">
        <v>375</v>
      </c>
      <c r="C40" s="179"/>
      <c r="D40" s="180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 t="s">
        <v>160</v>
      </c>
      <c r="T40" s="158"/>
      <c r="U40" s="158"/>
    </row>
    <row r="41" spans="1:21" ht="13.5" customHeight="1" thickBot="1">
      <c r="A41" s="175"/>
      <c r="B41" s="176" t="s">
        <v>376</v>
      </c>
      <c r="C41" s="179"/>
      <c r="D41" s="180"/>
      <c r="E41" s="193"/>
      <c r="F41" s="193"/>
      <c r="G41" s="193"/>
      <c r="H41" s="193"/>
      <c r="I41" s="193"/>
      <c r="J41" s="193"/>
      <c r="K41" s="193"/>
      <c r="L41" s="294"/>
      <c r="M41" s="193"/>
      <c r="N41" s="193"/>
      <c r="O41" s="193"/>
      <c r="P41" s="193"/>
      <c r="Q41" s="193"/>
      <c r="R41" s="193"/>
      <c r="S41" s="193"/>
      <c r="T41" s="294" t="s">
        <v>160</v>
      </c>
      <c r="U41" s="193"/>
    </row>
    <row r="42" spans="1:21" ht="13.5" customHeight="1" thickTop="1">
      <c r="A42" s="169" t="s">
        <v>197</v>
      </c>
      <c r="B42" s="371" t="s">
        <v>198</v>
      </c>
      <c r="C42" s="372"/>
      <c r="D42" s="373"/>
      <c r="E42" s="228" t="s">
        <v>100</v>
      </c>
      <c r="F42" s="228" t="s">
        <v>100</v>
      </c>
      <c r="G42" s="228" t="s">
        <v>100</v>
      </c>
      <c r="H42" s="228" t="s">
        <v>100</v>
      </c>
      <c r="I42" s="228" t="s">
        <v>100</v>
      </c>
      <c r="J42" s="228" t="s">
        <v>100</v>
      </c>
      <c r="K42" s="228" t="s">
        <v>100</v>
      </c>
      <c r="L42" s="228" t="s">
        <v>100</v>
      </c>
      <c r="M42" s="228" t="s">
        <v>100</v>
      </c>
      <c r="N42" s="228" t="s">
        <v>100</v>
      </c>
      <c r="O42" s="228" t="s">
        <v>100</v>
      </c>
      <c r="P42" s="228" t="s">
        <v>100</v>
      </c>
      <c r="Q42" s="228" t="s">
        <v>100</v>
      </c>
      <c r="R42" s="228" t="s">
        <v>100</v>
      </c>
      <c r="S42" s="228" t="s">
        <v>100</v>
      </c>
      <c r="T42" s="228" t="s">
        <v>100</v>
      </c>
      <c r="U42" s="210"/>
    </row>
    <row r="43" spans="1:21" ht="13.5" customHeight="1">
      <c r="A43" s="175"/>
      <c r="B43" s="374" t="s">
        <v>199</v>
      </c>
      <c r="C43" s="375"/>
      <c r="D43" s="376"/>
      <c r="E43" s="158" t="s">
        <v>460</v>
      </c>
      <c r="F43" s="158" t="s">
        <v>460</v>
      </c>
      <c r="G43" s="158" t="s">
        <v>460</v>
      </c>
      <c r="H43" s="158" t="s">
        <v>460</v>
      </c>
      <c r="I43" s="158" t="s">
        <v>460</v>
      </c>
      <c r="J43" s="158" t="s">
        <v>460</v>
      </c>
      <c r="K43" s="158" t="s">
        <v>460</v>
      </c>
      <c r="L43" s="158" t="s">
        <v>460</v>
      </c>
      <c r="M43" s="158" t="s">
        <v>460</v>
      </c>
      <c r="N43" s="158" t="s">
        <v>460</v>
      </c>
      <c r="O43" s="158" t="s">
        <v>460</v>
      </c>
      <c r="P43" s="158" t="s">
        <v>460</v>
      </c>
      <c r="Q43" s="158" t="s">
        <v>460</v>
      </c>
      <c r="R43" s="158" t="s">
        <v>460</v>
      </c>
      <c r="S43" s="158" t="s">
        <v>460</v>
      </c>
      <c r="T43" s="158" t="s">
        <v>460</v>
      </c>
      <c r="U43" s="158"/>
    </row>
    <row r="44" spans="1:21" ht="66" customHeight="1">
      <c r="A44" s="175"/>
      <c r="B44" s="377" t="s">
        <v>200</v>
      </c>
      <c r="C44" s="378"/>
      <c r="D44" s="379"/>
      <c r="E44" s="185" t="s">
        <v>553</v>
      </c>
      <c r="F44" s="185" t="s">
        <v>553</v>
      </c>
      <c r="G44" s="185" t="s">
        <v>553</v>
      </c>
      <c r="H44" s="185" t="s">
        <v>553</v>
      </c>
      <c r="I44" s="185" t="s">
        <v>553</v>
      </c>
      <c r="J44" s="185" t="s">
        <v>553</v>
      </c>
      <c r="K44" s="185" t="s">
        <v>553</v>
      </c>
      <c r="L44" s="185" t="s">
        <v>553</v>
      </c>
      <c r="M44" s="185" t="s">
        <v>553</v>
      </c>
      <c r="N44" s="185" t="s">
        <v>553</v>
      </c>
      <c r="O44" s="185" t="s">
        <v>553</v>
      </c>
      <c r="P44" s="185" t="s">
        <v>553</v>
      </c>
      <c r="Q44" s="185" t="s">
        <v>553</v>
      </c>
      <c r="R44" s="185" t="s">
        <v>553</v>
      </c>
      <c r="S44" s="185" t="s">
        <v>553</v>
      </c>
      <c r="T44" s="185" t="s">
        <v>553</v>
      </c>
      <c r="U44" s="185"/>
    </row>
    <row r="45" spans="1:21" ht="72.75" customHeight="1" thickBot="1">
      <c r="A45" s="186"/>
      <c r="B45" s="380" t="s">
        <v>201</v>
      </c>
      <c r="C45" s="380"/>
      <c r="D45" s="380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</row>
    <row r="46" spans="1:21" ht="13.5" customHeight="1" thickTop="1">
      <c r="A46" s="189"/>
    </row>
    <row r="108" ht="24" customHeight="1"/>
    <row r="109" ht="39" customHeight="1"/>
    <row r="121" ht="57" customHeight="1"/>
    <row r="122" ht="10.5"/>
    <row r="12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42:D42"/>
    <mergeCell ref="B43:D43"/>
    <mergeCell ref="B44:D44"/>
    <mergeCell ref="B45:D45"/>
    <mergeCell ref="A6:B6"/>
    <mergeCell ref="C6:D6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C15" sqref="C15"/>
    </sheetView>
  </sheetViews>
  <sheetFormatPr defaultRowHeight="12.75"/>
  <cols>
    <col min="1" max="1" width="26.28515625" style="55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44" t="s">
        <v>509</v>
      </c>
      <c r="C2" s="345"/>
      <c r="D2" s="345"/>
      <c r="E2" s="345"/>
      <c r="F2" s="346"/>
    </row>
    <row r="3" spans="1:6">
      <c r="A3" s="17"/>
      <c r="B3" s="18"/>
      <c r="C3" s="19"/>
      <c r="D3" s="19"/>
      <c r="E3" s="20"/>
      <c r="F3" s="21"/>
    </row>
    <row r="4" spans="1:6" ht="14.25" customHeight="1">
      <c r="A4" s="23" t="s">
        <v>46</v>
      </c>
      <c r="B4" s="347" t="s">
        <v>47</v>
      </c>
      <c r="C4" s="348"/>
      <c r="D4" s="348"/>
      <c r="E4" s="23" t="s">
        <v>48</v>
      </c>
      <c r="F4" s="24" t="s">
        <v>49</v>
      </c>
    </row>
    <row r="5" spans="1:6" ht="14.25" customHeight="1">
      <c r="A5" s="23" t="s">
        <v>50</v>
      </c>
      <c r="B5" s="349" t="s">
        <v>51</v>
      </c>
      <c r="C5" s="350"/>
      <c r="D5" s="350"/>
      <c r="E5" s="23" t="s">
        <v>52</v>
      </c>
      <c r="F5" s="24" t="s">
        <v>53</v>
      </c>
    </row>
    <row r="6" spans="1:6" ht="15.75" customHeight="1">
      <c r="A6" s="351" t="s">
        <v>54</v>
      </c>
      <c r="B6" s="352" t="str">
        <f>B5&amp;"_User Component Test Case_v1.0.xls"</f>
        <v>UJD_VN_User Component Test Case_v1.0.xls</v>
      </c>
      <c r="C6" s="352"/>
      <c r="D6" s="352"/>
      <c r="E6" s="23" t="s">
        <v>55</v>
      </c>
      <c r="F6" s="25" t="s">
        <v>554</v>
      </c>
    </row>
    <row r="7" spans="1:6" ht="13.5" customHeight="1">
      <c r="A7" s="351"/>
      <c r="B7" s="352"/>
      <c r="C7" s="352"/>
      <c r="D7" s="352"/>
      <c r="E7" s="23" t="s">
        <v>56</v>
      </c>
      <c r="F7" s="26" t="s">
        <v>57</v>
      </c>
    </row>
    <row r="8" spans="1:6">
      <c r="A8" s="27"/>
      <c r="B8" s="28"/>
      <c r="C8" s="29"/>
      <c r="D8" s="29"/>
      <c r="E8" s="30"/>
      <c r="F8" s="31"/>
    </row>
    <row r="9" spans="1:6">
      <c r="A9" s="32"/>
      <c r="B9" s="19"/>
      <c r="C9" s="19"/>
      <c r="D9" s="19"/>
      <c r="E9" s="19"/>
      <c r="F9" s="21"/>
    </row>
    <row r="10" spans="1:6">
      <c r="A10" s="33" t="s">
        <v>58</v>
      </c>
      <c r="B10" s="19"/>
      <c r="C10" s="19"/>
      <c r="D10" s="19"/>
      <c r="E10" s="19"/>
      <c r="F10" s="21"/>
    </row>
    <row r="11" spans="1:6" s="37" customFormat="1">
      <c r="A11" s="34" t="s">
        <v>59</v>
      </c>
      <c r="B11" s="35" t="s">
        <v>56</v>
      </c>
      <c r="C11" s="35" t="s">
        <v>60</v>
      </c>
      <c r="D11" s="35" t="s">
        <v>61</v>
      </c>
      <c r="E11" s="35" t="s">
        <v>62</v>
      </c>
      <c r="F11" s="36" t="s">
        <v>63</v>
      </c>
    </row>
    <row r="12" spans="1:6" s="43" customFormat="1" ht="23.25" customHeight="1">
      <c r="A12" s="299" t="s">
        <v>554</v>
      </c>
      <c r="B12" s="38" t="s">
        <v>65</v>
      </c>
      <c r="C12" s="39"/>
      <c r="D12" s="40" t="s">
        <v>64</v>
      </c>
      <c r="E12" s="41" t="s">
        <v>526</v>
      </c>
      <c r="F12" s="42"/>
    </row>
    <row r="13" spans="1:6" s="43" customFormat="1" ht="21.75" customHeight="1">
      <c r="A13" s="299"/>
      <c r="B13" s="38"/>
      <c r="C13" s="39"/>
      <c r="D13" s="40"/>
      <c r="E13" s="41"/>
      <c r="F13" s="44"/>
    </row>
    <row r="14" spans="1:6" s="43" customFormat="1" ht="19.5" customHeight="1">
      <c r="A14" s="299"/>
      <c r="B14" s="38"/>
      <c r="C14" s="39"/>
      <c r="D14" s="40"/>
      <c r="E14" s="41"/>
      <c r="F14" s="44"/>
    </row>
    <row r="15" spans="1:6" s="43" customFormat="1" ht="21.75" customHeight="1">
      <c r="A15" s="45"/>
      <c r="B15" s="46"/>
      <c r="C15" s="39"/>
      <c r="D15" s="39"/>
      <c r="E15" s="39"/>
      <c r="F15" s="44"/>
    </row>
    <row r="16" spans="1:6" s="43" customFormat="1" ht="21.75" customHeight="1">
      <c r="A16" s="45"/>
      <c r="B16" s="46"/>
      <c r="C16" s="47"/>
      <c r="D16" s="39"/>
      <c r="E16" s="39"/>
      <c r="F16" s="44"/>
    </row>
    <row r="17" spans="1:6" s="43" customFormat="1" ht="19.5" customHeight="1">
      <c r="A17" s="45"/>
      <c r="B17" s="46"/>
      <c r="C17" s="39"/>
      <c r="D17" s="39"/>
      <c r="E17" s="39"/>
      <c r="F17" s="44"/>
    </row>
    <row r="18" spans="1:6" s="43" customFormat="1" ht="21.75" customHeight="1">
      <c r="A18" s="45"/>
      <c r="B18" s="46"/>
      <c r="C18" s="39"/>
      <c r="D18" s="39"/>
      <c r="E18" s="39"/>
      <c r="F18" s="44"/>
    </row>
    <row r="19" spans="1:6" s="43" customFormat="1" ht="19.5" customHeight="1">
      <c r="A19" s="45"/>
      <c r="B19" s="46"/>
      <c r="C19" s="39"/>
      <c r="D19" s="39"/>
      <c r="E19" s="39"/>
      <c r="F19" s="44"/>
    </row>
    <row r="20" spans="1:6">
      <c r="A20" s="48"/>
      <c r="B20" s="46"/>
      <c r="C20" s="49"/>
      <c r="D20" s="49"/>
      <c r="E20" s="49"/>
      <c r="F20" s="50"/>
    </row>
    <row r="21" spans="1:6">
      <c r="A21" s="48"/>
      <c r="B21" s="46"/>
      <c r="C21" s="49"/>
      <c r="D21" s="49"/>
      <c r="E21" s="49"/>
      <c r="F21" s="50"/>
    </row>
    <row r="22" spans="1:6">
      <c r="A22" s="48"/>
      <c r="B22" s="46"/>
      <c r="C22" s="49"/>
      <c r="D22" s="49"/>
      <c r="E22" s="49"/>
      <c r="F22" s="50"/>
    </row>
    <row r="23" spans="1:6">
      <c r="A23" s="48"/>
      <c r="B23" s="46"/>
      <c r="C23" s="49"/>
      <c r="D23" s="49"/>
      <c r="E23" s="49"/>
      <c r="F23" s="50"/>
    </row>
    <row r="24" spans="1:6">
      <c r="A24" s="48"/>
      <c r="B24" s="46"/>
      <c r="C24" s="49"/>
      <c r="D24" s="49"/>
      <c r="E24" s="49"/>
      <c r="F24" s="50"/>
    </row>
    <row r="25" spans="1:6">
      <c r="A25" s="48"/>
      <c r="B25" s="46"/>
      <c r="C25" s="49"/>
      <c r="D25" s="49"/>
      <c r="E25" s="49"/>
      <c r="F25" s="50"/>
    </row>
    <row r="26" spans="1:6">
      <c r="A26" s="48"/>
      <c r="B26" s="46"/>
      <c r="C26" s="49"/>
      <c r="D26" s="49"/>
      <c r="E26" s="49"/>
      <c r="F26" s="50"/>
    </row>
    <row r="27" spans="1:6">
      <c r="A27" s="51"/>
      <c r="B27" s="52"/>
      <c r="C27" s="53"/>
      <c r="D27" s="53"/>
      <c r="E27" s="53"/>
      <c r="F27" s="54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5" workbookViewId="0">
      <selection activeCell="U42" sqref="U42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30" t="s">
        <v>519</v>
      </c>
      <c r="B1" s="129"/>
    </row>
    <row r="2" spans="1:20" ht="13.5" customHeight="1">
      <c r="A2" s="408" t="s">
        <v>110</v>
      </c>
      <c r="B2" s="409"/>
      <c r="C2" s="410" t="s">
        <v>91</v>
      </c>
      <c r="D2" s="411"/>
      <c r="E2" s="412" t="s">
        <v>71</v>
      </c>
      <c r="F2" s="413"/>
      <c r="G2" s="413"/>
      <c r="H2" s="414"/>
      <c r="I2" s="415" t="s">
        <v>91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439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COUNTIF(E41:HN41,"P")</f>
        <v>12</v>
      </c>
      <c r="B7" s="389"/>
      <c r="C7" s="390">
        <f>COUNTIF(E41:HN41,"F")</f>
        <v>0</v>
      </c>
      <c r="D7" s="391"/>
      <c r="E7" s="392">
        <f>SUM(L7,- A7,- C7)</f>
        <v>0</v>
      </c>
      <c r="F7" s="391"/>
      <c r="G7" s="391"/>
      <c r="H7" s="393"/>
      <c r="I7" s="309">
        <f>COUNTIF(E40:HN40,"N")</f>
        <v>12</v>
      </c>
      <c r="J7" s="309">
        <f>COUNTIF(E40:HN40,"A")</f>
        <v>0</v>
      </c>
      <c r="K7" s="309">
        <f>COUNTIF(E105:HN105,"B")</f>
        <v>0</v>
      </c>
      <c r="L7" s="392">
        <f>COUNTA(E9:HS9)</f>
        <v>12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398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157"/>
      <c r="C12" s="290" t="s">
        <v>399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 t="s">
        <v>400</v>
      </c>
      <c r="C13" s="290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</row>
    <row r="14" spans="1:20" ht="13.5" customHeight="1">
      <c r="A14" s="148"/>
      <c r="B14" s="157"/>
      <c r="C14" s="290" t="s">
        <v>401</v>
      </c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</row>
    <row r="15" spans="1:20" ht="13.5" customHeight="1">
      <c r="A15" s="148"/>
      <c r="B15" s="149" t="s">
        <v>402</v>
      </c>
      <c r="C15" s="290"/>
      <c r="D15" s="151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</row>
    <row r="16" spans="1:20" ht="13.5" customHeight="1">
      <c r="A16" s="148"/>
      <c r="B16" s="157"/>
      <c r="C16" s="290" t="s">
        <v>403</v>
      </c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49" t="s">
        <v>404</v>
      </c>
      <c r="C17" s="290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57"/>
      <c r="C18" s="290" t="s">
        <v>405</v>
      </c>
      <c r="D18" s="151" t="s">
        <v>192</v>
      </c>
      <c r="E18" s="158"/>
      <c r="F18" s="158"/>
      <c r="G18" s="158"/>
      <c r="H18" s="158" t="s">
        <v>160</v>
      </c>
      <c r="I18" s="158"/>
      <c r="J18" s="158"/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57"/>
      <c r="C19" s="150"/>
      <c r="D19" s="151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49" t="s">
        <v>406</v>
      </c>
      <c r="C20" s="150"/>
      <c r="D20" s="151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</row>
    <row r="21" spans="1:17" ht="13.5" customHeight="1">
      <c r="A21" s="148"/>
      <c r="B21" s="157"/>
      <c r="C21" s="290" t="s">
        <v>407</v>
      </c>
      <c r="D21" s="151" t="s">
        <v>192</v>
      </c>
      <c r="E21" s="224"/>
      <c r="F21" s="224"/>
      <c r="G21" s="224"/>
      <c r="H21" s="224"/>
      <c r="I21" s="224" t="s">
        <v>160</v>
      </c>
      <c r="J21" s="224"/>
      <c r="K21" s="224"/>
      <c r="L21" s="224"/>
      <c r="M21" s="224"/>
      <c r="N21" s="224"/>
      <c r="O21" s="224"/>
      <c r="P21" s="224"/>
      <c r="Q21" s="224"/>
    </row>
    <row r="22" spans="1:17" ht="13.5" customHeight="1">
      <c r="A22" s="148"/>
      <c r="B22" s="149" t="s">
        <v>408</v>
      </c>
      <c r="C22" s="290"/>
      <c r="D22" s="151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</row>
    <row r="23" spans="1:17" ht="13.5" customHeight="1">
      <c r="A23" s="148"/>
      <c r="B23" s="157"/>
      <c r="C23" s="290" t="s">
        <v>409</v>
      </c>
      <c r="D23" s="151" t="s">
        <v>192</v>
      </c>
      <c r="E23" s="224"/>
      <c r="F23" s="224"/>
      <c r="G23" s="224"/>
      <c r="H23" s="224"/>
      <c r="I23" s="224"/>
      <c r="J23" s="224" t="s">
        <v>160</v>
      </c>
      <c r="K23" s="224"/>
      <c r="L23" s="224"/>
      <c r="M23" s="224"/>
      <c r="N23" s="224"/>
      <c r="O23" s="224"/>
      <c r="P23" s="224"/>
      <c r="Q23" s="224"/>
    </row>
    <row r="24" spans="1:17" ht="13.5" customHeight="1">
      <c r="A24" s="148"/>
      <c r="B24" s="149" t="s">
        <v>410</v>
      </c>
      <c r="C24" s="290"/>
      <c r="D24" s="196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</row>
    <row r="25" spans="1:17" ht="13.5" customHeight="1">
      <c r="A25" s="148"/>
      <c r="B25" s="157"/>
      <c r="C25" s="290" t="s">
        <v>411</v>
      </c>
      <c r="D25" s="151" t="s">
        <v>192</v>
      </c>
      <c r="E25" s="224"/>
      <c r="F25" s="224"/>
      <c r="G25" s="224"/>
      <c r="H25" s="224"/>
      <c r="I25" s="224"/>
      <c r="J25" s="224"/>
      <c r="K25" s="224" t="s">
        <v>160</v>
      </c>
      <c r="L25" s="224"/>
      <c r="M25" s="224"/>
      <c r="N25" s="224"/>
      <c r="O25" s="224"/>
      <c r="P25" s="224"/>
      <c r="Q25" s="224"/>
    </row>
    <row r="26" spans="1:17" ht="13.5" customHeight="1">
      <c r="A26" s="148"/>
      <c r="B26" s="149" t="s">
        <v>412</v>
      </c>
      <c r="C26" s="290"/>
      <c r="D26" s="151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</row>
    <row r="27" spans="1:17" ht="13.5" customHeight="1">
      <c r="A27" s="148"/>
      <c r="B27" s="157"/>
      <c r="C27" s="290" t="s">
        <v>413</v>
      </c>
      <c r="D27" s="151" t="s">
        <v>192</v>
      </c>
      <c r="E27" s="224"/>
      <c r="F27" s="224"/>
      <c r="G27" s="224"/>
      <c r="H27" s="224"/>
      <c r="I27" s="224"/>
      <c r="J27" s="224"/>
      <c r="K27" s="224"/>
      <c r="L27" s="224" t="s">
        <v>160</v>
      </c>
      <c r="M27" s="224"/>
      <c r="N27" s="224"/>
      <c r="O27" s="224"/>
      <c r="P27" s="224"/>
      <c r="Q27" s="224"/>
    </row>
    <row r="28" spans="1:17" ht="13.5" customHeight="1">
      <c r="A28" s="148"/>
      <c r="B28" s="283"/>
      <c r="C28" s="293"/>
      <c r="D28" s="280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</row>
    <row r="29" spans="1:17" ht="13.5" customHeight="1">
      <c r="A29" s="148"/>
      <c r="B29" s="281" t="s">
        <v>367</v>
      </c>
      <c r="C29" s="282"/>
      <c r="D29" s="151" t="s">
        <v>192</v>
      </c>
      <c r="E29" s="224"/>
      <c r="F29" s="224"/>
      <c r="G29" s="224"/>
      <c r="H29" s="224"/>
      <c r="I29" s="224"/>
      <c r="J29" s="224"/>
      <c r="K29" s="224"/>
      <c r="L29" s="224"/>
      <c r="M29" s="224" t="s">
        <v>160</v>
      </c>
      <c r="N29" s="224"/>
      <c r="O29" s="224"/>
      <c r="P29" s="224"/>
      <c r="Q29" s="224"/>
    </row>
    <row r="30" spans="1:17" ht="13.5" customHeight="1">
      <c r="A30" s="148"/>
      <c r="B30" s="281" t="s">
        <v>368</v>
      </c>
      <c r="C30" s="282"/>
      <c r="D30" s="151" t="s">
        <v>192</v>
      </c>
      <c r="E30" s="224"/>
      <c r="F30" s="224"/>
      <c r="G30" s="224"/>
      <c r="H30" s="224"/>
      <c r="I30" s="224"/>
      <c r="J30" s="224"/>
      <c r="K30" s="224"/>
      <c r="L30" s="224"/>
      <c r="M30" s="224"/>
      <c r="N30" s="224" t="s">
        <v>160</v>
      </c>
      <c r="O30" s="224"/>
      <c r="P30" s="224"/>
      <c r="Q30" s="224"/>
    </row>
    <row r="31" spans="1:17" ht="13.5" customHeight="1">
      <c r="A31" s="148"/>
      <c r="B31" s="281" t="s">
        <v>369</v>
      </c>
      <c r="C31" s="282"/>
      <c r="D31" s="151" t="s">
        <v>192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 t="s">
        <v>160</v>
      </c>
      <c r="P31" s="224"/>
      <c r="Q31" s="224"/>
    </row>
    <row r="32" spans="1:17" ht="13.5" customHeight="1">
      <c r="A32" s="148"/>
      <c r="B32" s="149" t="s">
        <v>370</v>
      </c>
      <c r="C32" s="150"/>
      <c r="D32" s="151" t="s">
        <v>192</v>
      </c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 t="s">
        <v>160</v>
      </c>
      <c r="Q32" s="224"/>
    </row>
    <row r="33" spans="1:17" ht="13.5" customHeight="1" thickBot="1">
      <c r="A33" s="148"/>
      <c r="B33" s="295"/>
      <c r="C33" s="296"/>
      <c r="D33" s="29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</row>
    <row r="34" spans="1:17" ht="13.5" customHeight="1" thickTop="1">
      <c r="A34" s="169" t="s">
        <v>193</v>
      </c>
      <c r="B34" s="170"/>
      <c r="C34" s="171"/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</row>
    <row r="35" spans="1:17" ht="13.5" customHeight="1">
      <c r="A35" s="148"/>
      <c r="B35" s="176" t="s">
        <v>414</v>
      </c>
      <c r="C35" s="179"/>
      <c r="D35" s="180"/>
      <c r="E35" s="224" t="s">
        <v>160</v>
      </c>
      <c r="F35" s="224" t="s">
        <v>160</v>
      </c>
      <c r="G35" s="224" t="s">
        <v>160</v>
      </c>
      <c r="H35" s="224" t="s">
        <v>160</v>
      </c>
      <c r="I35" s="224" t="s">
        <v>160</v>
      </c>
      <c r="J35" s="224" t="s">
        <v>160</v>
      </c>
      <c r="K35" s="224" t="s">
        <v>160</v>
      </c>
      <c r="L35" s="224" t="s">
        <v>160</v>
      </c>
      <c r="M35" s="224"/>
      <c r="N35" s="224"/>
      <c r="O35" s="224"/>
      <c r="P35" s="224"/>
      <c r="Q35" s="224"/>
    </row>
    <row r="36" spans="1:17" ht="13.5" customHeight="1">
      <c r="A36" s="148"/>
      <c r="B36" s="176" t="s">
        <v>373</v>
      </c>
      <c r="C36" s="179"/>
      <c r="D36" s="180"/>
      <c r="E36" s="224"/>
      <c r="F36" s="224"/>
      <c r="G36" s="224"/>
      <c r="H36" s="224"/>
      <c r="I36" s="224"/>
      <c r="J36" s="224"/>
      <c r="K36" s="224"/>
      <c r="L36" s="224"/>
      <c r="M36" s="224" t="s">
        <v>160</v>
      </c>
      <c r="N36" s="224"/>
      <c r="O36" s="224"/>
      <c r="P36" s="224"/>
      <c r="Q36" s="224"/>
    </row>
    <row r="37" spans="1:17" ht="13.5" customHeight="1">
      <c r="A37" s="148"/>
      <c r="B37" s="176" t="s">
        <v>374</v>
      </c>
      <c r="C37" s="179"/>
      <c r="D37" s="180"/>
      <c r="E37" s="224"/>
      <c r="F37" s="224"/>
      <c r="G37" s="224"/>
      <c r="H37" s="224"/>
      <c r="I37" s="224"/>
      <c r="J37" s="224"/>
      <c r="K37" s="224"/>
      <c r="L37" s="224"/>
      <c r="M37" s="224"/>
      <c r="N37" s="224" t="s">
        <v>160</v>
      </c>
      <c r="O37" s="224"/>
      <c r="P37" s="224"/>
      <c r="Q37" s="224"/>
    </row>
    <row r="38" spans="1:17" ht="13.5" customHeight="1">
      <c r="A38" s="148"/>
      <c r="B38" s="176" t="s">
        <v>375</v>
      </c>
      <c r="C38" s="179"/>
      <c r="D38" s="180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 t="s">
        <v>160</v>
      </c>
      <c r="P38" s="224"/>
      <c r="Q38" s="224"/>
    </row>
    <row r="39" spans="1:17" ht="13.5" customHeight="1" thickBot="1">
      <c r="A39" s="175"/>
      <c r="B39" s="176" t="s">
        <v>376</v>
      </c>
      <c r="C39" s="179"/>
      <c r="D39" s="180"/>
      <c r="E39" s="181"/>
      <c r="F39" s="181"/>
      <c r="G39" s="181"/>
      <c r="H39" s="181"/>
      <c r="I39" s="181"/>
      <c r="J39" s="181"/>
      <c r="K39" s="181"/>
      <c r="L39" s="224"/>
      <c r="M39" s="181"/>
      <c r="N39" s="181"/>
      <c r="O39" s="181"/>
      <c r="P39" s="224" t="s">
        <v>160</v>
      </c>
      <c r="Q39" s="181"/>
    </row>
    <row r="40" spans="1:17" ht="13.5" customHeight="1" thickTop="1">
      <c r="A40" s="169" t="s">
        <v>197</v>
      </c>
      <c r="B40" s="371" t="s">
        <v>198</v>
      </c>
      <c r="C40" s="372"/>
      <c r="D40" s="373"/>
      <c r="E40" s="228" t="s">
        <v>100</v>
      </c>
      <c r="F40" s="228" t="s">
        <v>100</v>
      </c>
      <c r="G40" s="228" t="s">
        <v>100</v>
      </c>
      <c r="H40" s="228" t="s">
        <v>100</v>
      </c>
      <c r="I40" s="228" t="s">
        <v>100</v>
      </c>
      <c r="J40" s="228" t="s">
        <v>100</v>
      </c>
      <c r="K40" s="228" t="s">
        <v>100</v>
      </c>
      <c r="L40" s="228" t="s">
        <v>100</v>
      </c>
      <c r="M40" s="228" t="s">
        <v>100</v>
      </c>
      <c r="N40" s="228" t="s">
        <v>100</v>
      </c>
      <c r="O40" s="228" t="s">
        <v>100</v>
      </c>
      <c r="P40" s="228" t="s">
        <v>100</v>
      </c>
      <c r="Q40" s="298"/>
    </row>
    <row r="41" spans="1:17" ht="13.5" customHeight="1">
      <c r="A41" s="175"/>
      <c r="B41" s="374" t="s">
        <v>199</v>
      </c>
      <c r="C41" s="375"/>
      <c r="D41" s="376"/>
      <c r="E41" s="158" t="s">
        <v>460</v>
      </c>
      <c r="F41" s="158" t="s">
        <v>460</v>
      </c>
      <c r="G41" s="158" t="s">
        <v>460</v>
      </c>
      <c r="H41" s="158" t="s">
        <v>460</v>
      </c>
      <c r="I41" s="158" t="s">
        <v>460</v>
      </c>
      <c r="J41" s="158" t="s">
        <v>460</v>
      </c>
      <c r="K41" s="158" t="s">
        <v>460</v>
      </c>
      <c r="L41" s="158" t="s">
        <v>460</v>
      </c>
      <c r="M41" s="158" t="s">
        <v>460</v>
      </c>
      <c r="N41" s="158" t="s">
        <v>460</v>
      </c>
      <c r="O41" s="158" t="s">
        <v>460</v>
      </c>
      <c r="P41" s="158" t="s">
        <v>460</v>
      </c>
      <c r="Q41" s="158"/>
    </row>
    <row r="42" spans="1:17" ht="49.5" customHeight="1">
      <c r="A42" s="175"/>
      <c r="B42" s="377" t="s">
        <v>200</v>
      </c>
      <c r="C42" s="378"/>
      <c r="D42" s="379"/>
      <c r="E42" s="185" t="s">
        <v>553</v>
      </c>
      <c r="F42" s="185" t="s">
        <v>553</v>
      </c>
      <c r="G42" s="185" t="s">
        <v>553</v>
      </c>
      <c r="H42" s="185" t="s">
        <v>553</v>
      </c>
      <c r="I42" s="185" t="s">
        <v>553</v>
      </c>
      <c r="J42" s="185" t="s">
        <v>553</v>
      </c>
      <c r="K42" s="185" t="s">
        <v>553</v>
      </c>
      <c r="L42" s="185" t="s">
        <v>553</v>
      </c>
      <c r="M42" s="185" t="s">
        <v>553</v>
      </c>
      <c r="N42" s="185" t="s">
        <v>553</v>
      </c>
      <c r="O42" s="185" t="s">
        <v>553</v>
      </c>
      <c r="P42" s="185" t="s">
        <v>553</v>
      </c>
      <c r="Q42" s="185"/>
    </row>
    <row r="43" spans="1:17" ht="13.5" customHeight="1" thickBot="1">
      <c r="A43" s="186"/>
      <c r="B43" s="380" t="s">
        <v>201</v>
      </c>
      <c r="C43" s="380"/>
      <c r="D43" s="380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</row>
    <row r="44" spans="1:17" ht="13.5" customHeight="1" thickTop="1">
      <c r="A44" s="189"/>
    </row>
    <row r="45" spans="1:17" ht="13.5" customHeight="1"/>
    <row r="46" spans="1:17" ht="13.5" customHeight="1"/>
    <row r="47" spans="1:17" ht="13.5" customHeight="1"/>
    <row r="48" spans="1:1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3" workbookViewId="0">
      <selection activeCell="R29" sqref="R29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30" t="s">
        <v>519</v>
      </c>
      <c r="B1" s="129"/>
    </row>
    <row r="2" spans="1:19" ht="13.5" customHeight="1">
      <c r="A2" s="408" t="s">
        <v>110</v>
      </c>
      <c r="B2" s="409"/>
      <c r="C2" s="410" t="s">
        <v>92</v>
      </c>
      <c r="D2" s="411"/>
      <c r="E2" s="412" t="s">
        <v>71</v>
      </c>
      <c r="F2" s="413"/>
      <c r="G2" s="413"/>
      <c r="H2" s="414"/>
      <c r="I2" s="415" t="s">
        <v>92</v>
      </c>
      <c r="J2" s="416"/>
      <c r="K2" s="416"/>
      <c r="L2" s="416"/>
      <c r="M2" s="416"/>
      <c r="N2" s="416"/>
      <c r="O2" s="416"/>
      <c r="P2" s="417"/>
      <c r="R2" s="132"/>
    </row>
    <row r="3" spans="1:19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2"/>
    </row>
    <row r="4" spans="1:19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4"/>
      <c r="R4" s="132"/>
    </row>
    <row r="5" spans="1:19" ht="13.5" customHeight="1">
      <c r="A5" s="395" t="s">
        <v>115</v>
      </c>
      <c r="B5" s="396"/>
      <c r="C5" s="405" t="s">
        <v>440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7"/>
      <c r="R6" s="132"/>
    </row>
    <row r="7" spans="1:19" ht="13.5" customHeight="1" thickBot="1">
      <c r="A7" s="388">
        <f>COUNTIF(E25:HM25,"P")</f>
        <v>7</v>
      </c>
      <c r="B7" s="389"/>
      <c r="C7" s="390">
        <f>COUNTIF(E25:HM25,"F")</f>
        <v>0</v>
      </c>
      <c r="D7" s="391"/>
      <c r="E7" s="392">
        <f>SUM(L7,- A7,- C7)</f>
        <v>0</v>
      </c>
      <c r="F7" s="391"/>
      <c r="G7" s="391"/>
      <c r="H7" s="393"/>
      <c r="I7" s="309">
        <f>COUNTIF(E24:HM24,"N")</f>
        <v>7</v>
      </c>
      <c r="J7" s="309">
        <f>COUNTIF(E24:HM24,"A")</f>
        <v>0</v>
      </c>
      <c r="K7" s="309">
        <f>COUNTIF(E89:HM89,"B")</f>
        <v>0</v>
      </c>
      <c r="L7" s="392">
        <f>COUNTA(E9:HR9)</f>
        <v>7</v>
      </c>
      <c r="M7" s="391"/>
      <c r="N7" s="391"/>
      <c r="O7" s="391"/>
      <c r="P7" s="394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/>
      <c r="M9" s="139"/>
      <c r="N9" s="139"/>
      <c r="O9" s="139"/>
      <c r="P9" s="139"/>
      <c r="Q9" s="200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524</v>
      </c>
      <c r="C11" s="150"/>
      <c r="D11" s="151" t="s">
        <v>192</v>
      </c>
      <c r="E11" s="158" t="s">
        <v>160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 t="s">
        <v>415</v>
      </c>
      <c r="C12" s="290"/>
      <c r="D12" s="151" t="s">
        <v>192</v>
      </c>
      <c r="E12" s="158"/>
      <c r="F12" s="158" t="s">
        <v>160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 t="s">
        <v>416</v>
      </c>
      <c r="C13" s="290"/>
      <c r="D13" s="151" t="s">
        <v>192</v>
      </c>
      <c r="E13" s="158"/>
      <c r="F13" s="158"/>
      <c r="G13" s="158" t="s">
        <v>160</v>
      </c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281" t="s">
        <v>367</v>
      </c>
      <c r="C14" s="282"/>
      <c r="D14" s="151" t="s">
        <v>192</v>
      </c>
      <c r="E14" s="158"/>
      <c r="F14" s="158"/>
      <c r="G14" s="158"/>
      <c r="H14" s="158" t="s">
        <v>160</v>
      </c>
      <c r="I14" s="158"/>
      <c r="J14" s="158"/>
      <c r="K14" s="158"/>
      <c r="L14" s="158"/>
      <c r="M14" s="158"/>
      <c r="N14" s="158"/>
      <c r="O14" s="158"/>
      <c r="P14" s="158"/>
    </row>
    <row r="15" spans="1:19" ht="13.5" customHeight="1">
      <c r="A15" s="148"/>
      <c r="B15" s="281" t="s">
        <v>368</v>
      </c>
      <c r="C15" s="282"/>
      <c r="D15" s="151" t="s">
        <v>192</v>
      </c>
      <c r="E15" s="224"/>
      <c r="F15" s="224"/>
      <c r="G15" s="224"/>
      <c r="H15" s="224"/>
      <c r="I15" s="224" t="s">
        <v>160</v>
      </c>
      <c r="J15" s="224"/>
      <c r="K15" s="224"/>
      <c r="L15" s="224"/>
      <c r="M15" s="224"/>
      <c r="N15" s="224"/>
      <c r="O15" s="224"/>
      <c r="P15" s="224"/>
    </row>
    <row r="16" spans="1:19" ht="13.5" customHeight="1">
      <c r="A16" s="148"/>
      <c r="B16" s="281" t="s">
        <v>369</v>
      </c>
      <c r="C16" s="282"/>
      <c r="D16" s="151" t="s">
        <v>192</v>
      </c>
      <c r="E16" s="224"/>
      <c r="F16" s="224"/>
      <c r="G16" s="224"/>
      <c r="H16" s="224"/>
      <c r="I16" s="224"/>
      <c r="J16" s="224" t="s">
        <v>160</v>
      </c>
      <c r="K16" s="224"/>
      <c r="L16" s="224"/>
      <c r="M16" s="224"/>
      <c r="N16" s="224"/>
      <c r="O16" s="224"/>
      <c r="P16" s="224"/>
    </row>
    <row r="17" spans="1:18" ht="13.5" customHeight="1" thickBot="1">
      <c r="A17" s="148"/>
      <c r="B17" s="164" t="s">
        <v>370</v>
      </c>
      <c r="C17" s="165"/>
      <c r="D17" s="166" t="s">
        <v>192</v>
      </c>
      <c r="E17" s="167"/>
      <c r="F17" s="167"/>
      <c r="G17" s="167"/>
      <c r="H17" s="167"/>
      <c r="I17" s="167"/>
      <c r="J17" s="167"/>
      <c r="K17" s="167" t="s">
        <v>160</v>
      </c>
      <c r="L17" s="167"/>
      <c r="M17" s="167"/>
      <c r="N17" s="167"/>
      <c r="O17" s="167"/>
      <c r="P17" s="167"/>
    </row>
    <row r="18" spans="1:18" ht="13.5" customHeight="1" thickTop="1">
      <c r="A18" s="169" t="s">
        <v>193</v>
      </c>
      <c r="B18" s="170"/>
      <c r="C18" s="171"/>
      <c r="D18" s="172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</row>
    <row r="19" spans="1:18" ht="13.5" customHeight="1">
      <c r="A19" s="148"/>
      <c r="B19" s="176" t="s">
        <v>414</v>
      </c>
      <c r="C19" s="179"/>
      <c r="D19" s="180"/>
      <c r="E19" s="224" t="s">
        <v>160</v>
      </c>
      <c r="F19" s="224" t="s">
        <v>160</v>
      </c>
      <c r="G19" s="224" t="s">
        <v>160</v>
      </c>
      <c r="H19" s="224"/>
      <c r="I19" s="224"/>
      <c r="J19" s="224"/>
      <c r="K19" s="224"/>
      <c r="L19" s="224"/>
      <c r="M19" s="224"/>
      <c r="N19" s="224"/>
      <c r="O19" s="224"/>
      <c r="P19" s="224"/>
    </row>
    <row r="20" spans="1:18" ht="13.5" customHeight="1">
      <c r="A20" s="148"/>
      <c r="B20" s="176" t="s">
        <v>373</v>
      </c>
      <c r="C20" s="179"/>
      <c r="D20" s="180"/>
      <c r="E20" s="224"/>
      <c r="F20" s="224"/>
      <c r="G20" s="224"/>
      <c r="H20" s="224" t="s">
        <v>160</v>
      </c>
      <c r="I20" s="224"/>
      <c r="J20" s="224"/>
      <c r="K20" s="224"/>
      <c r="L20" s="224"/>
      <c r="M20" s="224"/>
      <c r="N20" s="224"/>
      <c r="O20" s="224"/>
      <c r="P20" s="224"/>
    </row>
    <row r="21" spans="1:18" ht="13.5" customHeight="1">
      <c r="A21" s="148"/>
      <c r="B21" s="176" t="s">
        <v>374</v>
      </c>
      <c r="C21" s="179"/>
      <c r="D21" s="180"/>
      <c r="E21" s="224"/>
      <c r="F21" s="224"/>
      <c r="G21" s="224"/>
      <c r="H21" s="224"/>
      <c r="I21" s="224" t="s">
        <v>160</v>
      </c>
      <c r="J21" s="224"/>
      <c r="K21" s="224"/>
      <c r="L21" s="224"/>
      <c r="M21" s="224"/>
      <c r="N21" s="224"/>
      <c r="O21" s="224"/>
      <c r="P21" s="224"/>
    </row>
    <row r="22" spans="1:18" ht="13.5" customHeight="1">
      <c r="A22" s="148"/>
      <c r="B22" s="176" t="s">
        <v>375</v>
      </c>
      <c r="C22" s="179"/>
      <c r="D22" s="180"/>
      <c r="E22" s="224"/>
      <c r="F22" s="224"/>
      <c r="G22" s="224"/>
      <c r="H22" s="224"/>
      <c r="I22" s="224"/>
      <c r="J22" s="224" t="s">
        <v>160</v>
      </c>
      <c r="K22" s="224"/>
      <c r="L22" s="224"/>
      <c r="M22" s="224"/>
      <c r="N22" s="224"/>
      <c r="O22" s="224"/>
      <c r="P22" s="224"/>
    </row>
    <row r="23" spans="1:18" ht="13.5" customHeight="1" thickBot="1">
      <c r="A23" s="175"/>
      <c r="B23" s="176" t="s">
        <v>376</v>
      </c>
      <c r="C23" s="179"/>
      <c r="D23" s="180"/>
      <c r="E23" s="181"/>
      <c r="F23" s="181"/>
      <c r="G23" s="181"/>
      <c r="H23" s="181"/>
      <c r="I23" s="181"/>
      <c r="J23" s="181"/>
      <c r="K23" s="224" t="s">
        <v>160</v>
      </c>
      <c r="L23" s="224"/>
      <c r="M23" s="181"/>
      <c r="N23" s="181"/>
      <c r="O23" s="181"/>
      <c r="P23" s="181"/>
    </row>
    <row r="24" spans="1:18" ht="13.5" customHeight="1" thickTop="1">
      <c r="A24" s="169" t="s">
        <v>197</v>
      </c>
      <c r="B24" s="371" t="s">
        <v>198</v>
      </c>
      <c r="C24" s="372"/>
      <c r="D24" s="373"/>
      <c r="E24" s="228" t="s">
        <v>100</v>
      </c>
      <c r="F24" s="228" t="s">
        <v>100</v>
      </c>
      <c r="G24" s="228" t="s">
        <v>100</v>
      </c>
      <c r="H24" s="228" t="s">
        <v>100</v>
      </c>
      <c r="I24" s="228" t="s">
        <v>100</v>
      </c>
      <c r="J24" s="228" t="s">
        <v>100</v>
      </c>
      <c r="K24" s="228" t="s">
        <v>100</v>
      </c>
      <c r="L24" s="210"/>
      <c r="M24" s="298"/>
      <c r="N24" s="298"/>
      <c r="O24" s="298"/>
      <c r="P24" s="298"/>
      <c r="Q24" s="191"/>
      <c r="R24" s="191"/>
    </row>
    <row r="25" spans="1:18" ht="13.5" customHeight="1">
      <c r="A25" s="175"/>
      <c r="B25" s="374" t="s">
        <v>199</v>
      </c>
      <c r="C25" s="375"/>
      <c r="D25" s="376"/>
      <c r="E25" s="158" t="s">
        <v>460</v>
      </c>
      <c r="F25" s="158" t="s">
        <v>460</v>
      </c>
      <c r="G25" s="158" t="s">
        <v>460</v>
      </c>
      <c r="H25" s="158" t="s">
        <v>460</v>
      </c>
      <c r="I25" s="158" t="s">
        <v>460</v>
      </c>
      <c r="J25" s="158" t="s">
        <v>460</v>
      </c>
      <c r="K25" s="158" t="s">
        <v>460</v>
      </c>
      <c r="L25" s="158"/>
      <c r="M25" s="158"/>
      <c r="N25" s="158"/>
      <c r="O25" s="158"/>
      <c r="P25" s="158"/>
    </row>
    <row r="26" spans="1:18" ht="59.25" customHeight="1">
      <c r="A26" s="175"/>
      <c r="B26" s="377" t="s">
        <v>200</v>
      </c>
      <c r="C26" s="378"/>
      <c r="D26" s="379"/>
      <c r="E26" s="185" t="s">
        <v>553</v>
      </c>
      <c r="F26" s="185" t="s">
        <v>553</v>
      </c>
      <c r="G26" s="185" t="s">
        <v>553</v>
      </c>
      <c r="H26" s="185" t="s">
        <v>553</v>
      </c>
      <c r="I26" s="185" t="s">
        <v>553</v>
      </c>
      <c r="J26" s="185" t="s">
        <v>553</v>
      </c>
      <c r="K26" s="185" t="s">
        <v>553</v>
      </c>
      <c r="L26" s="185"/>
      <c r="M26" s="185"/>
      <c r="N26" s="185"/>
      <c r="O26" s="185"/>
      <c r="P26" s="185"/>
    </row>
    <row r="27" spans="1:18" ht="13.5" customHeight="1" thickBot="1">
      <c r="A27" s="186"/>
      <c r="B27" s="380" t="s">
        <v>201</v>
      </c>
      <c r="C27" s="380"/>
      <c r="D27" s="380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</row>
    <row r="28" spans="1:18" ht="13.5" customHeight="1" thickTop="1">
      <c r="A28" s="189"/>
    </row>
    <row r="29" spans="1:18" ht="13.5" customHeight="1"/>
    <row r="30" spans="1:18" ht="13.5" customHeight="1"/>
    <row r="31" spans="1:18" ht="13.5" customHeight="1"/>
    <row r="32" spans="1:1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19" workbookViewId="0">
      <selection activeCell="T33" sqref="T33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30" t="s">
        <v>519</v>
      </c>
      <c r="B1" s="129"/>
    </row>
    <row r="2" spans="1:19" ht="13.5" customHeight="1">
      <c r="A2" s="408" t="s">
        <v>110</v>
      </c>
      <c r="B2" s="409"/>
      <c r="C2" s="410" t="s">
        <v>352</v>
      </c>
      <c r="D2" s="411"/>
      <c r="E2" s="412" t="s">
        <v>71</v>
      </c>
      <c r="F2" s="413"/>
      <c r="G2" s="413"/>
      <c r="H2" s="414"/>
      <c r="I2" s="415" t="s">
        <v>352</v>
      </c>
      <c r="J2" s="416"/>
      <c r="K2" s="416"/>
      <c r="L2" s="416"/>
      <c r="M2" s="416"/>
      <c r="N2" s="416"/>
      <c r="O2" s="416"/>
      <c r="P2" s="417"/>
      <c r="R2" s="132"/>
    </row>
    <row r="3" spans="1:19" ht="13.5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2"/>
    </row>
    <row r="4" spans="1:19" ht="18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4"/>
      <c r="R4" s="132"/>
    </row>
    <row r="5" spans="1:19" ht="13.5" customHeight="1">
      <c r="A5" s="395" t="s">
        <v>115</v>
      </c>
      <c r="B5" s="396"/>
      <c r="C5" s="405" t="s">
        <v>387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7"/>
      <c r="R6" s="132"/>
    </row>
    <row r="7" spans="1:19" ht="13.5" customHeight="1" thickBot="1">
      <c r="A7" s="388">
        <f>COUNTIF(E32:HM32,"P")</f>
        <v>11</v>
      </c>
      <c r="B7" s="389"/>
      <c r="C7" s="390">
        <f>COUNTIF(E32:HM32,"F")</f>
        <v>0</v>
      </c>
      <c r="D7" s="391"/>
      <c r="E7" s="392">
        <f>SUM(L7,- A7,- C7)</f>
        <v>0</v>
      </c>
      <c r="F7" s="391"/>
      <c r="G7" s="391"/>
      <c r="H7" s="393"/>
      <c r="I7" s="309">
        <f>COUNTIF(E31:HM31,"N")</f>
        <v>11</v>
      </c>
      <c r="J7" s="309">
        <f>COUNTIF(E31:HM31,"A")</f>
        <v>0</v>
      </c>
      <c r="K7" s="309">
        <f>COUNTIF(E96:HM96,"B")</f>
        <v>0</v>
      </c>
      <c r="L7" s="392">
        <f>COUNTA(E9:HR9)</f>
        <v>11</v>
      </c>
      <c r="M7" s="391"/>
      <c r="N7" s="391"/>
      <c r="O7" s="391"/>
      <c r="P7" s="394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200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417</v>
      </c>
      <c r="C11" s="150"/>
      <c r="D11" s="151" t="s">
        <v>192</v>
      </c>
      <c r="E11" s="158" t="s">
        <v>160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 t="s">
        <v>418</v>
      </c>
      <c r="C12" s="290"/>
      <c r="D12" s="151" t="s">
        <v>192</v>
      </c>
      <c r="E12" s="158"/>
      <c r="F12" s="158" t="s">
        <v>160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 t="s">
        <v>419</v>
      </c>
      <c r="C13" s="290"/>
      <c r="D13" s="151" t="s">
        <v>192</v>
      </c>
      <c r="E13" s="158"/>
      <c r="F13" s="158"/>
      <c r="G13" s="158" t="s">
        <v>160</v>
      </c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149" t="s">
        <v>420</v>
      </c>
      <c r="C14" s="290"/>
      <c r="D14" s="151" t="s">
        <v>192</v>
      </c>
      <c r="E14" s="158"/>
      <c r="F14" s="158"/>
      <c r="G14" s="158"/>
      <c r="H14" s="158" t="s">
        <v>160</v>
      </c>
      <c r="I14" s="158"/>
      <c r="J14" s="158"/>
      <c r="K14" s="158"/>
      <c r="L14" s="158"/>
      <c r="M14" s="158"/>
      <c r="N14" s="158"/>
      <c r="O14" s="158"/>
      <c r="P14" s="158"/>
    </row>
    <row r="15" spans="1:19" ht="13.5" customHeight="1">
      <c r="A15" s="148"/>
      <c r="B15" s="149" t="s">
        <v>421</v>
      </c>
      <c r="C15" s="290"/>
      <c r="D15" s="151" t="s">
        <v>192</v>
      </c>
      <c r="E15" s="158"/>
      <c r="F15" s="158"/>
      <c r="G15" s="158"/>
      <c r="H15" s="158"/>
      <c r="I15" s="158" t="s">
        <v>160</v>
      </c>
      <c r="J15" s="158"/>
      <c r="K15" s="158"/>
      <c r="L15" s="158"/>
      <c r="M15" s="158"/>
      <c r="N15" s="158"/>
      <c r="O15" s="158"/>
      <c r="P15" s="158"/>
    </row>
    <row r="16" spans="1:19" ht="13.5" customHeight="1">
      <c r="A16" s="148"/>
      <c r="B16" s="149" t="s">
        <v>422</v>
      </c>
      <c r="C16" s="290"/>
      <c r="D16" s="151" t="s">
        <v>192</v>
      </c>
      <c r="E16" s="158"/>
      <c r="F16" s="158"/>
      <c r="G16" s="158"/>
      <c r="H16" s="158"/>
      <c r="I16" s="158"/>
      <c r="J16" s="158" t="s">
        <v>160</v>
      </c>
      <c r="K16" s="158"/>
      <c r="L16" s="158"/>
      <c r="M16" s="158"/>
      <c r="N16" s="158"/>
      <c r="O16" s="158"/>
      <c r="P16" s="158"/>
    </row>
    <row r="17" spans="1:18" ht="13.5" customHeight="1">
      <c r="A17" s="148"/>
      <c r="B17" s="149" t="s">
        <v>423</v>
      </c>
      <c r="C17" s="290"/>
      <c r="D17" s="151" t="s">
        <v>192</v>
      </c>
      <c r="E17" s="158"/>
      <c r="F17" s="158"/>
      <c r="G17" s="158"/>
      <c r="H17" s="158"/>
      <c r="I17" s="158"/>
      <c r="J17" s="158"/>
      <c r="K17" s="158" t="s">
        <v>160</v>
      </c>
      <c r="L17" s="158"/>
      <c r="M17" s="158"/>
      <c r="N17" s="158"/>
      <c r="O17" s="158"/>
      <c r="P17" s="158"/>
    </row>
    <row r="18" spans="1:18" ht="13.5" customHeight="1">
      <c r="A18" s="148"/>
      <c r="B18" s="149"/>
      <c r="C18" s="290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</row>
    <row r="19" spans="1:18" ht="13.5" customHeight="1">
      <c r="A19" s="148"/>
      <c r="B19" s="281" t="s">
        <v>367</v>
      </c>
      <c r="C19" s="282"/>
      <c r="D19" s="151" t="s">
        <v>192</v>
      </c>
      <c r="E19" s="158"/>
      <c r="F19" s="158"/>
      <c r="G19" s="158"/>
      <c r="H19" s="158"/>
      <c r="I19" s="158"/>
      <c r="J19" s="158"/>
      <c r="K19" s="158"/>
      <c r="L19" s="158" t="s">
        <v>160</v>
      </c>
      <c r="M19" s="158"/>
      <c r="N19" s="158"/>
      <c r="O19" s="158"/>
      <c r="P19" s="158"/>
    </row>
    <row r="20" spans="1:18" ht="13.5" customHeight="1">
      <c r="A20" s="148"/>
      <c r="B20" s="281" t="s">
        <v>368</v>
      </c>
      <c r="C20" s="282"/>
      <c r="D20" s="151" t="s">
        <v>192</v>
      </c>
      <c r="E20" s="158"/>
      <c r="F20" s="158"/>
      <c r="G20" s="158"/>
      <c r="H20" s="158"/>
      <c r="I20" s="158"/>
      <c r="J20" s="158"/>
      <c r="K20" s="158"/>
      <c r="L20" s="158"/>
      <c r="M20" s="158" t="s">
        <v>160</v>
      </c>
      <c r="N20" s="158"/>
      <c r="O20" s="158"/>
      <c r="P20" s="158"/>
    </row>
    <row r="21" spans="1:18" ht="13.5" customHeight="1">
      <c r="A21" s="148"/>
      <c r="B21" s="281" t="s">
        <v>369</v>
      </c>
      <c r="C21" s="282"/>
      <c r="D21" s="151" t="s">
        <v>192</v>
      </c>
      <c r="E21" s="224"/>
      <c r="F21" s="224"/>
      <c r="G21" s="224"/>
      <c r="H21" s="224"/>
      <c r="I21" s="224"/>
      <c r="J21" s="224"/>
      <c r="K21" s="224"/>
      <c r="L21" s="224"/>
      <c r="M21" s="224"/>
      <c r="N21" s="224" t="s">
        <v>160</v>
      </c>
      <c r="O21" s="224"/>
      <c r="P21" s="224"/>
    </row>
    <row r="22" spans="1:18" ht="13.5" customHeight="1" thickBot="1">
      <c r="A22" s="148"/>
      <c r="B22" s="164" t="s">
        <v>370</v>
      </c>
      <c r="C22" s="165"/>
      <c r="D22" s="166" t="s">
        <v>192</v>
      </c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 t="s">
        <v>160</v>
      </c>
      <c r="P22" s="224"/>
    </row>
    <row r="23" spans="1:18" ht="13.5" customHeight="1" thickTop="1" thickBot="1">
      <c r="A23" s="148"/>
      <c r="B23" s="284"/>
      <c r="C23" s="165"/>
      <c r="D23" s="166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</row>
    <row r="24" spans="1:18" ht="13.5" customHeight="1" thickTop="1">
      <c r="A24" s="169" t="s">
        <v>193</v>
      </c>
      <c r="B24" s="170"/>
      <c r="C24" s="171"/>
      <c r="D24" s="172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</row>
    <row r="25" spans="1:18" ht="13.5" customHeight="1">
      <c r="A25" s="148"/>
      <c r="B25" s="176" t="s">
        <v>414</v>
      </c>
      <c r="C25" s="179"/>
      <c r="D25" s="180"/>
      <c r="E25" s="224" t="s">
        <v>160</v>
      </c>
      <c r="F25" s="224" t="s">
        <v>160</v>
      </c>
      <c r="G25" s="224" t="s">
        <v>160</v>
      </c>
      <c r="H25" s="224" t="s">
        <v>160</v>
      </c>
      <c r="I25" s="224" t="s">
        <v>160</v>
      </c>
      <c r="J25" s="224" t="s">
        <v>160</v>
      </c>
      <c r="K25" s="224" t="s">
        <v>160</v>
      </c>
      <c r="L25" s="224"/>
      <c r="M25" s="224"/>
      <c r="N25" s="224"/>
      <c r="O25" s="224"/>
      <c r="P25" s="224"/>
    </row>
    <row r="26" spans="1:18" ht="13.5" customHeight="1">
      <c r="A26" s="148"/>
      <c r="B26" s="176" t="s">
        <v>373</v>
      </c>
      <c r="C26" s="179"/>
      <c r="D26" s="180"/>
      <c r="E26" s="224"/>
      <c r="F26" s="224"/>
      <c r="G26" s="224"/>
      <c r="H26" s="224"/>
      <c r="I26" s="224"/>
      <c r="J26" s="224"/>
      <c r="K26" s="224"/>
      <c r="L26" s="224" t="s">
        <v>160</v>
      </c>
      <c r="M26" s="224"/>
      <c r="N26" s="224"/>
      <c r="O26" s="224"/>
      <c r="P26" s="224"/>
    </row>
    <row r="27" spans="1:18" ht="13.5" customHeight="1">
      <c r="A27" s="148"/>
      <c r="B27" s="176" t="s">
        <v>374</v>
      </c>
      <c r="C27" s="179"/>
      <c r="D27" s="180"/>
      <c r="E27" s="224"/>
      <c r="F27" s="224"/>
      <c r="G27" s="224"/>
      <c r="H27" s="224"/>
      <c r="I27" s="224"/>
      <c r="J27" s="224"/>
      <c r="K27" s="224"/>
      <c r="L27" s="224"/>
      <c r="M27" s="224" t="s">
        <v>160</v>
      </c>
      <c r="N27" s="224"/>
      <c r="O27" s="224"/>
      <c r="P27" s="224"/>
    </row>
    <row r="28" spans="1:18" ht="13.5" customHeight="1">
      <c r="A28" s="148"/>
      <c r="B28" s="176" t="s">
        <v>375</v>
      </c>
      <c r="C28" s="179"/>
      <c r="D28" s="180"/>
      <c r="E28" s="224"/>
      <c r="F28" s="224"/>
      <c r="G28" s="224"/>
      <c r="H28" s="224"/>
      <c r="I28" s="224"/>
      <c r="J28" s="224"/>
      <c r="K28" s="224"/>
      <c r="L28" s="224"/>
      <c r="M28" s="224"/>
      <c r="N28" s="224" t="s">
        <v>160</v>
      </c>
      <c r="O28" s="224"/>
      <c r="P28" s="224"/>
    </row>
    <row r="29" spans="1:18" ht="13.5" customHeight="1">
      <c r="A29" s="148"/>
      <c r="B29" s="176" t="s">
        <v>376</v>
      </c>
      <c r="C29" s="179"/>
      <c r="D29" s="180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 t="s">
        <v>160</v>
      </c>
      <c r="P29" s="224"/>
    </row>
    <row r="30" spans="1:18" ht="13.5" customHeight="1" thickBot="1">
      <c r="A30" s="175"/>
      <c r="B30" s="176"/>
      <c r="C30" s="179"/>
      <c r="D30" s="180"/>
      <c r="E30" s="181"/>
      <c r="F30" s="181"/>
      <c r="G30" s="181"/>
      <c r="H30" s="181"/>
      <c r="I30" s="181"/>
      <c r="J30" s="181"/>
      <c r="K30" s="181"/>
      <c r="L30" s="224"/>
      <c r="M30" s="181"/>
      <c r="N30" s="181"/>
      <c r="O30" s="181"/>
      <c r="P30" s="181"/>
    </row>
    <row r="31" spans="1:18" ht="13.5" customHeight="1" thickTop="1">
      <c r="A31" s="169" t="s">
        <v>197</v>
      </c>
      <c r="B31" s="371" t="s">
        <v>198</v>
      </c>
      <c r="C31" s="372"/>
      <c r="D31" s="373"/>
      <c r="E31" s="228" t="s">
        <v>100</v>
      </c>
      <c r="F31" s="228" t="s">
        <v>100</v>
      </c>
      <c r="G31" s="228" t="s">
        <v>100</v>
      </c>
      <c r="H31" s="228" t="s">
        <v>100</v>
      </c>
      <c r="I31" s="228" t="s">
        <v>100</v>
      </c>
      <c r="J31" s="228" t="s">
        <v>100</v>
      </c>
      <c r="K31" s="228" t="s">
        <v>100</v>
      </c>
      <c r="L31" s="228" t="s">
        <v>100</v>
      </c>
      <c r="M31" s="228" t="s">
        <v>100</v>
      </c>
      <c r="N31" s="228" t="s">
        <v>100</v>
      </c>
      <c r="O31" s="228" t="s">
        <v>100</v>
      </c>
      <c r="P31" s="298"/>
      <c r="Q31" s="191"/>
      <c r="R31" s="191"/>
    </row>
    <row r="32" spans="1:18" ht="13.5" customHeight="1">
      <c r="A32" s="175"/>
      <c r="B32" s="374" t="s">
        <v>199</v>
      </c>
      <c r="C32" s="375"/>
      <c r="D32" s="376"/>
      <c r="E32" s="158" t="s">
        <v>460</v>
      </c>
      <c r="F32" s="158" t="s">
        <v>460</v>
      </c>
      <c r="G32" s="158" t="s">
        <v>460</v>
      </c>
      <c r="H32" s="158" t="s">
        <v>460</v>
      </c>
      <c r="I32" s="158" t="s">
        <v>460</v>
      </c>
      <c r="J32" s="158" t="s">
        <v>460</v>
      </c>
      <c r="K32" s="158" t="s">
        <v>460</v>
      </c>
      <c r="L32" s="158" t="s">
        <v>460</v>
      </c>
      <c r="M32" s="158" t="s">
        <v>460</v>
      </c>
      <c r="N32" s="158" t="s">
        <v>460</v>
      </c>
      <c r="O32" s="158" t="s">
        <v>460</v>
      </c>
      <c r="P32" s="158"/>
    </row>
    <row r="33" spans="1:16" ht="63.75" customHeight="1">
      <c r="A33" s="175"/>
      <c r="B33" s="377" t="s">
        <v>200</v>
      </c>
      <c r="C33" s="378"/>
      <c r="D33" s="379"/>
      <c r="E33" s="185" t="s">
        <v>553</v>
      </c>
      <c r="F33" s="185" t="s">
        <v>553</v>
      </c>
      <c r="G33" s="185" t="s">
        <v>553</v>
      </c>
      <c r="H33" s="185" t="s">
        <v>553</v>
      </c>
      <c r="I33" s="185" t="s">
        <v>553</v>
      </c>
      <c r="J33" s="185" t="s">
        <v>553</v>
      </c>
      <c r="K33" s="185" t="s">
        <v>553</v>
      </c>
      <c r="L33" s="185" t="s">
        <v>553</v>
      </c>
      <c r="M33" s="185" t="s">
        <v>553</v>
      </c>
      <c r="N33" s="185" t="s">
        <v>553</v>
      </c>
      <c r="O33" s="185" t="s">
        <v>553</v>
      </c>
      <c r="P33" s="185"/>
    </row>
    <row r="34" spans="1:16" ht="13.5" customHeight="1" thickBot="1">
      <c r="A34" s="186"/>
      <c r="B34" s="380" t="s">
        <v>201</v>
      </c>
      <c r="C34" s="380"/>
      <c r="D34" s="380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</row>
    <row r="35" spans="1:16" ht="13.5" customHeight="1" thickTop="1">
      <c r="A35" s="189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1:D31"/>
    <mergeCell ref="B32:D32"/>
    <mergeCell ref="B33:D33"/>
    <mergeCell ref="B34:D34"/>
    <mergeCell ref="A6:B6"/>
    <mergeCell ref="C6:D6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X16" sqref="X16"/>
    </sheetView>
  </sheetViews>
  <sheetFormatPr defaultRowHeight="10.5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3" ht="12" thickBot="1">
      <c r="A1" s="330" t="s">
        <v>519</v>
      </c>
      <c r="B1" s="129"/>
    </row>
    <row r="2" spans="1:23" ht="10.5" customHeight="1">
      <c r="A2" s="433" t="s">
        <v>110</v>
      </c>
      <c r="B2" s="409"/>
      <c r="C2" s="410" t="s">
        <v>94</v>
      </c>
      <c r="D2" s="411"/>
      <c r="E2" s="412" t="s">
        <v>71</v>
      </c>
      <c r="F2" s="413"/>
      <c r="G2" s="413"/>
      <c r="H2" s="414"/>
      <c r="I2" s="415" t="s">
        <v>94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34"/>
      <c r="W2" s="132"/>
    </row>
    <row r="3" spans="1:23" ht="10.5" customHeight="1">
      <c r="A3" s="431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35"/>
    </row>
    <row r="4" spans="1:23" ht="10.5" customHeight="1">
      <c r="A4" s="431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32"/>
      <c r="W4" s="132"/>
    </row>
    <row r="5" spans="1:23" ht="10.5" customHeight="1">
      <c r="A5" s="431" t="s">
        <v>115</v>
      </c>
      <c r="B5" s="396"/>
      <c r="C5" s="405" t="s">
        <v>441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</row>
    <row r="6" spans="1:23" ht="10.5" customHeight="1">
      <c r="A6" s="423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  <c r="W6" s="132"/>
    </row>
    <row r="7" spans="1:23" ht="11.25" thickBot="1">
      <c r="A7" s="424">
        <f>COUNTIF(E25:W25,"P")</f>
        <v>6</v>
      </c>
      <c r="B7" s="425"/>
      <c r="C7" s="426">
        <f>COUNTIF(E25:W25,"F")</f>
        <v>0</v>
      </c>
      <c r="D7" s="427"/>
      <c r="E7" s="428">
        <f>SUM(L7,- A7,- C7)</f>
        <v>0</v>
      </c>
      <c r="F7" s="427"/>
      <c r="G7" s="427"/>
      <c r="H7" s="429"/>
      <c r="I7" s="133">
        <f>COUNTIF(E24:V24,"N")</f>
        <v>6</v>
      </c>
      <c r="J7" s="133">
        <f>COUNTIF(E24:V24,"A")</f>
        <v>0</v>
      </c>
      <c r="K7" s="133">
        <f>COUNTIF(E24:V24,"A")</f>
        <v>0</v>
      </c>
      <c r="L7" s="428">
        <f>COUNTA(E9:W9)</f>
        <v>6</v>
      </c>
      <c r="M7" s="427"/>
      <c r="N7" s="427"/>
      <c r="O7" s="427"/>
      <c r="P7" s="427"/>
      <c r="Q7" s="427"/>
      <c r="R7" s="427"/>
      <c r="S7" s="427"/>
      <c r="T7" s="427"/>
      <c r="U7" s="430"/>
      <c r="V7" s="201"/>
    </row>
    <row r="8" spans="1:23" ht="11.25" thickBot="1"/>
    <row r="9" spans="1:23" ht="40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3" ht="13.5" customHeight="1">
      <c r="A11" s="148"/>
      <c r="B11" s="149" t="s">
        <v>424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3" ht="13.5" customHeight="1">
      <c r="A12" s="148"/>
      <c r="B12" s="149"/>
      <c r="C12" s="290" t="s">
        <v>425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</row>
    <row r="13" spans="1:23" ht="13.5" customHeight="1">
      <c r="A13" s="148"/>
      <c r="B13" s="149"/>
      <c r="C13" s="290" t="s">
        <v>426</v>
      </c>
      <c r="D13" s="151" t="s">
        <v>192</v>
      </c>
      <c r="E13" s="158"/>
      <c r="F13" s="158" t="s">
        <v>160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</row>
    <row r="14" spans="1:23" ht="13.5" customHeight="1">
      <c r="A14" s="148"/>
      <c r="B14" s="149" t="s">
        <v>427</v>
      </c>
      <c r="C14" s="290"/>
      <c r="D14" s="151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3" ht="13.5" customHeight="1">
      <c r="A15" s="148"/>
      <c r="B15" s="149"/>
      <c r="C15" s="290" t="s">
        <v>425</v>
      </c>
      <c r="D15" s="151" t="s">
        <v>192</v>
      </c>
      <c r="E15" s="158"/>
      <c r="F15" s="158"/>
      <c r="G15" s="158" t="s">
        <v>160</v>
      </c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</row>
    <row r="16" spans="1:23" ht="13.5" customHeight="1">
      <c r="A16" s="148"/>
      <c r="B16" s="149"/>
      <c r="C16" s="290" t="s">
        <v>426</v>
      </c>
      <c r="D16" s="151" t="s">
        <v>192</v>
      </c>
      <c r="E16" s="158"/>
      <c r="F16" s="158"/>
      <c r="G16" s="158"/>
      <c r="H16" s="158" t="s">
        <v>160</v>
      </c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</row>
    <row r="17" spans="1:21" ht="13.5" customHeight="1">
      <c r="A17" s="148"/>
      <c r="B17" s="149" t="s">
        <v>428</v>
      </c>
      <c r="C17" s="290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</row>
    <row r="18" spans="1:21" ht="13.5" customHeight="1">
      <c r="A18" s="148"/>
      <c r="B18" s="157"/>
      <c r="C18" s="290" t="s">
        <v>425</v>
      </c>
      <c r="D18" s="151" t="s">
        <v>192</v>
      </c>
      <c r="E18" s="158"/>
      <c r="F18" s="158"/>
      <c r="G18" s="158"/>
      <c r="H18" s="158"/>
      <c r="I18" s="158" t="s">
        <v>160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  <row r="19" spans="1:21" ht="13.5" customHeight="1" thickBot="1">
      <c r="A19" s="148"/>
      <c r="B19" s="284"/>
      <c r="C19" s="291" t="s">
        <v>426</v>
      </c>
      <c r="D19" s="166" t="s">
        <v>192</v>
      </c>
      <c r="E19" s="167"/>
      <c r="F19" s="167"/>
      <c r="G19" s="167"/>
      <c r="H19" s="167"/>
      <c r="I19" s="167"/>
      <c r="J19" s="167" t="s">
        <v>160</v>
      </c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</row>
    <row r="20" spans="1:21" ht="13.5" customHeight="1" thickTop="1">
      <c r="A20" s="169" t="s">
        <v>193</v>
      </c>
      <c r="B20" s="170"/>
      <c r="C20" s="171"/>
      <c r="D20" s="172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</row>
    <row r="21" spans="1:21" ht="13.5" customHeight="1">
      <c r="A21" s="148"/>
      <c r="B21" s="176" t="s">
        <v>429</v>
      </c>
      <c r="C21" s="179"/>
      <c r="D21" s="180"/>
      <c r="E21" s="224" t="s">
        <v>160</v>
      </c>
      <c r="F21" s="224"/>
      <c r="G21" s="224" t="s">
        <v>160</v>
      </c>
      <c r="H21" s="224"/>
      <c r="I21" s="224" t="s">
        <v>160</v>
      </c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</row>
    <row r="22" spans="1:21" ht="13.5" customHeight="1">
      <c r="A22" s="148"/>
      <c r="B22" s="176" t="s">
        <v>430</v>
      </c>
      <c r="C22" s="179"/>
      <c r="D22" s="180"/>
      <c r="E22" s="224"/>
      <c r="F22" s="224" t="s">
        <v>160</v>
      </c>
      <c r="G22" s="224"/>
      <c r="H22" s="224" t="s">
        <v>160</v>
      </c>
      <c r="I22" s="224"/>
      <c r="J22" s="224" t="s">
        <v>160</v>
      </c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</row>
    <row r="23" spans="1:21" ht="13.5" customHeight="1" thickBot="1">
      <c r="A23" s="175"/>
      <c r="B23" s="176"/>
      <c r="C23" s="179"/>
      <c r="D23" s="180"/>
      <c r="E23" s="181"/>
      <c r="F23" s="181"/>
      <c r="G23" s="181"/>
      <c r="H23" s="181"/>
      <c r="I23" s="181"/>
      <c r="J23" s="181"/>
      <c r="K23" s="224"/>
      <c r="L23" s="181"/>
      <c r="M23" s="181"/>
      <c r="N23" s="181"/>
      <c r="O23" s="181"/>
      <c r="P23" s="181"/>
      <c r="Q23" s="181"/>
      <c r="R23" s="181"/>
      <c r="S23" s="181"/>
      <c r="T23" s="181"/>
      <c r="U23" s="181"/>
    </row>
    <row r="24" spans="1:21" ht="13.5" customHeight="1" thickTop="1">
      <c r="A24" s="169" t="s">
        <v>197</v>
      </c>
      <c r="B24" s="371" t="s">
        <v>198</v>
      </c>
      <c r="C24" s="372"/>
      <c r="D24" s="373"/>
      <c r="E24" s="228" t="s">
        <v>100</v>
      </c>
      <c r="F24" s="228" t="s">
        <v>100</v>
      </c>
      <c r="G24" s="228" t="s">
        <v>100</v>
      </c>
      <c r="H24" s="228" t="s">
        <v>100</v>
      </c>
      <c r="I24" s="228" t="s">
        <v>100</v>
      </c>
      <c r="J24" s="228" t="s">
        <v>100</v>
      </c>
      <c r="K24" s="210"/>
      <c r="L24" s="298"/>
      <c r="M24" s="298"/>
      <c r="N24" s="298"/>
      <c r="O24" s="298"/>
      <c r="P24" s="298"/>
      <c r="Q24" s="298"/>
      <c r="R24" s="298"/>
      <c r="S24" s="298"/>
      <c r="T24" s="298"/>
      <c r="U24" s="298"/>
    </row>
    <row r="25" spans="1:21" ht="13.5" customHeight="1">
      <c r="A25" s="175"/>
      <c r="B25" s="374" t="s">
        <v>199</v>
      </c>
      <c r="C25" s="375"/>
      <c r="D25" s="376"/>
      <c r="E25" s="158" t="s">
        <v>460</v>
      </c>
      <c r="F25" s="158" t="s">
        <v>460</v>
      </c>
      <c r="G25" s="158" t="s">
        <v>460</v>
      </c>
      <c r="H25" s="158" t="s">
        <v>460</v>
      </c>
      <c r="I25" s="158" t="s">
        <v>460</v>
      </c>
      <c r="J25" s="158" t="s">
        <v>460</v>
      </c>
      <c r="K25" s="211"/>
      <c r="L25" s="158"/>
      <c r="M25" s="158"/>
      <c r="N25" s="158"/>
      <c r="O25" s="158"/>
      <c r="P25" s="158"/>
      <c r="Q25" s="158"/>
      <c r="R25" s="158"/>
      <c r="S25" s="158"/>
      <c r="T25" s="158"/>
      <c r="U25" s="158"/>
    </row>
    <row r="26" spans="1:21" ht="58.5" customHeight="1">
      <c r="A26" s="175"/>
      <c r="B26" s="377" t="s">
        <v>200</v>
      </c>
      <c r="C26" s="378"/>
      <c r="D26" s="379"/>
      <c r="E26" s="185" t="s">
        <v>553</v>
      </c>
      <c r="F26" s="185" t="s">
        <v>553</v>
      </c>
      <c r="G26" s="185" t="s">
        <v>553</v>
      </c>
      <c r="H26" s="185" t="s">
        <v>553</v>
      </c>
      <c r="I26" s="185" t="s">
        <v>553</v>
      </c>
      <c r="J26" s="185" t="s">
        <v>553</v>
      </c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</row>
    <row r="27" spans="1:21" ht="13.5" customHeight="1" thickBot="1">
      <c r="A27" s="186"/>
      <c r="B27" s="380" t="s">
        <v>201</v>
      </c>
      <c r="C27" s="380"/>
      <c r="D27" s="380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3"/>
  <sheetViews>
    <sheetView topLeftCell="A11" zoomScaleNormal="100" workbookViewId="0">
      <selection activeCell="A12" sqref="A12:A29"/>
    </sheetView>
  </sheetViews>
  <sheetFormatPr defaultRowHeight="12.75"/>
  <cols>
    <col min="1" max="1" width="8.140625" style="98" customWidth="1"/>
    <col min="2" max="2" width="16.85546875" style="98" customWidth="1"/>
    <col min="3" max="3" width="11.28515625" style="98" bestFit="1" customWidth="1"/>
    <col min="4" max="4" width="23.85546875" style="57" customWidth="1"/>
    <col min="5" max="5" width="24" style="61" customWidth="1"/>
    <col min="6" max="6" width="27.42578125" style="57" customWidth="1"/>
    <col min="7" max="7" width="30.85546875" style="57" customWidth="1"/>
    <col min="8" max="8" width="38.5703125" style="57" customWidth="1"/>
    <col min="9" max="256" width="9.140625" style="60"/>
    <col min="257" max="257" width="8.140625" style="60" customWidth="1"/>
    <col min="258" max="258" width="16.85546875" style="60" customWidth="1"/>
    <col min="259" max="259" width="11.28515625" style="60" bestFit="1" customWidth="1"/>
    <col min="260" max="260" width="14.140625" style="60" bestFit="1" customWidth="1"/>
    <col min="261" max="261" width="24" style="60" customWidth="1"/>
    <col min="262" max="262" width="27.42578125" style="60" customWidth="1"/>
    <col min="263" max="263" width="25.7109375" style="60" customWidth="1"/>
    <col min="264" max="264" width="38.5703125" style="60" customWidth="1"/>
    <col min="265" max="512" width="9.140625" style="60"/>
    <col min="513" max="513" width="8.140625" style="60" customWidth="1"/>
    <col min="514" max="514" width="16.85546875" style="60" customWidth="1"/>
    <col min="515" max="515" width="11.28515625" style="60" bestFit="1" customWidth="1"/>
    <col min="516" max="516" width="14.140625" style="60" bestFit="1" customWidth="1"/>
    <col min="517" max="517" width="24" style="60" customWidth="1"/>
    <col min="518" max="518" width="27.42578125" style="60" customWidth="1"/>
    <col min="519" max="519" width="25.7109375" style="60" customWidth="1"/>
    <col min="520" max="520" width="38.5703125" style="60" customWidth="1"/>
    <col min="521" max="768" width="9.140625" style="60"/>
    <col min="769" max="769" width="8.140625" style="60" customWidth="1"/>
    <col min="770" max="770" width="16.85546875" style="60" customWidth="1"/>
    <col min="771" max="771" width="11.28515625" style="60" bestFit="1" customWidth="1"/>
    <col min="772" max="772" width="14.140625" style="60" bestFit="1" customWidth="1"/>
    <col min="773" max="773" width="24" style="60" customWidth="1"/>
    <col min="774" max="774" width="27.42578125" style="60" customWidth="1"/>
    <col min="775" max="775" width="25.7109375" style="60" customWidth="1"/>
    <col min="776" max="776" width="38.5703125" style="60" customWidth="1"/>
    <col min="777" max="1024" width="9.140625" style="60"/>
    <col min="1025" max="1025" width="8.140625" style="60" customWidth="1"/>
    <col min="1026" max="1026" width="16.85546875" style="60" customWidth="1"/>
    <col min="1027" max="1027" width="11.28515625" style="60" bestFit="1" customWidth="1"/>
    <col min="1028" max="1028" width="14.140625" style="60" bestFit="1" customWidth="1"/>
    <col min="1029" max="1029" width="24" style="60" customWidth="1"/>
    <col min="1030" max="1030" width="27.42578125" style="60" customWidth="1"/>
    <col min="1031" max="1031" width="25.7109375" style="60" customWidth="1"/>
    <col min="1032" max="1032" width="38.5703125" style="60" customWidth="1"/>
    <col min="1033" max="1280" width="9.140625" style="60"/>
    <col min="1281" max="1281" width="8.140625" style="60" customWidth="1"/>
    <col min="1282" max="1282" width="16.85546875" style="60" customWidth="1"/>
    <col min="1283" max="1283" width="11.28515625" style="60" bestFit="1" customWidth="1"/>
    <col min="1284" max="1284" width="14.140625" style="60" bestFit="1" customWidth="1"/>
    <col min="1285" max="1285" width="24" style="60" customWidth="1"/>
    <col min="1286" max="1286" width="27.42578125" style="60" customWidth="1"/>
    <col min="1287" max="1287" width="25.7109375" style="60" customWidth="1"/>
    <col min="1288" max="1288" width="38.5703125" style="60" customWidth="1"/>
    <col min="1289" max="1536" width="9.140625" style="60"/>
    <col min="1537" max="1537" width="8.140625" style="60" customWidth="1"/>
    <col min="1538" max="1538" width="16.85546875" style="60" customWidth="1"/>
    <col min="1539" max="1539" width="11.28515625" style="60" bestFit="1" customWidth="1"/>
    <col min="1540" max="1540" width="14.140625" style="60" bestFit="1" customWidth="1"/>
    <col min="1541" max="1541" width="24" style="60" customWidth="1"/>
    <col min="1542" max="1542" width="27.42578125" style="60" customWidth="1"/>
    <col min="1543" max="1543" width="25.7109375" style="60" customWidth="1"/>
    <col min="1544" max="1544" width="38.5703125" style="60" customWidth="1"/>
    <col min="1545" max="1792" width="9.140625" style="60"/>
    <col min="1793" max="1793" width="8.140625" style="60" customWidth="1"/>
    <col min="1794" max="1794" width="16.85546875" style="60" customWidth="1"/>
    <col min="1795" max="1795" width="11.28515625" style="60" bestFit="1" customWidth="1"/>
    <col min="1796" max="1796" width="14.140625" style="60" bestFit="1" customWidth="1"/>
    <col min="1797" max="1797" width="24" style="60" customWidth="1"/>
    <col min="1798" max="1798" width="27.42578125" style="60" customWidth="1"/>
    <col min="1799" max="1799" width="25.7109375" style="60" customWidth="1"/>
    <col min="1800" max="1800" width="38.5703125" style="60" customWidth="1"/>
    <col min="1801" max="2048" width="9.140625" style="60"/>
    <col min="2049" max="2049" width="8.140625" style="60" customWidth="1"/>
    <col min="2050" max="2050" width="16.85546875" style="60" customWidth="1"/>
    <col min="2051" max="2051" width="11.28515625" style="60" bestFit="1" customWidth="1"/>
    <col min="2052" max="2052" width="14.140625" style="60" bestFit="1" customWidth="1"/>
    <col min="2053" max="2053" width="24" style="60" customWidth="1"/>
    <col min="2054" max="2054" width="27.42578125" style="60" customWidth="1"/>
    <col min="2055" max="2055" width="25.7109375" style="60" customWidth="1"/>
    <col min="2056" max="2056" width="38.5703125" style="60" customWidth="1"/>
    <col min="2057" max="2304" width="9.140625" style="60"/>
    <col min="2305" max="2305" width="8.140625" style="60" customWidth="1"/>
    <col min="2306" max="2306" width="16.85546875" style="60" customWidth="1"/>
    <col min="2307" max="2307" width="11.28515625" style="60" bestFit="1" customWidth="1"/>
    <col min="2308" max="2308" width="14.140625" style="60" bestFit="1" customWidth="1"/>
    <col min="2309" max="2309" width="24" style="60" customWidth="1"/>
    <col min="2310" max="2310" width="27.42578125" style="60" customWidth="1"/>
    <col min="2311" max="2311" width="25.7109375" style="60" customWidth="1"/>
    <col min="2312" max="2312" width="38.5703125" style="60" customWidth="1"/>
    <col min="2313" max="2560" width="9.140625" style="60"/>
    <col min="2561" max="2561" width="8.140625" style="60" customWidth="1"/>
    <col min="2562" max="2562" width="16.85546875" style="60" customWidth="1"/>
    <col min="2563" max="2563" width="11.28515625" style="60" bestFit="1" customWidth="1"/>
    <col min="2564" max="2564" width="14.140625" style="60" bestFit="1" customWidth="1"/>
    <col min="2565" max="2565" width="24" style="60" customWidth="1"/>
    <col min="2566" max="2566" width="27.42578125" style="60" customWidth="1"/>
    <col min="2567" max="2567" width="25.7109375" style="60" customWidth="1"/>
    <col min="2568" max="2568" width="38.5703125" style="60" customWidth="1"/>
    <col min="2569" max="2816" width="9.140625" style="60"/>
    <col min="2817" max="2817" width="8.140625" style="60" customWidth="1"/>
    <col min="2818" max="2818" width="16.85546875" style="60" customWidth="1"/>
    <col min="2819" max="2819" width="11.28515625" style="60" bestFit="1" customWidth="1"/>
    <col min="2820" max="2820" width="14.140625" style="60" bestFit="1" customWidth="1"/>
    <col min="2821" max="2821" width="24" style="60" customWidth="1"/>
    <col min="2822" max="2822" width="27.42578125" style="60" customWidth="1"/>
    <col min="2823" max="2823" width="25.7109375" style="60" customWidth="1"/>
    <col min="2824" max="2824" width="38.5703125" style="60" customWidth="1"/>
    <col min="2825" max="3072" width="9.140625" style="60"/>
    <col min="3073" max="3073" width="8.140625" style="60" customWidth="1"/>
    <col min="3074" max="3074" width="16.85546875" style="60" customWidth="1"/>
    <col min="3075" max="3075" width="11.28515625" style="60" bestFit="1" customWidth="1"/>
    <col min="3076" max="3076" width="14.140625" style="60" bestFit="1" customWidth="1"/>
    <col min="3077" max="3077" width="24" style="60" customWidth="1"/>
    <col min="3078" max="3078" width="27.42578125" style="60" customWidth="1"/>
    <col min="3079" max="3079" width="25.7109375" style="60" customWidth="1"/>
    <col min="3080" max="3080" width="38.5703125" style="60" customWidth="1"/>
    <col min="3081" max="3328" width="9.140625" style="60"/>
    <col min="3329" max="3329" width="8.140625" style="60" customWidth="1"/>
    <col min="3330" max="3330" width="16.85546875" style="60" customWidth="1"/>
    <col min="3331" max="3331" width="11.28515625" style="60" bestFit="1" customWidth="1"/>
    <col min="3332" max="3332" width="14.140625" style="60" bestFit="1" customWidth="1"/>
    <col min="3333" max="3333" width="24" style="60" customWidth="1"/>
    <col min="3334" max="3334" width="27.42578125" style="60" customWidth="1"/>
    <col min="3335" max="3335" width="25.7109375" style="60" customWidth="1"/>
    <col min="3336" max="3336" width="38.5703125" style="60" customWidth="1"/>
    <col min="3337" max="3584" width="9.140625" style="60"/>
    <col min="3585" max="3585" width="8.140625" style="60" customWidth="1"/>
    <col min="3586" max="3586" width="16.85546875" style="60" customWidth="1"/>
    <col min="3587" max="3587" width="11.28515625" style="60" bestFit="1" customWidth="1"/>
    <col min="3588" max="3588" width="14.140625" style="60" bestFit="1" customWidth="1"/>
    <col min="3589" max="3589" width="24" style="60" customWidth="1"/>
    <col min="3590" max="3590" width="27.42578125" style="60" customWidth="1"/>
    <col min="3591" max="3591" width="25.7109375" style="60" customWidth="1"/>
    <col min="3592" max="3592" width="38.5703125" style="60" customWidth="1"/>
    <col min="3593" max="3840" width="9.140625" style="60"/>
    <col min="3841" max="3841" width="8.140625" style="60" customWidth="1"/>
    <col min="3842" max="3842" width="16.85546875" style="60" customWidth="1"/>
    <col min="3843" max="3843" width="11.28515625" style="60" bestFit="1" customWidth="1"/>
    <col min="3844" max="3844" width="14.140625" style="60" bestFit="1" customWidth="1"/>
    <col min="3845" max="3845" width="24" style="60" customWidth="1"/>
    <col min="3846" max="3846" width="27.42578125" style="60" customWidth="1"/>
    <col min="3847" max="3847" width="25.7109375" style="60" customWidth="1"/>
    <col min="3848" max="3848" width="38.5703125" style="60" customWidth="1"/>
    <col min="3849" max="4096" width="9.140625" style="60"/>
    <col min="4097" max="4097" width="8.140625" style="60" customWidth="1"/>
    <col min="4098" max="4098" width="16.85546875" style="60" customWidth="1"/>
    <col min="4099" max="4099" width="11.28515625" style="60" bestFit="1" customWidth="1"/>
    <col min="4100" max="4100" width="14.140625" style="60" bestFit="1" customWidth="1"/>
    <col min="4101" max="4101" width="24" style="60" customWidth="1"/>
    <col min="4102" max="4102" width="27.42578125" style="60" customWidth="1"/>
    <col min="4103" max="4103" width="25.7109375" style="60" customWidth="1"/>
    <col min="4104" max="4104" width="38.5703125" style="60" customWidth="1"/>
    <col min="4105" max="4352" width="9.140625" style="60"/>
    <col min="4353" max="4353" width="8.140625" style="60" customWidth="1"/>
    <col min="4354" max="4354" width="16.85546875" style="60" customWidth="1"/>
    <col min="4355" max="4355" width="11.28515625" style="60" bestFit="1" customWidth="1"/>
    <col min="4356" max="4356" width="14.140625" style="60" bestFit="1" customWidth="1"/>
    <col min="4357" max="4357" width="24" style="60" customWidth="1"/>
    <col min="4358" max="4358" width="27.42578125" style="60" customWidth="1"/>
    <col min="4359" max="4359" width="25.7109375" style="60" customWidth="1"/>
    <col min="4360" max="4360" width="38.5703125" style="60" customWidth="1"/>
    <col min="4361" max="4608" width="9.140625" style="60"/>
    <col min="4609" max="4609" width="8.140625" style="60" customWidth="1"/>
    <col min="4610" max="4610" width="16.85546875" style="60" customWidth="1"/>
    <col min="4611" max="4611" width="11.28515625" style="60" bestFit="1" customWidth="1"/>
    <col min="4612" max="4612" width="14.140625" style="60" bestFit="1" customWidth="1"/>
    <col min="4613" max="4613" width="24" style="60" customWidth="1"/>
    <col min="4614" max="4614" width="27.42578125" style="60" customWidth="1"/>
    <col min="4615" max="4615" width="25.7109375" style="60" customWidth="1"/>
    <col min="4616" max="4616" width="38.5703125" style="60" customWidth="1"/>
    <col min="4617" max="4864" width="9.140625" style="60"/>
    <col min="4865" max="4865" width="8.140625" style="60" customWidth="1"/>
    <col min="4866" max="4866" width="16.85546875" style="60" customWidth="1"/>
    <col min="4867" max="4867" width="11.28515625" style="60" bestFit="1" customWidth="1"/>
    <col min="4868" max="4868" width="14.140625" style="60" bestFit="1" customWidth="1"/>
    <col min="4869" max="4869" width="24" style="60" customWidth="1"/>
    <col min="4870" max="4870" width="27.42578125" style="60" customWidth="1"/>
    <col min="4871" max="4871" width="25.7109375" style="60" customWidth="1"/>
    <col min="4872" max="4872" width="38.5703125" style="60" customWidth="1"/>
    <col min="4873" max="5120" width="9.140625" style="60"/>
    <col min="5121" max="5121" width="8.140625" style="60" customWidth="1"/>
    <col min="5122" max="5122" width="16.85546875" style="60" customWidth="1"/>
    <col min="5123" max="5123" width="11.28515625" style="60" bestFit="1" customWidth="1"/>
    <col min="5124" max="5124" width="14.140625" style="60" bestFit="1" customWidth="1"/>
    <col min="5125" max="5125" width="24" style="60" customWidth="1"/>
    <col min="5126" max="5126" width="27.42578125" style="60" customWidth="1"/>
    <col min="5127" max="5127" width="25.7109375" style="60" customWidth="1"/>
    <col min="5128" max="5128" width="38.5703125" style="60" customWidth="1"/>
    <col min="5129" max="5376" width="9.140625" style="60"/>
    <col min="5377" max="5377" width="8.140625" style="60" customWidth="1"/>
    <col min="5378" max="5378" width="16.85546875" style="60" customWidth="1"/>
    <col min="5379" max="5379" width="11.28515625" style="60" bestFit="1" customWidth="1"/>
    <col min="5380" max="5380" width="14.140625" style="60" bestFit="1" customWidth="1"/>
    <col min="5381" max="5381" width="24" style="60" customWidth="1"/>
    <col min="5382" max="5382" width="27.42578125" style="60" customWidth="1"/>
    <col min="5383" max="5383" width="25.7109375" style="60" customWidth="1"/>
    <col min="5384" max="5384" width="38.5703125" style="60" customWidth="1"/>
    <col min="5385" max="5632" width="9.140625" style="60"/>
    <col min="5633" max="5633" width="8.140625" style="60" customWidth="1"/>
    <col min="5634" max="5634" width="16.85546875" style="60" customWidth="1"/>
    <col min="5635" max="5635" width="11.28515625" style="60" bestFit="1" customWidth="1"/>
    <col min="5636" max="5636" width="14.140625" style="60" bestFit="1" customWidth="1"/>
    <col min="5637" max="5637" width="24" style="60" customWidth="1"/>
    <col min="5638" max="5638" width="27.42578125" style="60" customWidth="1"/>
    <col min="5639" max="5639" width="25.7109375" style="60" customWidth="1"/>
    <col min="5640" max="5640" width="38.5703125" style="60" customWidth="1"/>
    <col min="5641" max="5888" width="9.140625" style="60"/>
    <col min="5889" max="5889" width="8.140625" style="60" customWidth="1"/>
    <col min="5890" max="5890" width="16.85546875" style="60" customWidth="1"/>
    <col min="5891" max="5891" width="11.28515625" style="60" bestFit="1" customWidth="1"/>
    <col min="5892" max="5892" width="14.140625" style="60" bestFit="1" customWidth="1"/>
    <col min="5893" max="5893" width="24" style="60" customWidth="1"/>
    <col min="5894" max="5894" width="27.42578125" style="60" customWidth="1"/>
    <col min="5895" max="5895" width="25.7109375" style="60" customWidth="1"/>
    <col min="5896" max="5896" width="38.5703125" style="60" customWidth="1"/>
    <col min="5897" max="6144" width="9.140625" style="60"/>
    <col min="6145" max="6145" width="8.140625" style="60" customWidth="1"/>
    <col min="6146" max="6146" width="16.85546875" style="60" customWidth="1"/>
    <col min="6147" max="6147" width="11.28515625" style="60" bestFit="1" customWidth="1"/>
    <col min="6148" max="6148" width="14.140625" style="60" bestFit="1" customWidth="1"/>
    <col min="6149" max="6149" width="24" style="60" customWidth="1"/>
    <col min="6150" max="6150" width="27.42578125" style="60" customWidth="1"/>
    <col min="6151" max="6151" width="25.7109375" style="60" customWidth="1"/>
    <col min="6152" max="6152" width="38.5703125" style="60" customWidth="1"/>
    <col min="6153" max="6400" width="9.140625" style="60"/>
    <col min="6401" max="6401" width="8.140625" style="60" customWidth="1"/>
    <col min="6402" max="6402" width="16.85546875" style="60" customWidth="1"/>
    <col min="6403" max="6403" width="11.28515625" style="60" bestFit="1" customWidth="1"/>
    <col min="6404" max="6404" width="14.140625" style="60" bestFit="1" customWidth="1"/>
    <col min="6405" max="6405" width="24" style="60" customWidth="1"/>
    <col min="6406" max="6406" width="27.42578125" style="60" customWidth="1"/>
    <col min="6407" max="6407" width="25.7109375" style="60" customWidth="1"/>
    <col min="6408" max="6408" width="38.5703125" style="60" customWidth="1"/>
    <col min="6409" max="6656" width="9.140625" style="60"/>
    <col min="6657" max="6657" width="8.140625" style="60" customWidth="1"/>
    <col min="6658" max="6658" width="16.85546875" style="60" customWidth="1"/>
    <col min="6659" max="6659" width="11.28515625" style="60" bestFit="1" customWidth="1"/>
    <col min="6660" max="6660" width="14.140625" style="60" bestFit="1" customWidth="1"/>
    <col min="6661" max="6661" width="24" style="60" customWidth="1"/>
    <col min="6662" max="6662" width="27.42578125" style="60" customWidth="1"/>
    <col min="6663" max="6663" width="25.7109375" style="60" customWidth="1"/>
    <col min="6664" max="6664" width="38.5703125" style="60" customWidth="1"/>
    <col min="6665" max="6912" width="9.140625" style="60"/>
    <col min="6913" max="6913" width="8.140625" style="60" customWidth="1"/>
    <col min="6914" max="6914" width="16.85546875" style="60" customWidth="1"/>
    <col min="6915" max="6915" width="11.28515625" style="60" bestFit="1" customWidth="1"/>
    <col min="6916" max="6916" width="14.140625" style="60" bestFit="1" customWidth="1"/>
    <col min="6917" max="6917" width="24" style="60" customWidth="1"/>
    <col min="6918" max="6918" width="27.42578125" style="60" customWidth="1"/>
    <col min="6919" max="6919" width="25.7109375" style="60" customWidth="1"/>
    <col min="6920" max="6920" width="38.5703125" style="60" customWidth="1"/>
    <col min="6921" max="7168" width="9.140625" style="60"/>
    <col min="7169" max="7169" width="8.140625" style="60" customWidth="1"/>
    <col min="7170" max="7170" width="16.85546875" style="60" customWidth="1"/>
    <col min="7171" max="7171" width="11.28515625" style="60" bestFit="1" customWidth="1"/>
    <col min="7172" max="7172" width="14.140625" style="60" bestFit="1" customWidth="1"/>
    <col min="7173" max="7173" width="24" style="60" customWidth="1"/>
    <col min="7174" max="7174" width="27.42578125" style="60" customWidth="1"/>
    <col min="7175" max="7175" width="25.7109375" style="60" customWidth="1"/>
    <col min="7176" max="7176" width="38.5703125" style="60" customWidth="1"/>
    <col min="7177" max="7424" width="9.140625" style="60"/>
    <col min="7425" max="7425" width="8.140625" style="60" customWidth="1"/>
    <col min="7426" max="7426" width="16.85546875" style="60" customWidth="1"/>
    <col min="7427" max="7427" width="11.28515625" style="60" bestFit="1" customWidth="1"/>
    <col min="7428" max="7428" width="14.140625" style="60" bestFit="1" customWidth="1"/>
    <col min="7429" max="7429" width="24" style="60" customWidth="1"/>
    <col min="7430" max="7430" width="27.42578125" style="60" customWidth="1"/>
    <col min="7431" max="7431" width="25.7109375" style="60" customWidth="1"/>
    <col min="7432" max="7432" width="38.5703125" style="60" customWidth="1"/>
    <col min="7433" max="7680" width="9.140625" style="60"/>
    <col min="7681" max="7681" width="8.140625" style="60" customWidth="1"/>
    <col min="7682" max="7682" width="16.85546875" style="60" customWidth="1"/>
    <col min="7683" max="7683" width="11.28515625" style="60" bestFit="1" customWidth="1"/>
    <col min="7684" max="7684" width="14.140625" style="60" bestFit="1" customWidth="1"/>
    <col min="7685" max="7685" width="24" style="60" customWidth="1"/>
    <col min="7686" max="7686" width="27.42578125" style="60" customWidth="1"/>
    <col min="7687" max="7687" width="25.7109375" style="60" customWidth="1"/>
    <col min="7688" max="7688" width="38.5703125" style="60" customWidth="1"/>
    <col min="7689" max="7936" width="9.140625" style="60"/>
    <col min="7937" max="7937" width="8.140625" style="60" customWidth="1"/>
    <col min="7938" max="7938" width="16.85546875" style="60" customWidth="1"/>
    <col min="7939" max="7939" width="11.28515625" style="60" bestFit="1" customWidth="1"/>
    <col min="7940" max="7940" width="14.140625" style="60" bestFit="1" customWidth="1"/>
    <col min="7941" max="7941" width="24" style="60" customWidth="1"/>
    <col min="7942" max="7942" width="27.42578125" style="60" customWidth="1"/>
    <col min="7943" max="7943" width="25.7109375" style="60" customWidth="1"/>
    <col min="7944" max="7944" width="38.5703125" style="60" customWidth="1"/>
    <col min="7945" max="8192" width="9.140625" style="60"/>
    <col min="8193" max="8193" width="8.140625" style="60" customWidth="1"/>
    <col min="8194" max="8194" width="16.85546875" style="60" customWidth="1"/>
    <col min="8195" max="8195" width="11.28515625" style="60" bestFit="1" customWidth="1"/>
    <col min="8196" max="8196" width="14.140625" style="60" bestFit="1" customWidth="1"/>
    <col min="8197" max="8197" width="24" style="60" customWidth="1"/>
    <col min="8198" max="8198" width="27.42578125" style="60" customWidth="1"/>
    <col min="8199" max="8199" width="25.7109375" style="60" customWidth="1"/>
    <col min="8200" max="8200" width="38.5703125" style="60" customWidth="1"/>
    <col min="8201" max="8448" width="9.140625" style="60"/>
    <col min="8449" max="8449" width="8.140625" style="60" customWidth="1"/>
    <col min="8450" max="8450" width="16.85546875" style="60" customWidth="1"/>
    <col min="8451" max="8451" width="11.28515625" style="60" bestFit="1" customWidth="1"/>
    <col min="8452" max="8452" width="14.140625" style="60" bestFit="1" customWidth="1"/>
    <col min="8453" max="8453" width="24" style="60" customWidth="1"/>
    <col min="8454" max="8454" width="27.42578125" style="60" customWidth="1"/>
    <col min="8455" max="8455" width="25.7109375" style="60" customWidth="1"/>
    <col min="8456" max="8456" width="38.5703125" style="60" customWidth="1"/>
    <col min="8457" max="8704" width="9.140625" style="60"/>
    <col min="8705" max="8705" width="8.140625" style="60" customWidth="1"/>
    <col min="8706" max="8706" width="16.85546875" style="60" customWidth="1"/>
    <col min="8707" max="8707" width="11.28515625" style="60" bestFit="1" customWidth="1"/>
    <col min="8708" max="8708" width="14.140625" style="60" bestFit="1" customWidth="1"/>
    <col min="8709" max="8709" width="24" style="60" customWidth="1"/>
    <col min="8710" max="8710" width="27.42578125" style="60" customWidth="1"/>
    <col min="8711" max="8711" width="25.7109375" style="60" customWidth="1"/>
    <col min="8712" max="8712" width="38.5703125" style="60" customWidth="1"/>
    <col min="8713" max="8960" width="9.140625" style="60"/>
    <col min="8961" max="8961" width="8.140625" style="60" customWidth="1"/>
    <col min="8962" max="8962" width="16.85546875" style="60" customWidth="1"/>
    <col min="8963" max="8963" width="11.28515625" style="60" bestFit="1" customWidth="1"/>
    <col min="8964" max="8964" width="14.140625" style="60" bestFit="1" customWidth="1"/>
    <col min="8965" max="8965" width="24" style="60" customWidth="1"/>
    <col min="8966" max="8966" width="27.42578125" style="60" customWidth="1"/>
    <col min="8967" max="8967" width="25.7109375" style="60" customWidth="1"/>
    <col min="8968" max="8968" width="38.5703125" style="60" customWidth="1"/>
    <col min="8969" max="9216" width="9.140625" style="60"/>
    <col min="9217" max="9217" width="8.140625" style="60" customWidth="1"/>
    <col min="9218" max="9218" width="16.85546875" style="60" customWidth="1"/>
    <col min="9219" max="9219" width="11.28515625" style="60" bestFit="1" customWidth="1"/>
    <col min="9220" max="9220" width="14.140625" style="60" bestFit="1" customWidth="1"/>
    <col min="9221" max="9221" width="24" style="60" customWidth="1"/>
    <col min="9222" max="9222" width="27.42578125" style="60" customWidth="1"/>
    <col min="9223" max="9223" width="25.7109375" style="60" customWidth="1"/>
    <col min="9224" max="9224" width="38.5703125" style="60" customWidth="1"/>
    <col min="9225" max="9472" width="9.140625" style="60"/>
    <col min="9473" max="9473" width="8.140625" style="60" customWidth="1"/>
    <col min="9474" max="9474" width="16.85546875" style="60" customWidth="1"/>
    <col min="9475" max="9475" width="11.28515625" style="60" bestFit="1" customWidth="1"/>
    <col min="9476" max="9476" width="14.140625" style="60" bestFit="1" customWidth="1"/>
    <col min="9477" max="9477" width="24" style="60" customWidth="1"/>
    <col min="9478" max="9478" width="27.42578125" style="60" customWidth="1"/>
    <col min="9479" max="9479" width="25.7109375" style="60" customWidth="1"/>
    <col min="9480" max="9480" width="38.5703125" style="60" customWidth="1"/>
    <col min="9481" max="9728" width="9.140625" style="60"/>
    <col min="9729" max="9729" width="8.140625" style="60" customWidth="1"/>
    <col min="9730" max="9730" width="16.85546875" style="60" customWidth="1"/>
    <col min="9731" max="9731" width="11.28515625" style="60" bestFit="1" customWidth="1"/>
    <col min="9732" max="9732" width="14.140625" style="60" bestFit="1" customWidth="1"/>
    <col min="9733" max="9733" width="24" style="60" customWidth="1"/>
    <col min="9734" max="9734" width="27.42578125" style="60" customWidth="1"/>
    <col min="9735" max="9735" width="25.7109375" style="60" customWidth="1"/>
    <col min="9736" max="9736" width="38.5703125" style="60" customWidth="1"/>
    <col min="9737" max="9984" width="9.140625" style="60"/>
    <col min="9985" max="9985" width="8.140625" style="60" customWidth="1"/>
    <col min="9986" max="9986" width="16.85546875" style="60" customWidth="1"/>
    <col min="9987" max="9987" width="11.28515625" style="60" bestFit="1" customWidth="1"/>
    <col min="9988" max="9988" width="14.140625" style="60" bestFit="1" customWidth="1"/>
    <col min="9989" max="9989" width="24" style="60" customWidth="1"/>
    <col min="9990" max="9990" width="27.42578125" style="60" customWidth="1"/>
    <col min="9991" max="9991" width="25.7109375" style="60" customWidth="1"/>
    <col min="9992" max="9992" width="38.5703125" style="60" customWidth="1"/>
    <col min="9993" max="10240" width="9.140625" style="60"/>
    <col min="10241" max="10241" width="8.140625" style="60" customWidth="1"/>
    <col min="10242" max="10242" width="16.85546875" style="60" customWidth="1"/>
    <col min="10243" max="10243" width="11.28515625" style="60" bestFit="1" customWidth="1"/>
    <col min="10244" max="10244" width="14.140625" style="60" bestFit="1" customWidth="1"/>
    <col min="10245" max="10245" width="24" style="60" customWidth="1"/>
    <col min="10246" max="10246" width="27.42578125" style="60" customWidth="1"/>
    <col min="10247" max="10247" width="25.7109375" style="60" customWidth="1"/>
    <col min="10248" max="10248" width="38.5703125" style="60" customWidth="1"/>
    <col min="10249" max="10496" width="9.140625" style="60"/>
    <col min="10497" max="10497" width="8.140625" style="60" customWidth="1"/>
    <col min="10498" max="10498" width="16.85546875" style="60" customWidth="1"/>
    <col min="10499" max="10499" width="11.28515625" style="60" bestFit="1" customWidth="1"/>
    <col min="10500" max="10500" width="14.140625" style="60" bestFit="1" customWidth="1"/>
    <col min="10501" max="10501" width="24" style="60" customWidth="1"/>
    <col min="10502" max="10502" width="27.42578125" style="60" customWidth="1"/>
    <col min="10503" max="10503" width="25.7109375" style="60" customWidth="1"/>
    <col min="10504" max="10504" width="38.5703125" style="60" customWidth="1"/>
    <col min="10505" max="10752" width="9.140625" style="60"/>
    <col min="10753" max="10753" width="8.140625" style="60" customWidth="1"/>
    <col min="10754" max="10754" width="16.85546875" style="60" customWidth="1"/>
    <col min="10755" max="10755" width="11.28515625" style="60" bestFit="1" customWidth="1"/>
    <col min="10756" max="10756" width="14.140625" style="60" bestFit="1" customWidth="1"/>
    <col min="10757" max="10757" width="24" style="60" customWidth="1"/>
    <col min="10758" max="10758" width="27.42578125" style="60" customWidth="1"/>
    <col min="10759" max="10759" width="25.7109375" style="60" customWidth="1"/>
    <col min="10760" max="10760" width="38.5703125" style="60" customWidth="1"/>
    <col min="10761" max="11008" width="9.140625" style="60"/>
    <col min="11009" max="11009" width="8.140625" style="60" customWidth="1"/>
    <col min="11010" max="11010" width="16.85546875" style="60" customWidth="1"/>
    <col min="11011" max="11011" width="11.28515625" style="60" bestFit="1" customWidth="1"/>
    <col min="11012" max="11012" width="14.140625" style="60" bestFit="1" customWidth="1"/>
    <col min="11013" max="11013" width="24" style="60" customWidth="1"/>
    <col min="11014" max="11014" width="27.42578125" style="60" customWidth="1"/>
    <col min="11015" max="11015" width="25.7109375" style="60" customWidth="1"/>
    <col min="11016" max="11016" width="38.5703125" style="60" customWidth="1"/>
    <col min="11017" max="11264" width="9.140625" style="60"/>
    <col min="11265" max="11265" width="8.140625" style="60" customWidth="1"/>
    <col min="11266" max="11266" width="16.85546875" style="60" customWidth="1"/>
    <col min="11267" max="11267" width="11.28515625" style="60" bestFit="1" customWidth="1"/>
    <col min="11268" max="11268" width="14.140625" style="60" bestFit="1" customWidth="1"/>
    <col min="11269" max="11269" width="24" style="60" customWidth="1"/>
    <col min="11270" max="11270" width="27.42578125" style="60" customWidth="1"/>
    <col min="11271" max="11271" width="25.7109375" style="60" customWidth="1"/>
    <col min="11272" max="11272" width="38.5703125" style="60" customWidth="1"/>
    <col min="11273" max="11520" width="9.140625" style="60"/>
    <col min="11521" max="11521" width="8.140625" style="60" customWidth="1"/>
    <col min="11522" max="11522" width="16.85546875" style="60" customWidth="1"/>
    <col min="11523" max="11523" width="11.28515625" style="60" bestFit="1" customWidth="1"/>
    <col min="11524" max="11524" width="14.140625" style="60" bestFit="1" customWidth="1"/>
    <col min="11525" max="11525" width="24" style="60" customWidth="1"/>
    <col min="11526" max="11526" width="27.42578125" style="60" customWidth="1"/>
    <col min="11527" max="11527" width="25.7109375" style="60" customWidth="1"/>
    <col min="11528" max="11528" width="38.5703125" style="60" customWidth="1"/>
    <col min="11529" max="11776" width="9.140625" style="60"/>
    <col min="11777" max="11777" width="8.140625" style="60" customWidth="1"/>
    <col min="11778" max="11778" width="16.85546875" style="60" customWidth="1"/>
    <col min="11779" max="11779" width="11.28515625" style="60" bestFit="1" customWidth="1"/>
    <col min="11780" max="11780" width="14.140625" style="60" bestFit="1" customWidth="1"/>
    <col min="11781" max="11781" width="24" style="60" customWidth="1"/>
    <col min="11782" max="11782" width="27.42578125" style="60" customWidth="1"/>
    <col min="11783" max="11783" width="25.7109375" style="60" customWidth="1"/>
    <col min="11784" max="11784" width="38.5703125" style="60" customWidth="1"/>
    <col min="11785" max="12032" width="9.140625" style="60"/>
    <col min="12033" max="12033" width="8.140625" style="60" customWidth="1"/>
    <col min="12034" max="12034" width="16.85546875" style="60" customWidth="1"/>
    <col min="12035" max="12035" width="11.28515625" style="60" bestFit="1" customWidth="1"/>
    <col min="12036" max="12036" width="14.140625" style="60" bestFit="1" customWidth="1"/>
    <col min="12037" max="12037" width="24" style="60" customWidth="1"/>
    <col min="12038" max="12038" width="27.42578125" style="60" customWidth="1"/>
    <col min="12039" max="12039" width="25.7109375" style="60" customWidth="1"/>
    <col min="12040" max="12040" width="38.5703125" style="60" customWidth="1"/>
    <col min="12041" max="12288" width="9.140625" style="60"/>
    <col min="12289" max="12289" width="8.140625" style="60" customWidth="1"/>
    <col min="12290" max="12290" width="16.85546875" style="60" customWidth="1"/>
    <col min="12291" max="12291" width="11.28515625" style="60" bestFit="1" customWidth="1"/>
    <col min="12292" max="12292" width="14.140625" style="60" bestFit="1" customWidth="1"/>
    <col min="12293" max="12293" width="24" style="60" customWidth="1"/>
    <col min="12294" max="12294" width="27.42578125" style="60" customWidth="1"/>
    <col min="12295" max="12295" width="25.7109375" style="60" customWidth="1"/>
    <col min="12296" max="12296" width="38.5703125" style="60" customWidth="1"/>
    <col min="12297" max="12544" width="9.140625" style="60"/>
    <col min="12545" max="12545" width="8.140625" style="60" customWidth="1"/>
    <col min="12546" max="12546" width="16.85546875" style="60" customWidth="1"/>
    <col min="12547" max="12547" width="11.28515625" style="60" bestFit="1" customWidth="1"/>
    <col min="12548" max="12548" width="14.140625" style="60" bestFit="1" customWidth="1"/>
    <col min="12549" max="12549" width="24" style="60" customWidth="1"/>
    <col min="12550" max="12550" width="27.42578125" style="60" customWidth="1"/>
    <col min="12551" max="12551" width="25.7109375" style="60" customWidth="1"/>
    <col min="12552" max="12552" width="38.5703125" style="60" customWidth="1"/>
    <col min="12553" max="12800" width="9.140625" style="60"/>
    <col min="12801" max="12801" width="8.140625" style="60" customWidth="1"/>
    <col min="12802" max="12802" width="16.85546875" style="60" customWidth="1"/>
    <col min="12803" max="12803" width="11.28515625" style="60" bestFit="1" customWidth="1"/>
    <col min="12804" max="12804" width="14.140625" style="60" bestFit="1" customWidth="1"/>
    <col min="12805" max="12805" width="24" style="60" customWidth="1"/>
    <col min="12806" max="12806" width="27.42578125" style="60" customWidth="1"/>
    <col min="12807" max="12807" width="25.7109375" style="60" customWidth="1"/>
    <col min="12808" max="12808" width="38.5703125" style="60" customWidth="1"/>
    <col min="12809" max="13056" width="9.140625" style="60"/>
    <col min="13057" max="13057" width="8.140625" style="60" customWidth="1"/>
    <col min="13058" max="13058" width="16.85546875" style="60" customWidth="1"/>
    <col min="13059" max="13059" width="11.28515625" style="60" bestFit="1" customWidth="1"/>
    <col min="13060" max="13060" width="14.140625" style="60" bestFit="1" customWidth="1"/>
    <col min="13061" max="13061" width="24" style="60" customWidth="1"/>
    <col min="13062" max="13062" width="27.42578125" style="60" customWidth="1"/>
    <col min="13063" max="13063" width="25.7109375" style="60" customWidth="1"/>
    <col min="13064" max="13064" width="38.5703125" style="60" customWidth="1"/>
    <col min="13065" max="13312" width="9.140625" style="60"/>
    <col min="13313" max="13313" width="8.140625" style="60" customWidth="1"/>
    <col min="13314" max="13314" width="16.85546875" style="60" customWidth="1"/>
    <col min="13315" max="13315" width="11.28515625" style="60" bestFit="1" customWidth="1"/>
    <col min="13316" max="13316" width="14.140625" style="60" bestFit="1" customWidth="1"/>
    <col min="13317" max="13317" width="24" style="60" customWidth="1"/>
    <col min="13318" max="13318" width="27.42578125" style="60" customWidth="1"/>
    <col min="13319" max="13319" width="25.7109375" style="60" customWidth="1"/>
    <col min="13320" max="13320" width="38.5703125" style="60" customWidth="1"/>
    <col min="13321" max="13568" width="9.140625" style="60"/>
    <col min="13569" max="13569" width="8.140625" style="60" customWidth="1"/>
    <col min="13570" max="13570" width="16.85546875" style="60" customWidth="1"/>
    <col min="13571" max="13571" width="11.28515625" style="60" bestFit="1" customWidth="1"/>
    <col min="13572" max="13572" width="14.140625" style="60" bestFit="1" customWidth="1"/>
    <col min="13573" max="13573" width="24" style="60" customWidth="1"/>
    <col min="13574" max="13574" width="27.42578125" style="60" customWidth="1"/>
    <col min="13575" max="13575" width="25.7109375" style="60" customWidth="1"/>
    <col min="13576" max="13576" width="38.5703125" style="60" customWidth="1"/>
    <col min="13577" max="13824" width="9.140625" style="60"/>
    <col min="13825" max="13825" width="8.140625" style="60" customWidth="1"/>
    <col min="13826" max="13826" width="16.85546875" style="60" customWidth="1"/>
    <col min="13827" max="13827" width="11.28515625" style="60" bestFit="1" customWidth="1"/>
    <col min="13828" max="13828" width="14.140625" style="60" bestFit="1" customWidth="1"/>
    <col min="13829" max="13829" width="24" style="60" customWidth="1"/>
    <col min="13830" max="13830" width="27.42578125" style="60" customWidth="1"/>
    <col min="13831" max="13831" width="25.7109375" style="60" customWidth="1"/>
    <col min="13832" max="13832" width="38.5703125" style="60" customWidth="1"/>
    <col min="13833" max="14080" width="9.140625" style="60"/>
    <col min="14081" max="14081" width="8.140625" style="60" customWidth="1"/>
    <col min="14082" max="14082" width="16.85546875" style="60" customWidth="1"/>
    <col min="14083" max="14083" width="11.28515625" style="60" bestFit="1" customWidth="1"/>
    <col min="14084" max="14084" width="14.140625" style="60" bestFit="1" customWidth="1"/>
    <col min="14085" max="14085" width="24" style="60" customWidth="1"/>
    <col min="14086" max="14086" width="27.42578125" style="60" customWidth="1"/>
    <col min="14087" max="14087" width="25.7109375" style="60" customWidth="1"/>
    <col min="14088" max="14088" width="38.5703125" style="60" customWidth="1"/>
    <col min="14089" max="14336" width="9.140625" style="60"/>
    <col min="14337" max="14337" width="8.140625" style="60" customWidth="1"/>
    <col min="14338" max="14338" width="16.85546875" style="60" customWidth="1"/>
    <col min="14339" max="14339" width="11.28515625" style="60" bestFit="1" customWidth="1"/>
    <col min="14340" max="14340" width="14.140625" style="60" bestFit="1" customWidth="1"/>
    <col min="14341" max="14341" width="24" style="60" customWidth="1"/>
    <col min="14342" max="14342" width="27.42578125" style="60" customWidth="1"/>
    <col min="14343" max="14343" width="25.7109375" style="60" customWidth="1"/>
    <col min="14344" max="14344" width="38.5703125" style="60" customWidth="1"/>
    <col min="14345" max="14592" width="9.140625" style="60"/>
    <col min="14593" max="14593" width="8.140625" style="60" customWidth="1"/>
    <col min="14594" max="14594" width="16.85546875" style="60" customWidth="1"/>
    <col min="14595" max="14595" width="11.28515625" style="60" bestFit="1" customWidth="1"/>
    <col min="14596" max="14596" width="14.140625" style="60" bestFit="1" customWidth="1"/>
    <col min="14597" max="14597" width="24" style="60" customWidth="1"/>
    <col min="14598" max="14598" width="27.42578125" style="60" customWidth="1"/>
    <col min="14599" max="14599" width="25.7109375" style="60" customWidth="1"/>
    <col min="14600" max="14600" width="38.5703125" style="60" customWidth="1"/>
    <col min="14601" max="14848" width="9.140625" style="60"/>
    <col min="14849" max="14849" width="8.140625" style="60" customWidth="1"/>
    <col min="14850" max="14850" width="16.85546875" style="60" customWidth="1"/>
    <col min="14851" max="14851" width="11.28515625" style="60" bestFit="1" customWidth="1"/>
    <col min="14852" max="14852" width="14.140625" style="60" bestFit="1" customWidth="1"/>
    <col min="14853" max="14853" width="24" style="60" customWidth="1"/>
    <col min="14854" max="14854" width="27.42578125" style="60" customWidth="1"/>
    <col min="14855" max="14855" width="25.7109375" style="60" customWidth="1"/>
    <col min="14856" max="14856" width="38.5703125" style="60" customWidth="1"/>
    <col min="14857" max="15104" width="9.140625" style="60"/>
    <col min="15105" max="15105" width="8.140625" style="60" customWidth="1"/>
    <col min="15106" max="15106" width="16.85546875" style="60" customWidth="1"/>
    <col min="15107" max="15107" width="11.28515625" style="60" bestFit="1" customWidth="1"/>
    <col min="15108" max="15108" width="14.140625" style="60" bestFit="1" customWidth="1"/>
    <col min="15109" max="15109" width="24" style="60" customWidth="1"/>
    <col min="15110" max="15110" width="27.42578125" style="60" customWidth="1"/>
    <col min="15111" max="15111" width="25.7109375" style="60" customWidth="1"/>
    <col min="15112" max="15112" width="38.5703125" style="60" customWidth="1"/>
    <col min="15113" max="15360" width="9.140625" style="60"/>
    <col min="15361" max="15361" width="8.140625" style="60" customWidth="1"/>
    <col min="15362" max="15362" width="16.85546875" style="60" customWidth="1"/>
    <col min="15363" max="15363" width="11.28515625" style="60" bestFit="1" customWidth="1"/>
    <col min="15364" max="15364" width="14.140625" style="60" bestFit="1" customWidth="1"/>
    <col min="15365" max="15365" width="24" style="60" customWidth="1"/>
    <col min="15366" max="15366" width="27.42578125" style="60" customWidth="1"/>
    <col min="15367" max="15367" width="25.7109375" style="60" customWidth="1"/>
    <col min="15368" max="15368" width="38.5703125" style="60" customWidth="1"/>
    <col min="15369" max="15616" width="9.140625" style="60"/>
    <col min="15617" max="15617" width="8.140625" style="60" customWidth="1"/>
    <col min="15618" max="15618" width="16.85546875" style="60" customWidth="1"/>
    <col min="15619" max="15619" width="11.28515625" style="60" bestFit="1" customWidth="1"/>
    <col min="15620" max="15620" width="14.140625" style="60" bestFit="1" customWidth="1"/>
    <col min="15621" max="15621" width="24" style="60" customWidth="1"/>
    <col min="15622" max="15622" width="27.42578125" style="60" customWidth="1"/>
    <col min="15623" max="15623" width="25.7109375" style="60" customWidth="1"/>
    <col min="15624" max="15624" width="38.5703125" style="60" customWidth="1"/>
    <col min="15625" max="15872" width="9.140625" style="60"/>
    <col min="15873" max="15873" width="8.140625" style="60" customWidth="1"/>
    <col min="15874" max="15874" width="16.85546875" style="60" customWidth="1"/>
    <col min="15875" max="15875" width="11.28515625" style="60" bestFit="1" customWidth="1"/>
    <col min="15876" max="15876" width="14.140625" style="60" bestFit="1" customWidth="1"/>
    <col min="15877" max="15877" width="24" style="60" customWidth="1"/>
    <col min="15878" max="15878" width="27.42578125" style="60" customWidth="1"/>
    <col min="15879" max="15879" width="25.7109375" style="60" customWidth="1"/>
    <col min="15880" max="15880" width="38.5703125" style="60" customWidth="1"/>
    <col min="15881" max="16128" width="9.140625" style="60"/>
    <col min="16129" max="16129" width="8.140625" style="60" customWidth="1"/>
    <col min="16130" max="16130" width="16.85546875" style="60" customWidth="1"/>
    <col min="16131" max="16131" width="11.28515625" style="60" bestFit="1" customWidth="1"/>
    <col min="16132" max="16132" width="14.140625" style="60" bestFit="1" customWidth="1"/>
    <col min="16133" max="16133" width="24" style="60" customWidth="1"/>
    <col min="16134" max="16134" width="27.42578125" style="60" customWidth="1"/>
    <col min="16135" max="16135" width="25.7109375" style="60" customWidth="1"/>
    <col min="16136" max="16136" width="38.5703125" style="60" customWidth="1"/>
    <col min="16137" max="16384" width="9.140625" style="60"/>
  </cols>
  <sheetData>
    <row r="2" spans="1:8" ht="25.5">
      <c r="A2" s="56"/>
      <c r="B2" s="56"/>
      <c r="C2" s="56"/>
      <c r="E2" s="58" t="s">
        <v>510</v>
      </c>
      <c r="F2" s="58"/>
      <c r="G2" s="59"/>
    </row>
    <row r="3" spans="1:8" ht="13.5" customHeight="1">
      <c r="A3" s="56"/>
      <c r="B3" s="56"/>
      <c r="C3" s="56"/>
      <c r="F3" s="62"/>
      <c r="G3" s="62"/>
    </row>
    <row r="4" spans="1:8" ht="14.25" customHeight="1">
      <c r="A4" s="357" t="s">
        <v>46</v>
      </c>
      <c r="B4" s="357"/>
      <c r="C4" s="357"/>
      <c r="D4" s="357"/>
      <c r="E4" s="358" t="str">
        <f>[1]Cover!B4</f>
        <v>Useful japanese dictionary for vietnamese</v>
      </c>
      <c r="F4" s="359"/>
      <c r="G4" s="359"/>
      <c r="H4" s="360"/>
    </row>
    <row r="5" spans="1:8" ht="14.25" customHeight="1">
      <c r="A5" s="357" t="s">
        <v>50</v>
      </c>
      <c r="B5" s="357"/>
      <c r="C5" s="357"/>
      <c r="D5" s="357"/>
      <c r="E5" s="358" t="str">
        <f>[1]Cover!B5</f>
        <v>UJD_VN</v>
      </c>
      <c r="F5" s="359"/>
      <c r="G5" s="359"/>
      <c r="H5" s="360"/>
    </row>
    <row r="6" spans="1:8" ht="14.25" customHeight="1">
      <c r="A6" s="361" t="s">
        <v>66</v>
      </c>
      <c r="B6" s="362"/>
      <c r="C6" s="362"/>
      <c r="D6" s="363"/>
      <c r="E6" s="63">
        <v>40</v>
      </c>
      <c r="F6" s="64"/>
      <c r="G6" s="64"/>
      <c r="H6" s="65"/>
    </row>
    <row r="7" spans="1:8" s="66" customFormat="1" ht="80.25" customHeight="1">
      <c r="A7" s="353" t="s">
        <v>67</v>
      </c>
      <c r="B7" s="353"/>
      <c r="C7" s="353"/>
      <c r="D7" s="353"/>
      <c r="E7" s="354" t="s">
        <v>552</v>
      </c>
      <c r="F7" s="355"/>
      <c r="G7" s="355"/>
      <c r="H7" s="356"/>
    </row>
    <row r="8" spans="1:8">
      <c r="A8" s="67"/>
      <c r="B8" s="67"/>
      <c r="C8" s="67"/>
      <c r="D8" s="68"/>
      <c r="E8" s="69"/>
      <c r="F8" s="68"/>
      <c r="G8" s="68"/>
      <c r="H8" s="68"/>
    </row>
    <row r="9" spans="1:8" s="73" customFormat="1">
      <c r="A9" s="70"/>
      <c r="B9" s="70"/>
      <c r="C9" s="70"/>
      <c r="D9" s="71"/>
      <c r="E9" s="72"/>
      <c r="F9" s="71"/>
      <c r="G9" s="71"/>
      <c r="H9" s="71"/>
    </row>
    <row r="10" spans="1:8" s="81" customFormat="1" ht="24" customHeight="1">
      <c r="A10" s="74" t="s">
        <v>68</v>
      </c>
      <c r="B10" s="75" t="s">
        <v>69</v>
      </c>
      <c r="C10" s="76" t="s">
        <v>70</v>
      </c>
      <c r="D10" s="77" t="s">
        <v>71</v>
      </c>
      <c r="E10" s="78" t="s">
        <v>72</v>
      </c>
      <c r="F10" s="77" t="s">
        <v>73</v>
      </c>
      <c r="G10" s="79" t="s">
        <v>74</v>
      </c>
      <c r="H10" s="80" t="s">
        <v>75</v>
      </c>
    </row>
    <row r="11" spans="1:8">
      <c r="A11" s="82">
        <v>1</v>
      </c>
      <c r="B11" s="47"/>
      <c r="C11" s="47"/>
      <c r="D11" s="336" t="s">
        <v>76</v>
      </c>
      <c r="E11" s="337" t="s">
        <v>76</v>
      </c>
      <c r="F11" s="340" t="s">
        <v>76</v>
      </c>
      <c r="G11" s="313"/>
      <c r="H11" s="85"/>
    </row>
    <row r="12" spans="1:8">
      <c r="A12" s="82">
        <v>2</v>
      </c>
      <c r="B12" s="47"/>
      <c r="C12" s="47"/>
      <c r="D12" s="336" t="s">
        <v>77</v>
      </c>
      <c r="E12" s="338" t="s">
        <v>77</v>
      </c>
      <c r="F12" s="340" t="s">
        <v>77</v>
      </c>
      <c r="G12" s="313"/>
      <c r="H12" s="85"/>
    </row>
    <row r="13" spans="1:8">
      <c r="A13" s="82">
        <v>2</v>
      </c>
      <c r="B13" s="47"/>
      <c r="C13" s="47"/>
      <c r="D13" s="336" t="s">
        <v>78</v>
      </c>
      <c r="E13" s="338" t="s">
        <v>78</v>
      </c>
      <c r="F13" s="340" t="s">
        <v>78</v>
      </c>
      <c r="G13" s="313"/>
      <c r="H13" s="85" t="s">
        <v>433</v>
      </c>
    </row>
    <row r="14" spans="1:8">
      <c r="A14" s="82">
        <v>2</v>
      </c>
      <c r="B14" s="47"/>
      <c r="C14" s="47"/>
      <c r="D14" s="336" t="s">
        <v>79</v>
      </c>
      <c r="E14" s="338" t="s">
        <v>79</v>
      </c>
      <c r="F14" s="340" t="s">
        <v>79</v>
      </c>
      <c r="G14" s="313"/>
      <c r="H14" s="85"/>
    </row>
    <row r="15" spans="1:8">
      <c r="A15" s="82">
        <v>2</v>
      </c>
      <c r="B15" s="47"/>
      <c r="C15" s="47"/>
      <c r="D15" s="336" t="s">
        <v>259</v>
      </c>
      <c r="E15" s="338" t="s">
        <v>80</v>
      </c>
      <c r="F15" s="84" t="s">
        <v>80</v>
      </c>
      <c r="G15" s="313"/>
      <c r="H15" s="85" t="s">
        <v>433</v>
      </c>
    </row>
    <row r="16" spans="1:8">
      <c r="A16" s="82">
        <v>2</v>
      </c>
      <c r="B16" s="47"/>
      <c r="C16" s="47"/>
      <c r="D16" s="337" t="s">
        <v>277</v>
      </c>
      <c r="E16" s="338" t="s">
        <v>81</v>
      </c>
      <c r="F16" s="84" t="s">
        <v>81</v>
      </c>
      <c r="G16" s="313"/>
      <c r="H16" s="85"/>
    </row>
    <row r="17" spans="1:8">
      <c r="A17" s="82">
        <v>2</v>
      </c>
      <c r="B17" s="47"/>
      <c r="C17" s="47"/>
      <c r="D17" s="337" t="s">
        <v>446</v>
      </c>
      <c r="E17" s="338" t="s">
        <v>82</v>
      </c>
      <c r="F17" s="84" t="s">
        <v>82</v>
      </c>
      <c r="G17" s="313"/>
      <c r="H17" s="85"/>
    </row>
    <row r="18" spans="1:8">
      <c r="A18" s="82">
        <v>2</v>
      </c>
      <c r="B18" s="47"/>
      <c r="C18" s="47"/>
      <c r="D18" s="337" t="s">
        <v>446</v>
      </c>
      <c r="E18" s="338" t="s">
        <v>83</v>
      </c>
      <c r="F18" s="84" t="s">
        <v>83</v>
      </c>
      <c r="G18" s="313"/>
      <c r="H18" s="85"/>
    </row>
    <row r="19" spans="1:8">
      <c r="A19" s="82">
        <v>2</v>
      </c>
      <c r="B19" s="47"/>
      <c r="C19" s="47"/>
      <c r="D19" s="337" t="s">
        <v>446</v>
      </c>
      <c r="E19" s="338" t="s">
        <v>84</v>
      </c>
      <c r="F19" s="84" t="s">
        <v>84</v>
      </c>
      <c r="G19" s="313"/>
      <c r="H19" s="85"/>
    </row>
    <row r="20" spans="1:8">
      <c r="A20" s="82">
        <v>2</v>
      </c>
      <c r="B20" s="47"/>
      <c r="C20" s="47"/>
      <c r="D20" s="339" t="s">
        <v>85</v>
      </c>
      <c r="E20" s="338" t="s">
        <v>85</v>
      </c>
      <c r="F20" s="84" t="s">
        <v>85</v>
      </c>
      <c r="G20" s="313"/>
      <c r="H20" s="85"/>
    </row>
    <row r="21" spans="1:8">
      <c r="A21" s="82">
        <v>2</v>
      </c>
      <c r="B21" s="47"/>
      <c r="C21" s="47"/>
      <c r="D21" s="339" t="s">
        <v>86</v>
      </c>
      <c r="E21" s="338" t="s">
        <v>86</v>
      </c>
      <c r="F21" s="84" t="s">
        <v>86</v>
      </c>
      <c r="G21" s="313"/>
      <c r="H21" s="85"/>
    </row>
    <row r="22" spans="1:8">
      <c r="A22" s="82">
        <v>2</v>
      </c>
      <c r="B22" s="47"/>
      <c r="C22" s="47"/>
      <c r="D22" s="339" t="s">
        <v>87</v>
      </c>
      <c r="E22" s="338" t="s">
        <v>87</v>
      </c>
      <c r="F22" s="341" t="s">
        <v>87</v>
      </c>
      <c r="G22" s="313"/>
      <c r="H22" s="85" t="s">
        <v>433</v>
      </c>
    </row>
    <row r="23" spans="1:8">
      <c r="A23" s="82">
        <v>2</v>
      </c>
      <c r="B23" s="47"/>
      <c r="C23" s="47"/>
      <c r="D23" s="339" t="s">
        <v>88</v>
      </c>
      <c r="E23" s="338" t="s">
        <v>88</v>
      </c>
      <c r="F23" s="341" t="s">
        <v>88</v>
      </c>
      <c r="G23" s="313"/>
      <c r="H23" s="85"/>
    </row>
    <row r="24" spans="1:8">
      <c r="A24" s="82">
        <v>2</v>
      </c>
      <c r="B24" s="47"/>
      <c r="C24" s="47"/>
      <c r="D24" s="339" t="s">
        <v>89</v>
      </c>
      <c r="E24" s="338" t="s">
        <v>89</v>
      </c>
      <c r="F24" s="341" t="s">
        <v>89</v>
      </c>
      <c r="G24" s="313"/>
      <c r="H24" s="85"/>
    </row>
    <row r="25" spans="1:8">
      <c r="A25" s="82">
        <v>2</v>
      </c>
      <c r="B25" s="47"/>
      <c r="C25" s="47"/>
      <c r="D25" s="339" t="s">
        <v>352</v>
      </c>
      <c r="E25" s="338" t="s">
        <v>90</v>
      </c>
      <c r="F25" s="342" t="s">
        <v>90</v>
      </c>
      <c r="G25" s="313"/>
      <c r="H25" s="85"/>
    </row>
    <row r="26" spans="1:8">
      <c r="A26" s="82">
        <v>2</v>
      </c>
      <c r="B26" s="47"/>
      <c r="C26" s="47"/>
      <c r="D26" s="339" t="s">
        <v>352</v>
      </c>
      <c r="E26" s="338" t="s">
        <v>91</v>
      </c>
      <c r="F26" s="342" t="s">
        <v>91</v>
      </c>
      <c r="G26" s="313"/>
      <c r="H26" s="85"/>
    </row>
    <row r="27" spans="1:8">
      <c r="A27" s="82">
        <v>2</v>
      </c>
      <c r="B27" s="47"/>
      <c r="C27" s="47"/>
      <c r="D27" s="339" t="s">
        <v>92</v>
      </c>
      <c r="E27" s="338" t="s">
        <v>92</v>
      </c>
      <c r="F27" s="342" t="s">
        <v>92</v>
      </c>
      <c r="G27" s="313"/>
      <c r="H27" s="85"/>
    </row>
    <row r="28" spans="1:8">
      <c r="A28" s="82">
        <v>2</v>
      </c>
      <c r="B28" s="47"/>
      <c r="C28" s="47"/>
      <c r="D28" s="339" t="s">
        <v>92</v>
      </c>
      <c r="E28" s="338" t="s">
        <v>93</v>
      </c>
      <c r="F28" s="342" t="s">
        <v>93</v>
      </c>
      <c r="G28" s="313"/>
      <c r="H28" s="85"/>
    </row>
    <row r="29" spans="1:8">
      <c r="A29" s="82">
        <v>2</v>
      </c>
      <c r="B29" s="47"/>
      <c r="C29" s="47"/>
      <c r="D29" s="339" t="s">
        <v>92</v>
      </c>
      <c r="E29" s="338" t="s">
        <v>525</v>
      </c>
      <c r="F29" s="343" t="s">
        <v>525</v>
      </c>
      <c r="G29" s="313"/>
      <c r="H29" s="85"/>
    </row>
    <row r="30" spans="1:8" ht="13.5">
      <c r="A30" s="82"/>
      <c r="B30" s="47"/>
      <c r="C30" s="47"/>
      <c r="D30" s="86"/>
      <c r="E30" s="83"/>
      <c r="F30" s="88"/>
      <c r="G30" s="84"/>
      <c r="H30" s="85"/>
    </row>
    <row r="31" spans="1:8" ht="13.5">
      <c r="A31" s="82"/>
      <c r="B31" s="47"/>
      <c r="C31" s="47"/>
      <c r="D31" s="86"/>
      <c r="E31" s="86"/>
      <c r="F31" s="87"/>
      <c r="G31" s="84"/>
      <c r="H31" s="85"/>
    </row>
    <row r="32" spans="1:8" ht="13.5">
      <c r="A32" s="82"/>
      <c r="B32" s="47"/>
      <c r="C32" s="47"/>
      <c r="D32" s="86"/>
      <c r="E32" s="86"/>
      <c r="F32" s="87"/>
      <c r="G32" s="84"/>
      <c r="H32" s="85"/>
    </row>
    <row r="33" spans="1:8" ht="13.5">
      <c r="A33" s="82"/>
      <c r="B33" s="47"/>
      <c r="C33" s="47"/>
      <c r="D33" s="86"/>
      <c r="E33" s="86"/>
      <c r="F33" s="87"/>
      <c r="G33" s="84"/>
      <c r="H33" s="85"/>
    </row>
    <row r="34" spans="1:8" ht="13.5">
      <c r="A34" s="82"/>
      <c r="B34" s="47"/>
      <c r="C34" s="47"/>
      <c r="D34" s="86"/>
      <c r="E34" s="86"/>
      <c r="F34" s="87"/>
      <c r="G34" s="84"/>
      <c r="H34" s="85"/>
    </row>
    <row r="35" spans="1:8" ht="13.5">
      <c r="A35" s="82"/>
      <c r="B35" s="47"/>
      <c r="C35" s="47"/>
      <c r="D35" s="86"/>
      <c r="E35" s="86"/>
      <c r="F35" s="87"/>
      <c r="G35" s="84"/>
      <c r="H35" s="85"/>
    </row>
    <row r="36" spans="1:8" ht="13.5">
      <c r="A36" s="82"/>
      <c r="B36" s="47"/>
      <c r="C36" s="47"/>
      <c r="D36" s="86"/>
      <c r="E36" s="86"/>
      <c r="F36" s="87"/>
      <c r="G36" s="84"/>
      <c r="H36" s="85"/>
    </row>
    <row r="37" spans="1:8" ht="13.5">
      <c r="A37" s="82"/>
      <c r="B37" s="47"/>
      <c r="C37" s="47"/>
      <c r="D37" s="86"/>
      <c r="E37" s="86"/>
      <c r="F37" s="87"/>
      <c r="G37" s="84"/>
      <c r="H37" s="85"/>
    </row>
    <row r="38" spans="1:8" ht="13.5">
      <c r="A38" s="82"/>
      <c r="B38" s="47"/>
      <c r="C38" s="47"/>
      <c r="D38" s="86"/>
      <c r="E38" s="86"/>
      <c r="F38" s="87"/>
      <c r="G38" s="84"/>
      <c r="H38" s="85"/>
    </row>
    <row r="39" spans="1:8" ht="13.5">
      <c r="A39" s="82"/>
      <c r="B39" s="47"/>
      <c r="C39" s="47"/>
      <c r="D39" s="86"/>
      <c r="E39" s="86"/>
      <c r="F39" s="87"/>
      <c r="G39" s="84"/>
      <c r="H39" s="85"/>
    </row>
    <row r="40" spans="1:8" ht="13.5">
      <c r="A40" s="82"/>
      <c r="B40" s="47"/>
      <c r="C40" s="47"/>
      <c r="D40" s="86"/>
      <c r="E40" s="86"/>
      <c r="F40" s="87"/>
      <c r="G40" s="84"/>
      <c r="H40" s="85"/>
    </row>
    <row r="41" spans="1:8" ht="13.5">
      <c r="A41" s="82"/>
      <c r="B41" s="47"/>
      <c r="C41" s="47"/>
      <c r="D41" s="86"/>
      <c r="E41" s="86"/>
      <c r="F41" s="87"/>
      <c r="G41" s="84"/>
      <c r="H41" s="85"/>
    </row>
    <row r="42" spans="1:8" ht="13.5">
      <c r="A42" s="82"/>
      <c r="B42" s="47"/>
      <c r="C42" s="47"/>
      <c r="D42" s="86"/>
      <c r="E42" s="86"/>
      <c r="F42" s="87"/>
      <c r="G42" s="84"/>
      <c r="H42" s="85"/>
    </row>
    <row r="43" spans="1:8" ht="13.5">
      <c r="A43" s="82"/>
      <c r="B43" s="47"/>
      <c r="C43" s="47"/>
      <c r="D43" s="86"/>
      <c r="E43" s="86"/>
      <c r="F43" s="87"/>
      <c r="G43" s="84"/>
      <c r="H43" s="85"/>
    </row>
    <row r="44" spans="1:8" ht="13.5">
      <c r="A44" s="82"/>
      <c r="B44" s="47"/>
      <c r="C44" s="47"/>
      <c r="D44" s="86"/>
      <c r="E44" s="86"/>
      <c r="F44" s="87"/>
      <c r="G44" s="84"/>
      <c r="H44" s="85"/>
    </row>
    <row r="45" spans="1:8" ht="13.5">
      <c r="A45" s="82"/>
      <c r="B45" s="47"/>
      <c r="C45" s="47"/>
      <c r="D45" s="86"/>
      <c r="E45" s="86"/>
      <c r="F45" s="87"/>
      <c r="G45" s="84"/>
      <c r="H45" s="85"/>
    </row>
    <row r="46" spans="1:8" ht="13.5">
      <c r="A46" s="82"/>
      <c r="B46" s="47"/>
      <c r="C46" s="47"/>
      <c r="D46" s="86"/>
      <c r="E46" s="86"/>
      <c r="F46" s="87"/>
      <c r="G46" s="84"/>
      <c r="H46" s="85"/>
    </row>
    <row r="47" spans="1:8" ht="13.5">
      <c r="A47" s="82"/>
      <c r="B47" s="47"/>
      <c r="C47" s="47"/>
      <c r="D47" s="86"/>
      <c r="E47" s="86"/>
      <c r="F47" s="87"/>
      <c r="G47" s="84"/>
      <c r="H47" s="85"/>
    </row>
    <row r="48" spans="1:8" ht="13.5">
      <c r="A48" s="82"/>
      <c r="B48" s="47"/>
      <c r="C48" s="47"/>
      <c r="D48" s="86"/>
      <c r="E48" s="86"/>
      <c r="F48" s="87"/>
      <c r="G48" s="84"/>
      <c r="H48" s="85"/>
    </row>
    <row r="49" spans="1:8" ht="13.5">
      <c r="A49" s="82"/>
      <c r="B49" s="47"/>
      <c r="C49" s="47"/>
      <c r="D49" s="86"/>
      <c r="E49" s="86"/>
      <c r="F49" s="87"/>
      <c r="G49" s="84"/>
      <c r="H49" s="85"/>
    </row>
    <row r="50" spans="1:8" ht="13.5">
      <c r="A50" s="82"/>
      <c r="B50" s="47"/>
      <c r="C50" s="47"/>
      <c r="D50" s="86"/>
      <c r="E50" s="86"/>
      <c r="F50" s="87"/>
      <c r="G50" s="84"/>
      <c r="H50" s="85"/>
    </row>
    <row r="51" spans="1:8" ht="13.5">
      <c r="A51" s="82"/>
      <c r="B51" s="47"/>
      <c r="C51" s="47"/>
      <c r="D51" s="86"/>
      <c r="E51" s="86"/>
      <c r="F51" s="87"/>
      <c r="G51" s="84"/>
      <c r="H51" s="85"/>
    </row>
    <row r="52" spans="1:8" ht="13.5">
      <c r="A52" s="82"/>
      <c r="B52" s="47"/>
      <c r="C52" s="47"/>
      <c r="D52" s="86"/>
      <c r="E52" s="86"/>
      <c r="F52" s="87"/>
      <c r="G52" s="84"/>
      <c r="H52" s="85"/>
    </row>
    <row r="53" spans="1:8" ht="13.5">
      <c r="A53" s="82"/>
      <c r="B53" s="47"/>
      <c r="C53" s="47"/>
      <c r="D53" s="86"/>
      <c r="E53" s="86"/>
      <c r="F53" s="87"/>
      <c r="G53" s="84"/>
      <c r="H53" s="85"/>
    </row>
    <row r="54" spans="1:8" ht="13.5">
      <c r="A54" s="82"/>
      <c r="B54" s="47"/>
      <c r="C54" s="47"/>
      <c r="D54" s="86"/>
      <c r="E54" s="86"/>
      <c r="F54" s="87"/>
      <c r="G54" s="84"/>
      <c r="H54" s="85"/>
    </row>
    <row r="55" spans="1:8" ht="13.5">
      <c r="A55" s="82"/>
      <c r="B55" s="47"/>
      <c r="C55" s="47"/>
      <c r="D55" s="86"/>
      <c r="E55" s="86"/>
      <c r="F55" s="87"/>
      <c r="G55" s="84"/>
      <c r="H55" s="85"/>
    </row>
    <row r="56" spans="1:8" ht="13.5">
      <c r="A56" s="82"/>
      <c r="B56" s="47"/>
      <c r="C56" s="47"/>
      <c r="D56" s="86"/>
      <c r="E56" s="86"/>
      <c r="F56" s="87"/>
      <c r="G56" s="84"/>
      <c r="H56" s="85"/>
    </row>
    <row r="57" spans="1:8" ht="13.5">
      <c r="A57" s="82"/>
      <c r="B57" s="47"/>
      <c r="C57" s="47"/>
      <c r="D57" s="86"/>
      <c r="E57" s="86"/>
      <c r="F57" s="87"/>
      <c r="G57" s="84"/>
      <c r="H57" s="85"/>
    </row>
    <row r="58" spans="1:8" ht="13.5">
      <c r="A58" s="82"/>
      <c r="B58" s="47"/>
      <c r="C58" s="47"/>
      <c r="D58" s="86"/>
      <c r="E58" s="86"/>
      <c r="F58" s="87"/>
      <c r="G58" s="84"/>
      <c r="H58" s="85"/>
    </row>
    <row r="59" spans="1:8" ht="13.5">
      <c r="A59" s="82"/>
      <c r="B59" s="47"/>
      <c r="C59" s="47"/>
      <c r="D59" s="86"/>
      <c r="E59" s="86"/>
      <c r="F59" s="87"/>
      <c r="G59" s="84"/>
      <c r="H59" s="85"/>
    </row>
    <row r="60" spans="1:8" ht="13.5">
      <c r="A60" s="82"/>
      <c r="B60" s="47"/>
      <c r="C60" s="47"/>
      <c r="D60" s="86"/>
      <c r="E60" s="86"/>
      <c r="F60" s="87"/>
      <c r="G60" s="84"/>
      <c r="H60" s="85"/>
    </row>
    <row r="61" spans="1:8" ht="13.5">
      <c r="A61" s="82"/>
      <c r="B61" s="47"/>
      <c r="C61" s="47"/>
      <c r="D61" s="86"/>
      <c r="E61" s="86"/>
      <c r="F61" s="87"/>
      <c r="G61" s="89"/>
      <c r="H61" s="85"/>
    </row>
    <row r="62" spans="1:8" ht="13.5">
      <c r="A62" s="82"/>
      <c r="B62" s="47"/>
      <c r="C62" s="47"/>
      <c r="D62" s="86"/>
      <c r="E62" s="86"/>
      <c r="F62" s="87"/>
      <c r="G62" s="89"/>
      <c r="H62" s="85"/>
    </row>
    <row r="63" spans="1:8" ht="13.5">
      <c r="A63" s="82"/>
      <c r="B63" s="47"/>
      <c r="C63" s="47"/>
      <c r="D63" s="86"/>
      <c r="E63" s="86"/>
      <c r="F63" s="87"/>
      <c r="G63" s="89"/>
      <c r="H63" s="85"/>
    </row>
    <row r="64" spans="1:8" ht="13.5">
      <c r="A64" s="82"/>
      <c r="B64" s="47"/>
      <c r="C64" s="47"/>
      <c r="D64" s="86"/>
      <c r="E64" s="86"/>
      <c r="F64" s="87"/>
      <c r="G64" s="89"/>
      <c r="H64" s="85"/>
    </row>
    <row r="65" spans="1:8" ht="13.5">
      <c r="A65" s="82"/>
      <c r="B65" s="47"/>
      <c r="C65" s="47"/>
      <c r="D65" s="86"/>
      <c r="E65" s="86"/>
      <c r="F65" s="87"/>
      <c r="G65" s="89"/>
      <c r="H65" s="85"/>
    </row>
    <row r="66" spans="1:8" ht="13.5">
      <c r="A66" s="82"/>
      <c r="B66" s="47"/>
      <c r="C66" s="47"/>
      <c r="D66" s="86"/>
      <c r="E66" s="86"/>
      <c r="F66" s="87"/>
      <c r="G66" s="89"/>
      <c r="H66" s="85"/>
    </row>
    <row r="67" spans="1:8" ht="13.5">
      <c r="A67" s="82"/>
      <c r="B67" s="47"/>
      <c r="C67" s="47"/>
      <c r="D67" s="86"/>
      <c r="E67" s="86"/>
      <c r="F67" s="87"/>
      <c r="G67" s="89"/>
      <c r="H67" s="85"/>
    </row>
    <row r="68" spans="1:8" ht="13.5">
      <c r="A68" s="82"/>
      <c r="B68" s="47"/>
      <c r="C68" s="47"/>
      <c r="D68" s="86"/>
      <c r="E68" s="86"/>
      <c r="F68" s="87"/>
      <c r="G68" s="89"/>
      <c r="H68" s="85"/>
    </row>
    <row r="69" spans="1:8" ht="13.5">
      <c r="A69" s="82"/>
      <c r="B69" s="47"/>
      <c r="C69" s="47"/>
      <c r="D69" s="86"/>
      <c r="E69" s="86"/>
      <c r="F69" s="87"/>
      <c r="G69" s="89"/>
      <c r="H69" s="85"/>
    </row>
    <row r="70" spans="1:8" ht="13.5">
      <c r="A70" s="90"/>
      <c r="B70" s="47"/>
      <c r="C70" s="47"/>
      <c r="D70" s="86"/>
      <c r="E70" s="86"/>
      <c r="F70" s="87"/>
      <c r="G70" s="89"/>
      <c r="H70" s="85"/>
    </row>
    <row r="71" spans="1:8" ht="13.5">
      <c r="A71" s="90"/>
      <c r="B71" s="47"/>
      <c r="C71" s="47"/>
      <c r="D71" s="86"/>
      <c r="E71" s="86"/>
      <c r="F71" s="87"/>
      <c r="G71" s="89"/>
      <c r="H71" s="85"/>
    </row>
    <row r="72" spans="1:8">
      <c r="A72" s="90"/>
      <c r="B72" s="47"/>
      <c r="C72" s="47"/>
      <c r="D72" s="86"/>
      <c r="E72" s="91"/>
      <c r="F72" s="89"/>
      <c r="G72" s="89"/>
      <c r="H72" s="85"/>
    </row>
    <row r="73" spans="1:8">
      <c r="A73" s="92"/>
      <c r="B73" s="93"/>
      <c r="C73" s="93"/>
      <c r="D73" s="94"/>
      <c r="E73" s="95"/>
      <c r="F73" s="96"/>
      <c r="G73" s="96"/>
      <c r="H73" s="97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5" location="'Edit Profile'!A1" display="Edit Profile"/>
    <hyperlink ref="F16" location="'Forgot Password'!A1" display="Forgot Password"/>
    <hyperlink ref="F12" location="Login!A1" display="Login"/>
    <hyperlink ref="F14" location="Register!A1" display="Register"/>
    <hyperlink ref="F11" location="Search!A1" display="Search"/>
    <hyperlink ref="F13" location="Logout!A1" display="Logout"/>
    <hyperlink ref="F17" location="'Contribute content(Vocabulary)'!A1" display="Contribute vocabulary"/>
    <hyperlink ref="F18" location="'Contribute content(Grammar)'!A1" display="Contribute grammar"/>
    <hyperlink ref="F19" location="'Contribute content(Kanji)'!A1" display="Contribute kanji"/>
    <hyperlink ref="F20" location="'Contribute opinion'!A1" display="Contribute opinion"/>
    <hyperlink ref="F21" location="'Q&amp;A'!A1" display="Q&amp;A"/>
    <hyperlink ref="F22" location="'Doing test'!A1" display="Doing test"/>
    <hyperlink ref="F23" location="'Training listening'!A1" display="Training listening"/>
    <hyperlink ref="F24" location="Conversation!A1" display="Conversation"/>
    <hyperlink ref="F25" location="'Elementary Reading'!A1" display="Elementary Reading"/>
    <hyperlink ref="F26" location="'Intermediate Reading'!A1" display="Intermediate Reading"/>
    <hyperlink ref="F27" location="Review!A1" display="Review"/>
    <hyperlink ref="F28" location="Kanji!A1" display="Kanji"/>
    <hyperlink ref="F29" location="'Test Document'!A1" display="Test 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8"/>
  <sheetViews>
    <sheetView workbookViewId="0">
      <selection activeCell="B7" sqref="B7:I7"/>
    </sheetView>
  </sheetViews>
  <sheetFormatPr defaultRowHeight="12.75"/>
  <cols>
    <col min="1" max="1" width="17.5703125" style="60" customWidth="1"/>
    <col min="2" max="2" width="30.42578125" style="60" customWidth="1"/>
    <col min="3" max="3" width="13.85546875" style="60" customWidth="1"/>
    <col min="4" max="4" width="11" style="60" customWidth="1"/>
    <col min="5" max="5" width="11.140625" style="60" customWidth="1"/>
    <col min="6" max="6" width="6" style="60" customWidth="1"/>
    <col min="7" max="7" width="10.85546875" style="60" customWidth="1"/>
    <col min="8" max="8" width="6.85546875" style="60" customWidth="1"/>
    <col min="9" max="9" width="24" style="60" customWidth="1"/>
    <col min="10" max="10" width="37.85546875" style="60" customWidth="1"/>
    <col min="11" max="256" width="9.140625" style="60"/>
    <col min="257" max="257" width="17.5703125" style="60" customWidth="1"/>
    <col min="258" max="258" width="30.42578125" style="60" customWidth="1"/>
    <col min="259" max="259" width="13.85546875" style="60" customWidth="1"/>
    <col min="260" max="260" width="11" style="60" customWidth="1"/>
    <col min="261" max="261" width="11.140625" style="60" customWidth="1"/>
    <col min="262" max="262" width="6" style="60" customWidth="1"/>
    <col min="263" max="263" width="10.85546875" style="60" customWidth="1"/>
    <col min="264" max="264" width="6" style="60" customWidth="1"/>
    <col min="265" max="265" width="24" style="60" customWidth="1"/>
    <col min="266" max="266" width="37.85546875" style="60" customWidth="1"/>
    <col min="267" max="512" width="9.140625" style="60"/>
    <col min="513" max="513" width="17.5703125" style="60" customWidth="1"/>
    <col min="514" max="514" width="30.42578125" style="60" customWidth="1"/>
    <col min="515" max="515" width="13.85546875" style="60" customWidth="1"/>
    <col min="516" max="516" width="11" style="60" customWidth="1"/>
    <col min="517" max="517" width="11.140625" style="60" customWidth="1"/>
    <col min="518" max="518" width="6" style="60" customWidth="1"/>
    <col min="519" max="519" width="10.85546875" style="60" customWidth="1"/>
    <col min="520" max="520" width="6" style="60" customWidth="1"/>
    <col min="521" max="521" width="24" style="60" customWidth="1"/>
    <col min="522" max="522" width="37.85546875" style="60" customWidth="1"/>
    <col min="523" max="768" width="9.140625" style="60"/>
    <col min="769" max="769" width="17.5703125" style="60" customWidth="1"/>
    <col min="770" max="770" width="30.42578125" style="60" customWidth="1"/>
    <col min="771" max="771" width="13.85546875" style="60" customWidth="1"/>
    <col min="772" max="772" width="11" style="60" customWidth="1"/>
    <col min="773" max="773" width="11.140625" style="60" customWidth="1"/>
    <col min="774" max="774" width="6" style="60" customWidth="1"/>
    <col min="775" max="775" width="10.85546875" style="60" customWidth="1"/>
    <col min="776" max="776" width="6" style="60" customWidth="1"/>
    <col min="777" max="777" width="24" style="60" customWidth="1"/>
    <col min="778" max="778" width="37.85546875" style="60" customWidth="1"/>
    <col min="779" max="1024" width="9.140625" style="60"/>
    <col min="1025" max="1025" width="17.5703125" style="60" customWidth="1"/>
    <col min="1026" max="1026" width="30.42578125" style="60" customWidth="1"/>
    <col min="1027" max="1027" width="13.85546875" style="60" customWidth="1"/>
    <col min="1028" max="1028" width="11" style="60" customWidth="1"/>
    <col min="1029" max="1029" width="11.140625" style="60" customWidth="1"/>
    <col min="1030" max="1030" width="6" style="60" customWidth="1"/>
    <col min="1031" max="1031" width="10.85546875" style="60" customWidth="1"/>
    <col min="1032" max="1032" width="6" style="60" customWidth="1"/>
    <col min="1033" max="1033" width="24" style="60" customWidth="1"/>
    <col min="1034" max="1034" width="37.85546875" style="60" customWidth="1"/>
    <col min="1035" max="1280" width="9.140625" style="60"/>
    <col min="1281" max="1281" width="17.5703125" style="60" customWidth="1"/>
    <col min="1282" max="1282" width="30.42578125" style="60" customWidth="1"/>
    <col min="1283" max="1283" width="13.85546875" style="60" customWidth="1"/>
    <col min="1284" max="1284" width="11" style="60" customWidth="1"/>
    <col min="1285" max="1285" width="11.140625" style="60" customWidth="1"/>
    <col min="1286" max="1286" width="6" style="60" customWidth="1"/>
    <col min="1287" max="1287" width="10.85546875" style="60" customWidth="1"/>
    <col min="1288" max="1288" width="6" style="60" customWidth="1"/>
    <col min="1289" max="1289" width="24" style="60" customWidth="1"/>
    <col min="1290" max="1290" width="37.85546875" style="60" customWidth="1"/>
    <col min="1291" max="1536" width="9.140625" style="60"/>
    <col min="1537" max="1537" width="17.5703125" style="60" customWidth="1"/>
    <col min="1538" max="1538" width="30.42578125" style="60" customWidth="1"/>
    <col min="1539" max="1539" width="13.85546875" style="60" customWidth="1"/>
    <col min="1540" max="1540" width="11" style="60" customWidth="1"/>
    <col min="1541" max="1541" width="11.140625" style="60" customWidth="1"/>
    <col min="1542" max="1542" width="6" style="60" customWidth="1"/>
    <col min="1543" max="1543" width="10.85546875" style="60" customWidth="1"/>
    <col min="1544" max="1544" width="6" style="60" customWidth="1"/>
    <col min="1545" max="1545" width="24" style="60" customWidth="1"/>
    <col min="1546" max="1546" width="37.85546875" style="60" customWidth="1"/>
    <col min="1547" max="1792" width="9.140625" style="60"/>
    <col min="1793" max="1793" width="17.5703125" style="60" customWidth="1"/>
    <col min="1794" max="1794" width="30.42578125" style="60" customWidth="1"/>
    <col min="1795" max="1795" width="13.85546875" style="60" customWidth="1"/>
    <col min="1796" max="1796" width="11" style="60" customWidth="1"/>
    <col min="1797" max="1797" width="11.140625" style="60" customWidth="1"/>
    <col min="1798" max="1798" width="6" style="60" customWidth="1"/>
    <col min="1799" max="1799" width="10.85546875" style="60" customWidth="1"/>
    <col min="1800" max="1800" width="6" style="60" customWidth="1"/>
    <col min="1801" max="1801" width="24" style="60" customWidth="1"/>
    <col min="1802" max="1802" width="37.85546875" style="60" customWidth="1"/>
    <col min="1803" max="2048" width="9.140625" style="60"/>
    <col min="2049" max="2049" width="17.5703125" style="60" customWidth="1"/>
    <col min="2050" max="2050" width="30.42578125" style="60" customWidth="1"/>
    <col min="2051" max="2051" width="13.85546875" style="60" customWidth="1"/>
    <col min="2052" max="2052" width="11" style="60" customWidth="1"/>
    <col min="2053" max="2053" width="11.140625" style="60" customWidth="1"/>
    <col min="2054" max="2054" width="6" style="60" customWidth="1"/>
    <col min="2055" max="2055" width="10.85546875" style="60" customWidth="1"/>
    <col min="2056" max="2056" width="6" style="60" customWidth="1"/>
    <col min="2057" max="2057" width="24" style="60" customWidth="1"/>
    <col min="2058" max="2058" width="37.85546875" style="60" customWidth="1"/>
    <col min="2059" max="2304" width="9.140625" style="60"/>
    <col min="2305" max="2305" width="17.5703125" style="60" customWidth="1"/>
    <col min="2306" max="2306" width="30.42578125" style="60" customWidth="1"/>
    <col min="2307" max="2307" width="13.85546875" style="60" customWidth="1"/>
    <col min="2308" max="2308" width="11" style="60" customWidth="1"/>
    <col min="2309" max="2309" width="11.140625" style="60" customWidth="1"/>
    <col min="2310" max="2310" width="6" style="60" customWidth="1"/>
    <col min="2311" max="2311" width="10.85546875" style="60" customWidth="1"/>
    <col min="2312" max="2312" width="6" style="60" customWidth="1"/>
    <col min="2313" max="2313" width="24" style="60" customWidth="1"/>
    <col min="2314" max="2314" width="37.85546875" style="60" customWidth="1"/>
    <col min="2315" max="2560" width="9.140625" style="60"/>
    <col min="2561" max="2561" width="17.5703125" style="60" customWidth="1"/>
    <col min="2562" max="2562" width="30.42578125" style="60" customWidth="1"/>
    <col min="2563" max="2563" width="13.85546875" style="60" customWidth="1"/>
    <col min="2564" max="2564" width="11" style="60" customWidth="1"/>
    <col min="2565" max="2565" width="11.140625" style="60" customWidth="1"/>
    <col min="2566" max="2566" width="6" style="60" customWidth="1"/>
    <col min="2567" max="2567" width="10.85546875" style="60" customWidth="1"/>
    <col min="2568" max="2568" width="6" style="60" customWidth="1"/>
    <col min="2569" max="2569" width="24" style="60" customWidth="1"/>
    <col min="2570" max="2570" width="37.85546875" style="60" customWidth="1"/>
    <col min="2571" max="2816" width="9.140625" style="60"/>
    <col min="2817" max="2817" width="17.5703125" style="60" customWidth="1"/>
    <col min="2818" max="2818" width="30.42578125" style="60" customWidth="1"/>
    <col min="2819" max="2819" width="13.85546875" style="60" customWidth="1"/>
    <col min="2820" max="2820" width="11" style="60" customWidth="1"/>
    <col min="2821" max="2821" width="11.140625" style="60" customWidth="1"/>
    <col min="2822" max="2822" width="6" style="60" customWidth="1"/>
    <col min="2823" max="2823" width="10.85546875" style="60" customWidth="1"/>
    <col min="2824" max="2824" width="6" style="60" customWidth="1"/>
    <col min="2825" max="2825" width="24" style="60" customWidth="1"/>
    <col min="2826" max="2826" width="37.85546875" style="60" customWidth="1"/>
    <col min="2827" max="3072" width="9.140625" style="60"/>
    <col min="3073" max="3073" width="17.5703125" style="60" customWidth="1"/>
    <col min="3074" max="3074" width="30.42578125" style="60" customWidth="1"/>
    <col min="3075" max="3075" width="13.85546875" style="60" customWidth="1"/>
    <col min="3076" max="3076" width="11" style="60" customWidth="1"/>
    <col min="3077" max="3077" width="11.140625" style="60" customWidth="1"/>
    <col min="3078" max="3078" width="6" style="60" customWidth="1"/>
    <col min="3079" max="3079" width="10.85546875" style="60" customWidth="1"/>
    <col min="3080" max="3080" width="6" style="60" customWidth="1"/>
    <col min="3081" max="3081" width="24" style="60" customWidth="1"/>
    <col min="3082" max="3082" width="37.85546875" style="60" customWidth="1"/>
    <col min="3083" max="3328" width="9.140625" style="60"/>
    <col min="3329" max="3329" width="17.5703125" style="60" customWidth="1"/>
    <col min="3330" max="3330" width="30.42578125" style="60" customWidth="1"/>
    <col min="3331" max="3331" width="13.85546875" style="60" customWidth="1"/>
    <col min="3332" max="3332" width="11" style="60" customWidth="1"/>
    <col min="3333" max="3333" width="11.140625" style="60" customWidth="1"/>
    <col min="3334" max="3334" width="6" style="60" customWidth="1"/>
    <col min="3335" max="3335" width="10.85546875" style="60" customWidth="1"/>
    <col min="3336" max="3336" width="6" style="60" customWidth="1"/>
    <col min="3337" max="3337" width="24" style="60" customWidth="1"/>
    <col min="3338" max="3338" width="37.85546875" style="60" customWidth="1"/>
    <col min="3339" max="3584" width="9.140625" style="60"/>
    <col min="3585" max="3585" width="17.5703125" style="60" customWidth="1"/>
    <col min="3586" max="3586" width="30.42578125" style="60" customWidth="1"/>
    <col min="3587" max="3587" width="13.85546875" style="60" customWidth="1"/>
    <col min="3588" max="3588" width="11" style="60" customWidth="1"/>
    <col min="3589" max="3589" width="11.140625" style="60" customWidth="1"/>
    <col min="3590" max="3590" width="6" style="60" customWidth="1"/>
    <col min="3591" max="3591" width="10.85546875" style="60" customWidth="1"/>
    <col min="3592" max="3592" width="6" style="60" customWidth="1"/>
    <col min="3593" max="3593" width="24" style="60" customWidth="1"/>
    <col min="3594" max="3594" width="37.85546875" style="60" customWidth="1"/>
    <col min="3595" max="3840" width="9.140625" style="60"/>
    <col min="3841" max="3841" width="17.5703125" style="60" customWidth="1"/>
    <col min="3842" max="3842" width="30.42578125" style="60" customWidth="1"/>
    <col min="3843" max="3843" width="13.85546875" style="60" customWidth="1"/>
    <col min="3844" max="3844" width="11" style="60" customWidth="1"/>
    <col min="3845" max="3845" width="11.140625" style="60" customWidth="1"/>
    <col min="3846" max="3846" width="6" style="60" customWidth="1"/>
    <col min="3847" max="3847" width="10.85546875" style="60" customWidth="1"/>
    <col min="3848" max="3848" width="6" style="60" customWidth="1"/>
    <col min="3849" max="3849" width="24" style="60" customWidth="1"/>
    <col min="3850" max="3850" width="37.85546875" style="60" customWidth="1"/>
    <col min="3851" max="4096" width="9.140625" style="60"/>
    <col min="4097" max="4097" width="17.5703125" style="60" customWidth="1"/>
    <col min="4098" max="4098" width="30.42578125" style="60" customWidth="1"/>
    <col min="4099" max="4099" width="13.85546875" style="60" customWidth="1"/>
    <col min="4100" max="4100" width="11" style="60" customWidth="1"/>
    <col min="4101" max="4101" width="11.140625" style="60" customWidth="1"/>
    <col min="4102" max="4102" width="6" style="60" customWidth="1"/>
    <col min="4103" max="4103" width="10.85546875" style="60" customWidth="1"/>
    <col min="4104" max="4104" width="6" style="60" customWidth="1"/>
    <col min="4105" max="4105" width="24" style="60" customWidth="1"/>
    <col min="4106" max="4106" width="37.85546875" style="60" customWidth="1"/>
    <col min="4107" max="4352" width="9.140625" style="60"/>
    <col min="4353" max="4353" width="17.5703125" style="60" customWidth="1"/>
    <col min="4354" max="4354" width="30.42578125" style="60" customWidth="1"/>
    <col min="4355" max="4355" width="13.85546875" style="60" customWidth="1"/>
    <col min="4356" max="4356" width="11" style="60" customWidth="1"/>
    <col min="4357" max="4357" width="11.140625" style="60" customWidth="1"/>
    <col min="4358" max="4358" width="6" style="60" customWidth="1"/>
    <col min="4359" max="4359" width="10.85546875" style="60" customWidth="1"/>
    <col min="4360" max="4360" width="6" style="60" customWidth="1"/>
    <col min="4361" max="4361" width="24" style="60" customWidth="1"/>
    <col min="4362" max="4362" width="37.85546875" style="60" customWidth="1"/>
    <col min="4363" max="4608" width="9.140625" style="60"/>
    <col min="4609" max="4609" width="17.5703125" style="60" customWidth="1"/>
    <col min="4610" max="4610" width="30.42578125" style="60" customWidth="1"/>
    <col min="4611" max="4611" width="13.85546875" style="60" customWidth="1"/>
    <col min="4612" max="4612" width="11" style="60" customWidth="1"/>
    <col min="4613" max="4613" width="11.140625" style="60" customWidth="1"/>
    <col min="4614" max="4614" width="6" style="60" customWidth="1"/>
    <col min="4615" max="4615" width="10.85546875" style="60" customWidth="1"/>
    <col min="4616" max="4616" width="6" style="60" customWidth="1"/>
    <col min="4617" max="4617" width="24" style="60" customWidth="1"/>
    <col min="4618" max="4618" width="37.85546875" style="60" customWidth="1"/>
    <col min="4619" max="4864" width="9.140625" style="60"/>
    <col min="4865" max="4865" width="17.5703125" style="60" customWidth="1"/>
    <col min="4866" max="4866" width="30.42578125" style="60" customWidth="1"/>
    <col min="4867" max="4867" width="13.85546875" style="60" customWidth="1"/>
    <col min="4868" max="4868" width="11" style="60" customWidth="1"/>
    <col min="4869" max="4869" width="11.140625" style="60" customWidth="1"/>
    <col min="4870" max="4870" width="6" style="60" customWidth="1"/>
    <col min="4871" max="4871" width="10.85546875" style="60" customWidth="1"/>
    <col min="4872" max="4872" width="6" style="60" customWidth="1"/>
    <col min="4873" max="4873" width="24" style="60" customWidth="1"/>
    <col min="4874" max="4874" width="37.85546875" style="60" customWidth="1"/>
    <col min="4875" max="5120" width="9.140625" style="60"/>
    <col min="5121" max="5121" width="17.5703125" style="60" customWidth="1"/>
    <col min="5122" max="5122" width="30.42578125" style="60" customWidth="1"/>
    <col min="5123" max="5123" width="13.85546875" style="60" customWidth="1"/>
    <col min="5124" max="5124" width="11" style="60" customWidth="1"/>
    <col min="5125" max="5125" width="11.140625" style="60" customWidth="1"/>
    <col min="5126" max="5126" width="6" style="60" customWidth="1"/>
    <col min="5127" max="5127" width="10.85546875" style="60" customWidth="1"/>
    <col min="5128" max="5128" width="6" style="60" customWidth="1"/>
    <col min="5129" max="5129" width="24" style="60" customWidth="1"/>
    <col min="5130" max="5130" width="37.85546875" style="60" customWidth="1"/>
    <col min="5131" max="5376" width="9.140625" style="60"/>
    <col min="5377" max="5377" width="17.5703125" style="60" customWidth="1"/>
    <col min="5378" max="5378" width="30.42578125" style="60" customWidth="1"/>
    <col min="5379" max="5379" width="13.85546875" style="60" customWidth="1"/>
    <col min="5380" max="5380" width="11" style="60" customWidth="1"/>
    <col min="5381" max="5381" width="11.140625" style="60" customWidth="1"/>
    <col min="5382" max="5382" width="6" style="60" customWidth="1"/>
    <col min="5383" max="5383" width="10.85546875" style="60" customWidth="1"/>
    <col min="5384" max="5384" width="6" style="60" customWidth="1"/>
    <col min="5385" max="5385" width="24" style="60" customWidth="1"/>
    <col min="5386" max="5386" width="37.85546875" style="60" customWidth="1"/>
    <col min="5387" max="5632" width="9.140625" style="60"/>
    <col min="5633" max="5633" width="17.5703125" style="60" customWidth="1"/>
    <col min="5634" max="5634" width="30.42578125" style="60" customWidth="1"/>
    <col min="5635" max="5635" width="13.85546875" style="60" customWidth="1"/>
    <col min="5636" max="5636" width="11" style="60" customWidth="1"/>
    <col min="5637" max="5637" width="11.140625" style="60" customWidth="1"/>
    <col min="5638" max="5638" width="6" style="60" customWidth="1"/>
    <col min="5639" max="5639" width="10.85546875" style="60" customWidth="1"/>
    <col min="5640" max="5640" width="6" style="60" customWidth="1"/>
    <col min="5641" max="5641" width="24" style="60" customWidth="1"/>
    <col min="5642" max="5642" width="37.85546875" style="60" customWidth="1"/>
    <col min="5643" max="5888" width="9.140625" style="60"/>
    <col min="5889" max="5889" width="17.5703125" style="60" customWidth="1"/>
    <col min="5890" max="5890" width="30.42578125" style="60" customWidth="1"/>
    <col min="5891" max="5891" width="13.85546875" style="60" customWidth="1"/>
    <col min="5892" max="5892" width="11" style="60" customWidth="1"/>
    <col min="5893" max="5893" width="11.140625" style="60" customWidth="1"/>
    <col min="5894" max="5894" width="6" style="60" customWidth="1"/>
    <col min="5895" max="5895" width="10.85546875" style="60" customWidth="1"/>
    <col min="5896" max="5896" width="6" style="60" customWidth="1"/>
    <col min="5897" max="5897" width="24" style="60" customWidth="1"/>
    <col min="5898" max="5898" width="37.85546875" style="60" customWidth="1"/>
    <col min="5899" max="6144" width="9.140625" style="60"/>
    <col min="6145" max="6145" width="17.5703125" style="60" customWidth="1"/>
    <col min="6146" max="6146" width="30.42578125" style="60" customWidth="1"/>
    <col min="6147" max="6147" width="13.85546875" style="60" customWidth="1"/>
    <col min="6148" max="6148" width="11" style="60" customWidth="1"/>
    <col min="6149" max="6149" width="11.140625" style="60" customWidth="1"/>
    <col min="6150" max="6150" width="6" style="60" customWidth="1"/>
    <col min="6151" max="6151" width="10.85546875" style="60" customWidth="1"/>
    <col min="6152" max="6152" width="6" style="60" customWidth="1"/>
    <col min="6153" max="6153" width="24" style="60" customWidth="1"/>
    <col min="6154" max="6154" width="37.85546875" style="60" customWidth="1"/>
    <col min="6155" max="6400" width="9.140625" style="60"/>
    <col min="6401" max="6401" width="17.5703125" style="60" customWidth="1"/>
    <col min="6402" max="6402" width="30.42578125" style="60" customWidth="1"/>
    <col min="6403" max="6403" width="13.85546875" style="60" customWidth="1"/>
    <col min="6404" max="6404" width="11" style="60" customWidth="1"/>
    <col min="6405" max="6405" width="11.140625" style="60" customWidth="1"/>
    <col min="6406" max="6406" width="6" style="60" customWidth="1"/>
    <col min="6407" max="6407" width="10.85546875" style="60" customWidth="1"/>
    <col min="6408" max="6408" width="6" style="60" customWidth="1"/>
    <col min="6409" max="6409" width="24" style="60" customWidth="1"/>
    <col min="6410" max="6410" width="37.85546875" style="60" customWidth="1"/>
    <col min="6411" max="6656" width="9.140625" style="60"/>
    <col min="6657" max="6657" width="17.5703125" style="60" customWidth="1"/>
    <col min="6658" max="6658" width="30.42578125" style="60" customWidth="1"/>
    <col min="6659" max="6659" width="13.85546875" style="60" customWidth="1"/>
    <col min="6660" max="6660" width="11" style="60" customWidth="1"/>
    <col min="6661" max="6661" width="11.140625" style="60" customWidth="1"/>
    <col min="6662" max="6662" width="6" style="60" customWidth="1"/>
    <col min="6663" max="6663" width="10.85546875" style="60" customWidth="1"/>
    <col min="6664" max="6664" width="6" style="60" customWidth="1"/>
    <col min="6665" max="6665" width="24" style="60" customWidth="1"/>
    <col min="6666" max="6666" width="37.85546875" style="60" customWidth="1"/>
    <col min="6667" max="6912" width="9.140625" style="60"/>
    <col min="6913" max="6913" width="17.5703125" style="60" customWidth="1"/>
    <col min="6914" max="6914" width="30.42578125" style="60" customWidth="1"/>
    <col min="6915" max="6915" width="13.85546875" style="60" customWidth="1"/>
    <col min="6916" max="6916" width="11" style="60" customWidth="1"/>
    <col min="6917" max="6917" width="11.140625" style="60" customWidth="1"/>
    <col min="6918" max="6918" width="6" style="60" customWidth="1"/>
    <col min="6919" max="6919" width="10.85546875" style="60" customWidth="1"/>
    <col min="6920" max="6920" width="6" style="60" customWidth="1"/>
    <col min="6921" max="6921" width="24" style="60" customWidth="1"/>
    <col min="6922" max="6922" width="37.85546875" style="60" customWidth="1"/>
    <col min="6923" max="7168" width="9.140625" style="60"/>
    <col min="7169" max="7169" width="17.5703125" style="60" customWidth="1"/>
    <col min="7170" max="7170" width="30.42578125" style="60" customWidth="1"/>
    <col min="7171" max="7171" width="13.85546875" style="60" customWidth="1"/>
    <col min="7172" max="7172" width="11" style="60" customWidth="1"/>
    <col min="7173" max="7173" width="11.140625" style="60" customWidth="1"/>
    <col min="7174" max="7174" width="6" style="60" customWidth="1"/>
    <col min="7175" max="7175" width="10.85546875" style="60" customWidth="1"/>
    <col min="7176" max="7176" width="6" style="60" customWidth="1"/>
    <col min="7177" max="7177" width="24" style="60" customWidth="1"/>
    <col min="7178" max="7178" width="37.85546875" style="60" customWidth="1"/>
    <col min="7179" max="7424" width="9.140625" style="60"/>
    <col min="7425" max="7425" width="17.5703125" style="60" customWidth="1"/>
    <col min="7426" max="7426" width="30.42578125" style="60" customWidth="1"/>
    <col min="7427" max="7427" width="13.85546875" style="60" customWidth="1"/>
    <col min="7428" max="7428" width="11" style="60" customWidth="1"/>
    <col min="7429" max="7429" width="11.140625" style="60" customWidth="1"/>
    <col min="7430" max="7430" width="6" style="60" customWidth="1"/>
    <col min="7431" max="7431" width="10.85546875" style="60" customWidth="1"/>
    <col min="7432" max="7432" width="6" style="60" customWidth="1"/>
    <col min="7433" max="7433" width="24" style="60" customWidth="1"/>
    <col min="7434" max="7434" width="37.85546875" style="60" customWidth="1"/>
    <col min="7435" max="7680" width="9.140625" style="60"/>
    <col min="7681" max="7681" width="17.5703125" style="60" customWidth="1"/>
    <col min="7682" max="7682" width="30.42578125" style="60" customWidth="1"/>
    <col min="7683" max="7683" width="13.85546875" style="60" customWidth="1"/>
    <col min="7684" max="7684" width="11" style="60" customWidth="1"/>
    <col min="7685" max="7685" width="11.140625" style="60" customWidth="1"/>
    <col min="7686" max="7686" width="6" style="60" customWidth="1"/>
    <col min="7687" max="7687" width="10.85546875" style="60" customWidth="1"/>
    <col min="7688" max="7688" width="6" style="60" customWidth="1"/>
    <col min="7689" max="7689" width="24" style="60" customWidth="1"/>
    <col min="7690" max="7690" width="37.85546875" style="60" customWidth="1"/>
    <col min="7691" max="7936" width="9.140625" style="60"/>
    <col min="7937" max="7937" width="17.5703125" style="60" customWidth="1"/>
    <col min="7938" max="7938" width="30.42578125" style="60" customWidth="1"/>
    <col min="7939" max="7939" width="13.85546875" style="60" customWidth="1"/>
    <col min="7940" max="7940" width="11" style="60" customWidth="1"/>
    <col min="7941" max="7941" width="11.140625" style="60" customWidth="1"/>
    <col min="7942" max="7942" width="6" style="60" customWidth="1"/>
    <col min="7943" max="7943" width="10.85546875" style="60" customWidth="1"/>
    <col min="7944" max="7944" width="6" style="60" customWidth="1"/>
    <col min="7945" max="7945" width="24" style="60" customWidth="1"/>
    <col min="7946" max="7946" width="37.85546875" style="60" customWidth="1"/>
    <col min="7947" max="8192" width="9.140625" style="60"/>
    <col min="8193" max="8193" width="17.5703125" style="60" customWidth="1"/>
    <col min="8194" max="8194" width="30.42578125" style="60" customWidth="1"/>
    <col min="8195" max="8195" width="13.85546875" style="60" customWidth="1"/>
    <col min="8196" max="8196" width="11" style="60" customWidth="1"/>
    <col min="8197" max="8197" width="11.140625" style="60" customWidth="1"/>
    <col min="8198" max="8198" width="6" style="60" customWidth="1"/>
    <col min="8199" max="8199" width="10.85546875" style="60" customWidth="1"/>
    <col min="8200" max="8200" width="6" style="60" customWidth="1"/>
    <col min="8201" max="8201" width="24" style="60" customWidth="1"/>
    <col min="8202" max="8202" width="37.85546875" style="60" customWidth="1"/>
    <col min="8203" max="8448" width="9.140625" style="60"/>
    <col min="8449" max="8449" width="17.5703125" style="60" customWidth="1"/>
    <col min="8450" max="8450" width="30.42578125" style="60" customWidth="1"/>
    <col min="8451" max="8451" width="13.85546875" style="60" customWidth="1"/>
    <col min="8452" max="8452" width="11" style="60" customWidth="1"/>
    <col min="8453" max="8453" width="11.140625" style="60" customWidth="1"/>
    <col min="8454" max="8454" width="6" style="60" customWidth="1"/>
    <col min="8455" max="8455" width="10.85546875" style="60" customWidth="1"/>
    <col min="8456" max="8456" width="6" style="60" customWidth="1"/>
    <col min="8457" max="8457" width="24" style="60" customWidth="1"/>
    <col min="8458" max="8458" width="37.85546875" style="60" customWidth="1"/>
    <col min="8459" max="8704" width="9.140625" style="60"/>
    <col min="8705" max="8705" width="17.5703125" style="60" customWidth="1"/>
    <col min="8706" max="8706" width="30.42578125" style="60" customWidth="1"/>
    <col min="8707" max="8707" width="13.85546875" style="60" customWidth="1"/>
    <col min="8708" max="8708" width="11" style="60" customWidth="1"/>
    <col min="8709" max="8709" width="11.140625" style="60" customWidth="1"/>
    <col min="8710" max="8710" width="6" style="60" customWidth="1"/>
    <col min="8711" max="8711" width="10.85546875" style="60" customWidth="1"/>
    <col min="8712" max="8712" width="6" style="60" customWidth="1"/>
    <col min="8713" max="8713" width="24" style="60" customWidth="1"/>
    <col min="8714" max="8714" width="37.85546875" style="60" customWidth="1"/>
    <col min="8715" max="8960" width="9.140625" style="60"/>
    <col min="8961" max="8961" width="17.5703125" style="60" customWidth="1"/>
    <col min="8962" max="8962" width="30.42578125" style="60" customWidth="1"/>
    <col min="8963" max="8963" width="13.85546875" style="60" customWidth="1"/>
    <col min="8964" max="8964" width="11" style="60" customWidth="1"/>
    <col min="8965" max="8965" width="11.140625" style="60" customWidth="1"/>
    <col min="8966" max="8966" width="6" style="60" customWidth="1"/>
    <col min="8967" max="8967" width="10.85546875" style="60" customWidth="1"/>
    <col min="8968" max="8968" width="6" style="60" customWidth="1"/>
    <col min="8969" max="8969" width="24" style="60" customWidth="1"/>
    <col min="8970" max="8970" width="37.85546875" style="60" customWidth="1"/>
    <col min="8971" max="9216" width="9.140625" style="60"/>
    <col min="9217" max="9217" width="17.5703125" style="60" customWidth="1"/>
    <col min="9218" max="9218" width="30.42578125" style="60" customWidth="1"/>
    <col min="9219" max="9219" width="13.85546875" style="60" customWidth="1"/>
    <col min="9220" max="9220" width="11" style="60" customWidth="1"/>
    <col min="9221" max="9221" width="11.140625" style="60" customWidth="1"/>
    <col min="9222" max="9222" width="6" style="60" customWidth="1"/>
    <col min="9223" max="9223" width="10.85546875" style="60" customWidth="1"/>
    <col min="9224" max="9224" width="6" style="60" customWidth="1"/>
    <col min="9225" max="9225" width="24" style="60" customWidth="1"/>
    <col min="9226" max="9226" width="37.85546875" style="60" customWidth="1"/>
    <col min="9227" max="9472" width="9.140625" style="60"/>
    <col min="9473" max="9473" width="17.5703125" style="60" customWidth="1"/>
    <col min="9474" max="9474" width="30.42578125" style="60" customWidth="1"/>
    <col min="9475" max="9475" width="13.85546875" style="60" customWidth="1"/>
    <col min="9476" max="9476" width="11" style="60" customWidth="1"/>
    <col min="9477" max="9477" width="11.140625" style="60" customWidth="1"/>
    <col min="9478" max="9478" width="6" style="60" customWidth="1"/>
    <col min="9479" max="9479" width="10.85546875" style="60" customWidth="1"/>
    <col min="9480" max="9480" width="6" style="60" customWidth="1"/>
    <col min="9481" max="9481" width="24" style="60" customWidth="1"/>
    <col min="9482" max="9482" width="37.85546875" style="60" customWidth="1"/>
    <col min="9483" max="9728" width="9.140625" style="60"/>
    <col min="9729" max="9729" width="17.5703125" style="60" customWidth="1"/>
    <col min="9730" max="9730" width="30.42578125" style="60" customWidth="1"/>
    <col min="9731" max="9731" width="13.85546875" style="60" customWidth="1"/>
    <col min="9732" max="9732" width="11" style="60" customWidth="1"/>
    <col min="9733" max="9733" width="11.140625" style="60" customWidth="1"/>
    <col min="9734" max="9734" width="6" style="60" customWidth="1"/>
    <col min="9735" max="9735" width="10.85546875" style="60" customWidth="1"/>
    <col min="9736" max="9736" width="6" style="60" customWidth="1"/>
    <col min="9737" max="9737" width="24" style="60" customWidth="1"/>
    <col min="9738" max="9738" width="37.85546875" style="60" customWidth="1"/>
    <col min="9739" max="9984" width="9.140625" style="60"/>
    <col min="9985" max="9985" width="17.5703125" style="60" customWidth="1"/>
    <col min="9986" max="9986" width="30.42578125" style="60" customWidth="1"/>
    <col min="9987" max="9987" width="13.85546875" style="60" customWidth="1"/>
    <col min="9988" max="9988" width="11" style="60" customWidth="1"/>
    <col min="9989" max="9989" width="11.140625" style="60" customWidth="1"/>
    <col min="9990" max="9990" width="6" style="60" customWidth="1"/>
    <col min="9991" max="9991" width="10.85546875" style="60" customWidth="1"/>
    <col min="9992" max="9992" width="6" style="60" customWidth="1"/>
    <col min="9993" max="9993" width="24" style="60" customWidth="1"/>
    <col min="9994" max="9994" width="37.85546875" style="60" customWidth="1"/>
    <col min="9995" max="10240" width="9.140625" style="60"/>
    <col min="10241" max="10241" width="17.5703125" style="60" customWidth="1"/>
    <col min="10242" max="10242" width="30.42578125" style="60" customWidth="1"/>
    <col min="10243" max="10243" width="13.85546875" style="60" customWidth="1"/>
    <col min="10244" max="10244" width="11" style="60" customWidth="1"/>
    <col min="10245" max="10245" width="11.140625" style="60" customWidth="1"/>
    <col min="10246" max="10246" width="6" style="60" customWidth="1"/>
    <col min="10247" max="10247" width="10.85546875" style="60" customWidth="1"/>
    <col min="10248" max="10248" width="6" style="60" customWidth="1"/>
    <col min="10249" max="10249" width="24" style="60" customWidth="1"/>
    <col min="10250" max="10250" width="37.85546875" style="60" customWidth="1"/>
    <col min="10251" max="10496" width="9.140625" style="60"/>
    <col min="10497" max="10497" width="17.5703125" style="60" customWidth="1"/>
    <col min="10498" max="10498" width="30.42578125" style="60" customWidth="1"/>
    <col min="10499" max="10499" width="13.85546875" style="60" customWidth="1"/>
    <col min="10500" max="10500" width="11" style="60" customWidth="1"/>
    <col min="10501" max="10501" width="11.140625" style="60" customWidth="1"/>
    <col min="10502" max="10502" width="6" style="60" customWidth="1"/>
    <col min="10503" max="10503" width="10.85546875" style="60" customWidth="1"/>
    <col min="10504" max="10504" width="6" style="60" customWidth="1"/>
    <col min="10505" max="10505" width="24" style="60" customWidth="1"/>
    <col min="10506" max="10506" width="37.85546875" style="60" customWidth="1"/>
    <col min="10507" max="10752" width="9.140625" style="60"/>
    <col min="10753" max="10753" width="17.5703125" style="60" customWidth="1"/>
    <col min="10754" max="10754" width="30.42578125" style="60" customWidth="1"/>
    <col min="10755" max="10755" width="13.85546875" style="60" customWidth="1"/>
    <col min="10756" max="10756" width="11" style="60" customWidth="1"/>
    <col min="10757" max="10757" width="11.140625" style="60" customWidth="1"/>
    <col min="10758" max="10758" width="6" style="60" customWidth="1"/>
    <col min="10759" max="10759" width="10.85546875" style="60" customWidth="1"/>
    <col min="10760" max="10760" width="6" style="60" customWidth="1"/>
    <col min="10761" max="10761" width="24" style="60" customWidth="1"/>
    <col min="10762" max="10762" width="37.85546875" style="60" customWidth="1"/>
    <col min="10763" max="11008" width="9.140625" style="60"/>
    <col min="11009" max="11009" width="17.5703125" style="60" customWidth="1"/>
    <col min="11010" max="11010" width="30.42578125" style="60" customWidth="1"/>
    <col min="11011" max="11011" width="13.85546875" style="60" customWidth="1"/>
    <col min="11012" max="11012" width="11" style="60" customWidth="1"/>
    <col min="11013" max="11013" width="11.140625" style="60" customWidth="1"/>
    <col min="11014" max="11014" width="6" style="60" customWidth="1"/>
    <col min="11015" max="11015" width="10.85546875" style="60" customWidth="1"/>
    <col min="11016" max="11016" width="6" style="60" customWidth="1"/>
    <col min="11017" max="11017" width="24" style="60" customWidth="1"/>
    <col min="11018" max="11018" width="37.85546875" style="60" customWidth="1"/>
    <col min="11019" max="11264" width="9.140625" style="60"/>
    <col min="11265" max="11265" width="17.5703125" style="60" customWidth="1"/>
    <col min="11266" max="11266" width="30.42578125" style="60" customWidth="1"/>
    <col min="11267" max="11267" width="13.85546875" style="60" customWidth="1"/>
    <col min="11268" max="11268" width="11" style="60" customWidth="1"/>
    <col min="11269" max="11269" width="11.140625" style="60" customWidth="1"/>
    <col min="11270" max="11270" width="6" style="60" customWidth="1"/>
    <col min="11271" max="11271" width="10.85546875" style="60" customWidth="1"/>
    <col min="11272" max="11272" width="6" style="60" customWidth="1"/>
    <col min="11273" max="11273" width="24" style="60" customWidth="1"/>
    <col min="11274" max="11274" width="37.85546875" style="60" customWidth="1"/>
    <col min="11275" max="11520" width="9.140625" style="60"/>
    <col min="11521" max="11521" width="17.5703125" style="60" customWidth="1"/>
    <col min="11522" max="11522" width="30.42578125" style="60" customWidth="1"/>
    <col min="11523" max="11523" width="13.85546875" style="60" customWidth="1"/>
    <col min="11524" max="11524" width="11" style="60" customWidth="1"/>
    <col min="11525" max="11525" width="11.140625" style="60" customWidth="1"/>
    <col min="11526" max="11526" width="6" style="60" customWidth="1"/>
    <col min="11527" max="11527" width="10.85546875" style="60" customWidth="1"/>
    <col min="11528" max="11528" width="6" style="60" customWidth="1"/>
    <col min="11529" max="11529" width="24" style="60" customWidth="1"/>
    <col min="11530" max="11530" width="37.85546875" style="60" customWidth="1"/>
    <col min="11531" max="11776" width="9.140625" style="60"/>
    <col min="11777" max="11777" width="17.5703125" style="60" customWidth="1"/>
    <col min="11778" max="11778" width="30.42578125" style="60" customWidth="1"/>
    <col min="11779" max="11779" width="13.85546875" style="60" customWidth="1"/>
    <col min="11780" max="11780" width="11" style="60" customWidth="1"/>
    <col min="11781" max="11781" width="11.140625" style="60" customWidth="1"/>
    <col min="11782" max="11782" width="6" style="60" customWidth="1"/>
    <col min="11783" max="11783" width="10.85546875" style="60" customWidth="1"/>
    <col min="11784" max="11784" width="6" style="60" customWidth="1"/>
    <col min="11785" max="11785" width="24" style="60" customWidth="1"/>
    <col min="11786" max="11786" width="37.85546875" style="60" customWidth="1"/>
    <col min="11787" max="12032" width="9.140625" style="60"/>
    <col min="12033" max="12033" width="17.5703125" style="60" customWidth="1"/>
    <col min="12034" max="12034" width="30.42578125" style="60" customWidth="1"/>
    <col min="12035" max="12035" width="13.85546875" style="60" customWidth="1"/>
    <col min="12036" max="12036" width="11" style="60" customWidth="1"/>
    <col min="12037" max="12037" width="11.140625" style="60" customWidth="1"/>
    <col min="12038" max="12038" width="6" style="60" customWidth="1"/>
    <col min="12039" max="12039" width="10.85546875" style="60" customWidth="1"/>
    <col min="12040" max="12040" width="6" style="60" customWidth="1"/>
    <col min="12041" max="12041" width="24" style="60" customWidth="1"/>
    <col min="12042" max="12042" width="37.85546875" style="60" customWidth="1"/>
    <col min="12043" max="12288" width="9.140625" style="60"/>
    <col min="12289" max="12289" width="17.5703125" style="60" customWidth="1"/>
    <col min="12290" max="12290" width="30.42578125" style="60" customWidth="1"/>
    <col min="12291" max="12291" width="13.85546875" style="60" customWidth="1"/>
    <col min="12292" max="12292" width="11" style="60" customWidth="1"/>
    <col min="12293" max="12293" width="11.140625" style="60" customWidth="1"/>
    <col min="12294" max="12294" width="6" style="60" customWidth="1"/>
    <col min="12295" max="12295" width="10.85546875" style="60" customWidth="1"/>
    <col min="12296" max="12296" width="6" style="60" customWidth="1"/>
    <col min="12297" max="12297" width="24" style="60" customWidth="1"/>
    <col min="12298" max="12298" width="37.85546875" style="60" customWidth="1"/>
    <col min="12299" max="12544" width="9.140625" style="60"/>
    <col min="12545" max="12545" width="17.5703125" style="60" customWidth="1"/>
    <col min="12546" max="12546" width="30.42578125" style="60" customWidth="1"/>
    <col min="12547" max="12547" width="13.85546875" style="60" customWidth="1"/>
    <col min="12548" max="12548" width="11" style="60" customWidth="1"/>
    <col min="12549" max="12549" width="11.140625" style="60" customWidth="1"/>
    <col min="12550" max="12550" width="6" style="60" customWidth="1"/>
    <col min="12551" max="12551" width="10.85546875" style="60" customWidth="1"/>
    <col min="12552" max="12552" width="6" style="60" customWidth="1"/>
    <col min="12553" max="12553" width="24" style="60" customWidth="1"/>
    <col min="12554" max="12554" width="37.85546875" style="60" customWidth="1"/>
    <col min="12555" max="12800" width="9.140625" style="60"/>
    <col min="12801" max="12801" width="17.5703125" style="60" customWidth="1"/>
    <col min="12802" max="12802" width="30.42578125" style="60" customWidth="1"/>
    <col min="12803" max="12803" width="13.85546875" style="60" customWidth="1"/>
    <col min="12804" max="12804" width="11" style="60" customWidth="1"/>
    <col min="12805" max="12805" width="11.140625" style="60" customWidth="1"/>
    <col min="12806" max="12806" width="6" style="60" customWidth="1"/>
    <col min="12807" max="12807" width="10.85546875" style="60" customWidth="1"/>
    <col min="12808" max="12808" width="6" style="60" customWidth="1"/>
    <col min="12809" max="12809" width="24" style="60" customWidth="1"/>
    <col min="12810" max="12810" width="37.85546875" style="60" customWidth="1"/>
    <col min="12811" max="13056" width="9.140625" style="60"/>
    <col min="13057" max="13057" width="17.5703125" style="60" customWidth="1"/>
    <col min="13058" max="13058" width="30.42578125" style="60" customWidth="1"/>
    <col min="13059" max="13059" width="13.85546875" style="60" customWidth="1"/>
    <col min="13060" max="13060" width="11" style="60" customWidth="1"/>
    <col min="13061" max="13061" width="11.140625" style="60" customWidth="1"/>
    <col min="13062" max="13062" width="6" style="60" customWidth="1"/>
    <col min="13063" max="13063" width="10.85546875" style="60" customWidth="1"/>
    <col min="13064" max="13064" width="6" style="60" customWidth="1"/>
    <col min="13065" max="13065" width="24" style="60" customWidth="1"/>
    <col min="13066" max="13066" width="37.85546875" style="60" customWidth="1"/>
    <col min="13067" max="13312" width="9.140625" style="60"/>
    <col min="13313" max="13313" width="17.5703125" style="60" customWidth="1"/>
    <col min="13314" max="13314" width="30.42578125" style="60" customWidth="1"/>
    <col min="13315" max="13315" width="13.85546875" style="60" customWidth="1"/>
    <col min="13316" max="13316" width="11" style="60" customWidth="1"/>
    <col min="13317" max="13317" width="11.140625" style="60" customWidth="1"/>
    <col min="13318" max="13318" width="6" style="60" customWidth="1"/>
    <col min="13319" max="13319" width="10.85546875" style="60" customWidth="1"/>
    <col min="13320" max="13320" width="6" style="60" customWidth="1"/>
    <col min="13321" max="13321" width="24" style="60" customWidth="1"/>
    <col min="13322" max="13322" width="37.85546875" style="60" customWidth="1"/>
    <col min="13323" max="13568" width="9.140625" style="60"/>
    <col min="13569" max="13569" width="17.5703125" style="60" customWidth="1"/>
    <col min="13570" max="13570" width="30.42578125" style="60" customWidth="1"/>
    <col min="13571" max="13571" width="13.85546875" style="60" customWidth="1"/>
    <col min="13572" max="13572" width="11" style="60" customWidth="1"/>
    <col min="13573" max="13573" width="11.140625" style="60" customWidth="1"/>
    <col min="13574" max="13574" width="6" style="60" customWidth="1"/>
    <col min="13575" max="13575" width="10.85546875" style="60" customWidth="1"/>
    <col min="13576" max="13576" width="6" style="60" customWidth="1"/>
    <col min="13577" max="13577" width="24" style="60" customWidth="1"/>
    <col min="13578" max="13578" width="37.85546875" style="60" customWidth="1"/>
    <col min="13579" max="13824" width="9.140625" style="60"/>
    <col min="13825" max="13825" width="17.5703125" style="60" customWidth="1"/>
    <col min="13826" max="13826" width="30.42578125" style="60" customWidth="1"/>
    <col min="13827" max="13827" width="13.85546875" style="60" customWidth="1"/>
    <col min="13828" max="13828" width="11" style="60" customWidth="1"/>
    <col min="13829" max="13829" width="11.140625" style="60" customWidth="1"/>
    <col min="13830" max="13830" width="6" style="60" customWidth="1"/>
    <col min="13831" max="13831" width="10.85546875" style="60" customWidth="1"/>
    <col min="13832" max="13832" width="6" style="60" customWidth="1"/>
    <col min="13833" max="13833" width="24" style="60" customWidth="1"/>
    <col min="13834" max="13834" width="37.85546875" style="60" customWidth="1"/>
    <col min="13835" max="14080" width="9.140625" style="60"/>
    <col min="14081" max="14081" width="17.5703125" style="60" customWidth="1"/>
    <col min="14082" max="14082" width="30.42578125" style="60" customWidth="1"/>
    <col min="14083" max="14083" width="13.85546875" style="60" customWidth="1"/>
    <col min="14084" max="14084" width="11" style="60" customWidth="1"/>
    <col min="14085" max="14085" width="11.140625" style="60" customWidth="1"/>
    <col min="14086" max="14086" width="6" style="60" customWidth="1"/>
    <col min="14087" max="14087" width="10.85546875" style="60" customWidth="1"/>
    <col min="14088" max="14088" width="6" style="60" customWidth="1"/>
    <col min="14089" max="14089" width="24" style="60" customWidth="1"/>
    <col min="14090" max="14090" width="37.85546875" style="60" customWidth="1"/>
    <col min="14091" max="14336" width="9.140625" style="60"/>
    <col min="14337" max="14337" width="17.5703125" style="60" customWidth="1"/>
    <col min="14338" max="14338" width="30.42578125" style="60" customWidth="1"/>
    <col min="14339" max="14339" width="13.85546875" style="60" customWidth="1"/>
    <col min="14340" max="14340" width="11" style="60" customWidth="1"/>
    <col min="14341" max="14341" width="11.140625" style="60" customWidth="1"/>
    <col min="14342" max="14342" width="6" style="60" customWidth="1"/>
    <col min="14343" max="14343" width="10.85546875" style="60" customWidth="1"/>
    <col min="14344" max="14344" width="6" style="60" customWidth="1"/>
    <col min="14345" max="14345" width="24" style="60" customWidth="1"/>
    <col min="14346" max="14346" width="37.85546875" style="60" customWidth="1"/>
    <col min="14347" max="14592" width="9.140625" style="60"/>
    <col min="14593" max="14593" width="17.5703125" style="60" customWidth="1"/>
    <col min="14594" max="14594" width="30.42578125" style="60" customWidth="1"/>
    <col min="14595" max="14595" width="13.85546875" style="60" customWidth="1"/>
    <col min="14596" max="14596" width="11" style="60" customWidth="1"/>
    <col min="14597" max="14597" width="11.140625" style="60" customWidth="1"/>
    <col min="14598" max="14598" width="6" style="60" customWidth="1"/>
    <col min="14599" max="14599" width="10.85546875" style="60" customWidth="1"/>
    <col min="14600" max="14600" width="6" style="60" customWidth="1"/>
    <col min="14601" max="14601" width="24" style="60" customWidth="1"/>
    <col min="14602" max="14602" width="37.85546875" style="60" customWidth="1"/>
    <col min="14603" max="14848" width="9.140625" style="60"/>
    <col min="14849" max="14849" width="17.5703125" style="60" customWidth="1"/>
    <col min="14850" max="14850" width="30.42578125" style="60" customWidth="1"/>
    <col min="14851" max="14851" width="13.85546875" style="60" customWidth="1"/>
    <col min="14852" max="14852" width="11" style="60" customWidth="1"/>
    <col min="14853" max="14853" width="11.140625" style="60" customWidth="1"/>
    <col min="14854" max="14854" width="6" style="60" customWidth="1"/>
    <col min="14855" max="14855" width="10.85546875" style="60" customWidth="1"/>
    <col min="14856" max="14856" width="6" style="60" customWidth="1"/>
    <col min="14857" max="14857" width="24" style="60" customWidth="1"/>
    <col min="14858" max="14858" width="37.85546875" style="60" customWidth="1"/>
    <col min="14859" max="15104" width="9.140625" style="60"/>
    <col min="15105" max="15105" width="17.5703125" style="60" customWidth="1"/>
    <col min="15106" max="15106" width="30.42578125" style="60" customWidth="1"/>
    <col min="15107" max="15107" width="13.85546875" style="60" customWidth="1"/>
    <col min="15108" max="15108" width="11" style="60" customWidth="1"/>
    <col min="15109" max="15109" width="11.140625" style="60" customWidth="1"/>
    <col min="15110" max="15110" width="6" style="60" customWidth="1"/>
    <col min="15111" max="15111" width="10.85546875" style="60" customWidth="1"/>
    <col min="15112" max="15112" width="6" style="60" customWidth="1"/>
    <col min="15113" max="15113" width="24" style="60" customWidth="1"/>
    <col min="15114" max="15114" width="37.85546875" style="60" customWidth="1"/>
    <col min="15115" max="15360" width="9.140625" style="60"/>
    <col min="15361" max="15361" width="17.5703125" style="60" customWidth="1"/>
    <col min="15362" max="15362" width="30.42578125" style="60" customWidth="1"/>
    <col min="15363" max="15363" width="13.85546875" style="60" customWidth="1"/>
    <col min="15364" max="15364" width="11" style="60" customWidth="1"/>
    <col min="15365" max="15365" width="11.140625" style="60" customWidth="1"/>
    <col min="15366" max="15366" width="6" style="60" customWidth="1"/>
    <col min="15367" max="15367" width="10.85546875" style="60" customWidth="1"/>
    <col min="15368" max="15368" width="6" style="60" customWidth="1"/>
    <col min="15369" max="15369" width="24" style="60" customWidth="1"/>
    <col min="15370" max="15370" width="37.85546875" style="60" customWidth="1"/>
    <col min="15371" max="15616" width="9.140625" style="60"/>
    <col min="15617" max="15617" width="17.5703125" style="60" customWidth="1"/>
    <col min="15618" max="15618" width="30.42578125" style="60" customWidth="1"/>
    <col min="15619" max="15619" width="13.85546875" style="60" customWidth="1"/>
    <col min="15620" max="15620" width="11" style="60" customWidth="1"/>
    <col min="15621" max="15621" width="11.140625" style="60" customWidth="1"/>
    <col min="15622" max="15622" width="6" style="60" customWidth="1"/>
    <col min="15623" max="15623" width="10.85546875" style="60" customWidth="1"/>
    <col min="15624" max="15624" width="6" style="60" customWidth="1"/>
    <col min="15625" max="15625" width="24" style="60" customWidth="1"/>
    <col min="15626" max="15626" width="37.85546875" style="60" customWidth="1"/>
    <col min="15627" max="15872" width="9.140625" style="60"/>
    <col min="15873" max="15873" width="17.5703125" style="60" customWidth="1"/>
    <col min="15874" max="15874" width="30.42578125" style="60" customWidth="1"/>
    <col min="15875" max="15875" width="13.85546875" style="60" customWidth="1"/>
    <col min="15876" max="15876" width="11" style="60" customWidth="1"/>
    <col min="15877" max="15877" width="11.140625" style="60" customWidth="1"/>
    <col min="15878" max="15878" width="6" style="60" customWidth="1"/>
    <col min="15879" max="15879" width="10.85546875" style="60" customWidth="1"/>
    <col min="15880" max="15880" width="6" style="60" customWidth="1"/>
    <col min="15881" max="15881" width="24" style="60" customWidth="1"/>
    <col min="15882" max="15882" width="37.85546875" style="60" customWidth="1"/>
    <col min="15883" max="16128" width="9.140625" style="60"/>
    <col min="16129" max="16129" width="17.5703125" style="60" customWidth="1"/>
    <col min="16130" max="16130" width="30.42578125" style="60" customWidth="1"/>
    <col min="16131" max="16131" width="13.85546875" style="60" customWidth="1"/>
    <col min="16132" max="16132" width="11" style="60" customWidth="1"/>
    <col min="16133" max="16133" width="11.140625" style="60" customWidth="1"/>
    <col min="16134" max="16134" width="6" style="60" customWidth="1"/>
    <col min="16135" max="16135" width="10.85546875" style="60" customWidth="1"/>
    <col min="16136" max="16136" width="6" style="60" customWidth="1"/>
    <col min="16137" max="16137" width="24" style="60" customWidth="1"/>
    <col min="16138" max="16138" width="37.85546875" style="60" customWidth="1"/>
    <col min="16139" max="16384" width="9.140625" style="60"/>
  </cols>
  <sheetData>
    <row r="2" spans="1:10" ht="25.5" customHeight="1">
      <c r="A2" s="370" t="s">
        <v>511</v>
      </c>
      <c r="B2" s="370"/>
      <c r="C2" s="370"/>
      <c r="D2" s="370"/>
      <c r="E2" s="370"/>
      <c r="F2" s="370"/>
      <c r="G2" s="370"/>
      <c r="H2" s="370"/>
      <c r="I2" s="370"/>
    </row>
    <row r="3" spans="1:10" ht="14.25" customHeight="1">
      <c r="A3" s="99"/>
      <c r="B3" s="100"/>
      <c r="C3" s="100"/>
      <c r="D3" s="100"/>
      <c r="E3" s="100"/>
      <c r="F3" s="100"/>
      <c r="G3" s="100"/>
      <c r="H3" s="100"/>
      <c r="I3" s="101"/>
    </row>
    <row r="4" spans="1:10" ht="13.5" customHeight="1">
      <c r="A4" s="102" t="s">
        <v>46</v>
      </c>
      <c r="B4" s="364" t="str">
        <f>[1]Cover!B4</f>
        <v>Useful japanese dictionary for vietnamese</v>
      </c>
      <c r="C4" s="364"/>
      <c r="D4" s="365" t="s">
        <v>48</v>
      </c>
      <c r="E4" s="365"/>
      <c r="F4" s="364" t="s">
        <v>53</v>
      </c>
      <c r="G4" s="364"/>
      <c r="H4" s="364"/>
      <c r="I4" s="364"/>
    </row>
    <row r="5" spans="1:10" ht="13.5" customHeight="1">
      <c r="A5" s="102" t="s">
        <v>50</v>
      </c>
      <c r="B5" s="364" t="str">
        <f>[1]Cover!B5</f>
        <v>UJD_VN</v>
      </c>
      <c r="C5" s="364"/>
      <c r="D5" s="365" t="s">
        <v>52</v>
      </c>
      <c r="E5" s="365"/>
      <c r="F5" s="364" t="s">
        <v>53</v>
      </c>
      <c r="G5" s="364"/>
      <c r="H5" s="364"/>
      <c r="I5" s="364"/>
    </row>
    <row r="6" spans="1:10" ht="12.75" customHeight="1">
      <c r="A6" s="103" t="s">
        <v>54</v>
      </c>
      <c r="B6" s="364" t="str">
        <f>B5&amp;"_"&amp;"User ComponentTest Report"&amp;"_"&amp;"v1.0"</f>
        <v>UJD_VN_User ComponentTest Report_v1.0</v>
      </c>
      <c r="C6" s="364"/>
      <c r="D6" s="365" t="s">
        <v>55</v>
      </c>
      <c r="E6" s="365"/>
      <c r="F6" s="366" t="s">
        <v>553</v>
      </c>
      <c r="G6" s="367"/>
      <c r="H6" s="367"/>
      <c r="I6" s="368"/>
    </row>
    <row r="7" spans="1:10" ht="15.75" customHeight="1">
      <c r="A7" s="103" t="s">
        <v>95</v>
      </c>
      <c r="B7" s="369"/>
      <c r="C7" s="369"/>
      <c r="D7" s="369"/>
      <c r="E7" s="369"/>
      <c r="F7" s="369"/>
      <c r="G7" s="369"/>
      <c r="H7" s="369"/>
      <c r="I7" s="369"/>
    </row>
    <row r="8" spans="1:10" ht="14.25" customHeight="1">
      <c r="A8" s="104"/>
      <c r="B8" s="105"/>
      <c r="C8" s="100"/>
      <c r="D8" s="100"/>
      <c r="E8" s="100"/>
      <c r="F8" s="100"/>
      <c r="G8" s="100"/>
      <c r="H8" s="100"/>
      <c r="I8" s="101"/>
    </row>
    <row r="9" spans="1:10">
      <c r="A9" s="104"/>
      <c r="B9" s="105"/>
      <c r="J9" s="106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107" t="s">
        <v>68</v>
      </c>
      <c r="B11" s="108" t="s">
        <v>96</v>
      </c>
      <c r="C11" s="109" t="s">
        <v>97</v>
      </c>
      <c r="D11" s="108" t="s">
        <v>98</v>
      </c>
      <c r="E11" s="110" t="s">
        <v>99</v>
      </c>
      <c r="F11" s="110" t="s">
        <v>100</v>
      </c>
      <c r="G11" s="110" t="s">
        <v>64</v>
      </c>
      <c r="H11" s="110" t="s">
        <v>101</v>
      </c>
      <c r="I11" s="111" t="s">
        <v>102</v>
      </c>
    </row>
    <row r="12" spans="1:10" ht="14.25" customHeight="1">
      <c r="A12" s="82">
        <v>1</v>
      </c>
      <c r="B12" s="340" t="s">
        <v>76</v>
      </c>
      <c r="C12" s="112">
        <f>Search!A7</f>
        <v>62</v>
      </c>
      <c r="D12" s="113">
        <f>Search!C7</f>
        <v>0</v>
      </c>
      <c r="E12" s="114">
        <f>Search!E7</f>
        <v>0</v>
      </c>
      <c r="F12" s="114">
        <f>Search!I7</f>
        <v>26</v>
      </c>
      <c r="G12" s="114">
        <f>Search!J7</f>
        <v>36</v>
      </c>
      <c r="H12" s="114">
        <f>Search!K7</f>
        <v>0</v>
      </c>
      <c r="I12" s="314">
        <f>Search!L7</f>
        <v>62</v>
      </c>
      <c r="J12" s="115"/>
    </row>
    <row r="13" spans="1:10" ht="14.25" customHeight="1">
      <c r="A13" s="82">
        <v>2</v>
      </c>
      <c r="B13" s="340" t="s">
        <v>77</v>
      </c>
      <c r="C13" s="112">
        <f>Login!A7</f>
        <v>9</v>
      </c>
      <c r="D13" s="113">
        <f>Login!C7</f>
        <v>0</v>
      </c>
      <c r="E13" s="114">
        <f>Login!E7</f>
        <v>0</v>
      </c>
      <c r="F13" s="114">
        <f>Login!I7</f>
        <v>1</v>
      </c>
      <c r="G13" s="114">
        <f>Login!J7</f>
        <v>8</v>
      </c>
      <c r="H13" s="114">
        <f>Login!K7</f>
        <v>0</v>
      </c>
      <c r="I13" s="315">
        <f>Login!L7</f>
        <v>9</v>
      </c>
      <c r="J13" s="115"/>
    </row>
    <row r="14" spans="1:10" ht="14.25" customHeight="1">
      <c r="A14" s="82">
        <v>3</v>
      </c>
      <c r="B14" s="340" t="s">
        <v>78</v>
      </c>
      <c r="C14" s="112">
        <f>Logout!A7</f>
        <v>1</v>
      </c>
      <c r="D14" s="113">
        <f>Logout!C7</f>
        <v>0</v>
      </c>
      <c r="E14" s="114">
        <f>Logout!E7</f>
        <v>0</v>
      </c>
      <c r="F14" s="114">
        <f>[1]Logout!I7</f>
        <v>1</v>
      </c>
      <c r="G14" s="114">
        <f>[1]Logout!J7</f>
        <v>0</v>
      </c>
      <c r="H14" s="114">
        <f>[1]Logout!K7</f>
        <v>0</v>
      </c>
      <c r="I14" s="315">
        <f>Logout!L7</f>
        <v>1</v>
      </c>
      <c r="J14" s="115"/>
    </row>
    <row r="15" spans="1:10" ht="14.25" customHeight="1">
      <c r="A15" s="82">
        <v>4</v>
      </c>
      <c r="B15" s="340" t="s">
        <v>79</v>
      </c>
      <c r="C15" s="112">
        <f>Register!A7</f>
        <v>17</v>
      </c>
      <c r="D15" s="113">
        <f>Register!C7</f>
        <v>0</v>
      </c>
      <c r="E15" s="114">
        <f>Register!E7</f>
        <v>0</v>
      </c>
      <c r="F15" s="114">
        <f>[1]Register!I7</f>
        <v>4</v>
      </c>
      <c r="G15" s="114">
        <f>[1]Register!J7</f>
        <v>13</v>
      </c>
      <c r="H15" s="114">
        <f>[1]Register!K7</f>
        <v>1</v>
      </c>
      <c r="I15" s="315">
        <f>Register!L7</f>
        <v>17</v>
      </c>
      <c r="J15" s="115"/>
    </row>
    <row r="16" spans="1:10">
      <c r="A16" s="82">
        <v>5</v>
      </c>
      <c r="B16" s="84" t="s">
        <v>80</v>
      </c>
      <c r="C16" s="117">
        <f>'Edit Profile'!A7</f>
        <v>15</v>
      </c>
      <c r="D16" s="117">
        <f>'Edit Profile'!C7</f>
        <v>0</v>
      </c>
      <c r="E16" s="117">
        <f>'Edit Profile'!E7</f>
        <v>0</v>
      </c>
      <c r="F16" s="118">
        <f>'[1]Edit Profile'!I7</f>
        <v>3</v>
      </c>
      <c r="G16" s="117">
        <f>'[1]Edit Profile'!K7</f>
        <v>12</v>
      </c>
      <c r="H16" s="117">
        <f>'[1]Edit Profile'!L7</f>
        <v>1</v>
      </c>
      <c r="I16" s="316">
        <f>'Edit Profile'!L7</f>
        <v>15</v>
      </c>
    </row>
    <row r="17" spans="1:9">
      <c r="A17" s="82">
        <v>6</v>
      </c>
      <c r="B17" s="84" t="s">
        <v>81</v>
      </c>
      <c r="C17" s="117">
        <f>'Forgot Password'!A7</f>
        <v>5</v>
      </c>
      <c r="D17" s="117">
        <f>'Forgot Password'!C7</f>
        <v>0</v>
      </c>
      <c r="E17" s="117">
        <f>'Forgot Password'!E7</f>
        <v>0</v>
      </c>
      <c r="F17" s="118">
        <f>'[1]Forgot Password'!J7</f>
        <v>1</v>
      </c>
      <c r="G17" s="117">
        <f>'[1]Forgot Password'!K7</f>
        <v>4</v>
      </c>
      <c r="H17" s="117">
        <f>'[1]Forgot Password'!L7</f>
        <v>0</v>
      </c>
      <c r="I17" s="316">
        <f>'Forgot Password'!L7</f>
        <v>5</v>
      </c>
    </row>
    <row r="18" spans="1:9">
      <c r="A18" s="82">
        <v>7</v>
      </c>
      <c r="B18" s="84" t="s">
        <v>82</v>
      </c>
      <c r="C18" s="117">
        <f>'Contribute content(Vocabulary)'!A7</f>
        <v>16</v>
      </c>
      <c r="D18" s="117">
        <f>'Contribute content(Vocabulary)'!C7</f>
        <v>0</v>
      </c>
      <c r="E18" s="117">
        <f>'Contribute content(Vocabulary)'!E7</f>
        <v>0</v>
      </c>
      <c r="F18" s="118">
        <f>'[1]Contribute content(Vocabulary)'!I7</f>
        <v>9</v>
      </c>
      <c r="G18" s="117">
        <f>'[1]Contribute content(Vocabulary)'!J7</f>
        <v>7</v>
      </c>
      <c r="H18" s="117">
        <f>'[1]Contribute content(Vocabulary)'!L7</f>
        <v>0</v>
      </c>
      <c r="I18" s="316">
        <f>'Contribute content(Vocabulary)'!L7</f>
        <v>16</v>
      </c>
    </row>
    <row r="19" spans="1:9">
      <c r="A19" s="82">
        <v>8</v>
      </c>
      <c r="B19" s="84" t="s">
        <v>83</v>
      </c>
      <c r="C19" s="117">
        <f>'Contribute content(Grammar)'!A7</f>
        <v>12</v>
      </c>
      <c r="D19" s="117">
        <f>'Contribute content(Grammar)'!C7</f>
        <v>0</v>
      </c>
      <c r="E19" s="117">
        <f>'Contribute content(Grammar)'!E7</f>
        <v>0</v>
      </c>
      <c r="F19" s="118">
        <f>'[1]Contribute content(Grammar)'!I7</f>
        <v>3</v>
      </c>
      <c r="G19" s="117">
        <f>'[1]Contribute content(Grammar)'!K7</f>
        <v>9</v>
      </c>
      <c r="H19" s="117">
        <f>'[1]Contribute content(Grammar)'!L7</f>
        <v>0</v>
      </c>
      <c r="I19" s="316">
        <f>'Contribute content(Grammar)'!L7</f>
        <v>12</v>
      </c>
    </row>
    <row r="20" spans="1:9">
      <c r="A20" s="82">
        <v>9</v>
      </c>
      <c r="B20" s="84" t="s">
        <v>84</v>
      </c>
      <c r="C20" s="117">
        <f>'Contribute content(Kanji)'!A7</f>
        <v>13</v>
      </c>
      <c r="D20" s="117">
        <f>'Contribute content(Kanji)'!C7</f>
        <v>0</v>
      </c>
      <c r="E20" s="117">
        <f>'Contribute content(Kanji)'!E7</f>
        <v>0</v>
      </c>
      <c r="F20" s="118">
        <f>'[1]Contribute content(Kanji)'!I7</f>
        <v>4</v>
      </c>
      <c r="G20" s="117">
        <f>'[1]Contribute content(Kanji)'!J7</f>
        <v>9</v>
      </c>
      <c r="H20" s="117">
        <f>'[1]Contribute content(Kanji)'!K7</f>
        <v>0</v>
      </c>
      <c r="I20" s="316">
        <f>'Contribute content(Kanji)'!L7</f>
        <v>13</v>
      </c>
    </row>
    <row r="21" spans="1:9">
      <c r="A21" s="82">
        <v>10</v>
      </c>
      <c r="B21" s="84" t="s">
        <v>85</v>
      </c>
      <c r="C21" s="117">
        <f>'Contribute opinion'!A7</f>
        <v>11</v>
      </c>
      <c r="D21" s="117">
        <f>'Contribute opinion'!C7</f>
        <v>0</v>
      </c>
      <c r="E21" s="117">
        <f>'Contribute opinion'!E7</f>
        <v>0</v>
      </c>
      <c r="F21" s="118">
        <f>'[1]Contribute opinion'!I7</f>
        <v>2</v>
      </c>
      <c r="G21" s="117">
        <f>'[1]Contribute opinion'!J7</f>
        <v>9</v>
      </c>
      <c r="H21" s="117">
        <f>'[1]Contribute opinion'!K7</f>
        <v>0</v>
      </c>
      <c r="I21" s="316">
        <f>'Contribute opinion'!L7</f>
        <v>11</v>
      </c>
    </row>
    <row r="22" spans="1:9">
      <c r="A22" s="82">
        <v>11</v>
      </c>
      <c r="B22" s="84" t="s">
        <v>86</v>
      </c>
      <c r="C22" s="117">
        <f>'Q&amp;A'!A7</f>
        <v>11</v>
      </c>
      <c r="D22" s="117">
        <f>'Q&amp;A'!C7</f>
        <v>0</v>
      </c>
      <c r="E22" s="117">
        <f>'Q&amp;A'!E7</f>
        <v>0</v>
      </c>
      <c r="F22" s="118">
        <f>'[1]Q&amp;A'!I7</f>
        <v>1</v>
      </c>
      <c r="G22" s="117">
        <f>'[1]Q&amp;A'!J7</f>
        <v>10</v>
      </c>
      <c r="H22" s="117">
        <f>'[1]Q&amp;A'!K7</f>
        <v>0</v>
      </c>
      <c r="I22" s="316">
        <f>'Q&amp;A'!L7</f>
        <v>11</v>
      </c>
    </row>
    <row r="23" spans="1:9">
      <c r="A23" s="82">
        <v>12</v>
      </c>
      <c r="B23" s="341" t="s">
        <v>87</v>
      </c>
      <c r="C23" s="117">
        <f>'Doing test'!A7</f>
        <v>27</v>
      </c>
      <c r="D23" s="117">
        <f>'Doing test'!C7</f>
        <v>0</v>
      </c>
      <c r="E23" s="117">
        <f>'Doing test'!E7</f>
        <v>0</v>
      </c>
      <c r="F23" s="118">
        <f>'[1]Doing test'!I7</f>
        <v>21</v>
      </c>
      <c r="G23" s="117">
        <f>'[1]Doing test'!J7</f>
        <v>0</v>
      </c>
      <c r="H23" s="117">
        <f>'[1]Doing test'!K7</f>
        <v>0</v>
      </c>
      <c r="I23" s="316">
        <f>'Doing test'!L7</f>
        <v>27</v>
      </c>
    </row>
    <row r="24" spans="1:9">
      <c r="A24" s="82">
        <v>13</v>
      </c>
      <c r="B24" s="341" t="s">
        <v>88</v>
      </c>
      <c r="C24" s="117">
        <f>'Training listening'!A7</f>
        <v>10</v>
      </c>
      <c r="D24" s="117">
        <f>'Training listening'!C7</f>
        <v>0</v>
      </c>
      <c r="E24" s="117">
        <f>'Training listening'!E7</f>
        <v>0</v>
      </c>
      <c r="F24" s="118">
        <f>'[1]Training listening'!I7</f>
        <v>8</v>
      </c>
      <c r="G24" s="117">
        <f>'[1]Training listening'!J7</f>
        <v>0</v>
      </c>
      <c r="H24" s="117">
        <f>'[1]Training listening'!K7</f>
        <v>0</v>
      </c>
      <c r="I24" s="316">
        <f>'Training listening'!L7</f>
        <v>10</v>
      </c>
    </row>
    <row r="25" spans="1:9">
      <c r="A25" s="82">
        <v>14</v>
      </c>
      <c r="B25" s="341" t="s">
        <v>89</v>
      </c>
      <c r="C25" s="117">
        <f>Conversation!A7</f>
        <v>13</v>
      </c>
      <c r="D25" s="117">
        <f>Conversation!C7</f>
        <v>0</v>
      </c>
      <c r="E25" s="117">
        <f>Conversation!E7</f>
        <v>0</v>
      </c>
      <c r="F25" s="118">
        <f>[1]Conversation!I7</f>
        <v>10</v>
      </c>
      <c r="G25" s="117">
        <f>[1]Conversation!J7</f>
        <v>0</v>
      </c>
      <c r="H25" s="117">
        <f>[1]Conversation!K7</f>
        <v>0</v>
      </c>
      <c r="I25" s="316">
        <f>Conversation!L7</f>
        <v>13</v>
      </c>
    </row>
    <row r="26" spans="1:9">
      <c r="A26" s="82">
        <v>15</v>
      </c>
      <c r="B26" s="342" t="s">
        <v>90</v>
      </c>
      <c r="C26" s="117">
        <f>'Elementary Reading'!A7</f>
        <v>16</v>
      </c>
      <c r="D26" s="117">
        <f>'Elementary Reading'!C7</f>
        <v>0</v>
      </c>
      <c r="E26" s="117">
        <f>'Elementary Reading'!E7</f>
        <v>0</v>
      </c>
      <c r="F26" s="118">
        <f>'[1]Elementary Reading'!I7</f>
        <v>16</v>
      </c>
      <c r="G26" s="117">
        <f>'[1]Elementary Reading'!J7</f>
        <v>0</v>
      </c>
      <c r="H26" s="117">
        <f>'[1]Elementary Reading'!K7</f>
        <v>0</v>
      </c>
      <c r="I26" s="316">
        <f>'Elementary Reading'!L7</f>
        <v>16</v>
      </c>
    </row>
    <row r="27" spans="1:9">
      <c r="A27" s="82">
        <v>16</v>
      </c>
      <c r="B27" s="342" t="s">
        <v>91</v>
      </c>
      <c r="C27" s="117">
        <f>'Intermediate Reading'!A7</f>
        <v>12</v>
      </c>
      <c r="D27" s="117">
        <f>'Intermediate Reading'!C7</f>
        <v>0</v>
      </c>
      <c r="E27" s="117">
        <f>'Intermediate Reading'!E7</f>
        <v>0</v>
      </c>
      <c r="F27" s="118">
        <f>'Intermediate Reading'!I7</f>
        <v>12</v>
      </c>
      <c r="G27" s="117">
        <f>'Intermediate Reading'!J7</f>
        <v>0</v>
      </c>
      <c r="H27" s="117">
        <f>'Intermediate Reading'!K7</f>
        <v>0</v>
      </c>
      <c r="I27" s="316">
        <f>'Intermediate Reading'!L7</f>
        <v>12</v>
      </c>
    </row>
    <row r="28" spans="1:9">
      <c r="A28" s="82">
        <v>17</v>
      </c>
      <c r="B28" s="342" t="s">
        <v>92</v>
      </c>
      <c r="C28" s="117">
        <f>Review!A7</f>
        <v>7</v>
      </c>
      <c r="D28" s="117">
        <f>Review!C7</f>
        <v>0</v>
      </c>
      <c r="E28" s="117">
        <f>Review!E7</f>
        <v>0</v>
      </c>
      <c r="F28" s="118">
        <f>Review!I7</f>
        <v>7</v>
      </c>
      <c r="G28" s="117">
        <f>Review!J7</f>
        <v>0</v>
      </c>
      <c r="H28" s="117">
        <f>Review!K7</f>
        <v>0</v>
      </c>
      <c r="I28" s="316">
        <f>Review!L7</f>
        <v>7</v>
      </c>
    </row>
    <row r="29" spans="1:9">
      <c r="A29" s="82">
        <v>18</v>
      </c>
      <c r="B29" s="342" t="s">
        <v>93</v>
      </c>
      <c r="C29" s="117">
        <f>Kanji!A7</f>
        <v>11</v>
      </c>
      <c r="D29" s="117">
        <f>Kanji!C7</f>
        <v>0</v>
      </c>
      <c r="E29" s="117">
        <f>Kanji!E7</f>
        <v>0</v>
      </c>
      <c r="F29" s="118">
        <f>Kanji!I7</f>
        <v>11</v>
      </c>
      <c r="G29" s="117">
        <f>Kanji!J7</f>
        <v>0</v>
      </c>
      <c r="H29" s="117">
        <f>Kanji!K7</f>
        <v>0</v>
      </c>
      <c r="I29" s="316">
        <f>Kanji!L7</f>
        <v>11</v>
      </c>
    </row>
    <row r="30" spans="1:9">
      <c r="A30" s="82">
        <v>19</v>
      </c>
      <c r="B30" s="343" t="s">
        <v>525</v>
      </c>
      <c r="C30" s="117">
        <f>'Test Document'!A7</f>
        <v>6</v>
      </c>
      <c r="D30" s="117">
        <f>'Test Document'!C7</f>
        <v>0</v>
      </c>
      <c r="E30" s="117">
        <f>'Test Document'!E7</f>
        <v>0</v>
      </c>
      <c r="F30" s="118">
        <f>'Test Document'!I7</f>
        <v>6</v>
      </c>
      <c r="G30" s="117">
        <f>'Test Document'!J7</f>
        <v>0</v>
      </c>
      <c r="H30" s="117">
        <f>'Test Document'!K7</f>
        <v>0</v>
      </c>
      <c r="I30" s="316">
        <f>'Test Document'!L7</f>
        <v>6</v>
      </c>
    </row>
    <row r="31" spans="1:9" ht="14.25">
      <c r="A31" s="116"/>
      <c r="B31" s="119"/>
      <c r="C31" s="117"/>
      <c r="D31" s="117"/>
      <c r="E31" s="117"/>
      <c r="F31" s="118"/>
      <c r="G31" s="117"/>
      <c r="H31" s="117"/>
      <c r="I31" s="316"/>
    </row>
    <row r="32" spans="1:9" ht="14.25">
      <c r="A32" s="120"/>
      <c r="B32" s="121" t="s">
        <v>103</v>
      </c>
      <c r="C32" s="122">
        <f t="shared" ref="C32:I32" si="0">SUM(C10:C31)</f>
        <v>274</v>
      </c>
      <c r="D32" s="122">
        <f t="shared" si="0"/>
        <v>0</v>
      </c>
      <c r="E32" s="122">
        <f t="shared" si="0"/>
        <v>0</v>
      </c>
      <c r="F32" s="122">
        <f t="shared" si="0"/>
        <v>146</v>
      </c>
      <c r="G32" s="122">
        <f t="shared" si="0"/>
        <v>117</v>
      </c>
      <c r="H32" s="122">
        <f t="shared" si="0"/>
        <v>2</v>
      </c>
      <c r="I32" s="122">
        <f t="shared" si="0"/>
        <v>274</v>
      </c>
    </row>
    <row r="33" spans="1:9">
      <c r="A33" s="123"/>
      <c r="B33" s="20"/>
      <c r="C33" s="124"/>
      <c r="D33" s="125"/>
      <c r="E33" s="125"/>
      <c r="F33" s="125"/>
      <c r="G33" s="125"/>
      <c r="H33" s="125"/>
      <c r="I33" s="125"/>
    </row>
    <row r="34" spans="1:9">
      <c r="A34" s="20"/>
      <c r="B34" s="126" t="s">
        <v>104</v>
      </c>
      <c r="C34" s="20"/>
      <c r="D34" s="127">
        <f>(C32+D32)*100/(I32)</f>
        <v>100</v>
      </c>
      <c r="E34" s="20" t="s">
        <v>105</v>
      </c>
      <c r="F34" s="20"/>
      <c r="G34" s="20"/>
      <c r="H34" s="20"/>
      <c r="I34" s="128"/>
    </row>
    <row r="35" spans="1:9">
      <c r="A35" s="20"/>
      <c r="B35" s="126" t="s">
        <v>106</v>
      </c>
      <c r="C35" s="20"/>
      <c r="D35" s="127">
        <f>C32*100/(I32)</f>
        <v>100</v>
      </c>
      <c r="E35" s="20" t="s">
        <v>105</v>
      </c>
      <c r="F35" s="20"/>
      <c r="G35" s="20"/>
      <c r="H35" s="20"/>
      <c r="I35" s="128"/>
    </row>
    <row r="36" spans="1:9">
      <c r="B36" s="126" t="s">
        <v>107</v>
      </c>
      <c r="C36" s="20"/>
      <c r="D36" s="127">
        <f>F32*100/I32</f>
        <v>53.284671532846716</v>
      </c>
      <c r="E36" s="20" t="s">
        <v>105</v>
      </c>
    </row>
    <row r="37" spans="1:9">
      <c r="B37" s="126" t="s">
        <v>108</v>
      </c>
      <c r="D37" s="127">
        <f>G32*100/I32</f>
        <v>42.700729927007302</v>
      </c>
      <c r="E37" s="20" t="s">
        <v>105</v>
      </c>
    </row>
    <row r="38" spans="1:9">
      <c r="B38" s="126" t="s">
        <v>109</v>
      </c>
      <c r="D38" s="127">
        <f>H32*100/I32</f>
        <v>0.72992700729927007</v>
      </c>
      <c r="E38" s="20" t="s">
        <v>105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6" location="'Edit Profile'!A1" display="Edit Profile"/>
    <hyperlink ref="B17" location="'Forgot Password'!A1" display="Forgot Password"/>
    <hyperlink ref="B13" location="Login!A1" display="Login"/>
    <hyperlink ref="B15" location="Register!A1" display="Register"/>
    <hyperlink ref="B12" location="Search!A1" display="Search"/>
    <hyperlink ref="B14" location="Logout!A1" display="Logout"/>
    <hyperlink ref="B18" location="'Contribute content(Vocabulary)'!A1" display="Contribute vocabulary"/>
    <hyperlink ref="B19" location="'Contribute content(Grammar)'!A1" display="Contribute grammar"/>
    <hyperlink ref="B20" location="'Contribute content(Kanji)'!A1" display="Contribute kanji"/>
    <hyperlink ref="B21" location="'Contribute opinion'!A1" display="Contribute opinion"/>
    <hyperlink ref="B22" location="'Q&amp;A'!A1" display="Q&amp;A"/>
    <hyperlink ref="B23" location="'Doing test'!A1" display="Doing test"/>
    <hyperlink ref="B24" location="'Training listening'!A1" display="Training listening"/>
    <hyperlink ref="B25" location="Conversation!A1" display="Conversation"/>
    <hyperlink ref="B26" location="'Elementary Reading'!A1" display="Elementary Reading"/>
    <hyperlink ref="B27" location="'Intermediate Reading'!A1" display="Intermediate Reading"/>
    <hyperlink ref="B28" location="Review!A1" display="Review"/>
    <hyperlink ref="B29" location="Kanji!A1" display="Kanji"/>
    <hyperlink ref="B30" location="'Test Document'!A1" display="Test 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79"/>
  <sheetViews>
    <sheetView topLeftCell="E49" zoomScaleNormal="100" workbookViewId="0">
      <selection activeCell="M65" sqref="M65:W65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66" width="3.28515625" style="130" customWidth="1"/>
    <col min="67" max="279" width="9.140625" style="130"/>
    <col min="280" max="280" width="9.28515625" style="130" customWidth="1"/>
    <col min="281" max="281" width="15.28515625" style="130" customWidth="1"/>
    <col min="282" max="282" width="12.28515625" style="130" customWidth="1"/>
    <col min="283" max="283" width="13.5703125" style="130" customWidth="1"/>
    <col min="284" max="285" width="3.28515625" style="130" customWidth="1"/>
    <col min="286" max="286" width="3" style="130" customWidth="1"/>
    <col min="287" max="322" width="3.28515625" style="130" customWidth="1"/>
    <col min="323" max="535" width="9.140625" style="130"/>
    <col min="536" max="536" width="9.28515625" style="130" customWidth="1"/>
    <col min="537" max="537" width="15.28515625" style="130" customWidth="1"/>
    <col min="538" max="538" width="12.28515625" style="130" customWidth="1"/>
    <col min="539" max="539" width="13.5703125" style="130" customWidth="1"/>
    <col min="540" max="541" width="3.28515625" style="130" customWidth="1"/>
    <col min="542" max="542" width="3" style="130" customWidth="1"/>
    <col min="543" max="578" width="3.28515625" style="130" customWidth="1"/>
    <col min="579" max="791" width="9.140625" style="130"/>
    <col min="792" max="792" width="9.28515625" style="130" customWidth="1"/>
    <col min="793" max="793" width="15.28515625" style="130" customWidth="1"/>
    <col min="794" max="794" width="12.28515625" style="130" customWidth="1"/>
    <col min="795" max="795" width="13.5703125" style="130" customWidth="1"/>
    <col min="796" max="797" width="3.28515625" style="130" customWidth="1"/>
    <col min="798" max="798" width="3" style="130" customWidth="1"/>
    <col min="799" max="834" width="3.28515625" style="130" customWidth="1"/>
    <col min="835" max="1047" width="9.140625" style="130"/>
    <col min="1048" max="1048" width="9.28515625" style="130" customWidth="1"/>
    <col min="1049" max="1049" width="15.28515625" style="130" customWidth="1"/>
    <col min="1050" max="1050" width="12.28515625" style="130" customWidth="1"/>
    <col min="1051" max="1051" width="13.5703125" style="130" customWidth="1"/>
    <col min="1052" max="1053" width="3.28515625" style="130" customWidth="1"/>
    <col min="1054" max="1054" width="3" style="130" customWidth="1"/>
    <col min="1055" max="1090" width="3.28515625" style="130" customWidth="1"/>
    <col min="1091" max="1303" width="9.140625" style="130"/>
    <col min="1304" max="1304" width="9.28515625" style="130" customWidth="1"/>
    <col min="1305" max="1305" width="15.28515625" style="130" customWidth="1"/>
    <col min="1306" max="1306" width="12.28515625" style="130" customWidth="1"/>
    <col min="1307" max="1307" width="13.5703125" style="130" customWidth="1"/>
    <col min="1308" max="1309" width="3.28515625" style="130" customWidth="1"/>
    <col min="1310" max="1310" width="3" style="130" customWidth="1"/>
    <col min="1311" max="1346" width="3.28515625" style="130" customWidth="1"/>
    <col min="1347" max="1559" width="9.140625" style="130"/>
    <col min="1560" max="1560" width="9.28515625" style="130" customWidth="1"/>
    <col min="1561" max="1561" width="15.28515625" style="130" customWidth="1"/>
    <col min="1562" max="1562" width="12.28515625" style="130" customWidth="1"/>
    <col min="1563" max="1563" width="13.5703125" style="130" customWidth="1"/>
    <col min="1564" max="1565" width="3.28515625" style="130" customWidth="1"/>
    <col min="1566" max="1566" width="3" style="130" customWidth="1"/>
    <col min="1567" max="1602" width="3.28515625" style="130" customWidth="1"/>
    <col min="1603" max="1815" width="9.140625" style="130"/>
    <col min="1816" max="1816" width="9.28515625" style="130" customWidth="1"/>
    <col min="1817" max="1817" width="15.28515625" style="130" customWidth="1"/>
    <col min="1818" max="1818" width="12.28515625" style="130" customWidth="1"/>
    <col min="1819" max="1819" width="13.5703125" style="130" customWidth="1"/>
    <col min="1820" max="1821" width="3.28515625" style="130" customWidth="1"/>
    <col min="1822" max="1822" width="3" style="130" customWidth="1"/>
    <col min="1823" max="1858" width="3.28515625" style="130" customWidth="1"/>
    <col min="1859" max="2071" width="9.140625" style="130"/>
    <col min="2072" max="2072" width="9.28515625" style="130" customWidth="1"/>
    <col min="2073" max="2073" width="15.28515625" style="130" customWidth="1"/>
    <col min="2074" max="2074" width="12.28515625" style="130" customWidth="1"/>
    <col min="2075" max="2075" width="13.5703125" style="130" customWidth="1"/>
    <col min="2076" max="2077" width="3.28515625" style="130" customWidth="1"/>
    <col min="2078" max="2078" width="3" style="130" customWidth="1"/>
    <col min="2079" max="2114" width="3.28515625" style="130" customWidth="1"/>
    <col min="2115" max="2327" width="9.140625" style="130"/>
    <col min="2328" max="2328" width="9.28515625" style="130" customWidth="1"/>
    <col min="2329" max="2329" width="15.28515625" style="130" customWidth="1"/>
    <col min="2330" max="2330" width="12.28515625" style="130" customWidth="1"/>
    <col min="2331" max="2331" width="13.5703125" style="130" customWidth="1"/>
    <col min="2332" max="2333" width="3.28515625" style="130" customWidth="1"/>
    <col min="2334" max="2334" width="3" style="130" customWidth="1"/>
    <col min="2335" max="2370" width="3.28515625" style="130" customWidth="1"/>
    <col min="2371" max="2583" width="9.140625" style="130"/>
    <col min="2584" max="2584" width="9.28515625" style="130" customWidth="1"/>
    <col min="2585" max="2585" width="15.28515625" style="130" customWidth="1"/>
    <col min="2586" max="2586" width="12.28515625" style="130" customWidth="1"/>
    <col min="2587" max="2587" width="13.5703125" style="130" customWidth="1"/>
    <col min="2588" max="2589" width="3.28515625" style="130" customWidth="1"/>
    <col min="2590" max="2590" width="3" style="130" customWidth="1"/>
    <col min="2591" max="2626" width="3.28515625" style="130" customWidth="1"/>
    <col min="2627" max="2839" width="9.140625" style="130"/>
    <col min="2840" max="2840" width="9.28515625" style="130" customWidth="1"/>
    <col min="2841" max="2841" width="15.28515625" style="130" customWidth="1"/>
    <col min="2842" max="2842" width="12.28515625" style="130" customWidth="1"/>
    <col min="2843" max="2843" width="13.5703125" style="130" customWidth="1"/>
    <col min="2844" max="2845" width="3.28515625" style="130" customWidth="1"/>
    <col min="2846" max="2846" width="3" style="130" customWidth="1"/>
    <col min="2847" max="2882" width="3.28515625" style="130" customWidth="1"/>
    <col min="2883" max="3095" width="9.140625" style="130"/>
    <col min="3096" max="3096" width="9.28515625" style="130" customWidth="1"/>
    <col min="3097" max="3097" width="15.28515625" style="130" customWidth="1"/>
    <col min="3098" max="3098" width="12.28515625" style="130" customWidth="1"/>
    <col min="3099" max="3099" width="13.5703125" style="130" customWidth="1"/>
    <col min="3100" max="3101" width="3.28515625" style="130" customWidth="1"/>
    <col min="3102" max="3102" width="3" style="130" customWidth="1"/>
    <col min="3103" max="3138" width="3.28515625" style="130" customWidth="1"/>
    <col min="3139" max="3351" width="9.140625" style="130"/>
    <col min="3352" max="3352" width="9.28515625" style="130" customWidth="1"/>
    <col min="3353" max="3353" width="15.28515625" style="130" customWidth="1"/>
    <col min="3354" max="3354" width="12.28515625" style="130" customWidth="1"/>
    <col min="3355" max="3355" width="13.5703125" style="130" customWidth="1"/>
    <col min="3356" max="3357" width="3.28515625" style="130" customWidth="1"/>
    <col min="3358" max="3358" width="3" style="130" customWidth="1"/>
    <col min="3359" max="3394" width="3.28515625" style="130" customWidth="1"/>
    <col min="3395" max="3607" width="9.140625" style="130"/>
    <col min="3608" max="3608" width="9.28515625" style="130" customWidth="1"/>
    <col min="3609" max="3609" width="15.28515625" style="130" customWidth="1"/>
    <col min="3610" max="3610" width="12.28515625" style="130" customWidth="1"/>
    <col min="3611" max="3611" width="13.5703125" style="130" customWidth="1"/>
    <col min="3612" max="3613" width="3.28515625" style="130" customWidth="1"/>
    <col min="3614" max="3614" width="3" style="130" customWidth="1"/>
    <col min="3615" max="3650" width="3.28515625" style="130" customWidth="1"/>
    <col min="3651" max="3863" width="9.140625" style="130"/>
    <col min="3864" max="3864" width="9.28515625" style="130" customWidth="1"/>
    <col min="3865" max="3865" width="15.28515625" style="130" customWidth="1"/>
    <col min="3866" max="3866" width="12.28515625" style="130" customWidth="1"/>
    <col min="3867" max="3867" width="13.5703125" style="130" customWidth="1"/>
    <col min="3868" max="3869" width="3.28515625" style="130" customWidth="1"/>
    <col min="3870" max="3870" width="3" style="130" customWidth="1"/>
    <col min="3871" max="3906" width="3.28515625" style="130" customWidth="1"/>
    <col min="3907" max="4119" width="9.140625" style="130"/>
    <col min="4120" max="4120" width="9.28515625" style="130" customWidth="1"/>
    <col min="4121" max="4121" width="15.28515625" style="130" customWidth="1"/>
    <col min="4122" max="4122" width="12.28515625" style="130" customWidth="1"/>
    <col min="4123" max="4123" width="13.5703125" style="130" customWidth="1"/>
    <col min="4124" max="4125" width="3.28515625" style="130" customWidth="1"/>
    <col min="4126" max="4126" width="3" style="130" customWidth="1"/>
    <col min="4127" max="4162" width="3.28515625" style="130" customWidth="1"/>
    <col min="4163" max="4375" width="9.140625" style="130"/>
    <col min="4376" max="4376" width="9.28515625" style="130" customWidth="1"/>
    <col min="4377" max="4377" width="15.28515625" style="130" customWidth="1"/>
    <col min="4378" max="4378" width="12.28515625" style="130" customWidth="1"/>
    <col min="4379" max="4379" width="13.5703125" style="130" customWidth="1"/>
    <col min="4380" max="4381" width="3.28515625" style="130" customWidth="1"/>
    <col min="4382" max="4382" width="3" style="130" customWidth="1"/>
    <col min="4383" max="4418" width="3.28515625" style="130" customWidth="1"/>
    <col min="4419" max="4631" width="9.140625" style="130"/>
    <col min="4632" max="4632" width="9.28515625" style="130" customWidth="1"/>
    <col min="4633" max="4633" width="15.28515625" style="130" customWidth="1"/>
    <col min="4634" max="4634" width="12.28515625" style="130" customWidth="1"/>
    <col min="4635" max="4635" width="13.5703125" style="130" customWidth="1"/>
    <col min="4636" max="4637" width="3.28515625" style="130" customWidth="1"/>
    <col min="4638" max="4638" width="3" style="130" customWidth="1"/>
    <col min="4639" max="4674" width="3.28515625" style="130" customWidth="1"/>
    <col min="4675" max="4887" width="9.140625" style="130"/>
    <col min="4888" max="4888" width="9.28515625" style="130" customWidth="1"/>
    <col min="4889" max="4889" width="15.28515625" style="130" customWidth="1"/>
    <col min="4890" max="4890" width="12.28515625" style="130" customWidth="1"/>
    <col min="4891" max="4891" width="13.5703125" style="130" customWidth="1"/>
    <col min="4892" max="4893" width="3.28515625" style="130" customWidth="1"/>
    <col min="4894" max="4894" width="3" style="130" customWidth="1"/>
    <col min="4895" max="4930" width="3.28515625" style="130" customWidth="1"/>
    <col min="4931" max="5143" width="9.140625" style="130"/>
    <col min="5144" max="5144" width="9.28515625" style="130" customWidth="1"/>
    <col min="5145" max="5145" width="15.28515625" style="130" customWidth="1"/>
    <col min="5146" max="5146" width="12.28515625" style="130" customWidth="1"/>
    <col min="5147" max="5147" width="13.5703125" style="130" customWidth="1"/>
    <col min="5148" max="5149" width="3.28515625" style="130" customWidth="1"/>
    <col min="5150" max="5150" width="3" style="130" customWidth="1"/>
    <col min="5151" max="5186" width="3.28515625" style="130" customWidth="1"/>
    <col min="5187" max="5399" width="9.140625" style="130"/>
    <col min="5400" max="5400" width="9.28515625" style="130" customWidth="1"/>
    <col min="5401" max="5401" width="15.28515625" style="130" customWidth="1"/>
    <col min="5402" max="5402" width="12.28515625" style="130" customWidth="1"/>
    <col min="5403" max="5403" width="13.5703125" style="130" customWidth="1"/>
    <col min="5404" max="5405" width="3.28515625" style="130" customWidth="1"/>
    <col min="5406" max="5406" width="3" style="130" customWidth="1"/>
    <col min="5407" max="5442" width="3.28515625" style="130" customWidth="1"/>
    <col min="5443" max="5655" width="9.140625" style="130"/>
    <col min="5656" max="5656" width="9.28515625" style="130" customWidth="1"/>
    <col min="5657" max="5657" width="15.28515625" style="130" customWidth="1"/>
    <col min="5658" max="5658" width="12.28515625" style="130" customWidth="1"/>
    <col min="5659" max="5659" width="13.5703125" style="130" customWidth="1"/>
    <col min="5660" max="5661" width="3.28515625" style="130" customWidth="1"/>
    <col min="5662" max="5662" width="3" style="130" customWidth="1"/>
    <col min="5663" max="5698" width="3.28515625" style="130" customWidth="1"/>
    <col min="5699" max="5911" width="9.140625" style="130"/>
    <col min="5912" max="5912" width="9.28515625" style="130" customWidth="1"/>
    <col min="5913" max="5913" width="15.28515625" style="130" customWidth="1"/>
    <col min="5914" max="5914" width="12.28515625" style="130" customWidth="1"/>
    <col min="5915" max="5915" width="13.5703125" style="130" customWidth="1"/>
    <col min="5916" max="5917" width="3.28515625" style="130" customWidth="1"/>
    <col min="5918" max="5918" width="3" style="130" customWidth="1"/>
    <col min="5919" max="5954" width="3.28515625" style="130" customWidth="1"/>
    <col min="5955" max="6167" width="9.140625" style="130"/>
    <col min="6168" max="6168" width="9.28515625" style="130" customWidth="1"/>
    <col min="6169" max="6169" width="15.28515625" style="130" customWidth="1"/>
    <col min="6170" max="6170" width="12.28515625" style="130" customWidth="1"/>
    <col min="6171" max="6171" width="13.5703125" style="130" customWidth="1"/>
    <col min="6172" max="6173" width="3.28515625" style="130" customWidth="1"/>
    <col min="6174" max="6174" width="3" style="130" customWidth="1"/>
    <col min="6175" max="6210" width="3.28515625" style="130" customWidth="1"/>
    <col min="6211" max="6423" width="9.140625" style="130"/>
    <col min="6424" max="6424" width="9.28515625" style="130" customWidth="1"/>
    <col min="6425" max="6425" width="15.28515625" style="130" customWidth="1"/>
    <col min="6426" max="6426" width="12.28515625" style="130" customWidth="1"/>
    <col min="6427" max="6427" width="13.5703125" style="130" customWidth="1"/>
    <col min="6428" max="6429" width="3.28515625" style="130" customWidth="1"/>
    <col min="6430" max="6430" width="3" style="130" customWidth="1"/>
    <col min="6431" max="6466" width="3.28515625" style="130" customWidth="1"/>
    <col min="6467" max="6679" width="9.140625" style="130"/>
    <col min="6680" max="6680" width="9.28515625" style="130" customWidth="1"/>
    <col min="6681" max="6681" width="15.28515625" style="130" customWidth="1"/>
    <col min="6682" max="6682" width="12.28515625" style="130" customWidth="1"/>
    <col min="6683" max="6683" width="13.5703125" style="130" customWidth="1"/>
    <col min="6684" max="6685" width="3.28515625" style="130" customWidth="1"/>
    <col min="6686" max="6686" width="3" style="130" customWidth="1"/>
    <col min="6687" max="6722" width="3.28515625" style="130" customWidth="1"/>
    <col min="6723" max="6935" width="9.140625" style="130"/>
    <col min="6936" max="6936" width="9.28515625" style="130" customWidth="1"/>
    <col min="6937" max="6937" width="15.28515625" style="130" customWidth="1"/>
    <col min="6938" max="6938" width="12.28515625" style="130" customWidth="1"/>
    <col min="6939" max="6939" width="13.5703125" style="130" customWidth="1"/>
    <col min="6940" max="6941" width="3.28515625" style="130" customWidth="1"/>
    <col min="6942" max="6942" width="3" style="130" customWidth="1"/>
    <col min="6943" max="6978" width="3.28515625" style="130" customWidth="1"/>
    <col min="6979" max="7191" width="9.140625" style="130"/>
    <col min="7192" max="7192" width="9.28515625" style="130" customWidth="1"/>
    <col min="7193" max="7193" width="15.28515625" style="130" customWidth="1"/>
    <col min="7194" max="7194" width="12.28515625" style="130" customWidth="1"/>
    <col min="7195" max="7195" width="13.5703125" style="130" customWidth="1"/>
    <col min="7196" max="7197" width="3.28515625" style="130" customWidth="1"/>
    <col min="7198" max="7198" width="3" style="130" customWidth="1"/>
    <col min="7199" max="7234" width="3.28515625" style="130" customWidth="1"/>
    <col min="7235" max="7447" width="9.140625" style="130"/>
    <col min="7448" max="7448" width="9.28515625" style="130" customWidth="1"/>
    <col min="7449" max="7449" width="15.28515625" style="130" customWidth="1"/>
    <col min="7450" max="7450" width="12.28515625" style="130" customWidth="1"/>
    <col min="7451" max="7451" width="13.5703125" style="130" customWidth="1"/>
    <col min="7452" max="7453" width="3.28515625" style="130" customWidth="1"/>
    <col min="7454" max="7454" width="3" style="130" customWidth="1"/>
    <col min="7455" max="7490" width="3.28515625" style="130" customWidth="1"/>
    <col min="7491" max="7703" width="9.140625" style="130"/>
    <col min="7704" max="7704" width="9.28515625" style="130" customWidth="1"/>
    <col min="7705" max="7705" width="15.28515625" style="130" customWidth="1"/>
    <col min="7706" max="7706" width="12.28515625" style="130" customWidth="1"/>
    <col min="7707" max="7707" width="13.5703125" style="130" customWidth="1"/>
    <col min="7708" max="7709" width="3.28515625" style="130" customWidth="1"/>
    <col min="7710" max="7710" width="3" style="130" customWidth="1"/>
    <col min="7711" max="7746" width="3.28515625" style="130" customWidth="1"/>
    <col min="7747" max="7959" width="9.140625" style="130"/>
    <col min="7960" max="7960" width="9.28515625" style="130" customWidth="1"/>
    <col min="7961" max="7961" width="15.28515625" style="130" customWidth="1"/>
    <col min="7962" max="7962" width="12.28515625" style="130" customWidth="1"/>
    <col min="7963" max="7963" width="13.5703125" style="130" customWidth="1"/>
    <col min="7964" max="7965" width="3.28515625" style="130" customWidth="1"/>
    <col min="7966" max="7966" width="3" style="130" customWidth="1"/>
    <col min="7967" max="8002" width="3.28515625" style="130" customWidth="1"/>
    <col min="8003" max="8215" width="9.140625" style="130"/>
    <col min="8216" max="8216" width="9.28515625" style="130" customWidth="1"/>
    <col min="8217" max="8217" width="15.28515625" style="130" customWidth="1"/>
    <col min="8218" max="8218" width="12.28515625" style="130" customWidth="1"/>
    <col min="8219" max="8219" width="13.5703125" style="130" customWidth="1"/>
    <col min="8220" max="8221" width="3.28515625" style="130" customWidth="1"/>
    <col min="8222" max="8222" width="3" style="130" customWidth="1"/>
    <col min="8223" max="8258" width="3.28515625" style="130" customWidth="1"/>
    <col min="8259" max="8471" width="9.140625" style="130"/>
    <col min="8472" max="8472" width="9.28515625" style="130" customWidth="1"/>
    <col min="8473" max="8473" width="15.28515625" style="130" customWidth="1"/>
    <col min="8474" max="8474" width="12.28515625" style="130" customWidth="1"/>
    <col min="8475" max="8475" width="13.5703125" style="130" customWidth="1"/>
    <col min="8476" max="8477" width="3.28515625" style="130" customWidth="1"/>
    <col min="8478" max="8478" width="3" style="130" customWidth="1"/>
    <col min="8479" max="8514" width="3.28515625" style="130" customWidth="1"/>
    <col min="8515" max="8727" width="9.140625" style="130"/>
    <col min="8728" max="8728" width="9.28515625" style="130" customWidth="1"/>
    <col min="8729" max="8729" width="15.28515625" style="130" customWidth="1"/>
    <col min="8730" max="8730" width="12.28515625" style="130" customWidth="1"/>
    <col min="8731" max="8731" width="13.5703125" style="130" customWidth="1"/>
    <col min="8732" max="8733" width="3.28515625" style="130" customWidth="1"/>
    <col min="8734" max="8734" width="3" style="130" customWidth="1"/>
    <col min="8735" max="8770" width="3.28515625" style="130" customWidth="1"/>
    <col min="8771" max="8983" width="9.140625" style="130"/>
    <col min="8984" max="8984" width="9.28515625" style="130" customWidth="1"/>
    <col min="8985" max="8985" width="15.28515625" style="130" customWidth="1"/>
    <col min="8986" max="8986" width="12.28515625" style="130" customWidth="1"/>
    <col min="8987" max="8987" width="13.5703125" style="130" customWidth="1"/>
    <col min="8988" max="8989" width="3.28515625" style="130" customWidth="1"/>
    <col min="8990" max="8990" width="3" style="130" customWidth="1"/>
    <col min="8991" max="9026" width="3.28515625" style="130" customWidth="1"/>
    <col min="9027" max="9239" width="9.140625" style="130"/>
    <col min="9240" max="9240" width="9.28515625" style="130" customWidth="1"/>
    <col min="9241" max="9241" width="15.28515625" style="130" customWidth="1"/>
    <col min="9242" max="9242" width="12.28515625" style="130" customWidth="1"/>
    <col min="9243" max="9243" width="13.5703125" style="130" customWidth="1"/>
    <col min="9244" max="9245" width="3.28515625" style="130" customWidth="1"/>
    <col min="9246" max="9246" width="3" style="130" customWidth="1"/>
    <col min="9247" max="9282" width="3.28515625" style="130" customWidth="1"/>
    <col min="9283" max="9495" width="9.140625" style="130"/>
    <col min="9496" max="9496" width="9.28515625" style="130" customWidth="1"/>
    <col min="9497" max="9497" width="15.28515625" style="130" customWidth="1"/>
    <col min="9498" max="9498" width="12.28515625" style="130" customWidth="1"/>
    <col min="9499" max="9499" width="13.5703125" style="130" customWidth="1"/>
    <col min="9500" max="9501" width="3.28515625" style="130" customWidth="1"/>
    <col min="9502" max="9502" width="3" style="130" customWidth="1"/>
    <col min="9503" max="9538" width="3.28515625" style="130" customWidth="1"/>
    <col min="9539" max="9751" width="9.140625" style="130"/>
    <col min="9752" max="9752" width="9.28515625" style="130" customWidth="1"/>
    <col min="9753" max="9753" width="15.28515625" style="130" customWidth="1"/>
    <col min="9754" max="9754" width="12.28515625" style="130" customWidth="1"/>
    <col min="9755" max="9755" width="13.5703125" style="130" customWidth="1"/>
    <col min="9756" max="9757" width="3.28515625" style="130" customWidth="1"/>
    <col min="9758" max="9758" width="3" style="130" customWidth="1"/>
    <col min="9759" max="9794" width="3.28515625" style="130" customWidth="1"/>
    <col min="9795" max="10007" width="9.140625" style="130"/>
    <col min="10008" max="10008" width="9.28515625" style="130" customWidth="1"/>
    <col min="10009" max="10009" width="15.28515625" style="130" customWidth="1"/>
    <col min="10010" max="10010" width="12.28515625" style="130" customWidth="1"/>
    <col min="10011" max="10011" width="13.5703125" style="130" customWidth="1"/>
    <col min="10012" max="10013" width="3.28515625" style="130" customWidth="1"/>
    <col min="10014" max="10014" width="3" style="130" customWidth="1"/>
    <col min="10015" max="10050" width="3.28515625" style="130" customWidth="1"/>
    <col min="10051" max="10263" width="9.140625" style="130"/>
    <col min="10264" max="10264" width="9.28515625" style="130" customWidth="1"/>
    <col min="10265" max="10265" width="15.28515625" style="130" customWidth="1"/>
    <col min="10266" max="10266" width="12.28515625" style="130" customWidth="1"/>
    <col min="10267" max="10267" width="13.5703125" style="130" customWidth="1"/>
    <col min="10268" max="10269" width="3.28515625" style="130" customWidth="1"/>
    <col min="10270" max="10270" width="3" style="130" customWidth="1"/>
    <col min="10271" max="10306" width="3.28515625" style="130" customWidth="1"/>
    <col min="10307" max="10519" width="9.140625" style="130"/>
    <col min="10520" max="10520" width="9.28515625" style="130" customWidth="1"/>
    <col min="10521" max="10521" width="15.28515625" style="130" customWidth="1"/>
    <col min="10522" max="10522" width="12.28515625" style="130" customWidth="1"/>
    <col min="10523" max="10523" width="13.5703125" style="130" customWidth="1"/>
    <col min="10524" max="10525" width="3.28515625" style="130" customWidth="1"/>
    <col min="10526" max="10526" width="3" style="130" customWidth="1"/>
    <col min="10527" max="10562" width="3.28515625" style="130" customWidth="1"/>
    <col min="10563" max="10775" width="9.140625" style="130"/>
    <col min="10776" max="10776" width="9.28515625" style="130" customWidth="1"/>
    <col min="10777" max="10777" width="15.28515625" style="130" customWidth="1"/>
    <col min="10778" max="10778" width="12.28515625" style="130" customWidth="1"/>
    <col min="10779" max="10779" width="13.5703125" style="130" customWidth="1"/>
    <col min="10780" max="10781" width="3.28515625" style="130" customWidth="1"/>
    <col min="10782" max="10782" width="3" style="130" customWidth="1"/>
    <col min="10783" max="10818" width="3.28515625" style="130" customWidth="1"/>
    <col min="10819" max="11031" width="9.140625" style="130"/>
    <col min="11032" max="11032" width="9.28515625" style="130" customWidth="1"/>
    <col min="11033" max="11033" width="15.28515625" style="130" customWidth="1"/>
    <col min="11034" max="11034" width="12.28515625" style="130" customWidth="1"/>
    <col min="11035" max="11035" width="13.5703125" style="130" customWidth="1"/>
    <col min="11036" max="11037" width="3.28515625" style="130" customWidth="1"/>
    <col min="11038" max="11038" width="3" style="130" customWidth="1"/>
    <col min="11039" max="11074" width="3.28515625" style="130" customWidth="1"/>
    <col min="11075" max="11287" width="9.140625" style="130"/>
    <col min="11288" max="11288" width="9.28515625" style="130" customWidth="1"/>
    <col min="11289" max="11289" width="15.28515625" style="130" customWidth="1"/>
    <col min="11290" max="11290" width="12.28515625" style="130" customWidth="1"/>
    <col min="11291" max="11291" width="13.5703125" style="130" customWidth="1"/>
    <col min="11292" max="11293" width="3.28515625" style="130" customWidth="1"/>
    <col min="11294" max="11294" width="3" style="130" customWidth="1"/>
    <col min="11295" max="11330" width="3.28515625" style="130" customWidth="1"/>
    <col min="11331" max="11543" width="9.140625" style="130"/>
    <col min="11544" max="11544" width="9.28515625" style="130" customWidth="1"/>
    <col min="11545" max="11545" width="15.28515625" style="130" customWidth="1"/>
    <col min="11546" max="11546" width="12.28515625" style="130" customWidth="1"/>
    <col min="11547" max="11547" width="13.5703125" style="130" customWidth="1"/>
    <col min="11548" max="11549" width="3.28515625" style="130" customWidth="1"/>
    <col min="11550" max="11550" width="3" style="130" customWidth="1"/>
    <col min="11551" max="11586" width="3.28515625" style="130" customWidth="1"/>
    <col min="11587" max="11799" width="9.140625" style="130"/>
    <col min="11800" max="11800" width="9.28515625" style="130" customWidth="1"/>
    <col min="11801" max="11801" width="15.28515625" style="130" customWidth="1"/>
    <col min="11802" max="11802" width="12.28515625" style="130" customWidth="1"/>
    <col min="11803" max="11803" width="13.5703125" style="130" customWidth="1"/>
    <col min="11804" max="11805" width="3.28515625" style="130" customWidth="1"/>
    <col min="11806" max="11806" width="3" style="130" customWidth="1"/>
    <col min="11807" max="11842" width="3.28515625" style="130" customWidth="1"/>
    <col min="11843" max="12055" width="9.140625" style="130"/>
    <col min="12056" max="12056" width="9.28515625" style="130" customWidth="1"/>
    <col min="12057" max="12057" width="15.28515625" style="130" customWidth="1"/>
    <col min="12058" max="12058" width="12.28515625" style="130" customWidth="1"/>
    <col min="12059" max="12059" width="13.5703125" style="130" customWidth="1"/>
    <col min="12060" max="12061" width="3.28515625" style="130" customWidth="1"/>
    <col min="12062" max="12062" width="3" style="130" customWidth="1"/>
    <col min="12063" max="12098" width="3.28515625" style="130" customWidth="1"/>
    <col min="12099" max="12311" width="9.140625" style="130"/>
    <col min="12312" max="12312" width="9.28515625" style="130" customWidth="1"/>
    <col min="12313" max="12313" width="15.28515625" style="130" customWidth="1"/>
    <col min="12314" max="12314" width="12.28515625" style="130" customWidth="1"/>
    <col min="12315" max="12315" width="13.5703125" style="130" customWidth="1"/>
    <col min="12316" max="12317" width="3.28515625" style="130" customWidth="1"/>
    <col min="12318" max="12318" width="3" style="130" customWidth="1"/>
    <col min="12319" max="12354" width="3.28515625" style="130" customWidth="1"/>
    <col min="12355" max="12567" width="9.140625" style="130"/>
    <col min="12568" max="12568" width="9.28515625" style="130" customWidth="1"/>
    <col min="12569" max="12569" width="15.28515625" style="130" customWidth="1"/>
    <col min="12570" max="12570" width="12.28515625" style="130" customWidth="1"/>
    <col min="12571" max="12571" width="13.5703125" style="130" customWidth="1"/>
    <col min="12572" max="12573" width="3.28515625" style="130" customWidth="1"/>
    <col min="12574" max="12574" width="3" style="130" customWidth="1"/>
    <col min="12575" max="12610" width="3.28515625" style="130" customWidth="1"/>
    <col min="12611" max="12823" width="9.140625" style="130"/>
    <col min="12824" max="12824" width="9.28515625" style="130" customWidth="1"/>
    <col min="12825" max="12825" width="15.28515625" style="130" customWidth="1"/>
    <col min="12826" max="12826" width="12.28515625" style="130" customWidth="1"/>
    <col min="12827" max="12827" width="13.5703125" style="130" customWidth="1"/>
    <col min="12828" max="12829" width="3.28515625" style="130" customWidth="1"/>
    <col min="12830" max="12830" width="3" style="130" customWidth="1"/>
    <col min="12831" max="12866" width="3.28515625" style="130" customWidth="1"/>
    <col min="12867" max="13079" width="9.140625" style="130"/>
    <col min="13080" max="13080" width="9.28515625" style="130" customWidth="1"/>
    <col min="13081" max="13081" width="15.28515625" style="130" customWidth="1"/>
    <col min="13082" max="13082" width="12.28515625" style="130" customWidth="1"/>
    <col min="13083" max="13083" width="13.5703125" style="130" customWidth="1"/>
    <col min="13084" max="13085" width="3.28515625" style="130" customWidth="1"/>
    <col min="13086" max="13086" width="3" style="130" customWidth="1"/>
    <col min="13087" max="13122" width="3.28515625" style="130" customWidth="1"/>
    <col min="13123" max="13335" width="9.140625" style="130"/>
    <col min="13336" max="13336" width="9.28515625" style="130" customWidth="1"/>
    <col min="13337" max="13337" width="15.28515625" style="130" customWidth="1"/>
    <col min="13338" max="13338" width="12.28515625" style="130" customWidth="1"/>
    <col min="13339" max="13339" width="13.5703125" style="130" customWidth="1"/>
    <col min="13340" max="13341" width="3.28515625" style="130" customWidth="1"/>
    <col min="13342" max="13342" width="3" style="130" customWidth="1"/>
    <col min="13343" max="13378" width="3.28515625" style="130" customWidth="1"/>
    <col min="13379" max="13591" width="9.140625" style="130"/>
    <col min="13592" max="13592" width="9.28515625" style="130" customWidth="1"/>
    <col min="13593" max="13593" width="15.28515625" style="130" customWidth="1"/>
    <col min="13594" max="13594" width="12.28515625" style="130" customWidth="1"/>
    <col min="13595" max="13595" width="13.5703125" style="130" customWidth="1"/>
    <col min="13596" max="13597" width="3.28515625" style="130" customWidth="1"/>
    <col min="13598" max="13598" width="3" style="130" customWidth="1"/>
    <col min="13599" max="13634" width="3.28515625" style="130" customWidth="1"/>
    <col min="13635" max="13847" width="9.140625" style="130"/>
    <col min="13848" max="13848" width="9.28515625" style="130" customWidth="1"/>
    <col min="13849" max="13849" width="15.28515625" style="130" customWidth="1"/>
    <col min="13850" max="13850" width="12.28515625" style="130" customWidth="1"/>
    <col min="13851" max="13851" width="13.5703125" style="130" customWidth="1"/>
    <col min="13852" max="13853" width="3.28515625" style="130" customWidth="1"/>
    <col min="13854" max="13854" width="3" style="130" customWidth="1"/>
    <col min="13855" max="13890" width="3.28515625" style="130" customWidth="1"/>
    <col min="13891" max="14103" width="9.140625" style="130"/>
    <col min="14104" max="14104" width="9.28515625" style="130" customWidth="1"/>
    <col min="14105" max="14105" width="15.28515625" style="130" customWidth="1"/>
    <col min="14106" max="14106" width="12.28515625" style="130" customWidth="1"/>
    <col min="14107" max="14107" width="13.5703125" style="130" customWidth="1"/>
    <col min="14108" max="14109" width="3.28515625" style="130" customWidth="1"/>
    <col min="14110" max="14110" width="3" style="130" customWidth="1"/>
    <col min="14111" max="14146" width="3.28515625" style="130" customWidth="1"/>
    <col min="14147" max="14359" width="9.140625" style="130"/>
    <col min="14360" max="14360" width="9.28515625" style="130" customWidth="1"/>
    <col min="14361" max="14361" width="15.28515625" style="130" customWidth="1"/>
    <col min="14362" max="14362" width="12.28515625" style="130" customWidth="1"/>
    <col min="14363" max="14363" width="13.5703125" style="130" customWidth="1"/>
    <col min="14364" max="14365" width="3.28515625" style="130" customWidth="1"/>
    <col min="14366" max="14366" width="3" style="130" customWidth="1"/>
    <col min="14367" max="14402" width="3.28515625" style="130" customWidth="1"/>
    <col min="14403" max="14615" width="9.140625" style="130"/>
    <col min="14616" max="14616" width="9.28515625" style="130" customWidth="1"/>
    <col min="14617" max="14617" width="15.28515625" style="130" customWidth="1"/>
    <col min="14618" max="14618" width="12.28515625" style="130" customWidth="1"/>
    <col min="14619" max="14619" width="13.5703125" style="130" customWidth="1"/>
    <col min="14620" max="14621" width="3.28515625" style="130" customWidth="1"/>
    <col min="14622" max="14622" width="3" style="130" customWidth="1"/>
    <col min="14623" max="14658" width="3.28515625" style="130" customWidth="1"/>
    <col min="14659" max="14871" width="9.140625" style="130"/>
    <col min="14872" max="14872" width="9.28515625" style="130" customWidth="1"/>
    <col min="14873" max="14873" width="15.28515625" style="130" customWidth="1"/>
    <col min="14874" max="14874" width="12.28515625" style="130" customWidth="1"/>
    <col min="14875" max="14875" width="13.5703125" style="130" customWidth="1"/>
    <col min="14876" max="14877" width="3.28515625" style="130" customWidth="1"/>
    <col min="14878" max="14878" width="3" style="130" customWidth="1"/>
    <col min="14879" max="14914" width="3.28515625" style="130" customWidth="1"/>
    <col min="14915" max="15127" width="9.140625" style="130"/>
    <col min="15128" max="15128" width="9.28515625" style="130" customWidth="1"/>
    <col min="15129" max="15129" width="15.28515625" style="130" customWidth="1"/>
    <col min="15130" max="15130" width="12.28515625" style="130" customWidth="1"/>
    <col min="15131" max="15131" width="13.5703125" style="130" customWidth="1"/>
    <col min="15132" max="15133" width="3.28515625" style="130" customWidth="1"/>
    <col min="15134" max="15134" width="3" style="130" customWidth="1"/>
    <col min="15135" max="15170" width="3.28515625" style="130" customWidth="1"/>
    <col min="15171" max="15383" width="9.140625" style="130"/>
    <col min="15384" max="15384" width="9.28515625" style="130" customWidth="1"/>
    <col min="15385" max="15385" width="15.28515625" style="130" customWidth="1"/>
    <col min="15386" max="15386" width="12.28515625" style="130" customWidth="1"/>
    <col min="15387" max="15387" width="13.5703125" style="130" customWidth="1"/>
    <col min="15388" max="15389" width="3.28515625" style="130" customWidth="1"/>
    <col min="15390" max="15390" width="3" style="130" customWidth="1"/>
    <col min="15391" max="15426" width="3.28515625" style="130" customWidth="1"/>
    <col min="15427" max="15639" width="9.140625" style="130"/>
    <col min="15640" max="15640" width="9.28515625" style="130" customWidth="1"/>
    <col min="15641" max="15641" width="15.28515625" style="130" customWidth="1"/>
    <col min="15642" max="15642" width="12.28515625" style="130" customWidth="1"/>
    <col min="15643" max="15643" width="13.5703125" style="130" customWidth="1"/>
    <col min="15644" max="15645" width="3.28515625" style="130" customWidth="1"/>
    <col min="15646" max="15646" width="3" style="130" customWidth="1"/>
    <col min="15647" max="15682" width="3.28515625" style="130" customWidth="1"/>
    <col min="15683" max="15895" width="9.140625" style="130"/>
    <col min="15896" max="15896" width="9.28515625" style="130" customWidth="1"/>
    <col min="15897" max="15897" width="15.28515625" style="130" customWidth="1"/>
    <col min="15898" max="15898" width="12.28515625" style="130" customWidth="1"/>
    <col min="15899" max="15899" width="13.5703125" style="130" customWidth="1"/>
    <col min="15900" max="15901" width="3.28515625" style="130" customWidth="1"/>
    <col min="15902" max="15902" width="3" style="130" customWidth="1"/>
    <col min="15903" max="15938" width="3.28515625" style="130" customWidth="1"/>
    <col min="15939" max="16151" width="9.140625" style="130"/>
    <col min="16152" max="16152" width="9.28515625" style="130" customWidth="1"/>
    <col min="16153" max="16153" width="15.28515625" style="130" customWidth="1"/>
    <col min="16154" max="16154" width="12.28515625" style="130" customWidth="1"/>
    <col min="16155" max="16155" width="13.5703125" style="130" customWidth="1"/>
    <col min="16156" max="16157" width="3.28515625" style="130" customWidth="1"/>
    <col min="16158" max="16158" width="3" style="130" customWidth="1"/>
    <col min="16159" max="16194" width="3.28515625" style="130" customWidth="1"/>
    <col min="16195" max="16384" width="9.140625" style="130"/>
  </cols>
  <sheetData>
    <row r="1" spans="1:68" ht="13.5" customHeight="1" thickBot="1">
      <c r="A1" s="330" t="s">
        <v>519</v>
      </c>
      <c r="B1" s="329"/>
    </row>
    <row r="2" spans="1:68" ht="13.5" customHeight="1">
      <c r="A2" s="408" t="s">
        <v>110</v>
      </c>
      <c r="B2" s="409"/>
      <c r="C2" s="410" t="s">
        <v>76</v>
      </c>
      <c r="D2" s="411"/>
      <c r="E2" s="412" t="s">
        <v>71</v>
      </c>
      <c r="F2" s="413"/>
      <c r="G2" s="413"/>
      <c r="H2" s="414"/>
      <c r="I2" s="415" t="s">
        <v>76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7"/>
      <c r="BO2" s="132"/>
    </row>
    <row r="3" spans="1:68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1"/>
      <c r="AG3" s="421"/>
      <c r="AH3" s="421"/>
      <c r="AI3" s="421"/>
      <c r="AJ3" s="421"/>
      <c r="AK3" s="421"/>
      <c r="AL3" s="421"/>
      <c r="AM3" s="421"/>
      <c r="AN3" s="421"/>
      <c r="AO3" s="421"/>
      <c r="AP3" s="421"/>
      <c r="AQ3" s="421"/>
      <c r="AR3" s="421"/>
      <c r="AS3" s="421"/>
      <c r="AT3" s="421"/>
      <c r="AU3" s="421"/>
      <c r="AV3" s="421"/>
      <c r="AW3" s="421"/>
      <c r="AX3" s="421"/>
      <c r="AY3" s="421"/>
      <c r="AZ3" s="421"/>
      <c r="BA3" s="421"/>
      <c r="BB3" s="421"/>
      <c r="BC3" s="421"/>
      <c r="BD3" s="421"/>
      <c r="BE3" s="421"/>
      <c r="BF3" s="421"/>
      <c r="BG3" s="421"/>
      <c r="BH3" s="421"/>
      <c r="BI3" s="421"/>
      <c r="BJ3" s="421"/>
      <c r="BK3" s="421"/>
      <c r="BL3" s="421"/>
      <c r="BM3" s="421"/>
      <c r="BN3" s="422"/>
    </row>
    <row r="4" spans="1:68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403"/>
      <c r="AG4" s="403"/>
      <c r="AH4" s="403"/>
      <c r="AI4" s="403"/>
      <c r="AJ4" s="403"/>
      <c r="AK4" s="403"/>
      <c r="AL4" s="403"/>
      <c r="AM4" s="403"/>
      <c r="AN4" s="403"/>
      <c r="AO4" s="403"/>
      <c r="AP4" s="403"/>
      <c r="AQ4" s="403"/>
      <c r="AR4" s="403"/>
      <c r="AS4" s="403"/>
      <c r="AT4" s="403"/>
      <c r="AU4" s="403"/>
      <c r="AV4" s="403"/>
      <c r="AW4" s="403"/>
      <c r="AX4" s="403"/>
      <c r="AY4" s="403"/>
      <c r="AZ4" s="403"/>
      <c r="BA4" s="403"/>
      <c r="BB4" s="403"/>
      <c r="BC4" s="403"/>
      <c r="BD4" s="403"/>
      <c r="BE4" s="403"/>
      <c r="BF4" s="403"/>
      <c r="BG4" s="403"/>
      <c r="BH4" s="403"/>
      <c r="BI4" s="403"/>
      <c r="BJ4" s="403"/>
      <c r="BK4" s="403"/>
      <c r="BL4" s="403"/>
      <c r="BM4" s="403"/>
      <c r="BN4" s="404"/>
      <c r="BO4" s="132"/>
    </row>
    <row r="5" spans="1:68" ht="13.5" customHeight="1">
      <c r="A5" s="395" t="s">
        <v>115</v>
      </c>
      <c r="B5" s="396"/>
      <c r="C5" s="405" t="s">
        <v>116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05"/>
      <c r="AW5" s="405"/>
      <c r="AX5" s="405"/>
      <c r="AY5" s="405"/>
      <c r="AZ5" s="405"/>
      <c r="BA5" s="405"/>
      <c r="BB5" s="405"/>
      <c r="BC5" s="405"/>
      <c r="BD5" s="405"/>
      <c r="BE5" s="405"/>
      <c r="BF5" s="405"/>
      <c r="BG5" s="405"/>
      <c r="BH5" s="405"/>
      <c r="BI5" s="405"/>
      <c r="BJ5" s="405"/>
      <c r="BK5" s="405"/>
      <c r="BL5" s="405"/>
      <c r="BM5" s="405"/>
      <c r="BN5" s="407"/>
    </row>
    <row r="6" spans="1:68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4"/>
      <c r="BL6" s="384"/>
      <c r="BM6" s="384"/>
      <c r="BN6" s="387"/>
      <c r="BO6" s="132"/>
    </row>
    <row r="7" spans="1:68" ht="13.5" customHeight="1" thickBot="1">
      <c r="A7" s="388">
        <f>COUNTIF(E64:JS64,"P")</f>
        <v>62</v>
      </c>
      <c r="B7" s="389"/>
      <c r="C7" s="390">
        <f>COUNTIF(E64:JS64,"F")</f>
        <v>0</v>
      </c>
      <c r="D7" s="391"/>
      <c r="E7" s="392">
        <f>SUM(L7,- A7,- C7)</f>
        <v>0</v>
      </c>
      <c r="F7" s="391"/>
      <c r="G7" s="391"/>
      <c r="H7" s="393"/>
      <c r="I7" s="309">
        <f>COUNTIF(E63:JS63,"N")</f>
        <v>26</v>
      </c>
      <c r="J7" s="309">
        <f>COUNTIF(E63:JS63,"A")</f>
        <v>36</v>
      </c>
      <c r="K7" s="309">
        <f>COUNTIF(E63:JS63,"B")</f>
        <v>0</v>
      </c>
      <c r="L7" s="392">
        <f>COUNTA(E9:BN9)</f>
        <v>62</v>
      </c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391"/>
      <c r="AQ7" s="391"/>
      <c r="AR7" s="391"/>
      <c r="AS7" s="391"/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  <c r="BF7" s="391"/>
      <c r="BG7" s="391"/>
      <c r="BH7" s="391"/>
      <c r="BI7" s="391"/>
      <c r="BJ7" s="391"/>
      <c r="BK7" s="391"/>
      <c r="BL7" s="391"/>
      <c r="BM7" s="391"/>
      <c r="BN7" s="394"/>
    </row>
    <row r="8" spans="1:68" ht="11.25" thickBot="1"/>
    <row r="9" spans="1:68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39" t="s">
        <v>145</v>
      </c>
      <c r="AG9" s="139" t="s">
        <v>146</v>
      </c>
      <c r="AH9" s="139" t="s">
        <v>147</v>
      </c>
      <c r="AI9" s="139" t="s">
        <v>148</v>
      </c>
      <c r="AJ9" s="139" t="s">
        <v>149</v>
      </c>
      <c r="AK9" s="139" t="s">
        <v>150</v>
      </c>
      <c r="AL9" s="139" t="s">
        <v>151</v>
      </c>
      <c r="AM9" s="139" t="s">
        <v>152</v>
      </c>
      <c r="AN9" s="139" t="s">
        <v>153</v>
      </c>
      <c r="AO9" s="139" t="s">
        <v>154</v>
      </c>
      <c r="AP9" s="139" t="s">
        <v>155</v>
      </c>
      <c r="AQ9" s="139" t="s">
        <v>156</v>
      </c>
      <c r="AR9" s="139" t="s">
        <v>504</v>
      </c>
      <c r="AS9" s="139" t="s">
        <v>505</v>
      </c>
      <c r="AT9" s="139" t="s">
        <v>506</v>
      </c>
      <c r="AU9" s="139" t="s">
        <v>532</v>
      </c>
      <c r="AV9" s="139" t="s">
        <v>533</v>
      </c>
      <c r="AW9" s="139" t="s">
        <v>534</v>
      </c>
      <c r="AX9" s="139" t="s">
        <v>535</v>
      </c>
      <c r="AY9" s="139" t="s">
        <v>536</v>
      </c>
      <c r="AZ9" s="139" t="s">
        <v>537</v>
      </c>
      <c r="BA9" s="139" t="s">
        <v>538</v>
      </c>
      <c r="BB9" s="139" t="s">
        <v>539</v>
      </c>
      <c r="BC9" s="139" t="s">
        <v>540</v>
      </c>
      <c r="BD9" s="139" t="s">
        <v>541</v>
      </c>
      <c r="BE9" s="139" t="s">
        <v>542</v>
      </c>
      <c r="BF9" s="139" t="s">
        <v>543</v>
      </c>
      <c r="BG9" s="139" t="s">
        <v>544</v>
      </c>
      <c r="BH9" s="139" t="s">
        <v>545</v>
      </c>
      <c r="BI9" s="139" t="s">
        <v>546</v>
      </c>
      <c r="BJ9" s="139" t="s">
        <v>547</v>
      </c>
      <c r="BK9" s="139" t="s">
        <v>548</v>
      </c>
      <c r="BL9" s="139" t="s">
        <v>549</v>
      </c>
      <c r="BM9" s="139" t="s">
        <v>550</v>
      </c>
      <c r="BN9" s="139" t="s">
        <v>551</v>
      </c>
      <c r="BO9" s="140"/>
      <c r="BP9" s="141"/>
    </row>
    <row r="10" spans="1:68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6"/>
    </row>
    <row r="11" spans="1:68" ht="13.5" customHeight="1">
      <c r="A11" s="148"/>
      <c r="B11" s="149" t="s">
        <v>158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2"/>
    </row>
    <row r="12" spans="1:68" ht="13.5" customHeight="1">
      <c r="A12" s="148"/>
      <c r="B12" s="149"/>
      <c r="C12" s="150"/>
      <c r="D12" s="151" t="s">
        <v>159</v>
      </c>
      <c r="E12" s="154" t="s">
        <v>160</v>
      </c>
      <c r="F12" s="154" t="s">
        <v>160</v>
      </c>
      <c r="G12" s="154" t="s">
        <v>160</v>
      </c>
      <c r="H12" s="154" t="s">
        <v>160</v>
      </c>
      <c r="I12" s="154" t="s">
        <v>160</v>
      </c>
      <c r="J12" s="152"/>
      <c r="K12" s="152"/>
      <c r="L12" s="152"/>
      <c r="M12" s="152"/>
      <c r="N12" s="152"/>
      <c r="O12" s="152"/>
      <c r="P12" s="152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2"/>
    </row>
    <row r="13" spans="1:68" ht="13.5" customHeight="1">
      <c r="A13" s="148"/>
      <c r="B13" s="149"/>
      <c r="C13" s="150"/>
      <c r="D13" s="151" t="s">
        <v>161</v>
      </c>
      <c r="E13" s="152"/>
      <c r="F13" s="152"/>
      <c r="G13" s="152"/>
      <c r="H13" s="152"/>
      <c r="I13" s="152"/>
      <c r="J13" s="154" t="s">
        <v>160</v>
      </c>
      <c r="K13" s="154" t="s">
        <v>160</v>
      </c>
      <c r="L13" s="154" t="s">
        <v>160</v>
      </c>
      <c r="M13" s="154" t="s">
        <v>160</v>
      </c>
      <c r="N13" s="154" t="s">
        <v>160</v>
      </c>
      <c r="O13" s="152"/>
      <c r="P13" s="152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2"/>
    </row>
    <row r="14" spans="1:68" ht="13.5" customHeight="1">
      <c r="A14" s="148"/>
      <c r="B14" s="149"/>
      <c r="C14" s="150"/>
      <c r="D14" s="335" t="s">
        <v>527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4"/>
      <c r="O14" s="154" t="s">
        <v>160</v>
      </c>
      <c r="P14" s="154" t="s">
        <v>160</v>
      </c>
      <c r="Q14" s="155" t="s">
        <v>160</v>
      </c>
      <c r="R14" s="155" t="s">
        <v>160</v>
      </c>
      <c r="S14" s="155" t="s">
        <v>160</v>
      </c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2"/>
    </row>
    <row r="15" spans="1:68" ht="13.5" customHeight="1">
      <c r="A15" s="148"/>
      <c r="B15" s="149"/>
      <c r="C15" s="331"/>
      <c r="D15" s="151" t="s">
        <v>528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4"/>
      <c r="O15" s="154"/>
      <c r="P15" s="154"/>
      <c r="Q15" s="155"/>
      <c r="R15" s="155"/>
      <c r="S15" s="155"/>
      <c r="T15" s="154" t="s">
        <v>160</v>
      </c>
      <c r="U15" s="154" t="s">
        <v>160</v>
      </c>
      <c r="V15" s="155" t="s">
        <v>160</v>
      </c>
      <c r="W15" s="155" t="s">
        <v>160</v>
      </c>
      <c r="X15" s="155" t="s">
        <v>160</v>
      </c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2"/>
    </row>
    <row r="16" spans="1:68" ht="13.5" customHeight="1">
      <c r="A16" s="148"/>
      <c r="B16" s="149"/>
      <c r="C16" s="331"/>
      <c r="D16" s="151" t="s">
        <v>529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4"/>
      <c r="O16" s="154"/>
      <c r="P16" s="154"/>
      <c r="Q16" s="155"/>
      <c r="R16" s="155"/>
      <c r="S16" s="155"/>
      <c r="T16" s="155"/>
      <c r="U16" s="155"/>
      <c r="V16" s="155"/>
      <c r="W16" s="155"/>
      <c r="X16" s="155"/>
      <c r="Y16" s="154" t="s">
        <v>160</v>
      </c>
      <c r="Z16" s="154" t="s">
        <v>160</v>
      </c>
      <c r="AA16" s="155" t="s">
        <v>160</v>
      </c>
      <c r="AB16" s="155" t="s">
        <v>160</v>
      </c>
      <c r="AC16" s="155" t="s">
        <v>160</v>
      </c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2"/>
    </row>
    <row r="17" spans="1:66" s="334" customFormat="1" ht="13.5" customHeight="1">
      <c r="A17" s="333"/>
      <c r="B17" s="149"/>
      <c r="C17" s="331"/>
      <c r="D17" s="151" t="s">
        <v>530</v>
      </c>
      <c r="E17" s="152"/>
      <c r="F17" s="152"/>
      <c r="G17" s="152"/>
      <c r="H17" s="152"/>
      <c r="I17" s="152"/>
      <c r="J17" s="152"/>
      <c r="K17" s="152"/>
      <c r="L17" s="152"/>
      <c r="M17" s="152"/>
      <c r="N17" s="154"/>
      <c r="O17" s="154"/>
      <c r="P17" s="154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4" t="s">
        <v>160</v>
      </c>
      <c r="AE17" s="154" t="s">
        <v>160</v>
      </c>
      <c r="AF17" s="155" t="s">
        <v>160</v>
      </c>
      <c r="AG17" s="155" t="s">
        <v>160</v>
      </c>
      <c r="AH17" s="155" t="s">
        <v>160</v>
      </c>
      <c r="AI17" s="155"/>
      <c r="AJ17" s="155"/>
      <c r="AK17" s="155"/>
      <c r="AL17" s="155"/>
      <c r="AM17" s="155"/>
      <c r="AN17" s="155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2"/>
    </row>
    <row r="18" spans="1:66" s="141" customFormat="1" ht="13.5" customHeight="1">
      <c r="A18" s="148"/>
      <c r="B18" s="143"/>
      <c r="C18" s="144"/>
      <c r="D18" s="151" t="s">
        <v>531</v>
      </c>
      <c r="E18" s="146"/>
      <c r="F18" s="146"/>
      <c r="G18" s="146"/>
      <c r="H18" s="146"/>
      <c r="I18" s="146"/>
      <c r="J18" s="146"/>
      <c r="K18" s="146"/>
      <c r="L18" s="146"/>
      <c r="M18" s="146"/>
      <c r="N18" s="218"/>
      <c r="O18" s="218"/>
      <c r="P18" s="218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154" t="s">
        <v>160</v>
      </c>
      <c r="AJ18" s="154" t="s">
        <v>160</v>
      </c>
      <c r="AK18" s="155" t="s">
        <v>160</v>
      </c>
      <c r="AL18" s="155" t="s">
        <v>160</v>
      </c>
      <c r="AM18" s="155" t="s">
        <v>160</v>
      </c>
      <c r="AN18" s="332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6"/>
    </row>
    <row r="19" spans="1:66" ht="13.5" customHeight="1">
      <c r="A19" s="148"/>
      <c r="B19" s="215" t="s">
        <v>448</v>
      </c>
      <c r="C19" s="144"/>
      <c r="D19" s="15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332" t="s">
        <v>160</v>
      </c>
      <c r="AO19" s="332"/>
      <c r="AP19" s="332"/>
      <c r="AQ19" s="332"/>
      <c r="AR19" s="332"/>
      <c r="AS19" s="332"/>
      <c r="AT19" s="332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6"/>
    </row>
    <row r="20" spans="1:66" ht="13.5" customHeight="1">
      <c r="A20" s="148"/>
      <c r="B20" s="157" t="s">
        <v>162</v>
      </c>
      <c r="C20" s="150"/>
      <c r="D20" s="151" t="s">
        <v>163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 t="s">
        <v>160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8"/>
    </row>
    <row r="21" spans="1:66" ht="13.5" customHeight="1">
      <c r="A21" s="148"/>
      <c r="B21" s="149"/>
      <c r="C21" s="150"/>
      <c r="D21" s="151" t="s">
        <v>164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 t="s">
        <v>160</v>
      </c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8"/>
    </row>
    <row r="22" spans="1:66" ht="13.5" customHeight="1">
      <c r="A22" s="148"/>
      <c r="B22" s="149"/>
      <c r="C22" s="324"/>
      <c r="D22" s="151" t="s">
        <v>502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 t="s">
        <v>160</v>
      </c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8"/>
    </row>
    <row r="23" spans="1:66" ht="13.5" customHeight="1">
      <c r="A23" s="148"/>
      <c r="B23" s="149"/>
      <c r="C23" s="150"/>
      <c r="D23" s="151" t="s">
        <v>512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 t="s">
        <v>160</v>
      </c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  <c r="BJ23" s="159"/>
      <c r="BK23" s="159"/>
      <c r="BL23" s="159"/>
      <c r="BM23" s="159"/>
      <c r="BN23" s="158"/>
    </row>
    <row r="24" spans="1:66" ht="13.5" customHeight="1">
      <c r="A24" s="148"/>
      <c r="B24" s="149"/>
      <c r="C24" s="150"/>
      <c r="D24" s="151" t="s">
        <v>166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 t="s">
        <v>160</v>
      </c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  <c r="BJ24" s="159"/>
      <c r="BK24" s="159"/>
      <c r="BL24" s="159"/>
      <c r="BM24" s="159"/>
      <c r="BN24" s="158"/>
    </row>
    <row r="25" spans="1:66" ht="13.5" customHeight="1">
      <c r="A25" s="148"/>
      <c r="B25" s="149"/>
      <c r="C25" s="324"/>
      <c r="D25" s="325" t="s">
        <v>503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 t="s">
        <v>160</v>
      </c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8"/>
    </row>
    <row r="26" spans="1:66" ht="13.5" customHeight="1">
      <c r="A26" s="148"/>
      <c r="B26" s="149"/>
      <c r="C26" s="150"/>
      <c r="D26" s="151" t="s">
        <v>167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 t="s">
        <v>160</v>
      </c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8"/>
    </row>
    <row r="27" spans="1:66" ht="13.5" customHeight="1">
      <c r="A27" s="148"/>
      <c r="B27" s="149"/>
      <c r="C27" s="324"/>
      <c r="D27" s="151" t="s">
        <v>501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 t="s">
        <v>160</v>
      </c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8"/>
    </row>
    <row r="28" spans="1:66" ht="13.5" customHeight="1">
      <c r="A28" s="148"/>
      <c r="B28" s="149"/>
      <c r="C28" s="150"/>
      <c r="D28" s="151" t="s">
        <v>168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 t="s">
        <v>160</v>
      </c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8"/>
    </row>
    <row r="29" spans="1:66" ht="13.5" customHeight="1">
      <c r="A29" s="148"/>
      <c r="B29" s="149"/>
      <c r="C29" s="150"/>
      <c r="D29" s="151" t="s">
        <v>169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 t="s">
        <v>160</v>
      </c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8"/>
    </row>
    <row r="30" spans="1:66" ht="13.5" customHeight="1">
      <c r="A30" s="148"/>
      <c r="B30" s="149"/>
      <c r="C30" s="150"/>
      <c r="D30" s="151" t="s">
        <v>513</v>
      </c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 t="s">
        <v>160</v>
      </c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8"/>
    </row>
    <row r="31" spans="1:66" ht="13.5" customHeight="1">
      <c r="A31" s="148"/>
      <c r="B31" s="149"/>
      <c r="C31" s="150"/>
      <c r="D31" s="151" t="s">
        <v>170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 t="s">
        <v>160</v>
      </c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8"/>
    </row>
    <row r="32" spans="1:66" ht="13.5" customHeight="1">
      <c r="A32" s="148"/>
      <c r="B32" s="149"/>
      <c r="C32" s="150"/>
      <c r="D32" s="151" t="s">
        <v>171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 t="s">
        <v>160</v>
      </c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8"/>
    </row>
    <row r="33" spans="1:66" ht="13.5" customHeight="1">
      <c r="A33" s="148"/>
      <c r="B33" s="149"/>
      <c r="C33" s="150"/>
      <c r="D33" s="151" t="s">
        <v>172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 t="s">
        <v>160</v>
      </c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8"/>
    </row>
    <row r="34" spans="1:66" ht="13.5" customHeight="1">
      <c r="A34" s="148"/>
      <c r="B34" s="157" t="s">
        <v>173</v>
      </c>
      <c r="C34" s="150"/>
      <c r="D34" s="151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8"/>
    </row>
    <row r="35" spans="1:66" ht="13.5" customHeight="1">
      <c r="A35" s="148"/>
      <c r="B35" s="149"/>
      <c r="C35" s="150"/>
      <c r="D35" s="151" t="s">
        <v>174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 t="s">
        <v>160</v>
      </c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8"/>
    </row>
    <row r="36" spans="1:66" ht="13.5" customHeight="1">
      <c r="A36" s="148"/>
      <c r="B36" s="149"/>
      <c r="C36" s="150"/>
      <c r="D36" s="151" t="s">
        <v>175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 t="s">
        <v>160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8"/>
    </row>
    <row r="37" spans="1:66" ht="13.5" customHeight="1">
      <c r="A37" s="148"/>
      <c r="B37" s="149"/>
      <c r="C37" s="150"/>
      <c r="D37" s="151" t="s">
        <v>515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 t="s">
        <v>160</v>
      </c>
      <c r="BF37" s="159"/>
      <c r="BG37" s="159"/>
      <c r="BH37" s="159"/>
      <c r="BI37" s="159"/>
      <c r="BJ37" s="159"/>
      <c r="BK37" s="159"/>
      <c r="BL37" s="159"/>
      <c r="BM37" s="159"/>
      <c r="BN37" s="158"/>
    </row>
    <row r="38" spans="1:66" ht="13.5" customHeight="1">
      <c r="A38" s="148"/>
      <c r="B38" s="149"/>
      <c r="C38" s="150"/>
      <c r="D38" s="151" t="s">
        <v>177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 t="s">
        <v>160</v>
      </c>
      <c r="BG38" s="159"/>
      <c r="BH38" s="159"/>
      <c r="BI38" s="159"/>
      <c r="BJ38" s="159"/>
      <c r="BK38" s="159"/>
      <c r="BL38" s="159"/>
      <c r="BM38" s="159"/>
      <c r="BN38" s="158"/>
    </row>
    <row r="39" spans="1:66" ht="13.5" customHeight="1">
      <c r="A39" s="148"/>
      <c r="B39" s="149"/>
      <c r="C39" s="150"/>
      <c r="D39" s="151" t="s">
        <v>178</v>
      </c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 t="s">
        <v>160</v>
      </c>
      <c r="BH39" s="159"/>
      <c r="BI39" s="159"/>
      <c r="BJ39" s="159"/>
      <c r="BK39" s="159"/>
      <c r="BL39" s="159"/>
      <c r="BM39" s="159"/>
      <c r="BN39" s="158"/>
    </row>
    <row r="40" spans="1:66" ht="13.5" customHeight="1">
      <c r="A40" s="148"/>
      <c r="B40" s="149"/>
      <c r="C40" s="150"/>
      <c r="D40" s="151" t="s">
        <v>179</v>
      </c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 t="s">
        <v>160</v>
      </c>
      <c r="BI40" s="159"/>
      <c r="BJ40" s="159"/>
      <c r="BK40" s="159"/>
      <c r="BL40" s="159"/>
      <c r="BM40" s="159"/>
      <c r="BN40" s="158"/>
    </row>
    <row r="41" spans="1:66" ht="13.5" customHeight="1">
      <c r="A41" s="148"/>
      <c r="B41" s="149"/>
      <c r="C41" s="150"/>
      <c r="D41" s="151" t="s">
        <v>180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 t="s">
        <v>160</v>
      </c>
      <c r="BJ41" s="159"/>
      <c r="BK41" s="159"/>
      <c r="BL41" s="159"/>
      <c r="BM41" s="159"/>
      <c r="BN41" s="158"/>
    </row>
    <row r="42" spans="1:66" ht="13.5" customHeight="1">
      <c r="A42" s="148"/>
      <c r="B42" s="149"/>
      <c r="C42" s="150"/>
      <c r="D42" s="151" t="s">
        <v>514</v>
      </c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 t="s">
        <v>160</v>
      </c>
      <c r="BK42" s="159"/>
      <c r="BL42" s="159"/>
      <c r="BM42" s="159"/>
      <c r="BN42" s="158"/>
    </row>
    <row r="43" spans="1:66" ht="13.5" customHeight="1">
      <c r="A43" s="148"/>
      <c r="B43" s="149"/>
      <c r="C43" s="150"/>
      <c r="D43" s="151" t="s">
        <v>181</v>
      </c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 t="s">
        <v>160</v>
      </c>
      <c r="BL43" s="159"/>
      <c r="BM43" s="159"/>
      <c r="BN43" s="158"/>
    </row>
    <row r="44" spans="1:66" ht="13.5" customHeight="1">
      <c r="A44" s="148"/>
      <c r="B44" s="149"/>
      <c r="C44" s="150"/>
      <c r="D44" s="151" t="s">
        <v>182</v>
      </c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 t="s">
        <v>160</v>
      </c>
      <c r="BM44" s="159"/>
      <c r="BN44" s="158"/>
    </row>
    <row r="45" spans="1:66" ht="13.5" customHeight="1">
      <c r="A45" s="148"/>
      <c r="B45" s="149"/>
      <c r="C45" s="150"/>
      <c r="D45" s="151" t="s">
        <v>183</v>
      </c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 t="s">
        <v>160</v>
      </c>
      <c r="BN45" s="158"/>
    </row>
    <row r="46" spans="1:66" ht="13.5" customHeight="1">
      <c r="A46" s="148"/>
      <c r="B46" s="157" t="s">
        <v>184</v>
      </c>
      <c r="C46" s="150"/>
      <c r="D46" s="151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8"/>
    </row>
    <row r="47" spans="1:66" ht="13.5" customHeight="1">
      <c r="A47" s="148"/>
      <c r="B47" s="149"/>
      <c r="C47" s="150"/>
      <c r="D47" s="151" t="s">
        <v>520</v>
      </c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8" t="s">
        <v>160</v>
      </c>
    </row>
    <row r="48" spans="1:66" ht="13.5" customHeight="1">
      <c r="A48" s="148"/>
      <c r="B48" s="149" t="s">
        <v>185</v>
      </c>
      <c r="C48" s="150"/>
      <c r="D48" s="151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8"/>
    </row>
    <row r="49" spans="1:66" ht="13.5" customHeight="1">
      <c r="A49" s="148"/>
      <c r="B49" s="149"/>
      <c r="C49" s="150"/>
      <c r="D49" s="151" t="s">
        <v>186</v>
      </c>
      <c r="E49" s="158" t="s">
        <v>160</v>
      </c>
      <c r="F49" s="158"/>
      <c r="G49" s="158"/>
      <c r="H49" s="158"/>
      <c r="I49" s="158"/>
      <c r="J49" s="158" t="s">
        <v>160</v>
      </c>
      <c r="K49" s="158"/>
      <c r="L49" s="158"/>
      <c r="M49" s="158"/>
      <c r="N49" s="158"/>
      <c r="O49" s="158" t="s">
        <v>160</v>
      </c>
      <c r="P49" s="158"/>
      <c r="Q49" s="159"/>
      <c r="R49" s="159"/>
      <c r="S49" s="159"/>
      <c r="T49" s="158" t="s">
        <v>160</v>
      </c>
      <c r="U49" s="158"/>
      <c r="V49" s="159"/>
      <c r="W49" s="159"/>
      <c r="X49" s="159"/>
      <c r="Y49" s="158" t="s">
        <v>160</v>
      </c>
      <c r="Z49" s="158"/>
      <c r="AA49" s="159"/>
      <c r="AB49" s="159"/>
      <c r="AC49" s="159"/>
      <c r="AD49" s="158" t="s">
        <v>160</v>
      </c>
      <c r="AE49" s="158"/>
      <c r="AF49" s="159"/>
      <c r="AG49" s="159"/>
      <c r="AH49" s="159"/>
      <c r="AI49" s="158" t="s">
        <v>160</v>
      </c>
      <c r="AJ49" s="158"/>
      <c r="AK49" s="159"/>
      <c r="AL49" s="159"/>
      <c r="AM49" s="159"/>
      <c r="AN49" s="159"/>
      <c r="AO49" s="159" t="s">
        <v>160</v>
      </c>
      <c r="AP49" s="159"/>
      <c r="AQ49" s="159"/>
      <c r="AR49" s="159"/>
      <c r="AS49" s="159"/>
      <c r="AT49" s="159"/>
      <c r="AU49" s="159"/>
      <c r="AV49" s="159"/>
      <c r="AW49" s="159" t="s">
        <v>160</v>
      </c>
      <c r="AX49" s="159"/>
      <c r="AY49" s="159"/>
      <c r="AZ49" s="159"/>
      <c r="BA49" s="159"/>
      <c r="BB49" s="159"/>
      <c r="BC49" s="159" t="s">
        <v>160</v>
      </c>
      <c r="BD49" s="159"/>
      <c r="BE49" s="159"/>
      <c r="BF49" s="159"/>
      <c r="BG49" s="159"/>
      <c r="BH49" s="159" t="s">
        <v>160</v>
      </c>
      <c r="BI49" s="159"/>
      <c r="BJ49" s="159"/>
      <c r="BK49" s="159"/>
      <c r="BL49" s="159"/>
      <c r="BM49" s="159"/>
      <c r="BN49" s="158"/>
    </row>
    <row r="50" spans="1:66" ht="13.5" customHeight="1">
      <c r="A50" s="148"/>
      <c r="B50" s="149"/>
      <c r="C50" s="150"/>
      <c r="D50" s="151" t="s">
        <v>187</v>
      </c>
      <c r="E50" s="158"/>
      <c r="F50" s="158" t="s">
        <v>160</v>
      </c>
      <c r="G50" s="158"/>
      <c r="H50" s="158"/>
      <c r="I50" s="158"/>
      <c r="J50" s="158"/>
      <c r="K50" s="158" t="s">
        <v>160</v>
      </c>
      <c r="L50" s="158"/>
      <c r="M50" s="158"/>
      <c r="N50" s="158"/>
      <c r="O50" s="158"/>
      <c r="P50" s="158" t="s">
        <v>160</v>
      </c>
      <c r="Q50" s="159"/>
      <c r="R50" s="159"/>
      <c r="S50" s="159"/>
      <c r="T50" s="158"/>
      <c r="U50" s="158" t="s">
        <v>160</v>
      </c>
      <c r="V50" s="159"/>
      <c r="W50" s="159"/>
      <c r="X50" s="159"/>
      <c r="Y50" s="158"/>
      <c r="Z50" s="158" t="s">
        <v>160</v>
      </c>
      <c r="AA50" s="159"/>
      <c r="AB50" s="159"/>
      <c r="AC50" s="159"/>
      <c r="AD50" s="158"/>
      <c r="AE50" s="158" t="s">
        <v>160</v>
      </c>
      <c r="AF50" s="159"/>
      <c r="AG50" s="159"/>
      <c r="AH50" s="159"/>
      <c r="AI50" s="158"/>
      <c r="AJ50" s="158" t="s">
        <v>160</v>
      </c>
      <c r="AK50" s="159"/>
      <c r="AL50" s="159"/>
      <c r="AM50" s="159"/>
      <c r="AN50" s="159"/>
      <c r="AO50" s="159"/>
      <c r="AP50" s="159" t="s">
        <v>160</v>
      </c>
      <c r="AQ50" s="159" t="s">
        <v>160</v>
      </c>
      <c r="AR50" s="159"/>
      <c r="AS50" s="159"/>
      <c r="AT50" s="159"/>
      <c r="AU50" s="159"/>
      <c r="AV50" s="159"/>
      <c r="AW50" s="159"/>
      <c r="AX50" s="159" t="s">
        <v>160</v>
      </c>
      <c r="AY50" s="159"/>
      <c r="AZ50" s="159"/>
      <c r="BA50" s="159"/>
      <c r="BB50" s="159" t="s">
        <v>160</v>
      </c>
      <c r="BC50" s="159"/>
      <c r="BD50" s="159" t="s">
        <v>160</v>
      </c>
      <c r="BE50" s="159"/>
      <c r="BF50" s="159"/>
      <c r="BG50" s="159"/>
      <c r="BH50" s="159"/>
      <c r="BI50" s="159" t="s">
        <v>160</v>
      </c>
      <c r="BJ50" s="159"/>
      <c r="BK50" s="159"/>
      <c r="BL50" s="159"/>
      <c r="BM50" s="159" t="s">
        <v>160</v>
      </c>
      <c r="BN50" s="158"/>
    </row>
    <row r="51" spans="1:66" ht="13.5" customHeight="1">
      <c r="A51" s="148"/>
      <c r="B51" s="149"/>
      <c r="C51" s="150"/>
      <c r="D51" s="151" t="s">
        <v>188</v>
      </c>
      <c r="E51" s="158"/>
      <c r="F51" s="158"/>
      <c r="G51" s="158" t="s">
        <v>160</v>
      </c>
      <c r="H51" s="158"/>
      <c r="I51" s="158"/>
      <c r="J51" s="158"/>
      <c r="K51" s="158"/>
      <c r="L51" s="158" t="s">
        <v>160</v>
      </c>
      <c r="M51" s="158"/>
      <c r="N51" s="158"/>
      <c r="O51" s="158"/>
      <c r="P51" s="158"/>
      <c r="Q51" s="159" t="s">
        <v>160</v>
      </c>
      <c r="R51" s="159"/>
      <c r="S51" s="159"/>
      <c r="T51" s="158"/>
      <c r="U51" s="158"/>
      <c r="V51" s="159" t="s">
        <v>160</v>
      </c>
      <c r="W51" s="159"/>
      <c r="X51" s="159"/>
      <c r="Y51" s="158"/>
      <c r="Z51" s="158"/>
      <c r="AA51" s="159" t="s">
        <v>160</v>
      </c>
      <c r="AB51" s="159"/>
      <c r="AC51" s="159"/>
      <c r="AD51" s="158"/>
      <c r="AE51" s="158"/>
      <c r="AF51" s="159" t="s">
        <v>160</v>
      </c>
      <c r="AG51" s="159"/>
      <c r="AH51" s="159"/>
      <c r="AI51" s="158"/>
      <c r="AJ51" s="158"/>
      <c r="AK51" s="159" t="s">
        <v>160</v>
      </c>
      <c r="AL51" s="159"/>
      <c r="AM51" s="159"/>
      <c r="AN51" s="159"/>
      <c r="AO51" s="159"/>
      <c r="AP51" s="159"/>
      <c r="AQ51" s="159"/>
      <c r="AR51" s="159" t="s">
        <v>160</v>
      </c>
      <c r="AS51" s="159"/>
      <c r="AT51" s="159"/>
      <c r="AU51" s="159"/>
      <c r="AV51" s="159"/>
      <c r="AW51" s="159"/>
      <c r="AX51" s="159"/>
      <c r="AY51" s="159" t="s">
        <v>160</v>
      </c>
      <c r="AZ51" s="159"/>
      <c r="BA51" s="159"/>
      <c r="BB51" s="159"/>
      <c r="BC51" s="159"/>
      <c r="BD51" s="159"/>
      <c r="BE51" s="159" t="s">
        <v>160</v>
      </c>
      <c r="BF51" s="159"/>
      <c r="BG51" s="159"/>
      <c r="BH51" s="159"/>
      <c r="BI51" s="159"/>
      <c r="BJ51" s="159" t="s">
        <v>160</v>
      </c>
      <c r="BK51" s="159"/>
      <c r="BL51" s="159"/>
      <c r="BM51" s="159"/>
      <c r="BN51" s="158" t="s">
        <v>160</v>
      </c>
    </row>
    <row r="52" spans="1:66" ht="13.5" customHeight="1">
      <c r="A52" s="148"/>
      <c r="B52" s="149"/>
      <c r="C52" s="150"/>
      <c r="D52" s="151" t="s">
        <v>189</v>
      </c>
      <c r="E52" s="158"/>
      <c r="F52" s="158"/>
      <c r="G52" s="158"/>
      <c r="H52" s="158" t="s">
        <v>160</v>
      </c>
      <c r="I52" s="158"/>
      <c r="J52" s="158"/>
      <c r="K52" s="158"/>
      <c r="L52" s="158"/>
      <c r="M52" s="158" t="s">
        <v>160</v>
      </c>
      <c r="N52" s="158"/>
      <c r="O52" s="158"/>
      <c r="P52" s="158"/>
      <c r="Q52" s="159"/>
      <c r="R52" s="159" t="s">
        <v>160</v>
      </c>
      <c r="S52" s="159"/>
      <c r="T52" s="158"/>
      <c r="U52" s="158"/>
      <c r="V52" s="159"/>
      <c r="W52" s="159" t="s">
        <v>160</v>
      </c>
      <c r="X52" s="159"/>
      <c r="Y52" s="158"/>
      <c r="Z52" s="158"/>
      <c r="AA52" s="159"/>
      <c r="AB52" s="159" t="s">
        <v>160</v>
      </c>
      <c r="AC52" s="159"/>
      <c r="AD52" s="158"/>
      <c r="AE52" s="158"/>
      <c r="AF52" s="159"/>
      <c r="AG52" s="159" t="s">
        <v>160</v>
      </c>
      <c r="AH52" s="159"/>
      <c r="AI52" s="158"/>
      <c r="AJ52" s="158"/>
      <c r="AK52" s="159"/>
      <c r="AL52" s="159" t="s">
        <v>160</v>
      </c>
      <c r="AM52" s="159"/>
      <c r="AN52" s="159"/>
      <c r="AO52" s="159"/>
      <c r="AP52" s="159"/>
      <c r="AQ52" s="159"/>
      <c r="AR52" s="159"/>
      <c r="AS52" s="159" t="s">
        <v>160</v>
      </c>
      <c r="AT52" s="159" t="s">
        <v>160</v>
      </c>
      <c r="AU52" s="159"/>
      <c r="AV52" s="159"/>
      <c r="AW52" s="159"/>
      <c r="AX52" s="159"/>
      <c r="AY52" s="159"/>
      <c r="AZ52" s="159" t="s">
        <v>160</v>
      </c>
      <c r="BA52" s="159"/>
      <c r="BB52" s="159"/>
      <c r="BC52" s="159"/>
      <c r="BD52" s="159"/>
      <c r="BE52" s="159"/>
      <c r="BF52" s="159" t="s">
        <v>160</v>
      </c>
      <c r="BG52" s="159"/>
      <c r="BH52" s="159"/>
      <c r="BI52" s="159"/>
      <c r="BJ52" s="159"/>
      <c r="BK52" s="159" t="s">
        <v>160</v>
      </c>
      <c r="BL52" s="159"/>
      <c r="BM52" s="159"/>
      <c r="BN52" s="158"/>
    </row>
    <row r="53" spans="1:66" ht="13.5" customHeight="1">
      <c r="A53" s="148"/>
      <c r="B53" s="149"/>
      <c r="C53" s="150"/>
      <c r="D53" s="151" t="s">
        <v>190</v>
      </c>
      <c r="E53" s="158"/>
      <c r="F53" s="158"/>
      <c r="G53" s="158"/>
      <c r="H53" s="158"/>
      <c r="I53" s="158" t="s">
        <v>160</v>
      </c>
      <c r="J53" s="158"/>
      <c r="K53" s="158"/>
      <c r="L53" s="158"/>
      <c r="M53" s="158"/>
      <c r="N53" s="158" t="s">
        <v>160</v>
      </c>
      <c r="O53" s="158"/>
      <c r="P53" s="158"/>
      <c r="Q53" s="159"/>
      <c r="R53" s="159"/>
      <c r="S53" s="159" t="s">
        <v>160</v>
      </c>
      <c r="T53" s="158"/>
      <c r="U53" s="158"/>
      <c r="V53" s="159"/>
      <c r="W53" s="159"/>
      <c r="X53" s="159" t="s">
        <v>160</v>
      </c>
      <c r="Y53" s="158"/>
      <c r="Z53" s="158"/>
      <c r="AA53" s="159"/>
      <c r="AB53" s="159"/>
      <c r="AC53" s="159" t="s">
        <v>160</v>
      </c>
      <c r="AD53" s="158"/>
      <c r="AE53" s="158"/>
      <c r="AF53" s="159"/>
      <c r="AG53" s="159"/>
      <c r="AH53" s="159" t="s">
        <v>160</v>
      </c>
      <c r="AI53" s="158"/>
      <c r="AJ53" s="158"/>
      <c r="AK53" s="159"/>
      <c r="AL53" s="159"/>
      <c r="AM53" s="159" t="s">
        <v>160</v>
      </c>
      <c r="AN53" s="159"/>
      <c r="AO53" s="159"/>
      <c r="AP53" s="159"/>
      <c r="AQ53" s="159"/>
      <c r="AR53" s="159"/>
      <c r="AS53" s="159"/>
      <c r="AT53" s="159"/>
      <c r="AU53" s="159" t="s">
        <v>160</v>
      </c>
      <c r="AV53" s="159" t="s">
        <v>160</v>
      </c>
      <c r="AW53" s="159"/>
      <c r="AX53" s="159"/>
      <c r="AY53" s="159"/>
      <c r="AZ53" s="159"/>
      <c r="BA53" s="159" t="s">
        <v>160</v>
      </c>
      <c r="BB53" s="159"/>
      <c r="BC53" s="159"/>
      <c r="BD53" s="159"/>
      <c r="BE53" s="159"/>
      <c r="BF53" s="159"/>
      <c r="BG53" s="159" t="s">
        <v>160</v>
      </c>
      <c r="BH53" s="159"/>
      <c r="BI53" s="159"/>
      <c r="BJ53" s="159"/>
      <c r="BK53" s="159"/>
      <c r="BL53" s="159" t="s">
        <v>160</v>
      </c>
      <c r="BM53" s="159"/>
      <c r="BN53" s="158"/>
    </row>
    <row r="54" spans="1:66" ht="13.5" customHeight="1">
      <c r="A54" s="148"/>
      <c r="B54" s="160"/>
      <c r="C54" s="161"/>
      <c r="D54" s="162"/>
      <c r="E54" s="163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8"/>
    </row>
    <row r="55" spans="1:66" ht="13.5" customHeight="1">
      <c r="A55" s="148"/>
      <c r="B55" s="149" t="s">
        <v>191</v>
      </c>
      <c r="C55" s="150"/>
      <c r="D55" s="151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8"/>
    </row>
    <row r="56" spans="1:66" ht="13.5" customHeight="1">
      <c r="A56" s="148"/>
      <c r="B56" s="149"/>
      <c r="C56" s="150"/>
      <c r="D56" s="151" t="s">
        <v>192</v>
      </c>
      <c r="E56" s="158" t="s">
        <v>160</v>
      </c>
      <c r="F56" s="158" t="s">
        <v>160</v>
      </c>
      <c r="G56" s="158" t="s">
        <v>160</v>
      </c>
      <c r="H56" s="158" t="s">
        <v>160</v>
      </c>
      <c r="I56" s="158" t="s">
        <v>160</v>
      </c>
      <c r="J56" s="158" t="s">
        <v>160</v>
      </c>
      <c r="K56" s="158" t="s">
        <v>160</v>
      </c>
      <c r="L56" s="158" t="s">
        <v>160</v>
      </c>
      <c r="M56" s="158" t="s">
        <v>160</v>
      </c>
      <c r="N56" s="158" t="s">
        <v>160</v>
      </c>
      <c r="O56" s="158" t="s">
        <v>160</v>
      </c>
      <c r="P56" s="158" t="s">
        <v>160</v>
      </c>
      <c r="Q56" s="158" t="s">
        <v>160</v>
      </c>
      <c r="R56" s="158" t="s">
        <v>160</v>
      </c>
      <c r="S56" s="158" t="s">
        <v>160</v>
      </c>
      <c r="T56" s="158" t="s">
        <v>160</v>
      </c>
      <c r="U56" s="158" t="s">
        <v>160</v>
      </c>
      <c r="V56" s="158" t="s">
        <v>160</v>
      </c>
      <c r="W56" s="158" t="s">
        <v>160</v>
      </c>
      <c r="X56" s="158" t="s">
        <v>160</v>
      </c>
      <c r="Y56" s="158" t="s">
        <v>160</v>
      </c>
      <c r="Z56" s="158" t="s">
        <v>160</v>
      </c>
      <c r="AA56" s="158" t="s">
        <v>160</v>
      </c>
      <c r="AB56" s="158" t="s">
        <v>160</v>
      </c>
      <c r="AC56" s="158" t="s">
        <v>160</v>
      </c>
      <c r="AD56" s="158" t="s">
        <v>160</v>
      </c>
      <c r="AE56" s="158" t="s">
        <v>160</v>
      </c>
      <c r="AF56" s="158" t="s">
        <v>160</v>
      </c>
      <c r="AG56" s="158" t="s">
        <v>160</v>
      </c>
      <c r="AH56" s="158" t="s">
        <v>160</v>
      </c>
      <c r="AI56" s="158" t="s">
        <v>160</v>
      </c>
      <c r="AJ56" s="158" t="s">
        <v>160</v>
      </c>
      <c r="AK56" s="158" t="s">
        <v>160</v>
      </c>
      <c r="AL56" s="158" t="s">
        <v>160</v>
      </c>
      <c r="AM56" s="158" t="s">
        <v>160</v>
      </c>
      <c r="AN56" s="158" t="s">
        <v>160</v>
      </c>
      <c r="AO56" s="158" t="s">
        <v>160</v>
      </c>
      <c r="AP56" s="158" t="s">
        <v>160</v>
      </c>
      <c r="AQ56" s="158" t="s">
        <v>160</v>
      </c>
      <c r="AR56" s="158" t="s">
        <v>160</v>
      </c>
      <c r="AS56" s="158" t="s">
        <v>160</v>
      </c>
      <c r="AT56" s="158"/>
      <c r="AU56" s="158" t="s">
        <v>160</v>
      </c>
      <c r="AV56" s="158" t="s">
        <v>160</v>
      </c>
      <c r="AW56" s="158" t="s">
        <v>160</v>
      </c>
      <c r="AX56" s="158" t="s">
        <v>160</v>
      </c>
      <c r="AY56" s="158" t="s">
        <v>160</v>
      </c>
      <c r="AZ56" s="158" t="s">
        <v>160</v>
      </c>
      <c r="BA56" s="158" t="s">
        <v>160</v>
      </c>
      <c r="BB56" s="158" t="s">
        <v>160</v>
      </c>
      <c r="BC56" s="158" t="s">
        <v>160</v>
      </c>
      <c r="BD56" s="158" t="s">
        <v>160</v>
      </c>
      <c r="BE56" s="158" t="s">
        <v>160</v>
      </c>
      <c r="BF56" s="158" t="s">
        <v>160</v>
      </c>
      <c r="BG56" s="158" t="s">
        <v>160</v>
      </c>
      <c r="BH56" s="158" t="s">
        <v>160</v>
      </c>
      <c r="BI56" s="158" t="s">
        <v>160</v>
      </c>
      <c r="BJ56" s="158" t="s">
        <v>160</v>
      </c>
      <c r="BK56" s="158" t="s">
        <v>160</v>
      </c>
      <c r="BL56" s="158" t="s">
        <v>160</v>
      </c>
      <c r="BM56" s="158" t="s">
        <v>160</v>
      </c>
      <c r="BN56" s="158" t="s">
        <v>160</v>
      </c>
    </row>
    <row r="57" spans="1:66" ht="13.5" customHeight="1" thickBot="1">
      <c r="A57" s="148"/>
      <c r="B57" s="164"/>
      <c r="C57" s="165"/>
      <c r="D57" s="166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7"/>
    </row>
    <row r="58" spans="1:66" ht="13.5" customHeight="1" thickTop="1">
      <c r="A58" s="169" t="s">
        <v>193</v>
      </c>
      <c r="B58" s="170"/>
      <c r="C58" s="171"/>
      <c r="D58" s="172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3"/>
    </row>
    <row r="59" spans="1:66" ht="13.5" customHeight="1">
      <c r="A59" s="175"/>
      <c r="B59" s="176" t="s">
        <v>194</v>
      </c>
      <c r="C59" s="177"/>
      <c r="D59" s="178"/>
      <c r="E59" s="158" t="s">
        <v>160</v>
      </c>
      <c r="F59" s="158" t="s">
        <v>160</v>
      </c>
      <c r="G59" s="158" t="s">
        <v>160</v>
      </c>
      <c r="H59" s="158" t="s">
        <v>160</v>
      </c>
      <c r="I59" s="158" t="s">
        <v>160</v>
      </c>
      <c r="J59" s="158" t="s">
        <v>160</v>
      </c>
      <c r="K59" s="158" t="s">
        <v>160</v>
      </c>
      <c r="L59" s="158" t="s">
        <v>160</v>
      </c>
      <c r="M59" s="158" t="s">
        <v>160</v>
      </c>
      <c r="N59" s="158" t="s">
        <v>160</v>
      </c>
      <c r="O59" s="158" t="s">
        <v>160</v>
      </c>
      <c r="P59" s="158" t="s">
        <v>160</v>
      </c>
      <c r="Q59" s="158" t="s">
        <v>160</v>
      </c>
      <c r="R59" s="158" t="s">
        <v>160</v>
      </c>
      <c r="S59" s="158" t="s">
        <v>160</v>
      </c>
      <c r="T59" s="158" t="s">
        <v>160</v>
      </c>
      <c r="U59" s="158" t="s">
        <v>160</v>
      </c>
      <c r="V59" s="158" t="s">
        <v>160</v>
      </c>
      <c r="W59" s="158" t="s">
        <v>160</v>
      </c>
      <c r="X59" s="158" t="s">
        <v>160</v>
      </c>
      <c r="Y59" s="158" t="s">
        <v>160</v>
      </c>
      <c r="Z59" s="158" t="s">
        <v>160</v>
      </c>
      <c r="AA59" s="158" t="s">
        <v>160</v>
      </c>
      <c r="AB59" s="158" t="s">
        <v>160</v>
      </c>
      <c r="AC59" s="158" t="s">
        <v>160</v>
      </c>
      <c r="AD59" s="158" t="s">
        <v>160</v>
      </c>
      <c r="AE59" s="158" t="s">
        <v>160</v>
      </c>
      <c r="AF59" s="158" t="s">
        <v>160</v>
      </c>
      <c r="AG59" s="158" t="s">
        <v>160</v>
      </c>
      <c r="AH59" s="158" t="s">
        <v>160</v>
      </c>
      <c r="AI59" s="158" t="s">
        <v>160</v>
      </c>
      <c r="AJ59" s="158" t="s">
        <v>160</v>
      </c>
      <c r="AK59" s="158" t="s">
        <v>160</v>
      </c>
      <c r="AL59" s="158" t="s">
        <v>160</v>
      </c>
      <c r="AM59" s="158" t="s">
        <v>160</v>
      </c>
      <c r="AN59" s="158"/>
      <c r="AO59" s="158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8"/>
    </row>
    <row r="60" spans="1:66" ht="13.5" customHeight="1">
      <c r="A60" s="175"/>
      <c r="B60" s="176" t="s">
        <v>195</v>
      </c>
      <c r="C60" s="177"/>
      <c r="D60" s="17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8"/>
      <c r="AO60" s="158" t="s">
        <v>160</v>
      </c>
      <c r="AP60" s="159" t="s">
        <v>160</v>
      </c>
      <c r="AQ60" s="159" t="s">
        <v>160</v>
      </c>
      <c r="AR60" s="159" t="s">
        <v>160</v>
      </c>
      <c r="AS60" s="159" t="s">
        <v>160</v>
      </c>
      <c r="AT60" s="159" t="s">
        <v>160</v>
      </c>
      <c r="AU60" s="159" t="s">
        <v>160</v>
      </c>
      <c r="AV60" s="159" t="s">
        <v>160</v>
      </c>
      <c r="AW60" s="159" t="s">
        <v>160</v>
      </c>
      <c r="AX60" s="159" t="s">
        <v>160</v>
      </c>
      <c r="AY60" s="159" t="s">
        <v>160</v>
      </c>
      <c r="AZ60" s="159" t="s">
        <v>160</v>
      </c>
      <c r="BA60" s="159" t="s">
        <v>160</v>
      </c>
      <c r="BB60" s="159" t="s">
        <v>160</v>
      </c>
      <c r="BC60" s="159" t="s">
        <v>160</v>
      </c>
      <c r="BD60" s="159" t="s">
        <v>160</v>
      </c>
      <c r="BE60" s="159" t="s">
        <v>160</v>
      </c>
      <c r="BF60" s="159" t="s">
        <v>160</v>
      </c>
      <c r="BG60" s="159" t="s">
        <v>160</v>
      </c>
      <c r="BH60" s="159" t="s">
        <v>160</v>
      </c>
      <c r="BI60" s="159" t="s">
        <v>160</v>
      </c>
      <c r="BJ60" s="159" t="s">
        <v>160</v>
      </c>
      <c r="BK60" s="159" t="s">
        <v>160</v>
      </c>
      <c r="BL60" s="159" t="s">
        <v>160</v>
      </c>
      <c r="BM60" s="159" t="s">
        <v>160</v>
      </c>
      <c r="BN60" s="158" t="s">
        <v>160</v>
      </c>
    </row>
    <row r="61" spans="1:66" ht="13.5" customHeight="1">
      <c r="A61" s="175"/>
      <c r="B61" s="176" t="s">
        <v>196</v>
      </c>
      <c r="C61" s="177"/>
      <c r="D61" s="17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 t="s">
        <v>160</v>
      </c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  <c r="BM61" s="159"/>
      <c r="BN61" s="158"/>
    </row>
    <row r="62" spans="1:66" ht="13.5" customHeight="1" thickBot="1">
      <c r="A62" s="175"/>
      <c r="B62" s="176"/>
      <c r="C62" s="179"/>
      <c r="D62" s="180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1"/>
    </row>
    <row r="63" spans="1:66" ht="13.5" customHeight="1" thickTop="1">
      <c r="A63" s="169" t="s">
        <v>197</v>
      </c>
      <c r="B63" s="371" t="s">
        <v>198</v>
      </c>
      <c r="C63" s="372"/>
      <c r="D63" s="373"/>
      <c r="E63" s="183" t="s">
        <v>64</v>
      </c>
      <c r="F63" s="183" t="s">
        <v>64</v>
      </c>
      <c r="G63" s="183" t="s">
        <v>64</v>
      </c>
      <c r="H63" s="183" t="s">
        <v>64</v>
      </c>
      <c r="I63" s="183" t="s">
        <v>64</v>
      </c>
      <c r="J63" s="183" t="s">
        <v>64</v>
      </c>
      <c r="K63" s="183" t="s">
        <v>64</v>
      </c>
      <c r="L63" s="183" t="s">
        <v>64</v>
      </c>
      <c r="M63" s="183" t="s">
        <v>64</v>
      </c>
      <c r="N63" s="183" t="s">
        <v>64</v>
      </c>
      <c r="O63" s="183" t="s">
        <v>64</v>
      </c>
      <c r="P63" s="183" t="s">
        <v>64</v>
      </c>
      <c r="Q63" s="183" t="s">
        <v>64</v>
      </c>
      <c r="R63" s="183" t="s">
        <v>64</v>
      </c>
      <c r="S63" s="183" t="s">
        <v>64</v>
      </c>
      <c r="T63" s="183" t="s">
        <v>64</v>
      </c>
      <c r="U63" s="183" t="s">
        <v>64</v>
      </c>
      <c r="V63" s="183" t="s">
        <v>64</v>
      </c>
      <c r="W63" s="183" t="s">
        <v>64</v>
      </c>
      <c r="X63" s="183" t="s">
        <v>64</v>
      </c>
      <c r="Y63" s="183" t="s">
        <v>64</v>
      </c>
      <c r="Z63" s="183" t="s">
        <v>64</v>
      </c>
      <c r="AA63" s="183" t="s">
        <v>64</v>
      </c>
      <c r="AB63" s="183" t="s">
        <v>64</v>
      </c>
      <c r="AC63" s="183" t="s">
        <v>64</v>
      </c>
      <c r="AD63" s="183" t="s">
        <v>64</v>
      </c>
      <c r="AE63" s="183" t="s">
        <v>64</v>
      </c>
      <c r="AF63" s="183" t="s">
        <v>64</v>
      </c>
      <c r="AG63" s="183" t="s">
        <v>64</v>
      </c>
      <c r="AH63" s="183" t="s">
        <v>64</v>
      </c>
      <c r="AI63" s="183" t="s">
        <v>64</v>
      </c>
      <c r="AJ63" s="183" t="s">
        <v>64</v>
      </c>
      <c r="AK63" s="183" t="s">
        <v>64</v>
      </c>
      <c r="AL63" s="183" t="s">
        <v>64</v>
      </c>
      <c r="AM63" s="183" t="s">
        <v>64</v>
      </c>
      <c r="AN63" s="183" t="s">
        <v>64</v>
      </c>
      <c r="AO63" s="184" t="s">
        <v>100</v>
      </c>
      <c r="AP63" s="184" t="s">
        <v>100</v>
      </c>
      <c r="AQ63" s="184" t="s">
        <v>100</v>
      </c>
      <c r="AR63" s="184" t="s">
        <v>100</v>
      </c>
      <c r="AS63" s="184" t="s">
        <v>100</v>
      </c>
      <c r="AT63" s="184" t="s">
        <v>100</v>
      </c>
      <c r="AU63" s="184" t="s">
        <v>100</v>
      </c>
      <c r="AV63" s="184" t="s">
        <v>100</v>
      </c>
      <c r="AW63" s="184" t="s">
        <v>100</v>
      </c>
      <c r="AX63" s="184" t="s">
        <v>100</v>
      </c>
      <c r="AY63" s="184" t="s">
        <v>100</v>
      </c>
      <c r="AZ63" s="184" t="s">
        <v>100</v>
      </c>
      <c r="BA63" s="184" t="s">
        <v>100</v>
      </c>
      <c r="BB63" s="184" t="s">
        <v>100</v>
      </c>
      <c r="BC63" s="184" t="s">
        <v>100</v>
      </c>
      <c r="BD63" s="184" t="s">
        <v>100</v>
      </c>
      <c r="BE63" s="184" t="s">
        <v>100</v>
      </c>
      <c r="BF63" s="184" t="s">
        <v>100</v>
      </c>
      <c r="BG63" s="184" t="s">
        <v>100</v>
      </c>
      <c r="BH63" s="184" t="s">
        <v>100</v>
      </c>
      <c r="BI63" s="184" t="s">
        <v>100</v>
      </c>
      <c r="BJ63" s="184" t="s">
        <v>100</v>
      </c>
      <c r="BK63" s="184" t="s">
        <v>100</v>
      </c>
      <c r="BL63" s="184" t="s">
        <v>100</v>
      </c>
      <c r="BM63" s="184" t="s">
        <v>100</v>
      </c>
      <c r="BN63" s="184" t="s">
        <v>100</v>
      </c>
    </row>
    <row r="64" spans="1:66" ht="24" customHeight="1">
      <c r="A64" s="175"/>
      <c r="B64" s="374" t="s">
        <v>199</v>
      </c>
      <c r="C64" s="375"/>
      <c r="D64" s="376"/>
      <c r="E64" s="158" t="s">
        <v>460</v>
      </c>
      <c r="F64" s="158" t="s">
        <v>460</v>
      </c>
      <c r="G64" s="158" t="s">
        <v>460</v>
      </c>
      <c r="H64" s="158" t="s">
        <v>460</v>
      </c>
      <c r="I64" s="158" t="s">
        <v>460</v>
      </c>
      <c r="J64" s="158" t="s">
        <v>460</v>
      </c>
      <c r="K64" s="158" t="s">
        <v>460</v>
      </c>
      <c r="L64" s="158" t="s">
        <v>460</v>
      </c>
      <c r="M64" s="158" t="s">
        <v>460</v>
      </c>
      <c r="N64" s="158" t="s">
        <v>460</v>
      </c>
      <c r="O64" s="158" t="s">
        <v>460</v>
      </c>
      <c r="P64" s="158" t="s">
        <v>460</v>
      </c>
      <c r="Q64" s="158" t="s">
        <v>460</v>
      </c>
      <c r="R64" s="158" t="s">
        <v>460</v>
      </c>
      <c r="S64" s="158" t="s">
        <v>460</v>
      </c>
      <c r="T64" s="158" t="s">
        <v>460</v>
      </c>
      <c r="U64" s="158" t="s">
        <v>460</v>
      </c>
      <c r="V64" s="158" t="s">
        <v>460</v>
      </c>
      <c r="W64" s="158" t="s">
        <v>460</v>
      </c>
      <c r="X64" s="158" t="s">
        <v>460</v>
      </c>
      <c r="Y64" s="158" t="s">
        <v>460</v>
      </c>
      <c r="Z64" s="158" t="s">
        <v>460</v>
      </c>
      <c r="AA64" s="158" t="s">
        <v>460</v>
      </c>
      <c r="AB64" s="158" t="s">
        <v>460</v>
      </c>
      <c r="AC64" s="158" t="s">
        <v>460</v>
      </c>
      <c r="AD64" s="158" t="s">
        <v>460</v>
      </c>
      <c r="AE64" s="158" t="s">
        <v>460</v>
      </c>
      <c r="AF64" s="158" t="s">
        <v>460</v>
      </c>
      <c r="AG64" s="158" t="s">
        <v>460</v>
      </c>
      <c r="AH64" s="158" t="s">
        <v>460</v>
      </c>
      <c r="AI64" s="158" t="s">
        <v>460</v>
      </c>
      <c r="AJ64" s="158" t="s">
        <v>460</v>
      </c>
      <c r="AK64" s="158" t="s">
        <v>460</v>
      </c>
      <c r="AL64" s="158" t="s">
        <v>460</v>
      </c>
      <c r="AM64" s="158" t="s">
        <v>460</v>
      </c>
      <c r="AN64" s="158" t="s">
        <v>460</v>
      </c>
      <c r="AO64" s="158" t="s">
        <v>460</v>
      </c>
      <c r="AP64" s="158" t="s">
        <v>460</v>
      </c>
      <c r="AQ64" s="158" t="s">
        <v>460</v>
      </c>
      <c r="AR64" s="158" t="s">
        <v>460</v>
      </c>
      <c r="AS64" s="158" t="s">
        <v>460</v>
      </c>
      <c r="AT64" s="158" t="s">
        <v>460</v>
      </c>
      <c r="AU64" s="158" t="s">
        <v>460</v>
      </c>
      <c r="AV64" s="158" t="s">
        <v>460</v>
      </c>
      <c r="AW64" s="158" t="s">
        <v>460</v>
      </c>
      <c r="AX64" s="158" t="s">
        <v>460</v>
      </c>
      <c r="AY64" s="158" t="s">
        <v>460</v>
      </c>
      <c r="AZ64" s="158" t="s">
        <v>460</v>
      </c>
      <c r="BA64" s="159" t="s">
        <v>460</v>
      </c>
      <c r="BB64" s="159" t="s">
        <v>460</v>
      </c>
      <c r="BC64" s="159" t="s">
        <v>460</v>
      </c>
      <c r="BD64" s="159" t="s">
        <v>460</v>
      </c>
      <c r="BE64" s="159" t="s">
        <v>460</v>
      </c>
      <c r="BF64" s="159" t="s">
        <v>460</v>
      </c>
      <c r="BG64" s="159" t="s">
        <v>460</v>
      </c>
      <c r="BH64" s="159" t="s">
        <v>460</v>
      </c>
      <c r="BI64" s="159" t="s">
        <v>460</v>
      </c>
      <c r="BJ64" s="159" t="s">
        <v>460</v>
      </c>
      <c r="BK64" s="159" t="s">
        <v>460</v>
      </c>
      <c r="BL64" s="159" t="s">
        <v>460</v>
      </c>
      <c r="BM64" s="159" t="s">
        <v>460</v>
      </c>
      <c r="BN64" s="158" t="s">
        <v>460</v>
      </c>
    </row>
    <row r="65" spans="1:66" ht="63" customHeight="1">
      <c r="A65" s="175"/>
      <c r="B65" s="377" t="s">
        <v>200</v>
      </c>
      <c r="C65" s="378"/>
      <c r="D65" s="379"/>
      <c r="E65" s="185" t="s">
        <v>553</v>
      </c>
      <c r="F65" s="185" t="s">
        <v>553</v>
      </c>
      <c r="G65" s="185" t="s">
        <v>553</v>
      </c>
      <c r="H65" s="185" t="s">
        <v>553</v>
      </c>
      <c r="I65" s="185" t="s">
        <v>553</v>
      </c>
      <c r="J65" s="185" t="s">
        <v>553</v>
      </c>
      <c r="K65" s="185" t="s">
        <v>553</v>
      </c>
      <c r="L65" s="185" t="s">
        <v>553</v>
      </c>
      <c r="M65" s="185" t="s">
        <v>553</v>
      </c>
      <c r="N65" s="185" t="s">
        <v>553</v>
      </c>
      <c r="O65" s="185" t="s">
        <v>553</v>
      </c>
      <c r="P65" s="185" t="s">
        <v>553</v>
      </c>
      <c r="Q65" s="185" t="s">
        <v>553</v>
      </c>
      <c r="R65" s="185" t="s">
        <v>553</v>
      </c>
      <c r="S65" s="185" t="s">
        <v>553</v>
      </c>
      <c r="T65" s="185" t="s">
        <v>553</v>
      </c>
      <c r="U65" s="185" t="s">
        <v>553</v>
      </c>
      <c r="V65" s="185" t="s">
        <v>553</v>
      </c>
      <c r="W65" s="185" t="s">
        <v>553</v>
      </c>
      <c r="X65" s="185" t="s">
        <v>553</v>
      </c>
      <c r="Y65" s="185" t="s">
        <v>553</v>
      </c>
      <c r="Z65" s="185" t="s">
        <v>553</v>
      </c>
      <c r="AA65" s="185" t="s">
        <v>553</v>
      </c>
      <c r="AB65" s="185" t="s">
        <v>553</v>
      </c>
      <c r="AC65" s="185" t="s">
        <v>553</v>
      </c>
      <c r="AD65" s="185" t="s">
        <v>553</v>
      </c>
      <c r="AE65" s="185" t="s">
        <v>553</v>
      </c>
      <c r="AF65" s="185" t="s">
        <v>553</v>
      </c>
      <c r="AG65" s="185" t="s">
        <v>553</v>
      </c>
      <c r="AH65" s="185" t="s">
        <v>553</v>
      </c>
      <c r="AI65" s="185" t="s">
        <v>553</v>
      </c>
      <c r="AJ65" s="185" t="s">
        <v>553</v>
      </c>
      <c r="AK65" s="185" t="s">
        <v>553</v>
      </c>
      <c r="AL65" s="185" t="s">
        <v>553</v>
      </c>
      <c r="AM65" s="185" t="s">
        <v>553</v>
      </c>
      <c r="AN65" s="185" t="s">
        <v>553</v>
      </c>
      <c r="AO65" s="185" t="s">
        <v>553</v>
      </c>
      <c r="AP65" s="185" t="s">
        <v>553</v>
      </c>
      <c r="AQ65" s="185" t="s">
        <v>553</v>
      </c>
      <c r="AR65" s="185" t="s">
        <v>553</v>
      </c>
      <c r="AS65" s="185" t="s">
        <v>553</v>
      </c>
      <c r="AT65" s="185" t="s">
        <v>553</v>
      </c>
      <c r="AU65" s="185" t="s">
        <v>553</v>
      </c>
      <c r="AV65" s="185" t="s">
        <v>553</v>
      </c>
      <c r="AW65" s="185" t="s">
        <v>553</v>
      </c>
      <c r="AX65" s="185" t="s">
        <v>553</v>
      </c>
      <c r="AY65" s="185" t="s">
        <v>553</v>
      </c>
      <c r="AZ65" s="185" t="s">
        <v>553</v>
      </c>
      <c r="BA65" s="185" t="s">
        <v>553</v>
      </c>
      <c r="BB65" s="185" t="s">
        <v>553</v>
      </c>
      <c r="BC65" s="185" t="s">
        <v>553</v>
      </c>
      <c r="BD65" s="185" t="s">
        <v>553</v>
      </c>
      <c r="BE65" s="185" t="s">
        <v>553</v>
      </c>
      <c r="BF65" s="185" t="s">
        <v>553</v>
      </c>
      <c r="BG65" s="185" t="s">
        <v>553</v>
      </c>
      <c r="BH65" s="185" t="s">
        <v>553</v>
      </c>
      <c r="BI65" s="185" t="s">
        <v>553</v>
      </c>
      <c r="BJ65" s="185" t="s">
        <v>553</v>
      </c>
      <c r="BK65" s="185" t="s">
        <v>553</v>
      </c>
      <c r="BL65" s="185" t="s">
        <v>553</v>
      </c>
      <c r="BM65" s="185" t="s">
        <v>553</v>
      </c>
      <c r="BN65" s="185" t="s">
        <v>553</v>
      </c>
    </row>
    <row r="66" spans="1:66" ht="23.25" customHeight="1" thickBot="1">
      <c r="A66" s="186"/>
      <c r="B66" s="380" t="s">
        <v>201</v>
      </c>
      <c r="C66" s="380"/>
      <c r="D66" s="380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7"/>
    </row>
    <row r="67" spans="1:66" ht="13.5" customHeight="1" thickTop="1">
      <c r="A67" s="189"/>
    </row>
    <row r="77" spans="1:66" ht="57" customHeight="1"/>
    <row r="78" spans="1:66" ht="10.5"/>
    <row r="79" spans="1:66" ht="10.5"/>
  </sheetData>
  <mergeCells count="27">
    <mergeCell ref="A2:B2"/>
    <mergeCell ref="C2:D2"/>
    <mergeCell ref="E2:H2"/>
    <mergeCell ref="I2:BN2"/>
    <mergeCell ref="A3:B3"/>
    <mergeCell ref="C3:D3"/>
    <mergeCell ref="E3:H3"/>
    <mergeCell ref="I3:BN3"/>
    <mergeCell ref="A4:B4"/>
    <mergeCell ref="C4:D4"/>
    <mergeCell ref="E4:H4"/>
    <mergeCell ref="I4:BN4"/>
    <mergeCell ref="A5:B5"/>
    <mergeCell ref="C5:BN5"/>
    <mergeCell ref="E6:H6"/>
    <mergeCell ref="I6:K6"/>
    <mergeCell ref="L6:BN6"/>
    <mergeCell ref="A7:B7"/>
    <mergeCell ref="C7:D7"/>
    <mergeCell ref="E7:H7"/>
    <mergeCell ref="L7:BN7"/>
    <mergeCell ref="B63:D63"/>
    <mergeCell ref="B64:D64"/>
    <mergeCell ref="B65:D65"/>
    <mergeCell ref="B66:D66"/>
    <mergeCell ref="A6:B6"/>
    <mergeCell ref="C6:D6"/>
  </mergeCells>
  <dataValidations count="3">
    <dataValidation type="list" allowBlank="1" showInputMessage="1" showErrorMessage="1" sqref="WWJ983057:WXV983102 JX10:LJ62 TT10:VF62 ADP10:AFB62 ANL10:AOX62 AXH10:AYT62 BHD10:BIP62 BQZ10:BSL62 CAV10:CCH62 CKR10:CMD62 CUN10:CVZ62 DEJ10:DFV62 DOF10:DPR62 DYB10:DZN62 EHX10:EJJ62 ERT10:ETF62 FBP10:FDB62 FLL10:FMX62 FVH10:FWT62 GFD10:GGP62 GOZ10:GQL62 GYV10:HAH62 HIR10:HKD62 HSN10:HTZ62 ICJ10:IDV62 IMF10:INR62 IWB10:IXN62 JFX10:JHJ62 JPT10:JRF62 JZP10:KBB62 KJL10:KKX62 KTH10:KUT62 LDD10:LEP62 LMZ10:LOL62 LWV10:LYH62 MGR10:MID62 MQN10:MRZ62 NAJ10:NBV62 NKF10:NLR62 NUB10:NVN62 ODX10:OFJ62 ONT10:OPF62 OXP10:OZB62 PHL10:PIX62 PRH10:PST62 QBD10:QCP62 QKZ10:QML62 QUV10:QWH62 RER10:RGD62 RON10:RPZ62 RYJ10:RZV62 SIF10:SJR62 SSB10:STN62 TBX10:TDJ62 TLT10:TNF62 TVP10:TXB62 UFL10:UGX62 UPH10:UQT62 UZD10:VAP62 VIZ10:VKL62 VSV10:VUH62 WCR10:WED62 WMN10:WNZ62 WWJ10:WXV62 JX65553:LJ65598 TT65553:VF65598 ADP65553:AFB65598 ANL65553:AOX65598 AXH65553:AYT65598 BHD65553:BIP65598 BQZ65553:BSL65598 CAV65553:CCH65598 CKR65553:CMD65598 CUN65553:CVZ65598 DEJ65553:DFV65598 DOF65553:DPR65598 DYB65553:DZN65598 EHX65553:EJJ65598 ERT65553:ETF65598 FBP65553:FDB65598 FLL65553:FMX65598 FVH65553:FWT65598 GFD65553:GGP65598 GOZ65553:GQL65598 GYV65553:HAH65598 HIR65553:HKD65598 HSN65553:HTZ65598 ICJ65553:IDV65598 IMF65553:INR65598 IWB65553:IXN65598 JFX65553:JHJ65598 JPT65553:JRF65598 JZP65553:KBB65598 KJL65553:KKX65598 KTH65553:KUT65598 LDD65553:LEP65598 LMZ65553:LOL65598 LWV65553:LYH65598 MGR65553:MID65598 MQN65553:MRZ65598 NAJ65553:NBV65598 NKF65553:NLR65598 NUB65553:NVN65598 ODX65553:OFJ65598 ONT65553:OPF65598 OXP65553:OZB65598 PHL65553:PIX65598 PRH65553:PST65598 QBD65553:QCP65598 QKZ65553:QML65598 QUV65553:QWH65598 RER65553:RGD65598 RON65553:RPZ65598 RYJ65553:RZV65598 SIF65553:SJR65598 SSB65553:STN65598 TBX65553:TDJ65598 TLT65553:TNF65598 TVP65553:TXB65598 UFL65553:UGX65598 UPH65553:UQT65598 UZD65553:VAP65598 VIZ65553:VKL65598 VSV65553:VUH65598 WCR65553:WED65598 WMN65553:WNZ65598 WWJ65553:WXV65598 JX131089:LJ131134 TT131089:VF131134 ADP131089:AFB131134 ANL131089:AOX131134 AXH131089:AYT131134 BHD131089:BIP131134 BQZ131089:BSL131134 CAV131089:CCH131134 CKR131089:CMD131134 CUN131089:CVZ131134 DEJ131089:DFV131134 DOF131089:DPR131134 DYB131089:DZN131134 EHX131089:EJJ131134 ERT131089:ETF131134 FBP131089:FDB131134 FLL131089:FMX131134 FVH131089:FWT131134 GFD131089:GGP131134 GOZ131089:GQL131134 GYV131089:HAH131134 HIR131089:HKD131134 HSN131089:HTZ131134 ICJ131089:IDV131134 IMF131089:INR131134 IWB131089:IXN131134 JFX131089:JHJ131134 JPT131089:JRF131134 JZP131089:KBB131134 KJL131089:KKX131134 KTH131089:KUT131134 LDD131089:LEP131134 LMZ131089:LOL131134 LWV131089:LYH131134 MGR131089:MID131134 MQN131089:MRZ131134 NAJ131089:NBV131134 NKF131089:NLR131134 NUB131089:NVN131134 ODX131089:OFJ131134 ONT131089:OPF131134 OXP131089:OZB131134 PHL131089:PIX131134 PRH131089:PST131134 QBD131089:QCP131134 QKZ131089:QML131134 QUV131089:QWH131134 RER131089:RGD131134 RON131089:RPZ131134 RYJ131089:RZV131134 SIF131089:SJR131134 SSB131089:STN131134 TBX131089:TDJ131134 TLT131089:TNF131134 TVP131089:TXB131134 UFL131089:UGX131134 UPH131089:UQT131134 UZD131089:VAP131134 VIZ131089:VKL131134 VSV131089:VUH131134 WCR131089:WED131134 WMN131089:WNZ131134 WWJ131089:WXV131134 JX196625:LJ196670 TT196625:VF196670 ADP196625:AFB196670 ANL196625:AOX196670 AXH196625:AYT196670 BHD196625:BIP196670 BQZ196625:BSL196670 CAV196625:CCH196670 CKR196625:CMD196670 CUN196625:CVZ196670 DEJ196625:DFV196670 DOF196625:DPR196670 DYB196625:DZN196670 EHX196625:EJJ196670 ERT196625:ETF196670 FBP196625:FDB196670 FLL196625:FMX196670 FVH196625:FWT196670 GFD196625:GGP196670 GOZ196625:GQL196670 GYV196625:HAH196670 HIR196625:HKD196670 HSN196625:HTZ196670 ICJ196625:IDV196670 IMF196625:INR196670 IWB196625:IXN196670 JFX196625:JHJ196670 JPT196625:JRF196670 JZP196625:KBB196670 KJL196625:KKX196670 KTH196625:KUT196670 LDD196625:LEP196670 LMZ196625:LOL196670 LWV196625:LYH196670 MGR196625:MID196670 MQN196625:MRZ196670 NAJ196625:NBV196670 NKF196625:NLR196670 NUB196625:NVN196670 ODX196625:OFJ196670 ONT196625:OPF196670 OXP196625:OZB196670 PHL196625:PIX196670 PRH196625:PST196670 QBD196625:QCP196670 QKZ196625:QML196670 QUV196625:QWH196670 RER196625:RGD196670 RON196625:RPZ196670 RYJ196625:RZV196670 SIF196625:SJR196670 SSB196625:STN196670 TBX196625:TDJ196670 TLT196625:TNF196670 TVP196625:TXB196670 UFL196625:UGX196670 UPH196625:UQT196670 UZD196625:VAP196670 VIZ196625:VKL196670 VSV196625:VUH196670 WCR196625:WED196670 WMN196625:WNZ196670 WWJ196625:WXV196670 JX262161:LJ262206 TT262161:VF262206 ADP262161:AFB262206 ANL262161:AOX262206 AXH262161:AYT262206 BHD262161:BIP262206 BQZ262161:BSL262206 CAV262161:CCH262206 CKR262161:CMD262206 CUN262161:CVZ262206 DEJ262161:DFV262206 DOF262161:DPR262206 DYB262161:DZN262206 EHX262161:EJJ262206 ERT262161:ETF262206 FBP262161:FDB262206 FLL262161:FMX262206 FVH262161:FWT262206 GFD262161:GGP262206 GOZ262161:GQL262206 GYV262161:HAH262206 HIR262161:HKD262206 HSN262161:HTZ262206 ICJ262161:IDV262206 IMF262161:INR262206 IWB262161:IXN262206 JFX262161:JHJ262206 JPT262161:JRF262206 JZP262161:KBB262206 KJL262161:KKX262206 KTH262161:KUT262206 LDD262161:LEP262206 LMZ262161:LOL262206 LWV262161:LYH262206 MGR262161:MID262206 MQN262161:MRZ262206 NAJ262161:NBV262206 NKF262161:NLR262206 NUB262161:NVN262206 ODX262161:OFJ262206 ONT262161:OPF262206 OXP262161:OZB262206 PHL262161:PIX262206 PRH262161:PST262206 QBD262161:QCP262206 QKZ262161:QML262206 QUV262161:QWH262206 RER262161:RGD262206 RON262161:RPZ262206 RYJ262161:RZV262206 SIF262161:SJR262206 SSB262161:STN262206 TBX262161:TDJ262206 TLT262161:TNF262206 TVP262161:TXB262206 UFL262161:UGX262206 UPH262161:UQT262206 UZD262161:VAP262206 VIZ262161:VKL262206 VSV262161:VUH262206 WCR262161:WED262206 WMN262161:WNZ262206 WWJ262161:WXV262206 JX327697:LJ327742 TT327697:VF327742 ADP327697:AFB327742 ANL327697:AOX327742 AXH327697:AYT327742 BHD327697:BIP327742 BQZ327697:BSL327742 CAV327697:CCH327742 CKR327697:CMD327742 CUN327697:CVZ327742 DEJ327697:DFV327742 DOF327697:DPR327742 DYB327697:DZN327742 EHX327697:EJJ327742 ERT327697:ETF327742 FBP327697:FDB327742 FLL327697:FMX327742 FVH327697:FWT327742 GFD327697:GGP327742 GOZ327697:GQL327742 GYV327697:HAH327742 HIR327697:HKD327742 HSN327697:HTZ327742 ICJ327697:IDV327742 IMF327697:INR327742 IWB327697:IXN327742 JFX327697:JHJ327742 JPT327697:JRF327742 JZP327697:KBB327742 KJL327697:KKX327742 KTH327697:KUT327742 LDD327697:LEP327742 LMZ327697:LOL327742 LWV327697:LYH327742 MGR327697:MID327742 MQN327697:MRZ327742 NAJ327697:NBV327742 NKF327697:NLR327742 NUB327697:NVN327742 ODX327697:OFJ327742 ONT327697:OPF327742 OXP327697:OZB327742 PHL327697:PIX327742 PRH327697:PST327742 QBD327697:QCP327742 QKZ327697:QML327742 QUV327697:QWH327742 RER327697:RGD327742 RON327697:RPZ327742 RYJ327697:RZV327742 SIF327697:SJR327742 SSB327697:STN327742 TBX327697:TDJ327742 TLT327697:TNF327742 TVP327697:TXB327742 UFL327697:UGX327742 UPH327697:UQT327742 UZD327697:VAP327742 VIZ327697:VKL327742 VSV327697:VUH327742 WCR327697:WED327742 WMN327697:WNZ327742 WWJ327697:WXV327742 JX393233:LJ393278 TT393233:VF393278 ADP393233:AFB393278 ANL393233:AOX393278 AXH393233:AYT393278 BHD393233:BIP393278 BQZ393233:BSL393278 CAV393233:CCH393278 CKR393233:CMD393278 CUN393233:CVZ393278 DEJ393233:DFV393278 DOF393233:DPR393278 DYB393233:DZN393278 EHX393233:EJJ393278 ERT393233:ETF393278 FBP393233:FDB393278 FLL393233:FMX393278 FVH393233:FWT393278 GFD393233:GGP393278 GOZ393233:GQL393278 GYV393233:HAH393278 HIR393233:HKD393278 HSN393233:HTZ393278 ICJ393233:IDV393278 IMF393233:INR393278 IWB393233:IXN393278 JFX393233:JHJ393278 JPT393233:JRF393278 JZP393233:KBB393278 KJL393233:KKX393278 KTH393233:KUT393278 LDD393233:LEP393278 LMZ393233:LOL393278 LWV393233:LYH393278 MGR393233:MID393278 MQN393233:MRZ393278 NAJ393233:NBV393278 NKF393233:NLR393278 NUB393233:NVN393278 ODX393233:OFJ393278 ONT393233:OPF393278 OXP393233:OZB393278 PHL393233:PIX393278 PRH393233:PST393278 QBD393233:QCP393278 QKZ393233:QML393278 QUV393233:QWH393278 RER393233:RGD393278 RON393233:RPZ393278 RYJ393233:RZV393278 SIF393233:SJR393278 SSB393233:STN393278 TBX393233:TDJ393278 TLT393233:TNF393278 TVP393233:TXB393278 UFL393233:UGX393278 UPH393233:UQT393278 UZD393233:VAP393278 VIZ393233:VKL393278 VSV393233:VUH393278 WCR393233:WED393278 WMN393233:WNZ393278 WWJ393233:WXV393278 JX458769:LJ458814 TT458769:VF458814 ADP458769:AFB458814 ANL458769:AOX458814 AXH458769:AYT458814 BHD458769:BIP458814 BQZ458769:BSL458814 CAV458769:CCH458814 CKR458769:CMD458814 CUN458769:CVZ458814 DEJ458769:DFV458814 DOF458769:DPR458814 DYB458769:DZN458814 EHX458769:EJJ458814 ERT458769:ETF458814 FBP458769:FDB458814 FLL458769:FMX458814 FVH458769:FWT458814 GFD458769:GGP458814 GOZ458769:GQL458814 GYV458769:HAH458814 HIR458769:HKD458814 HSN458769:HTZ458814 ICJ458769:IDV458814 IMF458769:INR458814 IWB458769:IXN458814 JFX458769:JHJ458814 JPT458769:JRF458814 JZP458769:KBB458814 KJL458769:KKX458814 KTH458769:KUT458814 LDD458769:LEP458814 LMZ458769:LOL458814 LWV458769:LYH458814 MGR458769:MID458814 MQN458769:MRZ458814 NAJ458769:NBV458814 NKF458769:NLR458814 NUB458769:NVN458814 ODX458769:OFJ458814 ONT458769:OPF458814 OXP458769:OZB458814 PHL458769:PIX458814 PRH458769:PST458814 QBD458769:QCP458814 QKZ458769:QML458814 QUV458769:QWH458814 RER458769:RGD458814 RON458769:RPZ458814 RYJ458769:RZV458814 SIF458769:SJR458814 SSB458769:STN458814 TBX458769:TDJ458814 TLT458769:TNF458814 TVP458769:TXB458814 UFL458769:UGX458814 UPH458769:UQT458814 UZD458769:VAP458814 VIZ458769:VKL458814 VSV458769:VUH458814 WCR458769:WED458814 WMN458769:WNZ458814 WWJ458769:WXV458814 JX524305:LJ524350 TT524305:VF524350 ADP524305:AFB524350 ANL524305:AOX524350 AXH524305:AYT524350 BHD524305:BIP524350 BQZ524305:BSL524350 CAV524305:CCH524350 CKR524305:CMD524350 CUN524305:CVZ524350 DEJ524305:DFV524350 DOF524305:DPR524350 DYB524305:DZN524350 EHX524305:EJJ524350 ERT524305:ETF524350 FBP524305:FDB524350 FLL524305:FMX524350 FVH524305:FWT524350 GFD524305:GGP524350 GOZ524305:GQL524350 GYV524305:HAH524350 HIR524305:HKD524350 HSN524305:HTZ524350 ICJ524305:IDV524350 IMF524305:INR524350 IWB524305:IXN524350 JFX524305:JHJ524350 JPT524305:JRF524350 JZP524305:KBB524350 KJL524305:KKX524350 KTH524305:KUT524350 LDD524305:LEP524350 LMZ524305:LOL524350 LWV524305:LYH524350 MGR524305:MID524350 MQN524305:MRZ524350 NAJ524305:NBV524350 NKF524305:NLR524350 NUB524305:NVN524350 ODX524305:OFJ524350 ONT524305:OPF524350 OXP524305:OZB524350 PHL524305:PIX524350 PRH524305:PST524350 QBD524305:QCP524350 QKZ524305:QML524350 QUV524305:QWH524350 RER524305:RGD524350 RON524305:RPZ524350 RYJ524305:RZV524350 SIF524305:SJR524350 SSB524305:STN524350 TBX524305:TDJ524350 TLT524305:TNF524350 TVP524305:TXB524350 UFL524305:UGX524350 UPH524305:UQT524350 UZD524305:VAP524350 VIZ524305:VKL524350 VSV524305:VUH524350 WCR524305:WED524350 WMN524305:WNZ524350 WWJ524305:WXV524350 JX589841:LJ589886 TT589841:VF589886 ADP589841:AFB589886 ANL589841:AOX589886 AXH589841:AYT589886 BHD589841:BIP589886 BQZ589841:BSL589886 CAV589841:CCH589886 CKR589841:CMD589886 CUN589841:CVZ589886 DEJ589841:DFV589886 DOF589841:DPR589886 DYB589841:DZN589886 EHX589841:EJJ589886 ERT589841:ETF589886 FBP589841:FDB589886 FLL589841:FMX589886 FVH589841:FWT589886 GFD589841:GGP589886 GOZ589841:GQL589886 GYV589841:HAH589886 HIR589841:HKD589886 HSN589841:HTZ589886 ICJ589841:IDV589886 IMF589841:INR589886 IWB589841:IXN589886 JFX589841:JHJ589886 JPT589841:JRF589886 JZP589841:KBB589886 KJL589841:KKX589886 KTH589841:KUT589886 LDD589841:LEP589886 LMZ589841:LOL589886 LWV589841:LYH589886 MGR589841:MID589886 MQN589841:MRZ589886 NAJ589841:NBV589886 NKF589841:NLR589886 NUB589841:NVN589886 ODX589841:OFJ589886 ONT589841:OPF589886 OXP589841:OZB589886 PHL589841:PIX589886 PRH589841:PST589886 QBD589841:QCP589886 QKZ589841:QML589886 QUV589841:QWH589886 RER589841:RGD589886 RON589841:RPZ589886 RYJ589841:RZV589886 SIF589841:SJR589886 SSB589841:STN589886 TBX589841:TDJ589886 TLT589841:TNF589886 TVP589841:TXB589886 UFL589841:UGX589886 UPH589841:UQT589886 UZD589841:VAP589886 VIZ589841:VKL589886 VSV589841:VUH589886 WCR589841:WED589886 WMN589841:WNZ589886 WWJ589841:WXV589886 JX655377:LJ655422 TT655377:VF655422 ADP655377:AFB655422 ANL655377:AOX655422 AXH655377:AYT655422 BHD655377:BIP655422 BQZ655377:BSL655422 CAV655377:CCH655422 CKR655377:CMD655422 CUN655377:CVZ655422 DEJ655377:DFV655422 DOF655377:DPR655422 DYB655377:DZN655422 EHX655377:EJJ655422 ERT655377:ETF655422 FBP655377:FDB655422 FLL655377:FMX655422 FVH655377:FWT655422 GFD655377:GGP655422 GOZ655377:GQL655422 GYV655377:HAH655422 HIR655377:HKD655422 HSN655377:HTZ655422 ICJ655377:IDV655422 IMF655377:INR655422 IWB655377:IXN655422 JFX655377:JHJ655422 JPT655377:JRF655422 JZP655377:KBB655422 KJL655377:KKX655422 KTH655377:KUT655422 LDD655377:LEP655422 LMZ655377:LOL655422 LWV655377:LYH655422 MGR655377:MID655422 MQN655377:MRZ655422 NAJ655377:NBV655422 NKF655377:NLR655422 NUB655377:NVN655422 ODX655377:OFJ655422 ONT655377:OPF655422 OXP655377:OZB655422 PHL655377:PIX655422 PRH655377:PST655422 QBD655377:QCP655422 QKZ655377:QML655422 QUV655377:QWH655422 RER655377:RGD655422 RON655377:RPZ655422 RYJ655377:RZV655422 SIF655377:SJR655422 SSB655377:STN655422 TBX655377:TDJ655422 TLT655377:TNF655422 TVP655377:TXB655422 UFL655377:UGX655422 UPH655377:UQT655422 UZD655377:VAP655422 VIZ655377:VKL655422 VSV655377:VUH655422 WCR655377:WED655422 WMN655377:WNZ655422 WWJ655377:WXV655422 JX720913:LJ720958 TT720913:VF720958 ADP720913:AFB720958 ANL720913:AOX720958 AXH720913:AYT720958 BHD720913:BIP720958 BQZ720913:BSL720958 CAV720913:CCH720958 CKR720913:CMD720958 CUN720913:CVZ720958 DEJ720913:DFV720958 DOF720913:DPR720958 DYB720913:DZN720958 EHX720913:EJJ720958 ERT720913:ETF720958 FBP720913:FDB720958 FLL720913:FMX720958 FVH720913:FWT720958 GFD720913:GGP720958 GOZ720913:GQL720958 GYV720913:HAH720958 HIR720913:HKD720958 HSN720913:HTZ720958 ICJ720913:IDV720958 IMF720913:INR720958 IWB720913:IXN720958 JFX720913:JHJ720958 JPT720913:JRF720958 JZP720913:KBB720958 KJL720913:KKX720958 KTH720913:KUT720958 LDD720913:LEP720958 LMZ720913:LOL720958 LWV720913:LYH720958 MGR720913:MID720958 MQN720913:MRZ720958 NAJ720913:NBV720958 NKF720913:NLR720958 NUB720913:NVN720958 ODX720913:OFJ720958 ONT720913:OPF720958 OXP720913:OZB720958 PHL720913:PIX720958 PRH720913:PST720958 QBD720913:QCP720958 QKZ720913:QML720958 QUV720913:QWH720958 RER720913:RGD720958 RON720913:RPZ720958 RYJ720913:RZV720958 SIF720913:SJR720958 SSB720913:STN720958 TBX720913:TDJ720958 TLT720913:TNF720958 TVP720913:TXB720958 UFL720913:UGX720958 UPH720913:UQT720958 UZD720913:VAP720958 VIZ720913:VKL720958 VSV720913:VUH720958 WCR720913:WED720958 WMN720913:WNZ720958 WWJ720913:WXV720958 JX786449:LJ786494 TT786449:VF786494 ADP786449:AFB786494 ANL786449:AOX786494 AXH786449:AYT786494 BHD786449:BIP786494 BQZ786449:BSL786494 CAV786449:CCH786494 CKR786449:CMD786494 CUN786449:CVZ786494 DEJ786449:DFV786494 DOF786449:DPR786494 DYB786449:DZN786494 EHX786449:EJJ786494 ERT786449:ETF786494 FBP786449:FDB786494 FLL786449:FMX786494 FVH786449:FWT786494 GFD786449:GGP786494 GOZ786449:GQL786494 GYV786449:HAH786494 HIR786449:HKD786494 HSN786449:HTZ786494 ICJ786449:IDV786494 IMF786449:INR786494 IWB786449:IXN786494 JFX786449:JHJ786494 JPT786449:JRF786494 JZP786449:KBB786494 KJL786449:KKX786494 KTH786449:KUT786494 LDD786449:LEP786494 LMZ786449:LOL786494 LWV786449:LYH786494 MGR786449:MID786494 MQN786449:MRZ786494 NAJ786449:NBV786494 NKF786449:NLR786494 NUB786449:NVN786494 ODX786449:OFJ786494 ONT786449:OPF786494 OXP786449:OZB786494 PHL786449:PIX786494 PRH786449:PST786494 QBD786449:QCP786494 QKZ786449:QML786494 QUV786449:QWH786494 RER786449:RGD786494 RON786449:RPZ786494 RYJ786449:RZV786494 SIF786449:SJR786494 SSB786449:STN786494 TBX786449:TDJ786494 TLT786449:TNF786494 TVP786449:TXB786494 UFL786449:UGX786494 UPH786449:UQT786494 UZD786449:VAP786494 VIZ786449:VKL786494 VSV786449:VUH786494 WCR786449:WED786494 WMN786449:WNZ786494 WWJ786449:WXV786494 JX851985:LJ852030 TT851985:VF852030 ADP851985:AFB852030 ANL851985:AOX852030 AXH851985:AYT852030 BHD851985:BIP852030 BQZ851985:BSL852030 CAV851985:CCH852030 CKR851985:CMD852030 CUN851985:CVZ852030 DEJ851985:DFV852030 DOF851985:DPR852030 DYB851985:DZN852030 EHX851985:EJJ852030 ERT851985:ETF852030 FBP851985:FDB852030 FLL851985:FMX852030 FVH851985:FWT852030 GFD851985:GGP852030 GOZ851985:GQL852030 GYV851985:HAH852030 HIR851985:HKD852030 HSN851985:HTZ852030 ICJ851985:IDV852030 IMF851985:INR852030 IWB851985:IXN852030 JFX851985:JHJ852030 JPT851985:JRF852030 JZP851985:KBB852030 KJL851985:KKX852030 KTH851985:KUT852030 LDD851985:LEP852030 LMZ851985:LOL852030 LWV851985:LYH852030 MGR851985:MID852030 MQN851985:MRZ852030 NAJ851985:NBV852030 NKF851985:NLR852030 NUB851985:NVN852030 ODX851985:OFJ852030 ONT851985:OPF852030 OXP851985:OZB852030 PHL851985:PIX852030 PRH851985:PST852030 QBD851985:QCP852030 QKZ851985:QML852030 QUV851985:QWH852030 RER851985:RGD852030 RON851985:RPZ852030 RYJ851985:RZV852030 SIF851985:SJR852030 SSB851985:STN852030 TBX851985:TDJ852030 TLT851985:TNF852030 TVP851985:TXB852030 UFL851985:UGX852030 UPH851985:UQT852030 UZD851985:VAP852030 VIZ851985:VKL852030 VSV851985:VUH852030 WCR851985:WED852030 WMN851985:WNZ852030 WWJ851985:WXV852030 JX917521:LJ917566 TT917521:VF917566 ADP917521:AFB917566 ANL917521:AOX917566 AXH917521:AYT917566 BHD917521:BIP917566 BQZ917521:BSL917566 CAV917521:CCH917566 CKR917521:CMD917566 CUN917521:CVZ917566 DEJ917521:DFV917566 DOF917521:DPR917566 DYB917521:DZN917566 EHX917521:EJJ917566 ERT917521:ETF917566 FBP917521:FDB917566 FLL917521:FMX917566 FVH917521:FWT917566 GFD917521:GGP917566 GOZ917521:GQL917566 GYV917521:HAH917566 HIR917521:HKD917566 HSN917521:HTZ917566 ICJ917521:IDV917566 IMF917521:INR917566 IWB917521:IXN917566 JFX917521:JHJ917566 JPT917521:JRF917566 JZP917521:KBB917566 KJL917521:KKX917566 KTH917521:KUT917566 LDD917521:LEP917566 LMZ917521:LOL917566 LWV917521:LYH917566 MGR917521:MID917566 MQN917521:MRZ917566 NAJ917521:NBV917566 NKF917521:NLR917566 NUB917521:NVN917566 ODX917521:OFJ917566 ONT917521:OPF917566 OXP917521:OZB917566 PHL917521:PIX917566 PRH917521:PST917566 QBD917521:QCP917566 QKZ917521:QML917566 QUV917521:QWH917566 RER917521:RGD917566 RON917521:RPZ917566 RYJ917521:RZV917566 SIF917521:SJR917566 SSB917521:STN917566 TBX917521:TDJ917566 TLT917521:TNF917566 TVP917521:TXB917566 UFL917521:UGX917566 UPH917521:UQT917566 UZD917521:VAP917566 VIZ917521:VKL917566 VSV917521:VUH917566 WCR917521:WED917566 WMN917521:WNZ917566 WWJ917521:WXV917566 JX983057:LJ983102 TT983057:VF983102 ADP983057:AFB983102 ANL983057:AOX983102 AXH983057:AYT983102 BHD983057:BIP983102 BQZ983057:BSL983102 CAV983057:CCH983102 CKR983057:CMD983102 CUN983057:CVZ983102 DEJ983057:DFV983102 DOF983057:DPR983102 DYB983057:DZN983102 EHX983057:EJJ983102 ERT983057:ETF983102 FBP983057:FDB983102 FLL983057:FMX983102 FVH983057:FWT983102 GFD983057:GGP983102 GOZ983057:GQL983102 GYV983057:HAH983102 HIR983057:HKD983102 HSN983057:HTZ983102 ICJ983057:IDV983102 IMF983057:INR983102 IWB983057:IXN983102 JFX983057:JHJ983102 JPT983057:JRF983102 JZP983057:KBB983102 KJL983057:KKX983102 KTH983057:KUT983102 LDD983057:LEP983102 LMZ983057:LOL983102 LWV983057:LYH983102 MGR983057:MID983102 MQN983057:MRZ983102 NAJ983057:NBV983102 NKF983057:NLR983102 NUB983057:NVN983102 ODX983057:OFJ983102 ONT983057:OPF983102 OXP983057:OZB983102 PHL983057:PIX983102 PRH983057:PST983102 QBD983057:QCP983102 QKZ983057:QML983102 QUV983057:QWH983102 RER983057:RGD983102 RON983057:RPZ983102 RYJ983057:RZV983102 SIF983057:SJR983102 SSB983057:STN983102 TBX983057:TDJ983102 TLT983057:TNF983102 TVP983057:TXB983102 UFL983057:UGX983102 UPH983057:UQT983102 UZD983057:VAP983102 VIZ983057:VKL983102 VSV983057:VUH983102 WCR983057:WED983102 WMN983057:WNZ983102 E10:BN62 E983057:BN983102 E917521:BN917566 E851985:BN852030 E786449:BN786494 E720913:BN720958 E655377:BN655422 E589841:BN589886 E524305:BN524350 E458769:BN458814 E393233:BN393278 E327697:BN327742 E262161:BN262206 E196625:BN196670 E131089:BN131134 E65553:BN65598">
      <formula1>"O, "</formula1>
    </dataValidation>
    <dataValidation type="list" allowBlank="1" showInputMessage="1" showErrorMessage="1" sqref="WWJ983103:WXV983103 JX63:LJ63 TT63:VF63 ADP63:AFB63 ANL63:AOX63 AXH63:AYT63 BHD63:BIP63 BQZ63:BSL63 CAV63:CCH63 CKR63:CMD63 CUN63:CVZ63 DEJ63:DFV63 DOF63:DPR63 DYB63:DZN63 EHX63:EJJ63 ERT63:ETF63 FBP63:FDB63 FLL63:FMX63 FVH63:FWT63 GFD63:GGP63 GOZ63:GQL63 GYV63:HAH63 HIR63:HKD63 HSN63:HTZ63 ICJ63:IDV63 IMF63:INR63 IWB63:IXN63 JFX63:JHJ63 JPT63:JRF63 JZP63:KBB63 KJL63:KKX63 KTH63:KUT63 LDD63:LEP63 LMZ63:LOL63 LWV63:LYH63 MGR63:MID63 MQN63:MRZ63 NAJ63:NBV63 NKF63:NLR63 NUB63:NVN63 ODX63:OFJ63 ONT63:OPF63 OXP63:OZB63 PHL63:PIX63 PRH63:PST63 QBD63:QCP63 QKZ63:QML63 QUV63:QWH63 RER63:RGD63 RON63:RPZ63 RYJ63:RZV63 SIF63:SJR63 SSB63:STN63 TBX63:TDJ63 TLT63:TNF63 TVP63:TXB63 UFL63:UGX63 UPH63:UQT63 UZD63:VAP63 VIZ63:VKL63 VSV63:VUH63 WCR63:WED63 WMN63:WNZ63 WWJ63:WXV63 JX65599:LJ65599 TT65599:VF65599 ADP65599:AFB65599 ANL65599:AOX65599 AXH65599:AYT65599 BHD65599:BIP65599 BQZ65599:BSL65599 CAV65599:CCH65599 CKR65599:CMD65599 CUN65599:CVZ65599 DEJ65599:DFV65599 DOF65599:DPR65599 DYB65599:DZN65599 EHX65599:EJJ65599 ERT65599:ETF65599 FBP65599:FDB65599 FLL65599:FMX65599 FVH65599:FWT65599 GFD65599:GGP65599 GOZ65599:GQL65599 GYV65599:HAH65599 HIR65599:HKD65599 HSN65599:HTZ65599 ICJ65599:IDV65599 IMF65599:INR65599 IWB65599:IXN65599 JFX65599:JHJ65599 JPT65599:JRF65599 JZP65599:KBB65599 KJL65599:KKX65599 KTH65599:KUT65599 LDD65599:LEP65599 LMZ65599:LOL65599 LWV65599:LYH65599 MGR65599:MID65599 MQN65599:MRZ65599 NAJ65599:NBV65599 NKF65599:NLR65599 NUB65599:NVN65599 ODX65599:OFJ65599 ONT65599:OPF65599 OXP65599:OZB65599 PHL65599:PIX65599 PRH65599:PST65599 QBD65599:QCP65599 QKZ65599:QML65599 QUV65599:QWH65599 RER65599:RGD65599 RON65599:RPZ65599 RYJ65599:RZV65599 SIF65599:SJR65599 SSB65599:STN65599 TBX65599:TDJ65599 TLT65599:TNF65599 TVP65599:TXB65599 UFL65599:UGX65599 UPH65599:UQT65599 UZD65599:VAP65599 VIZ65599:VKL65599 VSV65599:VUH65599 WCR65599:WED65599 WMN65599:WNZ65599 WWJ65599:WXV65599 JX131135:LJ131135 TT131135:VF131135 ADP131135:AFB131135 ANL131135:AOX131135 AXH131135:AYT131135 BHD131135:BIP131135 BQZ131135:BSL131135 CAV131135:CCH131135 CKR131135:CMD131135 CUN131135:CVZ131135 DEJ131135:DFV131135 DOF131135:DPR131135 DYB131135:DZN131135 EHX131135:EJJ131135 ERT131135:ETF131135 FBP131135:FDB131135 FLL131135:FMX131135 FVH131135:FWT131135 GFD131135:GGP131135 GOZ131135:GQL131135 GYV131135:HAH131135 HIR131135:HKD131135 HSN131135:HTZ131135 ICJ131135:IDV131135 IMF131135:INR131135 IWB131135:IXN131135 JFX131135:JHJ131135 JPT131135:JRF131135 JZP131135:KBB131135 KJL131135:KKX131135 KTH131135:KUT131135 LDD131135:LEP131135 LMZ131135:LOL131135 LWV131135:LYH131135 MGR131135:MID131135 MQN131135:MRZ131135 NAJ131135:NBV131135 NKF131135:NLR131135 NUB131135:NVN131135 ODX131135:OFJ131135 ONT131135:OPF131135 OXP131135:OZB131135 PHL131135:PIX131135 PRH131135:PST131135 QBD131135:QCP131135 QKZ131135:QML131135 QUV131135:QWH131135 RER131135:RGD131135 RON131135:RPZ131135 RYJ131135:RZV131135 SIF131135:SJR131135 SSB131135:STN131135 TBX131135:TDJ131135 TLT131135:TNF131135 TVP131135:TXB131135 UFL131135:UGX131135 UPH131135:UQT131135 UZD131135:VAP131135 VIZ131135:VKL131135 VSV131135:VUH131135 WCR131135:WED131135 WMN131135:WNZ131135 WWJ131135:WXV131135 JX196671:LJ196671 TT196671:VF196671 ADP196671:AFB196671 ANL196671:AOX196671 AXH196671:AYT196671 BHD196671:BIP196671 BQZ196671:BSL196671 CAV196671:CCH196671 CKR196671:CMD196671 CUN196671:CVZ196671 DEJ196671:DFV196671 DOF196671:DPR196671 DYB196671:DZN196671 EHX196671:EJJ196671 ERT196671:ETF196671 FBP196671:FDB196671 FLL196671:FMX196671 FVH196671:FWT196671 GFD196671:GGP196671 GOZ196671:GQL196671 GYV196671:HAH196671 HIR196671:HKD196671 HSN196671:HTZ196671 ICJ196671:IDV196671 IMF196671:INR196671 IWB196671:IXN196671 JFX196671:JHJ196671 JPT196671:JRF196671 JZP196671:KBB196671 KJL196671:KKX196671 KTH196671:KUT196671 LDD196671:LEP196671 LMZ196671:LOL196671 LWV196671:LYH196671 MGR196671:MID196671 MQN196671:MRZ196671 NAJ196671:NBV196671 NKF196671:NLR196671 NUB196671:NVN196671 ODX196671:OFJ196671 ONT196671:OPF196671 OXP196671:OZB196671 PHL196671:PIX196671 PRH196671:PST196671 QBD196671:QCP196671 QKZ196671:QML196671 QUV196671:QWH196671 RER196671:RGD196671 RON196671:RPZ196671 RYJ196671:RZV196671 SIF196671:SJR196671 SSB196671:STN196671 TBX196671:TDJ196671 TLT196671:TNF196671 TVP196671:TXB196671 UFL196671:UGX196671 UPH196671:UQT196671 UZD196671:VAP196671 VIZ196671:VKL196671 VSV196671:VUH196671 WCR196671:WED196671 WMN196671:WNZ196671 WWJ196671:WXV196671 JX262207:LJ262207 TT262207:VF262207 ADP262207:AFB262207 ANL262207:AOX262207 AXH262207:AYT262207 BHD262207:BIP262207 BQZ262207:BSL262207 CAV262207:CCH262207 CKR262207:CMD262207 CUN262207:CVZ262207 DEJ262207:DFV262207 DOF262207:DPR262207 DYB262207:DZN262207 EHX262207:EJJ262207 ERT262207:ETF262207 FBP262207:FDB262207 FLL262207:FMX262207 FVH262207:FWT262207 GFD262207:GGP262207 GOZ262207:GQL262207 GYV262207:HAH262207 HIR262207:HKD262207 HSN262207:HTZ262207 ICJ262207:IDV262207 IMF262207:INR262207 IWB262207:IXN262207 JFX262207:JHJ262207 JPT262207:JRF262207 JZP262207:KBB262207 KJL262207:KKX262207 KTH262207:KUT262207 LDD262207:LEP262207 LMZ262207:LOL262207 LWV262207:LYH262207 MGR262207:MID262207 MQN262207:MRZ262207 NAJ262207:NBV262207 NKF262207:NLR262207 NUB262207:NVN262207 ODX262207:OFJ262207 ONT262207:OPF262207 OXP262207:OZB262207 PHL262207:PIX262207 PRH262207:PST262207 QBD262207:QCP262207 QKZ262207:QML262207 QUV262207:QWH262207 RER262207:RGD262207 RON262207:RPZ262207 RYJ262207:RZV262207 SIF262207:SJR262207 SSB262207:STN262207 TBX262207:TDJ262207 TLT262207:TNF262207 TVP262207:TXB262207 UFL262207:UGX262207 UPH262207:UQT262207 UZD262207:VAP262207 VIZ262207:VKL262207 VSV262207:VUH262207 WCR262207:WED262207 WMN262207:WNZ262207 WWJ262207:WXV262207 JX327743:LJ327743 TT327743:VF327743 ADP327743:AFB327743 ANL327743:AOX327743 AXH327743:AYT327743 BHD327743:BIP327743 BQZ327743:BSL327743 CAV327743:CCH327743 CKR327743:CMD327743 CUN327743:CVZ327743 DEJ327743:DFV327743 DOF327743:DPR327743 DYB327743:DZN327743 EHX327743:EJJ327743 ERT327743:ETF327743 FBP327743:FDB327743 FLL327743:FMX327743 FVH327743:FWT327743 GFD327743:GGP327743 GOZ327743:GQL327743 GYV327743:HAH327743 HIR327743:HKD327743 HSN327743:HTZ327743 ICJ327743:IDV327743 IMF327743:INR327743 IWB327743:IXN327743 JFX327743:JHJ327743 JPT327743:JRF327743 JZP327743:KBB327743 KJL327743:KKX327743 KTH327743:KUT327743 LDD327743:LEP327743 LMZ327743:LOL327743 LWV327743:LYH327743 MGR327743:MID327743 MQN327743:MRZ327743 NAJ327743:NBV327743 NKF327743:NLR327743 NUB327743:NVN327743 ODX327743:OFJ327743 ONT327743:OPF327743 OXP327743:OZB327743 PHL327743:PIX327743 PRH327743:PST327743 QBD327743:QCP327743 QKZ327743:QML327743 QUV327743:QWH327743 RER327743:RGD327743 RON327743:RPZ327743 RYJ327743:RZV327743 SIF327743:SJR327743 SSB327743:STN327743 TBX327743:TDJ327743 TLT327743:TNF327743 TVP327743:TXB327743 UFL327743:UGX327743 UPH327743:UQT327743 UZD327743:VAP327743 VIZ327743:VKL327743 VSV327743:VUH327743 WCR327743:WED327743 WMN327743:WNZ327743 WWJ327743:WXV327743 JX393279:LJ393279 TT393279:VF393279 ADP393279:AFB393279 ANL393279:AOX393279 AXH393279:AYT393279 BHD393279:BIP393279 BQZ393279:BSL393279 CAV393279:CCH393279 CKR393279:CMD393279 CUN393279:CVZ393279 DEJ393279:DFV393279 DOF393279:DPR393279 DYB393279:DZN393279 EHX393279:EJJ393279 ERT393279:ETF393279 FBP393279:FDB393279 FLL393279:FMX393279 FVH393279:FWT393279 GFD393279:GGP393279 GOZ393279:GQL393279 GYV393279:HAH393279 HIR393279:HKD393279 HSN393279:HTZ393279 ICJ393279:IDV393279 IMF393279:INR393279 IWB393279:IXN393279 JFX393279:JHJ393279 JPT393279:JRF393279 JZP393279:KBB393279 KJL393279:KKX393279 KTH393279:KUT393279 LDD393279:LEP393279 LMZ393279:LOL393279 LWV393279:LYH393279 MGR393279:MID393279 MQN393279:MRZ393279 NAJ393279:NBV393279 NKF393279:NLR393279 NUB393279:NVN393279 ODX393279:OFJ393279 ONT393279:OPF393279 OXP393279:OZB393279 PHL393279:PIX393279 PRH393279:PST393279 QBD393279:QCP393279 QKZ393279:QML393279 QUV393279:QWH393279 RER393279:RGD393279 RON393279:RPZ393279 RYJ393279:RZV393279 SIF393279:SJR393279 SSB393279:STN393279 TBX393279:TDJ393279 TLT393279:TNF393279 TVP393279:TXB393279 UFL393279:UGX393279 UPH393279:UQT393279 UZD393279:VAP393279 VIZ393279:VKL393279 VSV393279:VUH393279 WCR393279:WED393279 WMN393279:WNZ393279 WWJ393279:WXV393279 JX458815:LJ458815 TT458815:VF458815 ADP458815:AFB458815 ANL458815:AOX458815 AXH458815:AYT458815 BHD458815:BIP458815 BQZ458815:BSL458815 CAV458815:CCH458815 CKR458815:CMD458815 CUN458815:CVZ458815 DEJ458815:DFV458815 DOF458815:DPR458815 DYB458815:DZN458815 EHX458815:EJJ458815 ERT458815:ETF458815 FBP458815:FDB458815 FLL458815:FMX458815 FVH458815:FWT458815 GFD458815:GGP458815 GOZ458815:GQL458815 GYV458815:HAH458815 HIR458815:HKD458815 HSN458815:HTZ458815 ICJ458815:IDV458815 IMF458815:INR458815 IWB458815:IXN458815 JFX458815:JHJ458815 JPT458815:JRF458815 JZP458815:KBB458815 KJL458815:KKX458815 KTH458815:KUT458815 LDD458815:LEP458815 LMZ458815:LOL458815 LWV458815:LYH458815 MGR458815:MID458815 MQN458815:MRZ458815 NAJ458815:NBV458815 NKF458815:NLR458815 NUB458815:NVN458815 ODX458815:OFJ458815 ONT458815:OPF458815 OXP458815:OZB458815 PHL458815:PIX458815 PRH458815:PST458815 QBD458815:QCP458815 QKZ458815:QML458815 QUV458815:QWH458815 RER458815:RGD458815 RON458815:RPZ458815 RYJ458815:RZV458815 SIF458815:SJR458815 SSB458815:STN458815 TBX458815:TDJ458815 TLT458815:TNF458815 TVP458815:TXB458815 UFL458815:UGX458815 UPH458815:UQT458815 UZD458815:VAP458815 VIZ458815:VKL458815 VSV458815:VUH458815 WCR458815:WED458815 WMN458815:WNZ458815 WWJ458815:WXV458815 JX524351:LJ524351 TT524351:VF524351 ADP524351:AFB524351 ANL524351:AOX524351 AXH524351:AYT524351 BHD524351:BIP524351 BQZ524351:BSL524351 CAV524351:CCH524351 CKR524351:CMD524351 CUN524351:CVZ524351 DEJ524351:DFV524351 DOF524351:DPR524351 DYB524351:DZN524351 EHX524351:EJJ524351 ERT524351:ETF524351 FBP524351:FDB524351 FLL524351:FMX524351 FVH524351:FWT524351 GFD524351:GGP524351 GOZ524351:GQL524351 GYV524351:HAH524351 HIR524351:HKD524351 HSN524351:HTZ524351 ICJ524351:IDV524351 IMF524351:INR524351 IWB524351:IXN524351 JFX524351:JHJ524351 JPT524351:JRF524351 JZP524351:KBB524351 KJL524351:KKX524351 KTH524351:KUT524351 LDD524351:LEP524351 LMZ524351:LOL524351 LWV524351:LYH524351 MGR524351:MID524351 MQN524351:MRZ524351 NAJ524351:NBV524351 NKF524351:NLR524351 NUB524351:NVN524351 ODX524351:OFJ524351 ONT524351:OPF524351 OXP524351:OZB524351 PHL524351:PIX524351 PRH524351:PST524351 QBD524351:QCP524351 QKZ524351:QML524351 QUV524351:QWH524351 RER524351:RGD524351 RON524351:RPZ524351 RYJ524351:RZV524351 SIF524351:SJR524351 SSB524351:STN524351 TBX524351:TDJ524351 TLT524351:TNF524351 TVP524351:TXB524351 UFL524351:UGX524351 UPH524351:UQT524351 UZD524351:VAP524351 VIZ524351:VKL524351 VSV524351:VUH524351 WCR524351:WED524351 WMN524351:WNZ524351 WWJ524351:WXV524351 JX589887:LJ589887 TT589887:VF589887 ADP589887:AFB589887 ANL589887:AOX589887 AXH589887:AYT589887 BHD589887:BIP589887 BQZ589887:BSL589887 CAV589887:CCH589887 CKR589887:CMD589887 CUN589887:CVZ589887 DEJ589887:DFV589887 DOF589887:DPR589887 DYB589887:DZN589887 EHX589887:EJJ589887 ERT589887:ETF589887 FBP589887:FDB589887 FLL589887:FMX589887 FVH589887:FWT589887 GFD589887:GGP589887 GOZ589887:GQL589887 GYV589887:HAH589887 HIR589887:HKD589887 HSN589887:HTZ589887 ICJ589887:IDV589887 IMF589887:INR589887 IWB589887:IXN589887 JFX589887:JHJ589887 JPT589887:JRF589887 JZP589887:KBB589887 KJL589887:KKX589887 KTH589887:KUT589887 LDD589887:LEP589887 LMZ589887:LOL589887 LWV589887:LYH589887 MGR589887:MID589887 MQN589887:MRZ589887 NAJ589887:NBV589887 NKF589887:NLR589887 NUB589887:NVN589887 ODX589887:OFJ589887 ONT589887:OPF589887 OXP589887:OZB589887 PHL589887:PIX589887 PRH589887:PST589887 QBD589887:QCP589887 QKZ589887:QML589887 QUV589887:QWH589887 RER589887:RGD589887 RON589887:RPZ589887 RYJ589887:RZV589887 SIF589887:SJR589887 SSB589887:STN589887 TBX589887:TDJ589887 TLT589887:TNF589887 TVP589887:TXB589887 UFL589887:UGX589887 UPH589887:UQT589887 UZD589887:VAP589887 VIZ589887:VKL589887 VSV589887:VUH589887 WCR589887:WED589887 WMN589887:WNZ589887 WWJ589887:WXV589887 JX655423:LJ655423 TT655423:VF655423 ADP655423:AFB655423 ANL655423:AOX655423 AXH655423:AYT655423 BHD655423:BIP655423 BQZ655423:BSL655423 CAV655423:CCH655423 CKR655423:CMD655423 CUN655423:CVZ655423 DEJ655423:DFV655423 DOF655423:DPR655423 DYB655423:DZN655423 EHX655423:EJJ655423 ERT655423:ETF655423 FBP655423:FDB655423 FLL655423:FMX655423 FVH655423:FWT655423 GFD655423:GGP655423 GOZ655423:GQL655423 GYV655423:HAH655423 HIR655423:HKD655423 HSN655423:HTZ655423 ICJ655423:IDV655423 IMF655423:INR655423 IWB655423:IXN655423 JFX655423:JHJ655423 JPT655423:JRF655423 JZP655423:KBB655423 KJL655423:KKX655423 KTH655423:KUT655423 LDD655423:LEP655423 LMZ655423:LOL655423 LWV655423:LYH655423 MGR655423:MID655423 MQN655423:MRZ655423 NAJ655423:NBV655423 NKF655423:NLR655423 NUB655423:NVN655423 ODX655423:OFJ655423 ONT655423:OPF655423 OXP655423:OZB655423 PHL655423:PIX655423 PRH655423:PST655423 QBD655423:QCP655423 QKZ655423:QML655423 QUV655423:QWH655423 RER655423:RGD655423 RON655423:RPZ655423 RYJ655423:RZV655423 SIF655423:SJR655423 SSB655423:STN655423 TBX655423:TDJ655423 TLT655423:TNF655423 TVP655423:TXB655423 UFL655423:UGX655423 UPH655423:UQT655423 UZD655423:VAP655423 VIZ655423:VKL655423 VSV655423:VUH655423 WCR655423:WED655423 WMN655423:WNZ655423 WWJ655423:WXV655423 JX720959:LJ720959 TT720959:VF720959 ADP720959:AFB720959 ANL720959:AOX720959 AXH720959:AYT720959 BHD720959:BIP720959 BQZ720959:BSL720959 CAV720959:CCH720959 CKR720959:CMD720959 CUN720959:CVZ720959 DEJ720959:DFV720959 DOF720959:DPR720959 DYB720959:DZN720959 EHX720959:EJJ720959 ERT720959:ETF720959 FBP720959:FDB720959 FLL720959:FMX720959 FVH720959:FWT720959 GFD720959:GGP720959 GOZ720959:GQL720959 GYV720959:HAH720959 HIR720959:HKD720959 HSN720959:HTZ720959 ICJ720959:IDV720959 IMF720959:INR720959 IWB720959:IXN720959 JFX720959:JHJ720959 JPT720959:JRF720959 JZP720959:KBB720959 KJL720959:KKX720959 KTH720959:KUT720959 LDD720959:LEP720959 LMZ720959:LOL720959 LWV720959:LYH720959 MGR720959:MID720959 MQN720959:MRZ720959 NAJ720959:NBV720959 NKF720959:NLR720959 NUB720959:NVN720959 ODX720959:OFJ720959 ONT720959:OPF720959 OXP720959:OZB720959 PHL720959:PIX720959 PRH720959:PST720959 QBD720959:QCP720959 QKZ720959:QML720959 QUV720959:QWH720959 RER720959:RGD720959 RON720959:RPZ720959 RYJ720959:RZV720959 SIF720959:SJR720959 SSB720959:STN720959 TBX720959:TDJ720959 TLT720959:TNF720959 TVP720959:TXB720959 UFL720959:UGX720959 UPH720959:UQT720959 UZD720959:VAP720959 VIZ720959:VKL720959 VSV720959:VUH720959 WCR720959:WED720959 WMN720959:WNZ720959 WWJ720959:WXV720959 JX786495:LJ786495 TT786495:VF786495 ADP786495:AFB786495 ANL786495:AOX786495 AXH786495:AYT786495 BHD786495:BIP786495 BQZ786495:BSL786495 CAV786495:CCH786495 CKR786495:CMD786495 CUN786495:CVZ786495 DEJ786495:DFV786495 DOF786495:DPR786495 DYB786495:DZN786495 EHX786495:EJJ786495 ERT786495:ETF786495 FBP786495:FDB786495 FLL786495:FMX786495 FVH786495:FWT786495 GFD786495:GGP786495 GOZ786495:GQL786495 GYV786495:HAH786495 HIR786495:HKD786495 HSN786495:HTZ786495 ICJ786495:IDV786495 IMF786495:INR786495 IWB786495:IXN786495 JFX786495:JHJ786495 JPT786495:JRF786495 JZP786495:KBB786495 KJL786495:KKX786495 KTH786495:KUT786495 LDD786495:LEP786495 LMZ786495:LOL786495 LWV786495:LYH786495 MGR786495:MID786495 MQN786495:MRZ786495 NAJ786495:NBV786495 NKF786495:NLR786495 NUB786495:NVN786495 ODX786495:OFJ786495 ONT786495:OPF786495 OXP786495:OZB786495 PHL786495:PIX786495 PRH786495:PST786495 QBD786495:QCP786495 QKZ786495:QML786495 QUV786495:QWH786495 RER786495:RGD786495 RON786495:RPZ786495 RYJ786495:RZV786495 SIF786495:SJR786495 SSB786495:STN786495 TBX786495:TDJ786495 TLT786495:TNF786495 TVP786495:TXB786495 UFL786495:UGX786495 UPH786495:UQT786495 UZD786495:VAP786495 VIZ786495:VKL786495 VSV786495:VUH786495 WCR786495:WED786495 WMN786495:WNZ786495 WWJ786495:WXV786495 JX852031:LJ852031 TT852031:VF852031 ADP852031:AFB852031 ANL852031:AOX852031 AXH852031:AYT852031 BHD852031:BIP852031 BQZ852031:BSL852031 CAV852031:CCH852031 CKR852031:CMD852031 CUN852031:CVZ852031 DEJ852031:DFV852031 DOF852031:DPR852031 DYB852031:DZN852031 EHX852031:EJJ852031 ERT852031:ETF852031 FBP852031:FDB852031 FLL852031:FMX852031 FVH852031:FWT852031 GFD852031:GGP852031 GOZ852031:GQL852031 GYV852031:HAH852031 HIR852031:HKD852031 HSN852031:HTZ852031 ICJ852031:IDV852031 IMF852031:INR852031 IWB852031:IXN852031 JFX852031:JHJ852031 JPT852031:JRF852031 JZP852031:KBB852031 KJL852031:KKX852031 KTH852031:KUT852031 LDD852031:LEP852031 LMZ852031:LOL852031 LWV852031:LYH852031 MGR852031:MID852031 MQN852031:MRZ852031 NAJ852031:NBV852031 NKF852031:NLR852031 NUB852031:NVN852031 ODX852031:OFJ852031 ONT852031:OPF852031 OXP852031:OZB852031 PHL852031:PIX852031 PRH852031:PST852031 QBD852031:QCP852031 QKZ852031:QML852031 QUV852031:QWH852031 RER852031:RGD852031 RON852031:RPZ852031 RYJ852031:RZV852031 SIF852031:SJR852031 SSB852031:STN852031 TBX852031:TDJ852031 TLT852031:TNF852031 TVP852031:TXB852031 UFL852031:UGX852031 UPH852031:UQT852031 UZD852031:VAP852031 VIZ852031:VKL852031 VSV852031:VUH852031 WCR852031:WED852031 WMN852031:WNZ852031 WWJ852031:WXV852031 JX917567:LJ917567 TT917567:VF917567 ADP917567:AFB917567 ANL917567:AOX917567 AXH917567:AYT917567 BHD917567:BIP917567 BQZ917567:BSL917567 CAV917567:CCH917567 CKR917567:CMD917567 CUN917567:CVZ917567 DEJ917567:DFV917567 DOF917567:DPR917567 DYB917567:DZN917567 EHX917567:EJJ917567 ERT917567:ETF917567 FBP917567:FDB917567 FLL917567:FMX917567 FVH917567:FWT917567 GFD917567:GGP917567 GOZ917567:GQL917567 GYV917567:HAH917567 HIR917567:HKD917567 HSN917567:HTZ917567 ICJ917567:IDV917567 IMF917567:INR917567 IWB917567:IXN917567 JFX917567:JHJ917567 JPT917567:JRF917567 JZP917567:KBB917567 KJL917567:KKX917567 KTH917567:KUT917567 LDD917567:LEP917567 LMZ917567:LOL917567 LWV917567:LYH917567 MGR917567:MID917567 MQN917567:MRZ917567 NAJ917567:NBV917567 NKF917567:NLR917567 NUB917567:NVN917567 ODX917567:OFJ917567 ONT917567:OPF917567 OXP917567:OZB917567 PHL917567:PIX917567 PRH917567:PST917567 QBD917567:QCP917567 QKZ917567:QML917567 QUV917567:QWH917567 RER917567:RGD917567 RON917567:RPZ917567 RYJ917567:RZV917567 SIF917567:SJR917567 SSB917567:STN917567 TBX917567:TDJ917567 TLT917567:TNF917567 TVP917567:TXB917567 UFL917567:UGX917567 UPH917567:UQT917567 UZD917567:VAP917567 VIZ917567:VKL917567 VSV917567:VUH917567 WCR917567:WED917567 WMN917567:WNZ917567 WWJ917567:WXV917567 JX983103:LJ983103 TT983103:VF983103 ADP983103:AFB983103 ANL983103:AOX983103 AXH983103:AYT983103 BHD983103:BIP983103 BQZ983103:BSL983103 CAV983103:CCH983103 CKR983103:CMD983103 CUN983103:CVZ983103 DEJ983103:DFV983103 DOF983103:DPR983103 DYB983103:DZN983103 EHX983103:EJJ983103 ERT983103:ETF983103 FBP983103:FDB983103 FLL983103:FMX983103 FVH983103:FWT983103 GFD983103:GGP983103 GOZ983103:GQL983103 GYV983103:HAH983103 HIR983103:HKD983103 HSN983103:HTZ983103 ICJ983103:IDV983103 IMF983103:INR983103 IWB983103:IXN983103 JFX983103:JHJ983103 JPT983103:JRF983103 JZP983103:KBB983103 KJL983103:KKX983103 KTH983103:KUT983103 LDD983103:LEP983103 LMZ983103:LOL983103 LWV983103:LYH983103 MGR983103:MID983103 MQN983103:MRZ983103 NAJ983103:NBV983103 NKF983103:NLR983103 NUB983103:NVN983103 ODX983103:OFJ983103 ONT983103:OPF983103 OXP983103:OZB983103 PHL983103:PIX983103 PRH983103:PST983103 QBD983103:QCP983103 QKZ983103:QML983103 QUV983103:QWH983103 RER983103:RGD983103 RON983103:RPZ983103 RYJ983103:RZV983103 SIF983103:SJR983103 SSB983103:STN983103 TBX983103:TDJ983103 TLT983103:TNF983103 TVP983103:TXB983103 UFL983103:UGX983103 UPH983103:UQT983103 UZD983103:VAP983103 VIZ983103:VKL983103 VSV983103:VUH983103 WCR983103:WED983103 WMN983103:WNZ983103 E63:BN63 E983103:BN983103 E917567:BN917567 E852031:BN852031 E786495:BN786495 E720959:BN720959 E655423:BN655423 E589887:BN589887 E524351:BN524351 E458815:BN458815 E393279:BN393279 E327743:BN327743 E262207:BN262207 E196671:BN196671 E131135:BN131135 E65599:BN65599">
      <formula1>"N,A,B, "</formula1>
    </dataValidation>
    <dataValidation type="list" allowBlank="1" showInputMessage="1" showErrorMessage="1" sqref="WWJ983104:WXV983104 JX64:LJ64 TT64:VF64 ADP64:AFB64 ANL64:AOX64 AXH64:AYT64 BHD64:BIP64 BQZ64:BSL64 CAV64:CCH64 CKR64:CMD64 CUN64:CVZ64 DEJ64:DFV64 DOF64:DPR64 DYB64:DZN64 EHX64:EJJ64 ERT64:ETF64 FBP64:FDB64 FLL64:FMX64 FVH64:FWT64 GFD64:GGP64 GOZ64:GQL64 GYV64:HAH64 HIR64:HKD64 HSN64:HTZ64 ICJ64:IDV64 IMF64:INR64 IWB64:IXN64 JFX64:JHJ64 JPT64:JRF64 JZP64:KBB64 KJL64:KKX64 KTH64:KUT64 LDD64:LEP64 LMZ64:LOL64 LWV64:LYH64 MGR64:MID64 MQN64:MRZ64 NAJ64:NBV64 NKF64:NLR64 NUB64:NVN64 ODX64:OFJ64 ONT64:OPF64 OXP64:OZB64 PHL64:PIX64 PRH64:PST64 QBD64:QCP64 QKZ64:QML64 QUV64:QWH64 RER64:RGD64 RON64:RPZ64 RYJ64:RZV64 SIF64:SJR64 SSB64:STN64 TBX64:TDJ64 TLT64:TNF64 TVP64:TXB64 UFL64:UGX64 UPH64:UQT64 UZD64:VAP64 VIZ64:VKL64 VSV64:VUH64 WCR64:WED64 WMN64:WNZ64 WWJ64:WXV64 JX65600:LJ65600 TT65600:VF65600 ADP65600:AFB65600 ANL65600:AOX65600 AXH65600:AYT65600 BHD65600:BIP65600 BQZ65600:BSL65600 CAV65600:CCH65600 CKR65600:CMD65600 CUN65600:CVZ65600 DEJ65600:DFV65600 DOF65600:DPR65600 DYB65600:DZN65600 EHX65600:EJJ65600 ERT65600:ETF65600 FBP65600:FDB65600 FLL65600:FMX65600 FVH65600:FWT65600 GFD65600:GGP65600 GOZ65600:GQL65600 GYV65600:HAH65600 HIR65600:HKD65600 HSN65600:HTZ65600 ICJ65600:IDV65600 IMF65600:INR65600 IWB65600:IXN65600 JFX65600:JHJ65600 JPT65600:JRF65600 JZP65600:KBB65600 KJL65600:KKX65600 KTH65600:KUT65600 LDD65600:LEP65600 LMZ65600:LOL65600 LWV65600:LYH65600 MGR65600:MID65600 MQN65600:MRZ65600 NAJ65600:NBV65600 NKF65600:NLR65600 NUB65600:NVN65600 ODX65600:OFJ65600 ONT65600:OPF65600 OXP65600:OZB65600 PHL65600:PIX65600 PRH65600:PST65600 QBD65600:QCP65600 QKZ65600:QML65600 QUV65600:QWH65600 RER65600:RGD65600 RON65600:RPZ65600 RYJ65600:RZV65600 SIF65600:SJR65600 SSB65600:STN65600 TBX65600:TDJ65600 TLT65600:TNF65600 TVP65600:TXB65600 UFL65600:UGX65600 UPH65600:UQT65600 UZD65600:VAP65600 VIZ65600:VKL65600 VSV65600:VUH65600 WCR65600:WED65600 WMN65600:WNZ65600 WWJ65600:WXV65600 JX131136:LJ131136 TT131136:VF131136 ADP131136:AFB131136 ANL131136:AOX131136 AXH131136:AYT131136 BHD131136:BIP131136 BQZ131136:BSL131136 CAV131136:CCH131136 CKR131136:CMD131136 CUN131136:CVZ131136 DEJ131136:DFV131136 DOF131136:DPR131136 DYB131136:DZN131136 EHX131136:EJJ131136 ERT131136:ETF131136 FBP131136:FDB131136 FLL131136:FMX131136 FVH131136:FWT131136 GFD131136:GGP131136 GOZ131136:GQL131136 GYV131136:HAH131136 HIR131136:HKD131136 HSN131136:HTZ131136 ICJ131136:IDV131136 IMF131136:INR131136 IWB131136:IXN131136 JFX131136:JHJ131136 JPT131136:JRF131136 JZP131136:KBB131136 KJL131136:KKX131136 KTH131136:KUT131136 LDD131136:LEP131136 LMZ131136:LOL131136 LWV131136:LYH131136 MGR131136:MID131136 MQN131136:MRZ131136 NAJ131136:NBV131136 NKF131136:NLR131136 NUB131136:NVN131136 ODX131136:OFJ131136 ONT131136:OPF131136 OXP131136:OZB131136 PHL131136:PIX131136 PRH131136:PST131136 QBD131136:QCP131136 QKZ131136:QML131136 QUV131136:QWH131136 RER131136:RGD131136 RON131136:RPZ131136 RYJ131136:RZV131136 SIF131136:SJR131136 SSB131136:STN131136 TBX131136:TDJ131136 TLT131136:TNF131136 TVP131136:TXB131136 UFL131136:UGX131136 UPH131136:UQT131136 UZD131136:VAP131136 VIZ131136:VKL131136 VSV131136:VUH131136 WCR131136:WED131136 WMN131136:WNZ131136 WWJ131136:WXV131136 JX196672:LJ196672 TT196672:VF196672 ADP196672:AFB196672 ANL196672:AOX196672 AXH196672:AYT196672 BHD196672:BIP196672 BQZ196672:BSL196672 CAV196672:CCH196672 CKR196672:CMD196672 CUN196672:CVZ196672 DEJ196672:DFV196672 DOF196672:DPR196672 DYB196672:DZN196672 EHX196672:EJJ196672 ERT196672:ETF196672 FBP196672:FDB196672 FLL196672:FMX196672 FVH196672:FWT196672 GFD196672:GGP196672 GOZ196672:GQL196672 GYV196672:HAH196672 HIR196672:HKD196672 HSN196672:HTZ196672 ICJ196672:IDV196672 IMF196672:INR196672 IWB196672:IXN196672 JFX196672:JHJ196672 JPT196672:JRF196672 JZP196672:KBB196672 KJL196672:KKX196672 KTH196672:KUT196672 LDD196672:LEP196672 LMZ196672:LOL196672 LWV196672:LYH196672 MGR196672:MID196672 MQN196672:MRZ196672 NAJ196672:NBV196672 NKF196672:NLR196672 NUB196672:NVN196672 ODX196672:OFJ196672 ONT196672:OPF196672 OXP196672:OZB196672 PHL196672:PIX196672 PRH196672:PST196672 QBD196672:QCP196672 QKZ196672:QML196672 QUV196672:QWH196672 RER196672:RGD196672 RON196672:RPZ196672 RYJ196672:RZV196672 SIF196672:SJR196672 SSB196672:STN196672 TBX196672:TDJ196672 TLT196672:TNF196672 TVP196672:TXB196672 UFL196672:UGX196672 UPH196672:UQT196672 UZD196672:VAP196672 VIZ196672:VKL196672 VSV196672:VUH196672 WCR196672:WED196672 WMN196672:WNZ196672 WWJ196672:WXV196672 JX262208:LJ262208 TT262208:VF262208 ADP262208:AFB262208 ANL262208:AOX262208 AXH262208:AYT262208 BHD262208:BIP262208 BQZ262208:BSL262208 CAV262208:CCH262208 CKR262208:CMD262208 CUN262208:CVZ262208 DEJ262208:DFV262208 DOF262208:DPR262208 DYB262208:DZN262208 EHX262208:EJJ262208 ERT262208:ETF262208 FBP262208:FDB262208 FLL262208:FMX262208 FVH262208:FWT262208 GFD262208:GGP262208 GOZ262208:GQL262208 GYV262208:HAH262208 HIR262208:HKD262208 HSN262208:HTZ262208 ICJ262208:IDV262208 IMF262208:INR262208 IWB262208:IXN262208 JFX262208:JHJ262208 JPT262208:JRF262208 JZP262208:KBB262208 KJL262208:KKX262208 KTH262208:KUT262208 LDD262208:LEP262208 LMZ262208:LOL262208 LWV262208:LYH262208 MGR262208:MID262208 MQN262208:MRZ262208 NAJ262208:NBV262208 NKF262208:NLR262208 NUB262208:NVN262208 ODX262208:OFJ262208 ONT262208:OPF262208 OXP262208:OZB262208 PHL262208:PIX262208 PRH262208:PST262208 QBD262208:QCP262208 QKZ262208:QML262208 QUV262208:QWH262208 RER262208:RGD262208 RON262208:RPZ262208 RYJ262208:RZV262208 SIF262208:SJR262208 SSB262208:STN262208 TBX262208:TDJ262208 TLT262208:TNF262208 TVP262208:TXB262208 UFL262208:UGX262208 UPH262208:UQT262208 UZD262208:VAP262208 VIZ262208:VKL262208 VSV262208:VUH262208 WCR262208:WED262208 WMN262208:WNZ262208 WWJ262208:WXV262208 JX327744:LJ327744 TT327744:VF327744 ADP327744:AFB327744 ANL327744:AOX327744 AXH327744:AYT327744 BHD327744:BIP327744 BQZ327744:BSL327744 CAV327744:CCH327744 CKR327744:CMD327744 CUN327744:CVZ327744 DEJ327744:DFV327744 DOF327744:DPR327744 DYB327744:DZN327744 EHX327744:EJJ327744 ERT327744:ETF327744 FBP327744:FDB327744 FLL327744:FMX327744 FVH327744:FWT327744 GFD327744:GGP327744 GOZ327744:GQL327744 GYV327744:HAH327744 HIR327744:HKD327744 HSN327744:HTZ327744 ICJ327744:IDV327744 IMF327744:INR327744 IWB327744:IXN327744 JFX327744:JHJ327744 JPT327744:JRF327744 JZP327744:KBB327744 KJL327744:KKX327744 KTH327744:KUT327744 LDD327744:LEP327744 LMZ327744:LOL327744 LWV327744:LYH327744 MGR327744:MID327744 MQN327744:MRZ327744 NAJ327744:NBV327744 NKF327744:NLR327744 NUB327744:NVN327744 ODX327744:OFJ327744 ONT327744:OPF327744 OXP327744:OZB327744 PHL327744:PIX327744 PRH327744:PST327744 QBD327744:QCP327744 QKZ327744:QML327744 QUV327744:QWH327744 RER327744:RGD327744 RON327744:RPZ327744 RYJ327744:RZV327744 SIF327744:SJR327744 SSB327744:STN327744 TBX327744:TDJ327744 TLT327744:TNF327744 TVP327744:TXB327744 UFL327744:UGX327744 UPH327744:UQT327744 UZD327744:VAP327744 VIZ327744:VKL327744 VSV327744:VUH327744 WCR327744:WED327744 WMN327744:WNZ327744 WWJ327744:WXV327744 JX393280:LJ393280 TT393280:VF393280 ADP393280:AFB393280 ANL393280:AOX393280 AXH393280:AYT393280 BHD393280:BIP393280 BQZ393280:BSL393280 CAV393280:CCH393280 CKR393280:CMD393280 CUN393280:CVZ393280 DEJ393280:DFV393280 DOF393280:DPR393280 DYB393280:DZN393280 EHX393280:EJJ393280 ERT393280:ETF393280 FBP393280:FDB393280 FLL393280:FMX393280 FVH393280:FWT393280 GFD393280:GGP393280 GOZ393280:GQL393280 GYV393280:HAH393280 HIR393280:HKD393280 HSN393280:HTZ393280 ICJ393280:IDV393280 IMF393280:INR393280 IWB393280:IXN393280 JFX393280:JHJ393280 JPT393280:JRF393280 JZP393280:KBB393280 KJL393280:KKX393280 KTH393280:KUT393280 LDD393280:LEP393280 LMZ393280:LOL393280 LWV393280:LYH393280 MGR393280:MID393280 MQN393280:MRZ393280 NAJ393280:NBV393280 NKF393280:NLR393280 NUB393280:NVN393280 ODX393280:OFJ393280 ONT393280:OPF393280 OXP393280:OZB393280 PHL393280:PIX393280 PRH393280:PST393280 QBD393280:QCP393280 QKZ393280:QML393280 QUV393280:QWH393280 RER393280:RGD393280 RON393280:RPZ393280 RYJ393280:RZV393280 SIF393280:SJR393280 SSB393280:STN393280 TBX393280:TDJ393280 TLT393280:TNF393280 TVP393280:TXB393280 UFL393280:UGX393280 UPH393280:UQT393280 UZD393280:VAP393280 VIZ393280:VKL393280 VSV393280:VUH393280 WCR393280:WED393280 WMN393280:WNZ393280 WWJ393280:WXV393280 JX458816:LJ458816 TT458816:VF458816 ADP458816:AFB458816 ANL458816:AOX458816 AXH458816:AYT458816 BHD458816:BIP458816 BQZ458816:BSL458816 CAV458816:CCH458816 CKR458816:CMD458816 CUN458816:CVZ458816 DEJ458816:DFV458816 DOF458816:DPR458816 DYB458816:DZN458816 EHX458816:EJJ458816 ERT458816:ETF458816 FBP458816:FDB458816 FLL458816:FMX458816 FVH458816:FWT458816 GFD458816:GGP458816 GOZ458816:GQL458816 GYV458816:HAH458816 HIR458816:HKD458816 HSN458816:HTZ458816 ICJ458816:IDV458816 IMF458816:INR458816 IWB458816:IXN458816 JFX458816:JHJ458816 JPT458816:JRF458816 JZP458816:KBB458816 KJL458816:KKX458816 KTH458816:KUT458816 LDD458816:LEP458816 LMZ458816:LOL458816 LWV458816:LYH458816 MGR458816:MID458816 MQN458816:MRZ458816 NAJ458816:NBV458816 NKF458816:NLR458816 NUB458816:NVN458816 ODX458816:OFJ458816 ONT458816:OPF458816 OXP458816:OZB458816 PHL458816:PIX458816 PRH458816:PST458816 QBD458816:QCP458816 QKZ458816:QML458816 QUV458816:QWH458816 RER458816:RGD458816 RON458816:RPZ458816 RYJ458816:RZV458816 SIF458816:SJR458816 SSB458816:STN458816 TBX458816:TDJ458816 TLT458816:TNF458816 TVP458816:TXB458816 UFL458816:UGX458816 UPH458816:UQT458816 UZD458816:VAP458816 VIZ458816:VKL458816 VSV458816:VUH458816 WCR458816:WED458816 WMN458816:WNZ458816 WWJ458816:WXV458816 JX524352:LJ524352 TT524352:VF524352 ADP524352:AFB524352 ANL524352:AOX524352 AXH524352:AYT524352 BHD524352:BIP524352 BQZ524352:BSL524352 CAV524352:CCH524352 CKR524352:CMD524352 CUN524352:CVZ524352 DEJ524352:DFV524352 DOF524352:DPR524352 DYB524352:DZN524352 EHX524352:EJJ524352 ERT524352:ETF524352 FBP524352:FDB524352 FLL524352:FMX524352 FVH524352:FWT524352 GFD524352:GGP524352 GOZ524352:GQL524352 GYV524352:HAH524352 HIR524352:HKD524352 HSN524352:HTZ524352 ICJ524352:IDV524352 IMF524352:INR524352 IWB524352:IXN524352 JFX524352:JHJ524352 JPT524352:JRF524352 JZP524352:KBB524352 KJL524352:KKX524352 KTH524352:KUT524352 LDD524352:LEP524352 LMZ524352:LOL524352 LWV524352:LYH524352 MGR524352:MID524352 MQN524352:MRZ524352 NAJ524352:NBV524352 NKF524352:NLR524352 NUB524352:NVN524352 ODX524352:OFJ524352 ONT524352:OPF524352 OXP524352:OZB524352 PHL524352:PIX524352 PRH524352:PST524352 QBD524352:QCP524352 QKZ524352:QML524352 QUV524352:QWH524352 RER524352:RGD524352 RON524352:RPZ524352 RYJ524352:RZV524352 SIF524352:SJR524352 SSB524352:STN524352 TBX524352:TDJ524352 TLT524352:TNF524352 TVP524352:TXB524352 UFL524352:UGX524352 UPH524352:UQT524352 UZD524352:VAP524352 VIZ524352:VKL524352 VSV524352:VUH524352 WCR524352:WED524352 WMN524352:WNZ524352 WWJ524352:WXV524352 JX589888:LJ589888 TT589888:VF589888 ADP589888:AFB589888 ANL589888:AOX589888 AXH589888:AYT589888 BHD589888:BIP589888 BQZ589888:BSL589888 CAV589888:CCH589888 CKR589888:CMD589888 CUN589888:CVZ589888 DEJ589888:DFV589888 DOF589888:DPR589888 DYB589888:DZN589888 EHX589888:EJJ589888 ERT589888:ETF589888 FBP589888:FDB589888 FLL589888:FMX589888 FVH589888:FWT589888 GFD589888:GGP589888 GOZ589888:GQL589888 GYV589888:HAH589888 HIR589888:HKD589888 HSN589888:HTZ589888 ICJ589888:IDV589888 IMF589888:INR589888 IWB589888:IXN589888 JFX589888:JHJ589888 JPT589888:JRF589888 JZP589888:KBB589888 KJL589888:KKX589888 KTH589888:KUT589888 LDD589888:LEP589888 LMZ589888:LOL589888 LWV589888:LYH589888 MGR589888:MID589888 MQN589888:MRZ589888 NAJ589888:NBV589888 NKF589888:NLR589888 NUB589888:NVN589888 ODX589888:OFJ589888 ONT589888:OPF589888 OXP589888:OZB589888 PHL589888:PIX589888 PRH589888:PST589888 QBD589888:QCP589888 QKZ589888:QML589888 QUV589888:QWH589888 RER589888:RGD589888 RON589888:RPZ589888 RYJ589888:RZV589888 SIF589888:SJR589888 SSB589888:STN589888 TBX589888:TDJ589888 TLT589888:TNF589888 TVP589888:TXB589888 UFL589888:UGX589888 UPH589888:UQT589888 UZD589888:VAP589888 VIZ589888:VKL589888 VSV589888:VUH589888 WCR589888:WED589888 WMN589888:WNZ589888 WWJ589888:WXV589888 JX655424:LJ655424 TT655424:VF655424 ADP655424:AFB655424 ANL655424:AOX655424 AXH655424:AYT655424 BHD655424:BIP655424 BQZ655424:BSL655424 CAV655424:CCH655424 CKR655424:CMD655424 CUN655424:CVZ655424 DEJ655424:DFV655424 DOF655424:DPR655424 DYB655424:DZN655424 EHX655424:EJJ655424 ERT655424:ETF655424 FBP655424:FDB655424 FLL655424:FMX655424 FVH655424:FWT655424 GFD655424:GGP655424 GOZ655424:GQL655424 GYV655424:HAH655424 HIR655424:HKD655424 HSN655424:HTZ655424 ICJ655424:IDV655424 IMF655424:INR655424 IWB655424:IXN655424 JFX655424:JHJ655424 JPT655424:JRF655424 JZP655424:KBB655424 KJL655424:KKX655424 KTH655424:KUT655424 LDD655424:LEP655424 LMZ655424:LOL655424 LWV655424:LYH655424 MGR655424:MID655424 MQN655424:MRZ655424 NAJ655424:NBV655424 NKF655424:NLR655424 NUB655424:NVN655424 ODX655424:OFJ655424 ONT655424:OPF655424 OXP655424:OZB655424 PHL655424:PIX655424 PRH655424:PST655424 QBD655424:QCP655424 QKZ655424:QML655424 QUV655424:QWH655424 RER655424:RGD655424 RON655424:RPZ655424 RYJ655424:RZV655424 SIF655424:SJR655424 SSB655424:STN655424 TBX655424:TDJ655424 TLT655424:TNF655424 TVP655424:TXB655424 UFL655424:UGX655424 UPH655424:UQT655424 UZD655424:VAP655424 VIZ655424:VKL655424 VSV655424:VUH655424 WCR655424:WED655424 WMN655424:WNZ655424 WWJ655424:WXV655424 JX720960:LJ720960 TT720960:VF720960 ADP720960:AFB720960 ANL720960:AOX720960 AXH720960:AYT720960 BHD720960:BIP720960 BQZ720960:BSL720960 CAV720960:CCH720960 CKR720960:CMD720960 CUN720960:CVZ720960 DEJ720960:DFV720960 DOF720960:DPR720960 DYB720960:DZN720960 EHX720960:EJJ720960 ERT720960:ETF720960 FBP720960:FDB720960 FLL720960:FMX720960 FVH720960:FWT720960 GFD720960:GGP720960 GOZ720960:GQL720960 GYV720960:HAH720960 HIR720960:HKD720960 HSN720960:HTZ720960 ICJ720960:IDV720960 IMF720960:INR720960 IWB720960:IXN720960 JFX720960:JHJ720960 JPT720960:JRF720960 JZP720960:KBB720960 KJL720960:KKX720960 KTH720960:KUT720960 LDD720960:LEP720960 LMZ720960:LOL720960 LWV720960:LYH720960 MGR720960:MID720960 MQN720960:MRZ720960 NAJ720960:NBV720960 NKF720960:NLR720960 NUB720960:NVN720960 ODX720960:OFJ720960 ONT720960:OPF720960 OXP720960:OZB720960 PHL720960:PIX720960 PRH720960:PST720960 QBD720960:QCP720960 QKZ720960:QML720960 QUV720960:QWH720960 RER720960:RGD720960 RON720960:RPZ720960 RYJ720960:RZV720960 SIF720960:SJR720960 SSB720960:STN720960 TBX720960:TDJ720960 TLT720960:TNF720960 TVP720960:TXB720960 UFL720960:UGX720960 UPH720960:UQT720960 UZD720960:VAP720960 VIZ720960:VKL720960 VSV720960:VUH720960 WCR720960:WED720960 WMN720960:WNZ720960 WWJ720960:WXV720960 JX786496:LJ786496 TT786496:VF786496 ADP786496:AFB786496 ANL786496:AOX786496 AXH786496:AYT786496 BHD786496:BIP786496 BQZ786496:BSL786496 CAV786496:CCH786496 CKR786496:CMD786496 CUN786496:CVZ786496 DEJ786496:DFV786496 DOF786496:DPR786496 DYB786496:DZN786496 EHX786496:EJJ786496 ERT786496:ETF786496 FBP786496:FDB786496 FLL786496:FMX786496 FVH786496:FWT786496 GFD786496:GGP786496 GOZ786496:GQL786496 GYV786496:HAH786496 HIR786496:HKD786496 HSN786496:HTZ786496 ICJ786496:IDV786496 IMF786496:INR786496 IWB786496:IXN786496 JFX786496:JHJ786496 JPT786496:JRF786496 JZP786496:KBB786496 KJL786496:KKX786496 KTH786496:KUT786496 LDD786496:LEP786496 LMZ786496:LOL786496 LWV786496:LYH786496 MGR786496:MID786496 MQN786496:MRZ786496 NAJ786496:NBV786496 NKF786496:NLR786496 NUB786496:NVN786496 ODX786496:OFJ786496 ONT786496:OPF786496 OXP786496:OZB786496 PHL786496:PIX786496 PRH786496:PST786496 QBD786496:QCP786496 QKZ786496:QML786496 QUV786496:QWH786496 RER786496:RGD786496 RON786496:RPZ786496 RYJ786496:RZV786496 SIF786496:SJR786496 SSB786496:STN786496 TBX786496:TDJ786496 TLT786496:TNF786496 TVP786496:TXB786496 UFL786496:UGX786496 UPH786496:UQT786496 UZD786496:VAP786496 VIZ786496:VKL786496 VSV786496:VUH786496 WCR786496:WED786496 WMN786496:WNZ786496 WWJ786496:WXV786496 JX852032:LJ852032 TT852032:VF852032 ADP852032:AFB852032 ANL852032:AOX852032 AXH852032:AYT852032 BHD852032:BIP852032 BQZ852032:BSL852032 CAV852032:CCH852032 CKR852032:CMD852032 CUN852032:CVZ852032 DEJ852032:DFV852032 DOF852032:DPR852032 DYB852032:DZN852032 EHX852032:EJJ852032 ERT852032:ETF852032 FBP852032:FDB852032 FLL852032:FMX852032 FVH852032:FWT852032 GFD852032:GGP852032 GOZ852032:GQL852032 GYV852032:HAH852032 HIR852032:HKD852032 HSN852032:HTZ852032 ICJ852032:IDV852032 IMF852032:INR852032 IWB852032:IXN852032 JFX852032:JHJ852032 JPT852032:JRF852032 JZP852032:KBB852032 KJL852032:KKX852032 KTH852032:KUT852032 LDD852032:LEP852032 LMZ852032:LOL852032 LWV852032:LYH852032 MGR852032:MID852032 MQN852032:MRZ852032 NAJ852032:NBV852032 NKF852032:NLR852032 NUB852032:NVN852032 ODX852032:OFJ852032 ONT852032:OPF852032 OXP852032:OZB852032 PHL852032:PIX852032 PRH852032:PST852032 QBD852032:QCP852032 QKZ852032:QML852032 QUV852032:QWH852032 RER852032:RGD852032 RON852032:RPZ852032 RYJ852032:RZV852032 SIF852032:SJR852032 SSB852032:STN852032 TBX852032:TDJ852032 TLT852032:TNF852032 TVP852032:TXB852032 UFL852032:UGX852032 UPH852032:UQT852032 UZD852032:VAP852032 VIZ852032:VKL852032 VSV852032:VUH852032 WCR852032:WED852032 WMN852032:WNZ852032 WWJ852032:WXV852032 JX917568:LJ917568 TT917568:VF917568 ADP917568:AFB917568 ANL917568:AOX917568 AXH917568:AYT917568 BHD917568:BIP917568 BQZ917568:BSL917568 CAV917568:CCH917568 CKR917568:CMD917568 CUN917568:CVZ917568 DEJ917568:DFV917568 DOF917568:DPR917568 DYB917568:DZN917568 EHX917568:EJJ917568 ERT917568:ETF917568 FBP917568:FDB917568 FLL917568:FMX917568 FVH917568:FWT917568 GFD917568:GGP917568 GOZ917568:GQL917568 GYV917568:HAH917568 HIR917568:HKD917568 HSN917568:HTZ917568 ICJ917568:IDV917568 IMF917568:INR917568 IWB917568:IXN917568 JFX917568:JHJ917568 JPT917568:JRF917568 JZP917568:KBB917568 KJL917568:KKX917568 KTH917568:KUT917568 LDD917568:LEP917568 LMZ917568:LOL917568 LWV917568:LYH917568 MGR917568:MID917568 MQN917568:MRZ917568 NAJ917568:NBV917568 NKF917568:NLR917568 NUB917568:NVN917568 ODX917568:OFJ917568 ONT917568:OPF917568 OXP917568:OZB917568 PHL917568:PIX917568 PRH917568:PST917568 QBD917568:QCP917568 QKZ917568:QML917568 QUV917568:QWH917568 RER917568:RGD917568 RON917568:RPZ917568 RYJ917568:RZV917568 SIF917568:SJR917568 SSB917568:STN917568 TBX917568:TDJ917568 TLT917568:TNF917568 TVP917568:TXB917568 UFL917568:UGX917568 UPH917568:UQT917568 UZD917568:VAP917568 VIZ917568:VKL917568 VSV917568:VUH917568 WCR917568:WED917568 WMN917568:WNZ917568 WWJ917568:WXV917568 JX983104:LJ983104 TT983104:VF983104 ADP983104:AFB983104 ANL983104:AOX983104 AXH983104:AYT983104 BHD983104:BIP983104 BQZ983104:BSL983104 CAV983104:CCH983104 CKR983104:CMD983104 CUN983104:CVZ983104 DEJ983104:DFV983104 DOF983104:DPR983104 DYB983104:DZN983104 EHX983104:EJJ983104 ERT983104:ETF983104 FBP983104:FDB983104 FLL983104:FMX983104 FVH983104:FWT983104 GFD983104:GGP983104 GOZ983104:GQL983104 GYV983104:HAH983104 HIR983104:HKD983104 HSN983104:HTZ983104 ICJ983104:IDV983104 IMF983104:INR983104 IWB983104:IXN983104 JFX983104:JHJ983104 JPT983104:JRF983104 JZP983104:KBB983104 KJL983104:KKX983104 KTH983104:KUT983104 LDD983104:LEP983104 LMZ983104:LOL983104 LWV983104:LYH983104 MGR983104:MID983104 MQN983104:MRZ983104 NAJ983104:NBV983104 NKF983104:NLR983104 NUB983104:NVN983104 ODX983104:OFJ983104 ONT983104:OPF983104 OXP983104:OZB983104 PHL983104:PIX983104 PRH983104:PST983104 QBD983104:QCP983104 QKZ983104:QML983104 QUV983104:QWH983104 RER983104:RGD983104 RON983104:RPZ983104 RYJ983104:RZV983104 SIF983104:SJR983104 SSB983104:STN983104 TBX983104:TDJ983104 TLT983104:TNF983104 TVP983104:TXB983104 UFL983104:UGX983104 UPH983104:UQT983104 UZD983104:VAP983104 VIZ983104:VKL983104 VSV983104:VUH983104 WCR983104:WED983104 WMN983104:WNZ983104 E64:BN64 E983104:BN983104 E917568:BN917568 E852032:BN852032 E786496:BN786496 E720960:BN720960 E655424:BN655424 E589888:BN589888 E524352:BN524352 E458816:BN458816 E393280:BN393280 E327744:BN327744 E262208:BN262208 E196672:BN196672 E131136:BN131136 E65600:BN65600">
      <formula1>"P,F, "</formula1>
    </dataValidation>
  </dataValidations>
  <hyperlinks>
    <hyperlink ref="D25" r:id="rId1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25" zoomScaleNormal="100" workbookViewId="0">
      <selection activeCell="H35" sqref="H35:K35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7.5703125" style="130" customWidth="1"/>
    <col min="4" max="4" width="21.42578125" style="131" customWidth="1"/>
    <col min="5" max="6" width="3.28515625" style="130" customWidth="1"/>
    <col min="7" max="7" width="3" style="130" customWidth="1"/>
    <col min="8" max="18" width="3.28515625" style="130" customWidth="1"/>
    <col min="19" max="16384" width="9.140625" style="130"/>
  </cols>
  <sheetData>
    <row r="1" spans="1:20" ht="13.5" customHeight="1" thickBot="1">
      <c r="A1" s="330" t="s">
        <v>519</v>
      </c>
      <c r="B1" s="129"/>
    </row>
    <row r="2" spans="1:20" ht="13.5" customHeight="1">
      <c r="A2" s="408" t="s">
        <v>110</v>
      </c>
      <c r="B2" s="409"/>
      <c r="C2" s="410" t="s">
        <v>77</v>
      </c>
      <c r="D2" s="411"/>
      <c r="E2" s="412" t="s">
        <v>71</v>
      </c>
      <c r="F2" s="413"/>
      <c r="G2" s="413"/>
      <c r="H2" s="414"/>
      <c r="I2" s="415" t="s">
        <v>77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214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COUNTIF(E34:HN34,"P")</f>
        <v>9</v>
      </c>
      <c r="B7" s="389"/>
      <c r="C7" s="390">
        <f>COUNTIF(E34:HN34,"F")</f>
        <v>0</v>
      </c>
      <c r="D7" s="391"/>
      <c r="E7" s="392">
        <f>SUM(L7,- A7,- C7)</f>
        <v>0</v>
      </c>
      <c r="F7" s="391"/>
      <c r="G7" s="391"/>
      <c r="H7" s="393"/>
      <c r="I7" s="309">
        <f>COUNTIF(E33:HN33,"N")</f>
        <v>1</v>
      </c>
      <c r="J7" s="309">
        <f>COUNTIF(E33:HN33,"A")</f>
        <v>8</v>
      </c>
      <c r="K7" s="309">
        <f>COUNTIF(E53:HN53,"B")</f>
        <v>0</v>
      </c>
      <c r="L7" s="392">
        <f>COUNTA(E9:Q9)</f>
        <v>9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/>
      <c r="O9" s="139"/>
      <c r="P9" s="139"/>
      <c r="Q9" s="139"/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47"/>
      <c r="P10" s="147"/>
      <c r="Q10" s="311"/>
    </row>
    <row r="11" spans="1:20" ht="13.5" customHeight="1">
      <c r="A11" s="148"/>
      <c r="B11" s="199" t="s">
        <v>213</v>
      </c>
      <c r="C11" s="198"/>
      <c r="D11" s="197"/>
      <c r="E11" s="158"/>
      <c r="F11" s="158"/>
      <c r="G11" s="158"/>
      <c r="H11" s="158"/>
      <c r="I11" s="158"/>
      <c r="J11" s="158"/>
      <c r="K11" s="158"/>
      <c r="L11" s="158"/>
      <c r="M11" s="158"/>
      <c r="N11" s="159"/>
      <c r="O11" s="159"/>
      <c r="P11" s="159"/>
      <c r="Q11" s="158"/>
    </row>
    <row r="12" spans="1:20" ht="13.5" customHeight="1">
      <c r="A12" s="148"/>
      <c r="B12" s="199"/>
      <c r="C12" s="198"/>
      <c r="D12" s="197" t="s">
        <v>159</v>
      </c>
      <c r="E12" s="158"/>
      <c r="F12" s="158" t="s">
        <v>160</v>
      </c>
      <c r="G12" s="158"/>
      <c r="H12" s="158" t="s">
        <v>160</v>
      </c>
      <c r="I12" s="158"/>
      <c r="J12" s="158"/>
      <c r="K12" s="158"/>
      <c r="L12" s="158"/>
      <c r="M12" s="159"/>
      <c r="N12" s="159"/>
      <c r="O12" s="159"/>
      <c r="P12" s="159"/>
      <c r="Q12" s="158"/>
    </row>
    <row r="13" spans="1:20" ht="13.5" customHeight="1">
      <c r="A13" s="148"/>
      <c r="B13" s="199"/>
      <c r="C13" s="198"/>
      <c r="D13" s="197" t="s">
        <v>161</v>
      </c>
      <c r="E13" s="158" t="s">
        <v>160</v>
      </c>
      <c r="F13" s="158"/>
      <c r="G13" s="158"/>
      <c r="H13" s="158"/>
      <c r="I13" s="158"/>
      <c r="J13" s="158"/>
      <c r="K13" s="158"/>
      <c r="L13" s="158"/>
      <c r="M13" s="159"/>
      <c r="N13" s="159"/>
      <c r="O13" s="159"/>
      <c r="P13" s="159"/>
      <c r="Q13" s="158"/>
    </row>
    <row r="14" spans="1:20" ht="14.25" customHeight="1">
      <c r="A14" s="148"/>
      <c r="B14" s="157" t="s">
        <v>212</v>
      </c>
      <c r="C14" s="150"/>
      <c r="D14" s="151" t="s">
        <v>211</v>
      </c>
      <c r="E14" s="158"/>
      <c r="F14" s="158"/>
      <c r="G14" s="158" t="s">
        <v>160</v>
      </c>
      <c r="H14" s="158"/>
      <c r="I14" s="158" t="s">
        <v>160</v>
      </c>
      <c r="J14" s="158"/>
      <c r="K14" s="158"/>
      <c r="L14" s="158" t="s">
        <v>160</v>
      </c>
      <c r="M14" s="159"/>
      <c r="N14" s="159"/>
      <c r="O14" s="159"/>
      <c r="P14" s="159"/>
      <c r="Q14" s="158"/>
    </row>
    <row r="15" spans="1:20" ht="14.25" customHeight="1">
      <c r="A15" s="148"/>
      <c r="B15" s="157" t="s">
        <v>210</v>
      </c>
      <c r="C15" s="150"/>
      <c r="D15" s="151" t="s">
        <v>209</v>
      </c>
      <c r="E15" s="158"/>
      <c r="F15" s="158"/>
      <c r="G15" s="158"/>
      <c r="H15" s="158"/>
      <c r="I15" s="158"/>
      <c r="J15" s="158" t="s">
        <v>160</v>
      </c>
      <c r="K15" s="158" t="s">
        <v>160</v>
      </c>
      <c r="L15" s="158"/>
      <c r="M15" s="159"/>
      <c r="N15" s="159"/>
      <c r="O15" s="159"/>
      <c r="P15" s="159"/>
      <c r="Q15" s="158"/>
    </row>
    <row r="16" spans="1:20" ht="14.25" customHeight="1">
      <c r="A16" s="148"/>
      <c r="B16" s="157" t="s">
        <v>443</v>
      </c>
      <c r="C16" s="318"/>
      <c r="D16" s="151" t="s">
        <v>444</v>
      </c>
      <c r="E16" s="158"/>
      <c r="F16" s="158"/>
      <c r="G16" s="158"/>
      <c r="H16" s="158"/>
      <c r="I16" s="158"/>
      <c r="J16" s="158"/>
      <c r="K16" s="158"/>
      <c r="L16" s="158"/>
      <c r="M16" s="159" t="s">
        <v>160</v>
      </c>
      <c r="N16" s="159"/>
      <c r="O16" s="159"/>
      <c r="P16" s="159"/>
      <c r="Q16" s="158"/>
    </row>
    <row r="17" spans="1:17" ht="13.5" customHeight="1">
      <c r="A17" s="148"/>
      <c r="B17" s="149" t="s">
        <v>208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9"/>
      <c r="N17" s="159"/>
      <c r="O17" s="159"/>
      <c r="P17" s="159"/>
      <c r="Q17" s="158"/>
    </row>
    <row r="18" spans="1:17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 t="s">
        <v>160</v>
      </c>
      <c r="I18" s="158"/>
      <c r="J18" s="158"/>
      <c r="K18" s="158"/>
      <c r="L18" s="158"/>
      <c r="M18" s="159"/>
      <c r="N18" s="159"/>
      <c r="O18" s="159"/>
      <c r="P18" s="159"/>
      <c r="Q18" s="158"/>
    </row>
    <row r="19" spans="1:17" ht="13.5" customHeight="1">
      <c r="A19" s="148"/>
      <c r="B19" s="149"/>
      <c r="C19" s="150" t="s">
        <v>22</v>
      </c>
      <c r="D19" s="151" t="s">
        <v>161</v>
      </c>
      <c r="E19" s="158" t="s">
        <v>160</v>
      </c>
      <c r="F19" s="158"/>
      <c r="G19" s="158"/>
      <c r="H19" s="158"/>
      <c r="I19" s="158"/>
      <c r="J19" s="158"/>
      <c r="K19" s="158"/>
      <c r="L19" s="158"/>
      <c r="M19" s="159"/>
      <c r="N19" s="159"/>
      <c r="O19" s="159"/>
      <c r="P19" s="159"/>
      <c r="Q19" s="158"/>
    </row>
    <row r="20" spans="1:17" ht="13.5" customHeight="1">
      <c r="A20" s="148"/>
      <c r="B20" s="157" t="s">
        <v>207</v>
      </c>
      <c r="C20" s="150"/>
      <c r="D20" s="151" t="s">
        <v>206</v>
      </c>
      <c r="E20" s="158"/>
      <c r="F20" s="158" t="s">
        <v>160</v>
      </c>
      <c r="G20" s="158"/>
      <c r="H20" s="158"/>
      <c r="I20" s="158"/>
      <c r="J20" s="158" t="s">
        <v>160</v>
      </c>
      <c r="K20" s="158"/>
      <c r="L20" s="158" t="s">
        <v>160</v>
      </c>
      <c r="M20" s="159" t="s">
        <v>160</v>
      </c>
      <c r="N20" s="159"/>
      <c r="O20" s="159"/>
      <c r="P20" s="159"/>
      <c r="Q20" s="158"/>
    </row>
    <row r="21" spans="1:17" ht="13.5" customHeight="1">
      <c r="A21" s="148"/>
      <c r="B21" s="157" t="s">
        <v>205</v>
      </c>
      <c r="C21" s="150"/>
      <c r="D21" s="151" t="s">
        <v>204</v>
      </c>
      <c r="E21" s="158"/>
      <c r="F21" s="158"/>
      <c r="G21" s="158"/>
      <c r="H21" s="158"/>
      <c r="I21" s="158" t="s">
        <v>160</v>
      </c>
      <c r="J21" s="158"/>
      <c r="K21" s="158" t="s">
        <v>160</v>
      </c>
      <c r="L21" s="158"/>
      <c r="M21" s="159"/>
      <c r="N21" s="159"/>
      <c r="O21" s="159"/>
      <c r="P21" s="159"/>
      <c r="Q21" s="158"/>
    </row>
    <row r="22" spans="1:17" ht="13.5" customHeight="1">
      <c r="A22" s="148"/>
      <c r="B22" s="149"/>
      <c r="C22" s="150"/>
      <c r="D22" s="151"/>
      <c r="E22" s="158"/>
      <c r="F22" s="158"/>
      <c r="G22" s="158"/>
      <c r="H22" s="158"/>
      <c r="I22" s="158"/>
      <c r="J22" s="158"/>
      <c r="K22" s="158"/>
      <c r="L22" s="158"/>
      <c r="M22" s="159"/>
      <c r="N22" s="159"/>
      <c r="O22" s="159"/>
      <c r="P22" s="159"/>
      <c r="Q22" s="158"/>
    </row>
    <row r="23" spans="1:17" ht="13.5" customHeight="1">
      <c r="A23" s="148"/>
      <c r="B23" s="149" t="s">
        <v>203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9"/>
      <c r="N23" s="159"/>
      <c r="O23" s="159"/>
      <c r="P23" s="159"/>
      <c r="Q23" s="158"/>
    </row>
    <row r="24" spans="1:17" ht="13.5" customHeight="1">
      <c r="A24" s="148"/>
      <c r="B24" s="149"/>
      <c r="C24" s="150"/>
      <c r="D24" s="151" t="s">
        <v>192</v>
      </c>
      <c r="E24" s="158" t="s">
        <v>160</v>
      </c>
      <c r="F24" s="158" t="s">
        <v>160</v>
      </c>
      <c r="G24" s="158" t="s">
        <v>160</v>
      </c>
      <c r="H24" s="158" t="s">
        <v>160</v>
      </c>
      <c r="I24" s="158" t="s">
        <v>160</v>
      </c>
      <c r="J24" s="158" t="s">
        <v>160</v>
      </c>
      <c r="K24" s="158" t="s">
        <v>160</v>
      </c>
      <c r="L24" s="158" t="s">
        <v>160</v>
      </c>
      <c r="M24" s="158" t="s">
        <v>160</v>
      </c>
      <c r="N24" s="158"/>
      <c r="O24" s="158"/>
      <c r="P24" s="158"/>
      <c r="Q24" s="158"/>
    </row>
    <row r="25" spans="1:17" ht="13.5" customHeight="1" thickBot="1">
      <c r="A25" s="148"/>
      <c r="B25" s="164"/>
      <c r="C25" s="165"/>
      <c r="D25" s="166"/>
      <c r="E25" s="167"/>
      <c r="F25" s="167"/>
      <c r="G25" s="167"/>
      <c r="H25" s="167"/>
      <c r="I25" s="167"/>
      <c r="J25" s="167"/>
      <c r="K25" s="167"/>
      <c r="L25" s="167"/>
      <c r="M25" s="168"/>
      <c r="N25" s="168"/>
      <c r="O25" s="168"/>
      <c r="P25" s="168"/>
      <c r="Q25" s="167"/>
    </row>
    <row r="26" spans="1:17" ht="13.5" customHeight="1" thickTop="1">
      <c r="A26" s="169" t="s">
        <v>193</v>
      </c>
      <c r="B26" s="170"/>
      <c r="C26" s="171"/>
      <c r="D26" s="172"/>
      <c r="E26" s="173"/>
      <c r="F26" s="173"/>
      <c r="G26" s="173"/>
      <c r="H26" s="173"/>
      <c r="I26" s="173"/>
      <c r="J26" s="173"/>
      <c r="K26" s="173"/>
      <c r="L26" s="173"/>
      <c r="M26" s="174"/>
      <c r="N26" s="174"/>
      <c r="O26" s="174"/>
      <c r="P26" s="174"/>
      <c r="Q26" s="173"/>
    </row>
    <row r="27" spans="1:17" ht="13.5" customHeight="1">
      <c r="A27" s="175"/>
      <c r="B27" s="176" t="s">
        <v>466</v>
      </c>
      <c r="C27" s="177"/>
      <c r="D27" s="178"/>
      <c r="E27" s="158"/>
      <c r="F27" s="158"/>
      <c r="G27" s="158"/>
      <c r="H27" s="158"/>
      <c r="I27" s="158" t="s">
        <v>160</v>
      </c>
      <c r="J27" s="158" t="s">
        <v>160</v>
      </c>
      <c r="K27" s="158" t="s">
        <v>160</v>
      </c>
      <c r="L27" s="158"/>
      <c r="M27" s="159"/>
      <c r="N27" s="159"/>
      <c r="O27" s="159"/>
      <c r="P27" s="159"/>
      <c r="Q27" s="158"/>
    </row>
    <row r="28" spans="1:17" ht="13.5" customHeight="1">
      <c r="A28" s="175"/>
      <c r="B28" s="176" t="s">
        <v>467</v>
      </c>
      <c r="C28" s="177"/>
      <c r="D28" s="178"/>
      <c r="E28" s="158" t="s">
        <v>160</v>
      </c>
      <c r="F28" s="158" t="s">
        <v>160</v>
      </c>
      <c r="G28" s="158"/>
      <c r="H28" s="158" t="s">
        <v>160</v>
      </c>
      <c r="I28" s="158"/>
      <c r="J28" s="158"/>
      <c r="K28" s="158"/>
      <c r="L28" s="158"/>
      <c r="M28" s="159"/>
      <c r="N28" s="159"/>
      <c r="O28" s="159"/>
      <c r="P28" s="159"/>
      <c r="Q28" s="158"/>
    </row>
    <row r="29" spans="1:17" ht="13.5" customHeight="1">
      <c r="A29" s="175"/>
      <c r="B29" s="176" t="s">
        <v>468</v>
      </c>
      <c r="C29" s="177"/>
      <c r="D29" s="178"/>
      <c r="E29" s="158" t="s">
        <v>160</v>
      </c>
      <c r="F29" s="158"/>
      <c r="G29" s="158" t="s">
        <v>160</v>
      </c>
      <c r="H29" s="158" t="s">
        <v>160</v>
      </c>
      <c r="I29" s="158"/>
      <c r="J29" s="158"/>
      <c r="K29" s="158"/>
      <c r="L29" s="158"/>
      <c r="M29" s="159"/>
      <c r="N29" s="159"/>
      <c r="O29" s="159"/>
      <c r="P29" s="159"/>
      <c r="Q29" s="158"/>
    </row>
    <row r="30" spans="1:17" ht="13.5" customHeight="1">
      <c r="A30" s="175"/>
      <c r="B30" s="176" t="s">
        <v>445</v>
      </c>
      <c r="C30" s="177"/>
      <c r="D30" s="178"/>
      <c r="E30" s="158"/>
      <c r="F30" s="158"/>
      <c r="G30" s="158"/>
      <c r="H30" s="158"/>
      <c r="I30" s="158"/>
      <c r="J30" s="158"/>
      <c r="K30" s="158"/>
      <c r="L30" s="158"/>
      <c r="M30" s="159" t="s">
        <v>160</v>
      </c>
      <c r="N30" s="159"/>
      <c r="O30" s="159"/>
      <c r="P30" s="159"/>
      <c r="Q30" s="158"/>
    </row>
    <row r="31" spans="1:17" ht="13.5" customHeight="1">
      <c r="A31" s="175"/>
      <c r="B31" s="176" t="s">
        <v>202</v>
      </c>
      <c r="C31" s="177"/>
      <c r="D31" s="178"/>
      <c r="E31" s="158"/>
      <c r="F31" s="158"/>
      <c r="G31" s="158"/>
      <c r="H31" s="158"/>
      <c r="I31" s="158"/>
      <c r="J31" s="158"/>
      <c r="K31" s="158"/>
      <c r="L31" s="158" t="s">
        <v>160</v>
      </c>
      <c r="M31" s="159"/>
      <c r="N31" s="159"/>
      <c r="O31" s="159"/>
      <c r="P31" s="159"/>
      <c r="Q31" s="158"/>
    </row>
    <row r="32" spans="1:17" ht="13.5" customHeight="1" thickBot="1">
      <c r="A32" s="175"/>
      <c r="B32" s="170"/>
      <c r="C32" s="195"/>
      <c r="D32" s="194"/>
      <c r="E32" s="193"/>
      <c r="F32" s="193"/>
      <c r="G32" s="193"/>
      <c r="H32" s="193"/>
      <c r="I32" s="193"/>
      <c r="J32" s="193"/>
      <c r="K32" s="193"/>
      <c r="L32" s="193"/>
      <c r="M32" s="192"/>
      <c r="N32" s="192"/>
      <c r="O32" s="192"/>
      <c r="P32" s="192"/>
      <c r="Q32" s="193"/>
    </row>
    <row r="33" spans="1:18" ht="13.5" customHeight="1" thickTop="1">
      <c r="A33" s="169" t="s">
        <v>197</v>
      </c>
      <c r="B33" s="371" t="s">
        <v>198</v>
      </c>
      <c r="C33" s="372"/>
      <c r="D33" s="373"/>
      <c r="E33" s="183" t="s">
        <v>64</v>
      </c>
      <c r="F33" s="183" t="s">
        <v>64</v>
      </c>
      <c r="G33" s="183" t="s">
        <v>64</v>
      </c>
      <c r="H33" s="183" t="s">
        <v>64</v>
      </c>
      <c r="I33" s="183" t="s">
        <v>64</v>
      </c>
      <c r="J33" s="183" t="s">
        <v>64</v>
      </c>
      <c r="K33" s="183" t="s">
        <v>64</v>
      </c>
      <c r="L33" s="184" t="s">
        <v>100</v>
      </c>
      <c r="M33" s="183" t="s">
        <v>64</v>
      </c>
      <c r="N33" s="202"/>
      <c r="O33" s="202"/>
      <c r="P33" s="202"/>
      <c r="Q33" s="202"/>
      <c r="R33" s="191"/>
    </row>
    <row r="34" spans="1:18" ht="13.5" customHeight="1">
      <c r="A34" s="175"/>
      <c r="B34" s="374" t="s">
        <v>199</v>
      </c>
      <c r="C34" s="375"/>
      <c r="D34" s="376"/>
      <c r="E34" s="158" t="s">
        <v>460</v>
      </c>
      <c r="F34" s="158" t="s">
        <v>460</v>
      </c>
      <c r="G34" s="158" t="s">
        <v>460</v>
      </c>
      <c r="H34" s="158" t="s">
        <v>460</v>
      </c>
      <c r="I34" s="158" t="s">
        <v>460</v>
      </c>
      <c r="J34" s="158" t="s">
        <v>460</v>
      </c>
      <c r="K34" s="158" t="s">
        <v>460</v>
      </c>
      <c r="L34" s="158" t="s">
        <v>460</v>
      </c>
      <c r="M34" s="158" t="s">
        <v>460</v>
      </c>
      <c r="N34" s="158"/>
      <c r="O34" s="158"/>
      <c r="P34" s="158"/>
      <c r="Q34" s="158"/>
    </row>
    <row r="35" spans="1:18" ht="54" customHeight="1">
      <c r="A35" s="175"/>
      <c r="B35" s="377" t="s">
        <v>200</v>
      </c>
      <c r="C35" s="378"/>
      <c r="D35" s="379"/>
      <c r="E35" s="185" t="s">
        <v>553</v>
      </c>
      <c r="F35" s="185" t="s">
        <v>553</v>
      </c>
      <c r="G35" s="185" t="s">
        <v>553</v>
      </c>
      <c r="H35" s="185" t="s">
        <v>553</v>
      </c>
      <c r="I35" s="185" t="s">
        <v>553</v>
      </c>
      <c r="J35" s="185" t="s">
        <v>553</v>
      </c>
      <c r="K35" s="185" t="s">
        <v>553</v>
      </c>
      <c r="L35" s="185" t="s">
        <v>553</v>
      </c>
      <c r="M35" s="185" t="s">
        <v>553</v>
      </c>
      <c r="N35" s="185"/>
      <c r="O35" s="185"/>
      <c r="P35" s="185"/>
      <c r="Q35" s="185"/>
    </row>
    <row r="36" spans="1:18" ht="33" customHeight="1" thickBot="1">
      <c r="A36" s="190"/>
      <c r="B36" s="380" t="s">
        <v>201</v>
      </c>
      <c r="C36" s="380"/>
      <c r="D36" s="380"/>
      <c r="E36" s="187"/>
      <c r="F36" s="187"/>
      <c r="G36" s="187"/>
      <c r="H36" s="187"/>
      <c r="I36" s="187"/>
      <c r="J36" s="187"/>
      <c r="K36" s="187"/>
      <c r="L36" s="187"/>
      <c r="M36" s="187"/>
      <c r="N36" s="188"/>
      <c r="O36" s="188"/>
      <c r="P36" s="188"/>
      <c r="Q36" s="187"/>
    </row>
    <row r="37" spans="1:18" ht="13.5" customHeight="1" thickTop="1">
      <c r="A37" s="189"/>
    </row>
    <row r="54" ht="24" customHeight="1"/>
    <row r="55" ht="39" customHeight="1"/>
    <row r="67" ht="57" customHeight="1"/>
    <row r="68" ht="10.5"/>
    <row r="69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33:D33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E20" sqref="E20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0" width="3.28515625" style="130" customWidth="1"/>
    <col min="21" max="21" width="3.28515625" style="130" bestFit="1" customWidth="1"/>
    <col min="22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4" ht="13.5" customHeight="1" thickBot="1">
      <c r="A1" s="330" t="s">
        <v>519</v>
      </c>
      <c r="B1" s="129"/>
    </row>
    <row r="2" spans="1:24" ht="13.5" customHeight="1">
      <c r="A2" s="433" t="s">
        <v>110</v>
      </c>
      <c r="B2" s="409"/>
      <c r="C2" s="410" t="s">
        <v>78</v>
      </c>
      <c r="D2" s="411"/>
      <c r="E2" s="412" t="s">
        <v>71</v>
      </c>
      <c r="F2" s="413"/>
      <c r="G2" s="413"/>
      <c r="H2" s="414"/>
      <c r="I2" s="415" t="s">
        <v>78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34"/>
      <c r="W2" s="132"/>
    </row>
    <row r="3" spans="1:24" ht="30" customHeight="1">
      <c r="A3" s="431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35"/>
    </row>
    <row r="4" spans="1:24" ht="26.25" customHeight="1">
      <c r="A4" s="431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32"/>
      <c r="W4" s="132"/>
    </row>
    <row r="5" spans="1:24" ht="13.5" customHeight="1">
      <c r="A5" s="431" t="s">
        <v>115</v>
      </c>
      <c r="B5" s="396"/>
      <c r="C5" s="405" t="s">
        <v>447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</row>
    <row r="6" spans="1:24" ht="13.5" customHeight="1">
      <c r="A6" s="423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  <c r="W6" s="132"/>
    </row>
    <row r="7" spans="1:24" ht="13.5" customHeight="1" thickBot="1">
      <c r="A7" s="424">
        <f>COUNTIF(E19:HR19,"P")</f>
        <v>1</v>
      </c>
      <c r="B7" s="425"/>
      <c r="C7" s="426">
        <f>COUNTIF(E19:HR19,"F")</f>
        <v>0</v>
      </c>
      <c r="D7" s="427"/>
      <c r="E7" s="428">
        <f>SUM(L7,- A7,- C7)</f>
        <v>0</v>
      </c>
      <c r="F7" s="427"/>
      <c r="G7" s="427"/>
      <c r="H7" s="429"/>
      <c r="I7" s="133">
        <f>COUNTIF(E18:HR18,"N")</f>
        <v>1</v>
      </c>
      <c r="J7" s="133">
        <f>COUNTIF(E18:HR18,"A")</f>
        <v>0</v>
      </c>
      <c r="K7" s="133">
        <f>COUNTIF(E38:HR38,"B")</f>
        <v>0</v>
      </c>
      <c r="L7" s="428">
        <f>COUNTA(E9:U9)</f>
        <v>1</v>
      </c>
      <c r="M7" s="427"/>
      <c r="N7" s="427"/>
      <c r="O7" s="427"/>
      <c r="P7" s="427"/>
      <c r="Q7" s="427"/>
      <c r="R7" s="427"/>
      <c r="S7" s="427"/>
      <c r="T7" s="427"/>
      <c r="U7" s="430"/>
      <c r="V7" s="201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203"/>
      <c r="V9" s="200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204"/>
    </row>
    <row r="11" spans="1:24" ht="13.5" customHeight="1">
      <c r="A11" s="148"/>
      <c r="B11" s="149"/>
      <c r="C11" s="150"/>
      <c r="D11" s="151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9"/>
      <c r="U11" s="205"/>
    </row>
    <row r="12" spans="1:24" ht="13.5" customHeight="1">
      <c r="A12" s="148"/>
      <c r="B12" s="149" t="s">
        <v>215</v>
      </c>
      <c r="C12" s="150"/>
      <c r="D12" s="151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9"/>
      <c r="U12" s="205"/>
    </row>
    <row r="13" spans="1:24" ht="13.5" customHeight="1">
      <c r="A13" s="148"/>
      <c r="B13" s="149"/>
      <c r="C13" s="150"/>
      <c r="D13" s="151" t="s">
        <v>192</v>
      </c>
      <c r="E13" s="158" t="s">
        <v>160</v>
      </c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205"/>
    </row>
    <row r="14" spans="1:24" ht="13.5" customHeight="1" thickBot="1">
      <c r="A14" s="148"/>
      <c r="B14" s="164"/>
      <c r="C14" s="165"/>
      <c r="D14" s="166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8"/>
      <c r="R14" s="168"/>
      <c r="S14" s="168"/>
      <c r="T14" s="168"/>
      <c r="U14" s="206"/>
    </row>
    <row r="15" spans="1:24" ht="13.5" customHeight="1" thickTop="1">
      <c r="A15" s="169" t="s">
        <v>193</v>
      </c>
      <c r="B15" s="170"/>
      <c r="C15" s="171"/>
      <c r="D15" s="172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4"/>
      <c r="R15" s="174"/>
      <c r="S15" s="174"/>
      <c r="T15" s="174"/>
      <c r="U15" s="207"/>
    </row>
    <row r="16" spans="1:24" ht="13.5" customHeight="1">
      <c r="A16" s="175"/>
      <c r="B16" s="176" t="s">
        <v>216</v>
      </c>
      <c r="C16" s="177"/>
      <c r="D16" s="178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9"/>
      <c r="U16" s="205"/>
    </row>
    <row r="17" spans="1:24" ht="13.5" customHeight="1" thickBot="1">
      <c r="A17" s="175"/>
      <c r="B17" s="176"/>
      <c r="C17" s="179"/>
      <c r="D17" s="180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2"/>
      <c r="R17" s="182"/>
      <c r="S17" s="182"/>
      <c r="T17" s="182"/>
      <c r="U17" s="208"/>
    </row>
    <row r="18" spans="1:24" ht="13.5" customHeight="1" thickTop="1">
      <c r="A18" s="169" t="s">
        <v>197</v>
      </c>
      <c r="B18" s="371" t="s">
        <v>198</v>
      </c>
      <c r="C18" s="372"/>
      <c r="D18" s="373"/>
      <c r="E18" s="184" t="s">
        <v>100</v>
      </c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9"/>
      <c r="R18" s="209"/>
      <c r="S18" s="209"/>
      <c r="T18" s="209"/>
      <c r="U18" s="210"/>
      <c r="V18" s="191"/>
      <c r="W18" s="191"/>
    </row>
    <row r="19" spans="1:24" ht="13.5" customHeight="1">
      <c r="A19" s="175"/>
      <c r="B19" s="374" t="s">
        <v>199</v>
      </c>
      <c r="C19" s="375"/>
      <c r="D19" s="376"/>
      <c r="E19" s="158" t="s">
        <v>460</v>
      </c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2"/>
      <c r="V19" s="191"/>
      <c r="W19" s="191"/>
    </row>
    <row r="20" spans="1:24" ht="68.25" customHeight="1">
      <c r="A20" s="175"/>
      <c r="B20" s="377" t="s">
        <v>200</v>
      </c>
      <c r="C20" s="378"/>
      <c r="D20" s="379"/>
      <c r="E20" s="185" t="s">
        <v>553</v>
      </c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213"/>
    </row>
    <row r="21" spans="1:24" ht="13.5" customHeight="1" thickBot="1">
      <c r="A21" s="190"/>
      <c r="B21" s="380" t="s">
        <v>201</v>
      </c>
      <c r="C21" s="380"/>
      <c r="D21" s="380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8"/>
      <c r="R21" s="188"/>
      <c r="S21" s="188"/>
      <c r="T21" s="188"/>
      <c r="U21" s="214"/>
    </row>
    <row r="22" spans="1:24" s="134" customFormat="1" ht="13.5" customHeight="1" thickTop="1">
      <c r="A22" s="189"/>
      <c r="C22" s="130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39" ht="24" customHeight="1"/>
    <row r="40" ht="39" customHeight="1"/>
    <row r="52" ht="57" customHeight="1"/>
    <row r="53" ht="10.5"/>
    <row r="54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18:D18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zoomScaleNormal="100" workbookViewId="0">
      <selection activeCell="N89" sqref="N89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20.140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20.140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20.140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20.140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20.140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20.140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20.140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20.140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20.140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20.140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20.140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20.140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20.140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20.140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20.140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20.140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20.140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20.140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20.140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20.140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20.140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20.140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20.140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20.140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20.140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20.140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20.140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20.140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20.140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20.140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20.140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20.140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20.140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20.140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20.140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20.140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20.140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20.140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20.140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20.140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20.140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20.140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20.140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20.140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20.140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20.140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20.140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20.140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20.140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20.140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20.140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20.140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20.140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20.140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20.140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20.140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20.140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20.140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20.140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20.140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20.140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20.140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20.140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20.140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2" ht="13.5" customHeight="1" thickBot="1">
      <c r="A1" s="330" t="s">
        <v>519</v>
      </c>
      <c r="B1" s="129"/>
    </row>
    <row r="2" spans="1:22" ht="13.5" customHeight="1">
      <c r="A2" s="408" t="s">
        <v>110</v>
      </c>
      <c r="B2" s="409"/>
      <c r="C2" s="410" t="s">
        <v>79</v>
      </c>
      <c r="D2" s="411"/>
      <c r="E2" s="412" t="s">
        <v>71</v>
      </c>
      <c r="F2" s="413"/>
      <c r="G2" s="413"/>
      <c r="H2" s="414"/>
      <c r="I2" s="415" t="s">
        <v>79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7"/>
    </row>
    <row r="3" spans="1:22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2"/>
    </row>
    <row r="4" spans="1:22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4"/>
    </row>
    <row r="5" spans="1:22" ht="13.5" customHeight="1">
      <c r="A5" s="395" t="s">
        <v>115</v>
      </c>
      <c r="B5" s="396"/>
      <c r="C5" s="405" t="s">
        <v>217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7"/>
    </row>
    <row r="6" spans="1:22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</row>
    <row r="7" spans="1:22" ht="13.5" customHeight="1" thickBot="1">
      <c r="A7" s="388">
        <f>COUNTIF(E88:HP88,"P")</f>
        <v>17</v>
      </c>
      <c r="B7" s="389"/>
      <c r="C7" s="390">
        <f>COUNTIF(E88:HP88,"F")</f>
        <v>0</v>
      </c>
      <c r="D7" s="391"/>
      <c r="E7" s="392">
        <f>SUM(L7,- A7,- C7)</f>
        <v>0</v>
      </c>
      <c r="F7" s="391"/>
      <c r="G7" s="391"/>
      <c r="H7" s="393"/>
      <c r="I7" s="309">
        <f>COUNTIF(E87:HP87,"N")</f>
        <v>4</v>
      </c>
      <c r="J7" s="309">
        <f>COUNTIF(E87:HP87,"A")</f>
        <v>12</v>
      </c>
      <c r="K7" s="309">
        <f>COUNTIF(E87:HP87,"B")</f>
        <v>1</v>
      </c>
      <c r="L7" s="392">
        <f>COUNTA(E9:HU9)</f>
        <v>17</v>
      </c>
      <c r="M7" s="391"/>
      <c r="N7" s="391"/>
      <c r="O7" s="391"/>
      <c r="P7" s="391"/>
      <c r="Q7" s="391"/>
      <c r="R7" s="391"/>
      <c r="S7" s="391"/>
      <c r="T7" s="391"/>
      <c r="U7" s="394"/>
      <c r="V7" s="141"/>
    </row>
    <row r="8" spans="1:22" ht="11.25" thickBot="1"/>
    <row r="9" spans="1:22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310" t="s">
        <v>134</v>
      </c>
      <c r="V9" s="141"/>
    </row>
    <row r="10" spans="1:22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7"/>
      <c r="Q10" s="147"/>
      <c r="R10" s="147"/>
      <c r="S10" s="147"/>
      <c r="T10" s="147"/>
      <c r="U10" s="146"/>
    </row>
    <row r="11" spans="1:22" ht="13.5" customHeight="1">
      <c r="A11" s="148"/>
      <c r="B11" s="149" t="s">
        <v>213</v>
      </c>
      <c r="C11" s="216"/>
      <c r="D11" s="217"/>
      <c r="E11" s="218"/>
      <c r="F11" s="218"/>
      <c r="G11" s="218"/>
      <c r="H11" s="218"/>
      <c r="I11" s="218"/>
      <c r="J11" s="146"/>
      <c r="K11" s="146"/>
      <c r="L11" s="146"/>
      <c r="M11" s="146"/>
      <c r="N11" s="146"/>
      <c r="O11" s="146"/>
      <c r="P11" s="147"/>
      <c r="Q11" s="147"/>
      <c r="R11" s="147"/>
      <c r="S11" s="147"/>
      <c r="T11" s="147"/>
      <c r="U11" s="146"/>
    </row>
    <row r="12" spans="1:22" ht="13.5" customHeight="1">
      <c r="A12" s="148"/>
      <c r="B12" s="157" t="s">
        <v>449</v>
      </c>
      <c r="C12" s="150"/>
      <c r="D12" s="151" t="s">
        <v>450</v>
      </c>
      <c r="E12" s="158" t="s">
        <v>160</v>
      </c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3"/>
      <c r="Q12" s="153"/>
      <c r="R12" s="153"/>
      <c r="S12" s="153"/>
      <c r="T12" s="153"/>
      <c r="U12" s="152"/>
    </row>
    <row r="13" spans="1:22" ht="13.5" customHeight="1">
      <c r="A13" s="148"/>
      <c r="B13" s="149"/>
      <c r="C13" s="150"/>
      <c r="D13" s="151" t="s">
        <v>159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9"/>
      <c r="Q13" s="159"/>
      <c r="R13" s="159"/>
      <c r="S13" s="159"/>
      <c r="T13" s="159"/>
      <c r="U13" s="158"/>
    </row>
    <row r="14" spans="1:22" ht="13.5" customHeight="1">
      <c r="A14" s="148"/>
      <c r="B14" s="149"/>
      <c r="C14" s="150"/>
      <c r="D14" s="151" t="s">
        <v>161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9"/>
      <c r="Q14" s="159"/>
      <c r="R14" s="159"/>
      <c r="S14" s="159"/>
      <c r="T14" s="159"/>
      <c r="U14" s="158"/>
    </row>
    <row r="15" spans="1:22" ht="13.5" customHeight="1">
      <c r="A15" s="148"/>
      <c r="B15" s="149"/>
      <c r="C15" s="150"/>
      <c r="D15" s="322" t="s">
        <v>218</v>
      </c>
      <c r="E15" s="158"/>
      <c r="F15" s="158"/>
      <c r="G15" s="158"/>
      <c r="H15" s="158"/>
      <c r="I15" s="158"/>
      <c r="J15" s="158"/>
      <c r="K15" s="158" t="s">
        <v>160</v>
      </c>
      <c r="L15" s="158"/>
      <c r="M15" s="158"/>
      <c r="N15" s="158"/>
      <c r="O15" s="158"/>
      <c r="P15" s="159"/>
      <c r="Q15" s="159"/>
      <c r="R15" s="159"/>
      <c r="S15" s="159"/>
      <c r="T15" s="159"/>
      <c r="U15" s="158"/>
    </row>
    <row r="16" spans="1:22" ht="13.5" customHeight="1">
      <c r="A16" s="148"/>
      <c r="B16" s="157" t="s">
        <v>212</v>
      </c>
      <c r="C16" s="150"/>
      <c r="D16" s="151" t="s">
        <v>211</v>
      </c>
      <c r="E16" s="158"/>
      <c r="F16" s="158"/>
      <c r="G16" s="158"/>
      <c r="H16" s="158"/>
      <c r="I16" s="158"/>
      <c r="J16" s="158"/>
      <c r="K16" s="158"/>
      <c r="L16" s="158" t="s">
        <v>160</v>
      </c>
      <c r="M16" s="158"/>
      <c r="N16" s="158"/>
      <c r="O16" s="158" t="s">
        <v>160</v>
      </c>
      <c r="P16" s="159"/>
      <c r="Q16" s="159" t="s">
        <v>160</v>
      </c>
      <c r="R16" s="159"/>
      <c r="S16" s="159"/>
      <c r="T16" s="159"/>
      <c r="U16" s="158"/>
    </row>
    <row r="17" spans="1:21" ht="13.5" customHeight="1">
      <c r="A17" s="148"/>
      <c r="C17" s="150"/>
      <c r="D17" s="151">
        <v>123456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59"/>
      <c r="R17" s="159"/>
      <c r="S17" s="159"/>
      <c r="T17" s="159"/>
      <c r="U17" s="158" t="s">
        <v>160</v>
      </c>
    </row>
    <row r="18" spans="1:21" ht="13.5" customHeight="1">
      <c r="A18" s="148"/>
      <c r="B18" s="157" t="s">
        <v>219</v>
      </c>
      <c r="C18" s="150"/>
      <c r="D18" s="151" t="s">
        <v>220</v>
      </c>
      <c r="E18" s="158"/>
      <c r="F18" s="158"/>
      <c r="G18" s="158"/>
      <c r="H18" s="158"/>
      <c r="I18" s="158"/>
      <c r="J18" s="158"/>
      <c r="K18" s="158"/>
      <c r="L18" s="158"/>
      <c r="M18" s="158" t="s">
        <v>160</v>
      </c>
      <c r="N18" s="158"/>
      <c r="O18" s="158"/>
      <c r="P18" s="159"/>
      <c r="Q18" s="159"/>
      <c r="R18" s="159"/>
      <c r="S18" s="159"/>
      <c r="T18" s="159"/>
      <c r="U18" s="158"/>
    </row>
    <row r="19" spans="1:21" ht="13.5" customHeight="1">
      <c r="A19" s="148"/>
      <c r="B19" s="157" t="s">
        <v>507</v>
      </c>
      <c r="C19" s="150"/>
      <c r="D19" s="151" t="s">
        <v>221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 t="s">
        <v>160</v>
      </c>
      <c r="O19" s="158"/>
      <c r="P19" s="159"/>
      <c r="Q19" s="159"/>
      <c r="R19" s="159"/>
      <c r="S19" s="159"/>
      <c r="T19" s="159"/>
      <c r="U19" s="158"/>
    </row>
    <row r="20" spans="1:21" ht="13.5" customHeight="1">
      <c r="A20" s="148"/>
      <c r="B20" s="157" t="s">
        <v>222</v>
      </c>
      <c r="C20" s="150"/>
      <c r="D20" s="151" t="s">
        <v>211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 t="s">
        <v>160</v>
      </c>
      <c r="Q20" s="159"/>
      <c r="R20" s="159"/>
      <c r="S20" s="159"/>
      <c r="T20" s="159"/>
      <c r="U20" s="158"/>
    </row>
    <row r="21" spans="1:21" ht="13.5" customHeight="1">
      <c r="A21" s="148"/>
      <c r="B21" s="149" t="s">
        <v>208</v>
      </c>
      <c r="C21" s="150"/>
      <c r="D21" s="196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9"/>
      <c r="Q21" s="159"/>
      <c r="R21" s="159"/>
      <c r="S21" s="159"/>
      <c r="T21" s="159"/>
      <c r="U21" s="158"/>
    </row>
    <row r="22" spans="1:21" ht="13.5" customHeight="1">
      <c r="A22" s="148"/>
      <c r="B22" s="157" t="s">
        <v>452</v>
      </c>
      <c r="C22" s="321"/>
      <c r="D22" s="151" t="s">
        <v>450</v>
      </c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9"/>
      <c r="R22" s="159"/>
      <c r="S22" s="159"/>
      <c r="T22" s="159"/>
      <c r="U22" s="158"/>
    </row>
    <row r="23" spans="1:21" ht="13.5" customHeight="1">
      <c r="A23" s="148"/>
      <c r="B23" s="149"/>
      <c r="C23" s="150"/>
      <c r="D23" s="196" t="s">
        <v>159</v>
      </c>
      <c r="E23" s="158"/>
      <c r="F23" s="158"/>
      <c r="G23" s="158"/>
      <c r="H23" s="158"/>
      <c r="I23" s="158" t="s">
        <v>160</v>
      </c>
      <c r="J23" s="158"/>
      <c r="K23" s="158"/>
      <c r="L23" s="158"/>
      <c r="M23" s="158"/>
      <c r="N23" s="158"/>
      <c r="O23" s="158"/>
      <c r="P23" s="159"/>
      <c r="Q23" s="159"/>
      <c r="R23" s="159"/>
      <c r="S23" s="159"/>
      <c r="T23" s="159"/>
      <c r="U23" s="158"/>
    </row>
    <row r="24" spans="1:21" ht="13.5" customHeight="1">
      <c r="A24" s="148"/>
      <c r="B24" s="149"/>
      <c r="C24" s="150"/>
      <c r="D24" s="151" t="s">
        <v>161</v>
      </c>
      <c r="E24" s="158"/>
      <c r="F24" s="158"/>
      <c r="G24" s="158"/>
      <c r="H24" s="158"/>
      <c r="I24" s="158"/>
      <c r="J24" s="158" t="s">
        <v>160</v>
      </c>
      <c r="K24" s="158"/>
      <c r="L24" s="158"/>
      <c r="M24" s="158"/>
      <c r="N24" s="158"/>
      <c r="O24" s="158"/>
      <c r="P24" s="159"/>
      <c r="Q24" s="159"/>
      <c r="R24" s="159"/>
      <c r="S24" s="159"/>
      <c r="T24" s="159"/>
      <c r="U24" s="158"/>
    </row>
    <row r="25" spans="1:21" ht="13.5" customHeight="1">
      <c r="A25" s="148"/>
      <c r="B25" s="157"/>
      <c r="C25" s="150"/>
      <c r="D25" s="219" t="s">
        <v>223</v>
      </c>
      <c r="E25" s="158"/>
      <c r="F25" s="158"/>
      <c r="G25" s="158"/>
      <c r="H25" s="158"/>
      <c r="I25" s="158"/>
      <c r="J25" s="158"/>
      <c r="K25" s="158" t="s">
        <v>160</v>
      </c>
      <c r="L25" s="158"/>
      <c r="M25" s="158"/>
      <c r="N25" s="158"/>
      <c r="O25" s="158"/>
      <c r="P25" s="159"/>
      <c r="Q25" s="159"/>
      <c r="R25" s="159"/>
      <c r="S25" s="159"/>
      <c r="T25" s="159"/>
      <c r="U25" s="158"/>
    </row>
    <row r="26" spans="1:21" ht="13.5" customHeight="1">
      <c r="A26" s="148"/>
      <c r="B26" s="157" t="s">
        <v>207</v>
      </c>
      <c r="C26" s="150"/>
      <c r="D26" s="151" t="s">
        <v>206</v>
      </c>
      <c r="E26" s="158"/>
      <c r="F26" s="158"/>
      <c r="G26" s="158"/>
      <c r="H26" s="158"/>
      <c r="I26" s="158"/>
      <c r="J26" s="158"/>
      <c r="K26" s="158"/>
      <c r="L26" s="158" t="s">
        <v>160</v>
      </c>
      <c r="M26" s="158"/>
      <c r="N26" s="158"/>
      <c r="O26" s="158" t="s">
        <v>160</v>
      </c>
      <c r="P26" s="159" t="s">
        <v>160</v>
      </c>
      <c r="Q26" s="159" t="s">
        <v>160</v>
      </c>
      <c r="R26" s="159"/>
      <c r="S26" s="159"/>
      <c r="T26" s="159"/>
      <c r="U26" s="158"/>
    </row>
    <row r="27" spans="1:21" ht="13.5" customHeight="1">
      <c r="A27" s="148"/>
      <c r="B27" s="157"/>
      <c r="C27" s="150"/>
      <c r="D27" s="151" t="s">
        <v>224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9"/>
      <c r="Q27" s="159"/>
      <c r="R27" s="159"/>
      <c r="S27" s="159"/>
      <c r="T27" s="159"/>
      <c r="U27" s="158"/>
    </row>
    <row r="28" spans="1:21" ht="13.5" customHeight="1">
      <c r="A28" s="148"/>
      <c r="B28" s="157"/>
      <c r="C28" s="150"/>
      <c r="D28" s="151">
        <v>123456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9"/>
      <c r="Q28" s="159"/>
      <c r="R28" s="159"/>
      <c r="S28" s="159"/>
      <c r="T28" s="159"/>
      <c r="U28" s="158" t="s">
        <v>160</v>
      </c>
    </row>
    <row r="29" spans="1:21" ht="13.5" customHeight="1">
      <c r="A29" s="148"/>
      <c r="B29" s="157" t="s">
        <v>205</v>
      </c>
      <c r="C29" s="150"/>
      <c r="D29" s="151">
        <v>12345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 t="s">
        <v>160</v>
      </c>
      <c r="O29" s="158"/>
      <c r="P29" s="159"/>
      <c r="Q29" s="159"/>
      <c r="R29" s="159"/>
      <c r="S29" s="159"/>
      <c r="T29" s="159"/>
      <c r="U29" s="158"/>
    </row>
    <row r="30" spans="1:21" ht="13.5" customHeight="1">
      <c r="A30" s="148"/>
      <c r="B30" s="149" t="s">
        <v>225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9"/>
      <c r="Q30" s="159"/>
      <c r="R30" s="159"/>
      <c r="S30" s="159"/>
      <c r="T30" s="159"/>
      <c r="U30" s="158"/>
    </row>
    <row r="31" spans="1:21" ht="13.5" customHeight="1">
      <c r="A31" s="148"/>
      <c r="B31" s="149"/>
      <c r="C31" s="150"/>
      <c r="D31" s="151" t="s">
        <v>159</v>
      </c>
      <c r="E31" s="158"/>
      <c r="F31" s="158"/>
      <c r="G31" s="158"/>
      <c r="H31" s="158"/>
      <c r="I31" s="158" t="s">
        <v>160</v>
      </c>
      <c r="J31" s="158"/>
      <c r="K31" s="158"/>
      <c r="L31" s="158"/>
      <c r="M31" s="158"/>
      <c r="N31" s="158"/>
      <c r="O31" s="158"/>
      <c r="P31" s="159"/>
      <c r="Q31" s="159"/>
      <c r="R31" s="159"/>
      <c r="S31" s="159"/>
      <c r="T31" s="159"/>
      <c r="U31" s="158"/>
    </row>
    <row r="32" spans="1:21" ht="13.5" customHeight="1">
      <c r="A32" s="148"/>
      <c r="B32" s="149"/>
      <c r="C32" s="150"/>
      <c r="D32" s="151" t="s">
        <v>161</v>
      </c>
      <c r="E32" s="158"/>
      <c r="F32" s="158"/>
      <c r="G32" s="158"/>
      <c r="H32" s="158"/>
      <c r="I32" s="158"/>
      <c r="J32" s="158" t="s">
        <v>160</v>
      </c>
      <c r="K32" s="158"/>
      <c r="L32" s="158"/>
      <c r="M32" s="158"/>
      <c r="N32" s="158"/>
      <c r="O32" s="158"/>
      <c r="P32" s="159"/>
      <c r="Q32" s="159"/>
      <c r="R32" s="159"/>
      <c r="S32" s="159"/>
      <c r="T32" s="159"/>
      <c r="U32" s="158"/>
    </row>
    <row r="33" spans="1:21" ht="13.5" customHeight="1">
      <c r="A33" s="148"/>
      <c r="B33" s="149"/>
      <c r="C33" s="150"/>
      <c r="D33" s="219" t="s">
        <v>223</v>
      </c>
      <c r="E33" s="158"/>
      <c r="F33" s="158"/>
      <c r="G33" s="158"/>
      <c r="H33" s="158"/>
      <c r="I33" s="158"/>
      <c r="J33" s="158"/>
      <c r="K33" s="158" t="s">
        <v>160</v>
      </c>
      <c r="L33" s="158"/>
      <c r="M33" s="158"/>
      <c r="N33" s="158"/>
      <c r="O33" s="158"/>
      <c r="P33" s="159"/>
      <c r="Q33" s="159"/>
      <c r="R33" s="159"/>
      <c r="S33" s="159"/>
      <c r="T33" s="159"/>
      <c r="U33" s="158"/>
    </row>
    <row r="34" spans="1:21" ht="13.5" customHeight="1">
      <c r="A34" s="148"/>
      <c r="B34" s="157" t="s">
        <v>226</v>
      </c>
      <c r="C34" s="150"/>
      <c r="D34" s="151" t="s">
        <v>206</v>
      </c>
      <c r="E34" s="158"/>
      <c r="F34" s="158"/>
      <c r="G34" s="158"/>
      <c r="H34" s="158"/>
      <c r="I34" s="158"/>
      <c r="J34" s="158"/>
      <c r="K34" s="158"/>
      <c r="L34" s="158" t="s">
        <v>160</v>
      </c>
      <c r="M34" s="158"/>
      <c r="N34" s="158"/>
      <c r="O34" s="158"/>
      <c r="P34" s="159" t="s">
        <v>160</v>
      </c>
      <c r="Q34" s="159" t="s">
        <v>160</v>
      </c>
      <c r="R34" s="159"/>
      <c r="S34" s="159"/>
      <c r="T34" s="159"/>
      <c r="U34" s="158"/>
    </row>
    <row r="35" spans="1:21" ht="13.5" customHeight="1">
      <c r="A35" s="148"/>
      <c r="B35" s="157"/>
      <c r="C35" s="150"/>
      <c r="D35" s="151">
        <v>123456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59"/>
      <c r="R35" s="159"/>
      <c r="S35" s="159"/>
      <c r="T35" s="159"/>
      <c r="U35" s="158" t="s">
        <v>160</v>
      </c>
    </row>
    <row r="36" spans="1:21" ht="13.5" customHeight="1">
      <c r="A36" s="148"/>
      <c r="B36" s="157"/>
      <c r="C36" s="150"/>
      <c r="D36" s="151" t="s">
        <v>224</v>
      </c>
      <c r="E36" s="158"/>
      <c r="F36" s="158"/>
      <c r="G36" s="158"/>
      <c r="H36" s="158"/>
      <c r="I36" s="158"/>
      <c r="J36" s="158"/>
      <c r="K36" s="158"/>
      <c r="L36" s="158"/>
      <c r="M36" s="158" t="s">
        <v>160</v>
      </c>
      <c r="N36" s="158"/>
      <c r="O36" s="158"/>
      <c r="P36" s="159"/>
      <c r="Q36" s="159"/>
      <c r="R36" s="159"/>
      <c r="S36" s="159"/>
      <c r="T36" s="159"/>
      <c r="U36" s="158"/>
    </row>
    <row r="37" spans="1:21" ht="13.5" customHeight="1">
      <c r="A37" s="148"/>
      <c r="B37" s="157"/>
      <c r="C37" s="150"/>
      <c r="D37" s="151">
        <v>12345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 t="s">
        <v>160</v>
      </c>
      <c r="O37" s="158"/>
      <c r="P37" s="159"/>
      <c r="Q37" s="159"/>
      <c r="R37" s="159"/>
      <c r="S37" s="159"/>
      <c r="T37" s="159"/>
      <c r="U37" s="158"/>
    </row>
    <row r="38" spans="1:21" ht="13.5" customHeight="1">
      <c r="A38" s="148"/>
      <c r="B38" s="157" t="s">
        <v>227</v>
      </c>
      <c r="C38" s="150"/>
      <c r="D38" s="151" t="s">
        <v>228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 t="s">
        <v>160</v>
      </c>
      <c r="P38" s="159"/>
      <c r="Q38" s="159"/>
      <c r="R38" s="159"/>
      <c r="S38" s="159"/>
      <c r="T38" s="159"/>
      <c r="U38" s="158"/>
    </row>
    <row r="39" spans="1:21" ht="13.5" customHeight="1">
      <c r="A39" s="148"/>
      <c r="B39" s="149" t="s">
        <v>229</v>
      </c>
      <c r="C39" s="150"/>
      <c r="D39" s="151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9"/>
      <c r="Q39" s="159"/>
      <c r="R39" s="159"/>
      <c r="S39" s="159"/>
      <c r="T39" s="159"/>
      <c r="U39" s="158"/>
    </row>
    <row r="40" spans="1:21" ht="13.5" customHeight="1">
      <c r="A40" s="148"/>
      <c r="B40" s="157" t="s">
        <v>451</v>
      </c>
      <c r="C40" s="321"/>
      <c r="D40" s="151" t="s">
        <v>453</v>
      </c>
      <c r="E40" s="158"/>
      <c r="F40" s="158"/>
      <c r="G40" s="158"/>
      <c r="H40" s="158" t="s">
        <v>160</v>
      </c>
      <c r="I40" s="158"/>
      <c r="J40" s="158"/>
      <c r="K40" s="158"/>
      <c r="L40" s="158"/>
      <c r="M40" s="158"/>
      <c r="N40" s="158"/>
      <c r="O40" s="158"/>
      <c r="P40" s="159"/>
      <c r="Q40" s="159"/>
      <c r="R40" s="159"/>
      <c r="S40" s="159"/>
      <c r="T40" s="159"/>
      <c r="U40" s="158"/>
    </row>
    <row r="41" spans="1:21" ht="13.5" customHeight="1">
      <c r="A41" s="148"/>
      <c r="B41" s="149"/>
      <c r="C41" s="150"/>
      <c r="D41" s="151" t="s">
        <v>159</v>
      </c>
      <c r="E41" s="158"/>
      <c r="F41" s="158"/>
      <c r="G41" s="158"/>
      <c r="H41" s="158"/>
      <c r="I41" s="158" t="s">
        <v>160</v>
      </c>
      <c r="J41" s="158"/>
      <c r="K41" s="158"/>
      <c r="L41" s="158"/>
      <c r="M41" s="158"/>
      <c r="N41" s="158"/>
      <c r="O41" s="158"/>
      <c r="P41" s="159"/>
      <c r="Q41" s="159"/>
      <c r="R41" s="159"/>
      <c r="S41" s="159"/>
      <c r="T41" s="159"/>
      <c r="U41" s="158"/>
    </row>
    <row r="42" spans="1:21" ht="13.5" customHeight="1">
      <c r="A42" s="148"/>
      <c r="B42" s="149"/>
      <c r="C42" s="150"/>
      <c r="D42" s="151" t="s">
        <v>161</v>
      </c>
      <c r="E42" s="158"/>
      <c r="F42" s="158"/>
      <c r="G42" s="158"/>
      <c r="H42" s="158"/>
      <c r="I42" s="158"/>
      <c r="J42" s="158" t="s">
        <v>160</v>
      </c>
      <c r="K42" s="158"/>
      <c r="L42" s="158"/>
      <c r="M42" s="158"/>
      <c r="N42" s="158"/>
      <c r="O42" s="158"/>
      <c r="P42" s="159"/>
      <c r="Q42" s="159"/>
      <c r="R42" s="159"/>
      <c r="S42" s="159"/>
      <c r="T42" s="159"/>
      <c r="U42" s="158"/>
    </row>
    <row r="43" spans="1:21" ht="13.5" customHeight="1">
      <c r="A43" s="148"/>
      <c r="B43" s="149"/>
      <c r="C43" s="150"/>
      <c r="D43" s="219" t="s">
        <v>223</v>
      </c>
      <c r="E43" s="158"/>
      <c r="F43" s="158"/>
      <c r="G43" s="158"/>
      <c r="H43" s="158"/>
      <c r="I43" s="158"/>
      <c r="J43" s="158"/>
      <c r="K43" s="158" t="s">
        <v>160</v>
      </c>
      <c r="L43" s="158"/>
      <c r="M43" s="158"/>
      <c r="N43" s="158"/>
      <c r="O43" s="158"/>
      <c r="P43" s="159"/>
      <c r="Q43" s="159"/>
      <c r="R43" s="159"/>
      <c r="S43" s="159"/>
      <c r="T43" s="159"/>
      <c r="U43" s="158"/>
    </row>
    <row r="44" spans="1:21" ht="13.5" customHeight="1">
      <c r="A44" s="148"/>
      <c r="B44" s="149"/>
      <c r="C44" s="150"/>
      <c r="D44" s="151" t="s">
        <v>230</v>
      </c>
      <c r="E44" s="158"/>
      <c r="F44" s="158"/>
      <c r="G44" s="158"/>
      <c r="H44" s="158"/>
      <c r="I44" s="158"/>
      <c r="J44" s="158"/>
      <c r="K44" s="158"/>
      <c r="L44" s="158"/>
      <c r="M44" s="158" t="s">
        <v>160</v>
      </c>
      <c r="N44" s="158"/>
      <c r="O44" s="158"/>
      <c r="P44" s="159"/>
      <c r="Q44" s="159"/>
      <c r="R44" s="159"/>
      <c r="S44" s="159"/>
      <c r="T44" s="159"/>
      <c r="U44" s="158"/>
    </row>
    <row r="45" spans="1:21" ht="13.5" customHeight="1">
      <c r="A45" s="148"/>
      <c r="B45" s="157" t="s">
        <v>231</v>
      </c>
      <c r="C45" s="220" t="s">
        <v>232</v>
      </c>
      <c r="D45" s="221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 t="s">
        <v>160</v>
      </c>
      <c r="O45" s="158" t="s">
        <v>160</v>
      </c>
      <c r="P45" s="159"/>
      <c r="Q45" s="159" t="s">
        <v>160</v>
      </c>
      <c r="R45" s="159"/>
      <c r="S45" s="159"/>
      <c r="T45" s="159"/>
      <c r="U45" s="158" t="s">
        <v>160</v>
      </c>
    </row>
    <row r="46" spans="1:21" ht="13.5" customHeight="1">
      <c r="A46" s="148"/>
      <c r="B46" s="157" t="s">
        <v>233</v>
      </c>
      <c r="C46" s="83" t="s">
        <v>232</v>
      </c>
      <c r="D46" s="130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9" t="s">
        <v>160</v>
      </c>
      <c r="Q46" s="159"/>
      <c r="R46" s="159"/>
      <c r="S46" s="159"/>
      <c r="T46" s="159"/>
      <c r="U46" s="158"/>
    </row>
    <row r="47" spans="1:21" ht="13.5" customHeight="1">
      <c r="A47" s="148"/>
      <c r="B47" s="149" t="s">
        <v>234</v>
      </c>
      <c r="C47" s="150"/>
      <c r="D47" s="151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9"/>
      <c r="Q47" s="159"/>
      <c r="R47" s="159"/>
      <c r="S47" s="159"/>
      <c r="T47" s="159"/>
      <c r="U47" s="158"/>
    </row>
    <row r="48" spans="1:21" ht="13.5" customHeight="1">
      <c r="A48" s="148"/>
      <c r="B48" s="157" t="s">
        <v>451</v>
      </c>
      <c r="C48" s="321"/>
      <c r="D48" s="151" t="s">
        <v>453</v>
      </c>
      <c r="E48" s="158"/>
      <c r="F48" s="158"/>
      <c r="G48" s="158" t="s">
        <v>160</v>
      </c>
      <c r="H48" s="158"/>
      <c r="I48" s="158"/>
      <c r="J48" s="158"/>
      <c r="K48" s="158"/>
      <c r="L48" s="158"/>
      <c r="M48" s="158"/>
      <c r="N48" s="158"/>
      <c r="O48" s="158"/>
      <c r="P48" s="159"/>
      <c r="Q48" s="159"/>
      <c r="R48" s="159"/>
      <c r="S48" s="159"/>
      <c r="T48" s="159"/>
      <c r="U48" s="158"/>
    </row>
    <row r="49" spans="1:21" ht="13.5" customHeight="1">
      <c r="A49" s="148"/>
      <c r="B49" s="149"/>
      <c r="C49" s="150"/>
      <c r="D49" s="222" t="s">
        <v>159</v>
      </c>
      <c r="E49" s="158"/>
      <c r="F49" s="158"/>
      <c r="G49" s="158"/>
      <c r="H49" s="158"/>
      <c r="I49" s="158" t="s">
        <v>160</v>
      </c>
      <c r="J49" s="158"/>
      <c r="K49" s="158"/>
      <c r="L49" s="158"/>
      <c r="M49" s="158"/>
      <c r="N49" s="158"/>
      <c r="O49" s="158"/>
      <c r="P49" s="159"/>
      <c r="Q49" s="159"/>
      <c r="R49" s="159"/>
      <c r="S49" s="159"/>
      <c r="T49" s="159"/>
      <c r="U49" s="158"/>
    </row>
    <row r="50" spans="1:21" ht="13.5" customHeight="1">
      <c r="A50" s="148"/>
      <c r="B50" s="160"/>
      <c r="C50" s="161"/>
      <c r="D50" s="219" t="s">
        <v>161</v>
      </c>
      <c r="E50" s="163"/>
      <c r="F50" s="158"/>
      <c r="G50" s="158"/>
      <c r="H50" s="158"/>
      <c r="I50" s="158"/>
      <c r="J50" s="158" t="s">
        <v>160</v>
      </c>
      <c r="K50" s="158"/>
      <c r="L50" s="158"/>
      <c r="M50" s="158"/>
      <c r="N50" s="158"/>
      <c r="O50" s="158"/>
      <c r="P50" s="159"/>
      <c r="Q50" s="159"/>
      <c r="R50" s="159"/>
      <c r="S50" s="159"/>
      <c r="T50" s="159"/>
      <c r="U50" s="158"/>
    </row>
    <row r="51" spans="1:21" ht="13.5" customHeight="1">
      <c r="A51" s="148"/>
      <c r="B51" s="160"/>
      <c r="C51" s="161"/>
      <c r="D51" s="223" t="s">
        <v>235</v>
      </c>
      <c r="E51" s="163"/>
      <c r="F51" s="158"/>
      <c r="G51" s="158"/>
      <c r="H51" s="158"/>
      <c r="I51" s="158"/>
      <c r="J51" s="158"/>
      <c r="K51" s="158" t="s">
        <v>160</v>
      </c>
      <c r="L51" s="158"/>
      <c r="M51" s="158"/>
      <c r="N51" s="158"/>
      <c r="O51" s="158"/>
      <c r="P51" s="159"/>
      <c r="Q51" s="159"/>
      <c r="R51" s="159"/>
      <c r="S51" s="159"/>
      <c r="T51" s="159"/>
      <c r="U51" s="158"/>
    </row>
    <row r="52" spans="1:21" ht="13.5" customHeight="1">
      <c r="A52" s="148"/>
      <c r="B52" s="160"/>
      <c r="C52" s="161"/>
      <c r="D52" s="223" t="s">
        <v>236</v>
      </c>
      <c r="E52" s="163"/>
      <c r="F52" s="158"/>
      <c r="G52" s="158"/>
      <c r="H52" s="158"/>
      <c r="I52" s="158"/>
      <c r="J52" s="158"/>
      <c r="K52" s="158"/>
      <c r="L52" s="158" t="s">
        <v>160</v>
      </c>
      <c r="M52" s="158" t="s">
        <v>160</v>
      </c>
      <c r="N52" s="158" t="s">
        <v>160</v>
      </c>
      <c r="O52" s="158" t="s">
        <v>160</v>
      </c>
      <c r="P52" s="159" t="s">
        <v>160</v>
      </c>
      <c r="Q52" s="159" t="s">
        <v>160</v>
      </c>
      <c r="R52" s="159"/>
      <c r="S52" s="159"/>
      <c r="T52" s="159"/>
      <c r="U52" s="158" t="s">
        <v>160</v>
      </c>
    </row>
    <row r="53" spans="1:21" ht="13.5" customHeight="1">
      <c r="A53" s="148"/>
      <c r="B53" s="149" t="s">
        <v>237</v>
      </c>
      <c r="C53" s="150"/>
      <c r="D53" s="151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9"/>
      <c r="Q53" s="159"/>
      <c r="R53" s="159"/>
      <c r="S53" s="159"/>
      <c r="T53" s="159"/>
      <c r="U53" s="158"/>
    </row>
    <row r="54" spans="1:21" ht="13.5" customHeight="1">
      <c r="A54" s="148"/>
      <c r="B54" s="149"/>
      <c r="C54" s="150"/>
      <c r="D54" s="151" t="s">
        <v>159</v>
      </c>
      <c r="E54" s="158"/>
      <c r="F54" s="158"/>
      <c r="G54" s="158"/>
      <c r="H54" s="158"/>
      <c r="I54" s="158" t="s">
        <v>160</v>
      </c>
      <c r="J54" s="158"/>
      <c r="K54" s="158"/>
      <c r="L54" s="158"/>
      <c r="M54" s="158"/>
      <c r="N54" s="158"/>
      <c r="O54" s="158"/>
      <c r="P54" s="159"/>
      <c r="Q54" s="159"/>
      <c r="R54" s="159"/>
      <c r="S54" s="159"/>
      <c r="T54" s="159"/>
      <c r="U54" s="158"/>
    </row>
    <row r="55" spans="1:21" ht="13.5" customHeight="1">
      <c r="A55" s="148"/>
      <c r="B55" s="149"/>
      <c r="C55" s="150"/>
      <c r="D55" s="151" t="s">
        <v>161</v>
      </c>
      <c r="E55" s="158"/>
      <c r="F55" s="158"/>
      <c r="G55" s="158"/>
      <c r="H55" s="158"/>
      <c r="I55" s="158"/>
      <c r="J55" s="158" t="s">
        <v>160</v>
      </c>
      <c r="K55" s="158"/>
      <c r="L55" s="158"/>
      <c r="M55" s="158"/>
      <c r="N55" s="158"/>
      <c r="O55" s="158"/>
      <c r="P55" s="159"/>
      <c r="Q55" s="159"/>
      <c r="R55" s="159"/>
      <c r="S55" s="159"/>
      <c r="T55" s="159"/>
      <c r="U55" s="158"/>
    </row>
    <row r="56" spans="1:21" ht="13.5" customHeight="1">
      <c r="A56" s="148"/>
      <c r="B56" s="157" t="s">
        <v>238</v>
      </c>
      <c r="C56" s="150"/>
      <c r="D56" s="151"/>
      <c r="E56" s="158"/>
      <c r="F56" s="158"/>
      <c r="G56" s="158"/>
      <c r="H56" s="158"/>
      <c r="I56" s="158"/>
      <c r="J56" s="158"/>
      <c r="K56" s="158" t="s">
        <v>160</v>
      </c>
      <c r="L56" s="158" t="s">
        <v>160</v>
      </c>
      <c r="M56" s="158" t="s">
        <v>160</v>
      </c>
      <c r="N56" s="158" t="s">
        <v>160</v>
      </c>
      <c r="O56" s="158" t="s">
        <v>160</v>
      </c>
      <c r="P56" s="159" t="s">
        <v>160</v>
      </c>
      <c r="Q56" s="159"/>
      <c r="R56" s="159"/>
      <c r="S56" s="159"/>
      <c r="T56" s="159"/>
      <c r="U56" s="158" t="s">
        <v>160</v>
      </c>
    </row>
    <row r="57" spans="1:21" ht="13.5" customHeight="1">
      <c r="A57" s="148"/>
      <c r="B57" s="157" t="s">
        <v>239</v>
      </c>
      <c r="C57" s="150"/>
      <c r="D57" s="151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9"/>
      <c r="Q57" s="159" t="s">
        <v>160</v>
      </c>
      <c r="R57" s="159"/>
      <c r="S57" s="159"/>
      <c r="T57" s="159"/>
      <c r="U57" s="158"/>
    </row>
    <row r="58" spans="1:21" ht="13.5" customHeight="1">
      <c r="A58" s="148"/>
      <c r="B58" s="157" t="s">
        <v>240</v>
      </c>
      <c r="C58" s="150"/>
      <c r="D58" s="151" t="s">
        <v>192</v>
      </c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9"/>
      <c r="Q58" s="159"/>
      <c r="R58" s="159" t="s">
        <v>160</v>
      </c>
      <c r="S58" s="159"/>
      <c r="T58" s="159"/>
      <c r="U58" s="158"/>
    </row>
    <row r="59" spans="1:21" ht="13.5" customHeight="1">
      <c r="A59" s="148"/>
      <c r="B59" s="157" t="s">
        <v>241</v>
      </c>
      <c r="C59" s="150"/>
      <c r="D59" s="151" t="s">
        <v>192</v>
      </c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9"/>
      <c r="Q59" s="159"/>
      <c r="R59" s="159"/>
      <c r="S59" s="159" t="s">
        <v>160</v>
      </c>
      <c r="T59" s="159"/>
      <c r="U59" s="158"/>
    </row>
    <row r="60" spans="1:21" ht="13.5" customHeight="1">
      <c r="A60" s="148"/>
      <c r="B60" s="157" t="s">
        <v>242</v>
      </c>
      <c r="C60" s="150"/>
      <c r="D60" s="151" t="s">
        <v>192</v>
      </c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9"/>
      <c r="Q60" s="159"/>
      <c r="R60" s="159"/>
      <c r="S60" s="159"/>
      <c r="T60" s="159" t="s">
        <v>160</v>
      </c>
      <c r="U60" s="158"/>
    </row>
    <row r="61" spans="1:21" ht="13.5" customHeight="1">
      <c r="A61" s="148"/>
      <c r="B61" s="149" t="s">
        <v>243</v>
      </c>
      <c r="C61" s="150"/>
      <c r="D61" s="151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9"/>
      <c r="Q61" s="159"/>
      <c r="R61" s="159"/>
      <c r="S61" s="159"/>
      <c r="T61" s="159"/>
      <c r="U61" s="158"/>
    </row>
    <row r="62" spans="1:21" ht="13.5" customHeight="1">
      <c r="A62" s="148"/>
      <c r="B62" s="149"/>
      <c r="C62" s="150"/>
      <c r="D62" s="151" t="s">
        <v>192</v>
      </c>
      <c r="E62" s="158" t="s">
        <v>160</v>
      </c>
      <c r="F62" s="158" t="s">
        <v>160</v>
      </c>
      <c r="G62" s="158" t="s">
        <v>160</v>
      </c>
      <c r="H62" s="158" t="s">
        <v>160</v>
      </c>
      <c r="I62" s="158" t="s">
        <v>160</v>
      </c>
      <c r="J62" s="158" t="s">
        <v>160</v>
      </c>
      <c r="K62" s="158" t="s">
        <v>160</v>
      </c>
      <c r="L62" s="158" t="s">
        <v>160</v>
      </c>
      <c r="M62" s="158" t="s">
        <v>160</v>
      </c>
      <c r="N62" s="158" t="s">
        <v>160</v>
      </c>
      <c r="O62" s="158" t="s">
        <v>160</v>
      </c>
      <c r="P62" s="158" t="s">
        <v>160</v>
      </c>
      <c r="Q62" s="158" t="s">
        <v>160</v>
      </c>
      <c r="R62" s="158" t="s">
        <v>160</v>
      </c>
      <c r="S62" s="158" t="s">
        <v>160</v>
      </c>
      <c r="T62" s="158" t="s">
        <v>160</v>
      </c>
      <c r="U62" s="158" t="s">
        <v>160</v>
      </c>
    </row>
    <row r="63" spans="1:21" ht="13.5" customHeight="1" thickBot="1">
      <c r="A63" s="148"/>
      <c r="B63" s="164"/>
      <c r="C63" s="165"/>
      <c r="D63" s="166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8"/>
      <c r="Q63" s="168"/>
      <c r="R63" s="168"/>
      <c r="S63" s="168"/>
      <c r="T63" s="168"/>
      <c r="U63" s="167"/>
    </row>
    <row r="64" spans="1:21" ht="13.5" customHeight="1" thickTop="1">
      <c r="A64" s="169" t="s">
        <v>193</v>
      </c>
      <c r="B64" s="170"/>
      <c r="C64" s="171"/>
      <c r="D64" s="172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4"/>
      <c r="Q64" s="174"/>
      <c r="R64" s="174"/>
      <c r="S64" s="174"/>
      <c r="T64" s="174"/>
      <c r="U64" s="173"/>
    </row>
    <row r="65" spans="1:21" ht="13.5" customHeight="1">
      <c r="A65" s="175"/>
      <c r="B65" s="176" t="s">
        <v>244</v>
      </c>
      <c r="C65" s="177"/>
      <c r="D65" s="178"/>
      <c r="E65" s="158"/>
      <c r="F65" s="158"/>
      <c r="G65" s="158"/>
      <c r="H65" s="158"/>
      <c r="I65" s="158" t="s">
        <v>160</v>
      </c>
      <c r="J65" s="158" t="s">
        <v>160</v>
      </c>
      <c r="K65" s="158"/>
      <c r="L65" s="158"/>
      <c r="M65" s="158"/>
      <c r="N65" s="158"/>
      <c r="O65" s="158"/>
      <c r="P65" s="159"/>
      <c r="Q65" s="159"/>
      <c r="R65" s="159"/>
      <c r="S65" s="159"/>
      <c r="T65" s="159"/>
      <c r="U65" s="158"/>
    </row>
    <row r="66" spans="1:21" ht="13.5" customHeight="1">
      <c r="A66" s="175"/>
      <c r="B66" s="176" t="s">
        <v>245</v>
      </c>
      <c r="C66" s="177"/>
      <c r="D66" s="178"/>
      <c r="E66" s="158"/>
      <c r="F66" s="158"/>
      <c r="G66" s="158"/>
      <c r="H66" s="158"/>
      <c r="I66" s="158"/>
      <c r="J66" s="158"/>
      <c r="K66" s="158" t="s">
        <v>160</v>
      </c>
      <c r="L66" s="158"/>
      <c r="M66" s="158" t="s">
        <v>160</v>
      </c>
      <c r="N66" s="158"/>
      <c r="O66" s="158"/>
      <c r="P66" s="159"/>
      <c r="Q66" s="159"/>
      <c r="R66" s="159"/>
      <c r="S66" s="159"/>
      <c r="T66" s="159"/>
      <c r="U66" s="158"/>
    </row>
    <row r="67" spans="1:21" ht="13.5" customHeight="1">
      <c r="A67" s="175"/>
      <c r="B67" s="176" t="s">
        <v>246</v>
      </c>
      <c r="C67" s="177"/>
      <c r="D67" s="178"/>
      <c r="E67" s="158"/>
      <c r="F67" s="158"/>
      <c r="G67" s="158"/>
      <c r="H67" s="158"/>
      <c r="I67" s="158"/>
      <c r="J67" s="158"/>
      <c r="K67" s="158"/>
      <c r="L67" s="158"/>
      <c r="M67" s="158"/>
      <c r="N67" s="158" t="s">
        <v>160</v>
      </c>
      <c r="O67" s="158"/>
      <c r="P67" s="159"/>
      <c r="Q67" s="159"/>
      <c r="R67" s="159"/>
      <c r="S67" s="159"/>
      <c r="T67" s="159"/>
      <c r="U67" s="158"/>
    </row>
    <row r="68" spans="1:21" ht="13.5" customHeight="1">
      <c r="A68" s="175"/>
      <c r="B68" s="176" t="s">
        <v>247</v>
      </c>
      <c r="C68" s="177"/>
      <c r="D68" s="17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9" t="s">
        <v>160</v>
      </c>
      <c r="Q68" s="159"/>
      <c r="R68" s="159"/>
      <c r="S68" s="159"/>
      <c r="T68" s="159"/>
      <c r="U68" s="158"/>
    </row>
    <row r="69" spans="1:21" ht="13.5" customHeight="1">
      <c r="A69" s="175"/>
      <c r="B69" s="176" t="s">
        <v>248</v>
      </c>
      <c r="C69" s="177"/>
      <c r="D69" s="178"/>
      <c r="E69" s="158"/>
      <c r="F69" s="158"/>
      <c r="G69" s="158"/>
      <c r="H69" s="158"/>
      <c r="I69" s="158" t="s">
        <v>160</v>
      </c>
      <c r="J69" s="158" t="s">
        <v>160</v>
      </c>
      <c r="K69" s="158"/>
      <c r="L69" s="158"/>
      <c r="M69" s="158"/>
      <c r="N69" s="158"/>
      <c r="O69" s="158"/>
      <c r="P69" s="159"/>
      <c r="Q69" s="159"/>
      <c r="R69" s="159"/>
      <c r="S69" s="159"/>
      <c r="T69" s="159"/>
      <c r="U69" s="158"/>
    </row>
    <row r="70" spans="1:21" ht="13.5" customHeight="1">
      <c r="A70" s="175"/>
      <c r="B70" s="176" t="s">
        <v>249</v>
      </c>
      <c r="C70" s="177"/>
      <c r="D70" s="178"/>
      <c r="E70" s="158"/>
      <c r="F70" s="158"/>
      <c r="G70" s="158"/>
      <c r="H70" s="158"/>
      <c r="I70" s="158"/>
      <c r="J70" s="158"/>
      <c r="K70" s="158"/>
      <c r="L70" s="158"/>
      <c r="M70" s="158"/>
      <c r="N70" s="158" t="s">
        <v>160</v>
      </c>
      <c r="O70" s="158"/>
      <c r="P70" s="159"/>
      <c r="Q70" s="159"/>
      <c r="R70" s="159"/>
      <c r="S70" s="159"/>
      <c r="T70" s="159"/>
      <c r="U70" s="158"/>
    </row>
    <row r="71" spans="1:21" ht="13.5" customHeight="1">
      <c r="A71" s="175"/>
      <c r="B71" s="176" t="s">
        <v>250</v>
      </c>
      <c r="C71" s="177"/>
      <c r="D71" s="178"/>
      <c r="E71" s="158"/>
      <c r="F71" s="158"/>
      <c r="G71" s="158"/>
      <c r="H71" s="158"/>
      <c r="I71" s="158" t="s">
        <v>160</v>
      </c>
      <c r="J71" s="158" t="s">
        <v>160</v>
      </c>
      <c r="K71" s="158"/>
      <c r="L71" s="158"/>
      <c r="M71" s="158"/>
      <c r="N71" s="158"/>
      <c r="O71" s="158"/>
      <c r="P71" s="159"/>
      <c r="Q71" s="159"/>
      <c r="R71" s="159"/>
      <c r="S71" s="159"/>
      <c r="T71" s="159"/>
      <c r="U71" s="158"/>
    </row>
    <row r="72" spans="1:21" ht="13.5" customHeight="1">
      <c r="A72" s="175"/>
      <c r="B72" s="176" t="s">
        <v>465</v>
      </c>
      <c r="C72" s="177"/>
      <c r="D72" s="17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 t="s">
        <v>160</v>
      </c>
      <c r="P72" s="159"/>
      <c r="Q72" s="159"/>
      <c r="R72" s="159"/>
      <c r="S72" s="159"/>
      <c r="T72" s="159"/>
      <c r="U72" s="158"/>
    </row>
    <row r="73" spans="1:21" ht="13.5" customHeight="1">
      <c r="A73" s="175"/>
      <c r="B73" s="176" t="s">
        <v>251</v>
      </c>
      <c r="C73" s="177"/>
      <c r="D73" s="178"/>
      <c r="E73" s="158"/>
      <c r="F73" s="158"/>
      <c r="G73" s="158"/>
      <c r="H73" s="158"/>
      <c r="I73" s="158" t="s">
        <v>160</v>
      </c>
      <c r="J73" s="158" t="s">
        <v>160</v>
      </c>
      <c r="K73" s="158"/>
      <c r="L73" s="158"/>
      <c r="M73" s="158"/>
      <c r="N73" s="158"/>
      <c r="O73" s="158"/>
      <c r="P73" s="159"/>
      <c r="Q73" s="159"/>
      <c r="R73" s="159"/>
      <c r="S73" s="159"/>
      <c r="T73" s="159"/>
      <c r="U73" s="158"/>
    </row>
    <row r="74" spans="1:21" ht="13.5" customHeight="1">
      <c r="A74" s="175"/>
      <c r="B74" s="176" t="s">
        <v>252</v>
      </c>
      <c r="C74" s="177"/>
      <c r="D74" s="178"/>
      <c r="E74" s="158"/>
      <c r="F74" s="158"/>
      <c r="G74" s="158"/>
      <c r="H74" s="158"/>
      <c r="I74" s="158"/>
      <c r="J74" s="158"/>
      <c r="K74" s="158" t="s">
        <v>160</v>
      </c>
      <c r="L74" s="158"/>
      <c r="M74" s="158" t="s">
        <v>160</v>
      </c>
      <c r="N74" s="158"/>
      <c r="O74" s="158"/>
      <c r="P74" s="159"/>
      <c r="Q74" s="159"/>
      <c r="R74" s="159"/>
      <c r="S74" s="159"/>
      <c r="T74" s="159"/>
      <c r="U74" s="158"/>
    </row>
    <row r="75" spans="1:21" ht="13.5" customHeight="1">
      <c r="A75" s="175"/>
      <c r="B75" s="176" t="s">
        <v>253</v>
      </c>
      <c r="C75" s="177"/>
      <c r="D75" s="17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9" t="s">
        <v>160</v>
      </c>
      <c r="Q75" s="159"/>
      <c r="R75" s="159"/>
      <c r="S75" s="159"/>
      <c r="T75" s="159"/>
      <c r="U75" s="158"/>
    </row>
    <row r="76" spans="1:21" ht="13.5" customHeight="1">
      <c r="A76" s="175"/>
      <c r="B76" s="176" t="s">
        <v>254</v>
      </c>
      <c r="C76" s="177"/>
      <c r="D76" s="178"/>
      <c r="E76" s="158"/>
      <c r="F76" s="158"/>
      <c r="G76" s="158"/>
      <c r="H76" s="158"/>
      <c r="I76" s="158" t="s">
        <v>160</v>
      </c>
      <c r="J76" s="158"/>
      <c r="K76" s="158"/>
      <c r="L76" s="158"/>
      <c r="M76" s="158"/>
      <c r="N76" s="158"/>
      <c r="O76" s="158"/>
      <c r="P76" s="159"/>
      <c r="Q76" s="159"/>
      <c r="R76" s="159"/>
      <c r="S76" s="159"/>
      <c r="T76" s="159"/>
      <c r="U76" s="158"/>
    </row>
    <row r="77" spans="1:21" ht="13.5" customHeight="1">
      <c r="A77" s="175"/>
      <c r="B77" s="176" t="s">
        <v>255</v>
      </c>
      <c r="C77" s="177"/>
      <c r="D77" s="178"/>
      <c r="E77" s="158"/>
      <c r="F77" s="158"/>
      <c r="G77" s="158"/>
      <c r="H77" s="158"/>
      <c r="I77" s="158"/>
      <c r="J77" s="158" t="s">
        <v>160</v>
      </c>
      <c r="K77" s="158"/>
      <c r="L77" s="158"/>
      <c r="M77" s="158"/>
      <c r="N77" s="158"/>
      <c r="O77" s="158"/>
      <c r="P77" s="159"/>
      <c r="Q77" s="159" t="s">
        <v>160</v>
      </c>
      <c r="R77" s="159"/>
      <c r="S77" s="159"/>
      <c r="T77" s="159"/>
      <c r="U77" s="158"/>
    </row>
    <row r="78" spans="1:21" ht="13.5" customHeight="1">
      <c r="A78" s="175"/>
      <c r="B78" s="176" t="s">
        <v>464</v>
      </c>
      <c r="C78" s="177"/>
      <c r="D78" s="178"/>
      <c r="E78" s="158"/>
      <c r="F78" s="158"/>
      <c r="G78" s="158"/>
      <c r="H78" s="158"/>
      <c r="I78" s="158"/>
      <c r="J78" s="158"/>
      <c r="K78" s="158"/>
      <c r="L78" s="158" t="s">
        <v>160</v>
      </c>
      <c r="M78" s="158"/>
      <c r="N78" s="158"/>
      <c r="O78" s="158"/>
      <c r="P78" s="159"/>
      <c r="Q78" s="159"/>
      <c r="R78" s="159"/>
      <c r="S78" s="159"/>
      <c r="T78" s="159"/>
      <c r="U78" s="158" t="s">
        <v>160</v>
      </c>
    </row>
    <row r="79" spans="1:21" ht="13.5" customHeight="1">
      <c r="A79" s="175"/>
      <c r="B79" s="176" t="s">
        <v>256</v>
      </c>
      <c r="C79" s="177"/>
      <c r="D79" s="17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9"/>
      <c r="Q79" s="159"/>
      <c r="R79" s="159" t="s">
        <v>160</v>
      </c>
      <c r="S79" s="159"/>
      <c r="T79" s="159"/>
      <c r="U79" s="158"/>
    </row>
    <row r="80" spans="1:21" ht="13.5" customHeight="1">
      <c r="A80" s="175"/>
      <c r="B80" s="176" t="s">
        <v>257</v>
      </c>
      <c r="C80" s="179"/>
      <c r="D80" s="180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  <c r="P80" s="225"/>
      <c r="Q80" s="225"/>
      <c r="R80" s="225"/>
      <c r="S80" s="225" t="s">
        <v>160</v>
      </c>
      <c r="T80" s="225"/>
      <c r="U80" s="224"/>
    </row>
    <row r="81" spans="1:21" ht="13.5" customHeight="1">
      <c r="A81" s="175"/>
      <c r="B81" s="176" t="s">
        <v>258</v>
      </c>
      <c r="C81" s="179"/>
      <c r="D81" s="180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5"/>
      <c r="Q81" s="225"/>
      <c r="R81" s="225"/>
      <c r="S81" s="225"/>
      <c r="T81" s="225" t="s">
        <v>160</v>
      </c>
      <c r="U81" s="224"/>
    </row>
    <row r="82" spans="1:21" ht="13.5" customHeight="1">
      <c r="A82" s="175"/>
      <c r="B82" s="176" t="s">
        <v>461</v>
      </c>
      <c r="C82" s="179"/>
      <c r="D82" s="180"/>
      <c r="E82" s="224" t="s">
        <v>160</v>
      </c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5"/>
      <c r="Q82" s="225"/>
      <c r="R82" s="225"/>
      <c r="S82" s="225"/>
      <c r="T82" s="225"/>
      <c r="U82" s="224"/>
    </row>
    <row r="83" spans="1:21" ht="13.5" customHeight="1">
      <c r="A83" s="175"/>
      <c r="B83" s="176" t="s">
        <v>508</v>
      </c>
      <c r="C83" s="179"/>
      <c r="D83" s="180"/>
      <c r="E83" s="224"/>
      <c r="F83" s="224" t="s">
        <v>160</v>
      </c>
      <c r="G83" s="224"/>
      <c r="H83" s="224"/>
      <c r="I83" s="224"/>
      <c r="J83" s="224"/>
      <c r="K83" s="224"/>
      <c r="L83" s="224"/>
      <c r="M83" s="224"/>
      <c r="N83" s="224"/>
      <c r="O83" s="224"/>
      <c r="P83" s="225"/>
      <c r="Q83" s="225"/>
      <c r="R83" s="225"/>
      <c r="S83" s="225"/>
      <c r="T83" s="225"/>
      <c r="U83" s="224"/>
    </row>
    <row r="84" spans="1:21" ht="13.5" customHeight="1">
      <c r="A84" s="175"/>
      <c r="B84" s="176" t="s">
        <v>462</v>
      </c>
      <c r="C84" s="179"/>
      <c r="D84" s="180"/>
      <c r="E84" s="224"/>
      <c r="F84" s="224"/>
      <c r="G84" s="224" t="s">
        <v>160</v>
      </c>
      <c r="H84" s="224"/>
      <c r="I84" s="224"/>
      <c r="J84" s="224"/>
      <c r="K84" s="224"/>
      <c r="L84" s="224"/>
      <c r="M84" s="224"/>
      <c r="N84" s="224"/>
      <c r="O84" s="224"/>
      <c r="P84" s="225"/>
      <c r="Q84" s="225"/>
      <c r="R84" s="225"/>
      <c r="S84" s="225"/>
      <c r="T84" s="225"/>
      <c r="U84" s="224"/>
    </row>
    <row r="85" spans="1:21" ht="13.5" customHeight="1">
      <c r="A85" s="175"/>
      <c r="B85" s="176" t="s">
        <v>463</v>
      </c>
      <c r="C85" s="179"/>
      <c r="D85" s="180"/>
      <c r="E85" s="224"/>
      <c r="F85" s="224"/>
      <c r="G85" s="224"/>
      <c r="H85" s="224" t="s">
        <v>160</v>
      </c>
      <c r="I85" s="224"/>
      <c r="J85" s="224"/>
      <c r="K85" s="224"/>
      <c r="L85" s="224"/>
      <c r="M85" s="224"/>
      <c r="N85" s="224"/>
      <c r="O85" s="224"/>
      <c r="P85" s="225"/>
      <c r="Q85" s="225"/>
      <c r="R85" s="225"/>
      <c r="S85" s="225"/>
      <c r="T85" s="225"/>
      <c r="U85" s="224"/>
    </row>
    <row r="86" spans="1:21" ht="13.5" customHeight="1" thickBot="1">
      <c r="A86" s="175"/>
      <c r="B86" s="176"/>
      <c r="C86" s="179"/>
      <c r="D86" s="180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2"/>
      <c r="Q86" s="182"/>
      <c r="R86" s="182"/>
      <c r="S86" s="182"/>
      <c r="T86" s="182"/>
      <c r="U86" s="181"/>
    </row>
    <row r="87" spans="1:21" ht="13.5" customHeight="1" thickTop="1">
      <c r="A87" s="169" t="s">
        <v>197</v>
      </c>
      <c r="B87" s="371" t="s">
        <v>198</v>
      </c>
      <c r="C87" s="372"/>
      <c r="D87" s="373"/>
      <c r="E87" s="183" t="s">
        <v>64</v>
      </c>
      <c r="F87" s="183" t="s">
        <v>64</v>
      </c>
      <c r="G87" s="183" t="s">
        <v>64</v>
      </c>
      <c r="H87" s="183" t="s">
        <v>64</v>
      </c>
      <c r="I87" s="183" t="s">
        <v>64</v>
      </c>
      <c r="J87" s="183" t="s">
        <v>64</v>
      </c>
      <c r="K87" s="183" t="s">
        <v>64</v>
      </c>
      <c r="L87" s="184" t="s">
        <v>100</v>
      </c>
      <c r="M87" s="183" t="s">
        <v>64</v>
      </c>
      <c r="N87" s="183" t="s">
        <v>64</v>
      </c>
      <c r="O87" s="183" t="s">
        <v>64</v>
      </c>
      <c r="P87" s="183" t="s">
        <v>64</v>
      </c>
      <c r="Q87" s="183" t="s">
        <v>64</v>
      </c>
      <c r="R87" s="184" t="s">
        <v>100</v>
      </c>
      <c r="S87" s="184" t="s">
        <v>100</v>
      </c>
      <c r="T87" s="184" t="s">
        <v>100</v>
      </c>
      <c r="U87" s="319" t="s">
        <v>101</v>
      </c>
    </row>
    <row r="88" spans="1:21" ht="24" customHeight="1">
      <c r="A88" s="175"/>
      <c r="B88" s="374" t="s">
        <v>199</v>
      </c>
      <c r="C88" s="375"/>
      <c r="D88" s="376"/>
      <c r="E88" s="158" t="s">
        <v>460</v>
      </c>
      <c r="F88" s="158" t="s">
        <v>460</v>
      </c>
      <c r="G88" s="158" t="s">
        <v>460</v>
      </c>
      <c r="H88" s="158" t="s">
        <v>460</v>
      </c>
      <c r="I88" s="158" t="s">
        <v>460</v>
      </c>
      <c r="J88" s="158" t="s">
        <v>460</v>
      </c>
      <c r="K88" s="158" t="s">
        <v>460</v>
      </c>
      <c r="L88" s="158" t="s">
        <v>460</v>
      </c>
      <c r="M88" s="158" t="s">
        <v>460</v>
      </c>
      <c r="N88" s="158" t="s">
        <v>460</v>
      </c>
      <c r="O88" s="158" t="s">
        <v>460</v>
      </c>
      <c r="P88" s="158" t="s">
        <v>460</v>
      </c>
      <c r="Q88" s="158" t="s">
        <v>460</v>
      </c>
      <c r="R88" s="158" t="s">
        <v>460</v>
      </c>
      <c r="S88" s="159" t="s">
        <v>460</v>
      </c>
      <c r="T88" s="159" t="s">
        <v>460</v>
      </c>
      <c r="U88" s="158" t="s">
        <v>460</v>
      </c>
    </row>
    <row r="89" spans="1:21" ht="49.5" customHeight="1">
      <c r="A89" s="175"/>
      <c r="B89" s="377" t="s">
        <v>200</v>
      </c>
      <c r="C89" s="378"/>
      <c r="D89" s="379"/>
      <c r="E89" s="185" t="s">
        <v>553</v>
      </c>
      <c r="F89" s="185" t="s">
        <v>553</v>
      </c>
      <c r="G89" s="185" t="s">
        <v>553</v>
      </c>
      <c r="H89" s="185" t="s">
        <v>553</v>
      </c>
      <c r="I89" s="185" t="s">
        <v>553</v>
      </c>
      <c r="J89" s="185" t="s">
        <v>553</v>
      </c>
      <c r="K89" s="185" t="s">
        <v>553</v>
      </c>
      <c r="L89" s="185" t="s">
        <v>553</v>
      </c>
      <c r="M89" s="185" t="s">
        <v>553</v>
      </c>
      <c r="N89" s="185" t="s">
        <v>553</v>
      </c>
      <c r="O89" s="185" t="s">
        <v>553</v>
      </c>
      <c r="P89" s="185" t="s">
        <v>553</v>
      </c>
      <c r="Q89" s="185" t="s">
        <v>553</v>
      </c>
      <c r="R89" s="185" t="s">
        <v>553</v>
      </c>
      <c r="S89" s="185" t="s">
        <v>553</v>
      </c>
      <c r="T89" s="185" t="s">
        <v>553</v>
      </c>
      <c r="U89" s="185" t="s">
        <v>553</v>
      </c>
    </row>
    <row r="90" spans="1:21" ht="90.75" customHeight="1" thickBot="1">
      <c r="A90" s="186"/>
      <c r="B90" s="380" t="s">
        <v>201</v>
      </c>
      <c r="C90" s="380"/>
      <c r="D90" s="380"/>
      <c r="E90" s="187"/>
      <c r="F90" s="187"/>
      <c r="G90" s="187"/>
      <c r="H90" s="187"/>
      <c r="I90" s="187"/>
      <c r="J90" s="187"/>
      <c r="K90" s="328" t="s">
        <v>516</v>
      </c>
      <c r="L90" s="187"/>
      <c r="M90" s="328" t="s">
        <v>516</v>
      </c>
      <c r="N90" s="187"/>
      <c r="O90" s="187"/>
      <c r="P90" s="188"/>
      <c r="Q90" s="188"/>
      <c r="R90" s="188"/>
      <c r="S90" s="188"/>
      <c r="T90" s="188"/>
      <c r="U90" s="187"/>
    </row>
    <row r="91" spans="1:21" ht="13.5" customHeight="1" thickTop="1">
      <c r="A91" s="189"/>
    </row>
    <row r="101" ht="57" customHeight="1"/>
    <row r="102" ht="10.5"/>
    <row r="10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87:D87"/>
    <mergeCell ref="B88:D88"/>
    <mergeCell ref="B89:D89"/>
    <mergeCell ref="B90:D90"/>
    <mergeCell ref="A6:B6"/>
    <mergeCell ref="C6:D6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  <hyperlink ref="K90" r:id="rId2" location="'DP Activity'!B43"/>
    <hyperlink ref="M90" r:id="rId3" location="'DP Activity'!B43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zoomScaleNormal="100" workbookViewId="0">
      <selection activeCell="V53" sqref="V53"/>
    </sheetView>
  </sheetViews>
  <sheetFormatPr defaultRowHeight="10.5"/>
  <cols>
    <col min="1" max="1" width="9.28515625" style="130" customWidth="1"/>
    <col min="2" max="2" width="15.28515625" style="134" customWidth="1"/>
    <col min="3" max="3" width="22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0" width="3.5703125" style="130" customWidth="1"/>
    <col min="21" max="255" width="9.140625" style="130"/>
    <col min="256" max="256" width="9.28515625" style="130" customWidth="1"/>
    <col min="257" max="257" width="15.28515625" style="130" customWidth="1"/>
    <col min="258" max="258" width="22" style="130" customWidth="1"/>
    <col min="259" max="259" width="13.5703125" style="130" customWidth="1"/>
    <col min="260" max="261" width="3.28515625" style="130" customWidth="1"/>
    <col min="262" max="262" width="3" style="130" customWidth="1"/>
    <col min="263" max="275" width="3.28515625" style="130" customWidth="1"/>
    <col min="276" max="511" width="9.140625" style="130"/>
    <col min="512" max="512" width="9.28515625" style="130" customWidth="1"/>
    <col min="513" max="513" width="15.28515625" style="130" customWidth="1"/>
    <col min="514" max="514" width="22" style="130" customWidth="1"/>
    <col min="515" max="515" width="13.5703125" style="130" customWidth="1"/>
    <col min="516" max="517" width="3.28515625" style="130" customWidth="1"/>
    <col min="518" max="518" width="3" style="130" customWidth="1"/>
    <col min="519" max="531" width="3.28515625" style="130" customWidth="1"/>
    <col min="532" max="767" width="9.140625" style="130"/>
    <col min="768" max="768" width="9.28515625" style="130" customWidth="1"/>
    <col min="769" max="769" width="15.28515625" style="130" customWidth="1"/>
    <col min="770" max="770" width="22" style="130" customWidth="1"/>
    <col min="771" max="771" width="13.5703125" style="130" customWidth="1"/>
    <col min="772" max="773" width="3.28515625" style="130" customWidth="1"/>
    <col min="774" max="774" width="3" style="130" customWidth="1"/>
    <col min="775" max="787" width="3.28515625" style="130" customWidth="1"/>
    <col min="788" max="1023" width="9.140625" style="130"/>
    <col min="1024" max="1024" width="9.28515625" style="130" customWidth="1"/>
    <col min="1025" max="1025" width="15.28515625" style="130" customWidth="1"/>
    <col min="1026" max="1026" width="22" style="130" customWidth="1"/>
    <col min="1027" max="1027" width="13.5703125" style="130" customWidth="1"/>
    <col min="1028" max="1029" width="3.28515625" style="130" customWidth="1"/>
    <col min="1030" max="1030" width="3" style="130" customWidth="1"/>
    <col min="1031" max="1043" width="3.28515625" style="130" customWidth="1"/>
    <col min="1044" max="1279" width="9.140625" style="130"/>
    <col min="1280" max="1280" width="9.28515625" style="130" customWidth="1"/>
    <col min="1281" max="1281" width="15.28515625" style="130" customWidth="1"/>
    <col min="1282" max="1282" width="22" style="130" customWidth="1"/>
    <col min="1283" max="1283" width="13.5703125" style="130" customWidth="1"/>
    <col min="1284" max="1285" width="3.28515625" style="130" customWidth="1"/>
    <col min="1286" max="1286" width="3" style="130" customWidth="1"/>
    <col min="1287" max="1299" width="3.28515625" style="130" customWidth="1"/>
    <col min="1300" max="1535" width="9.140625" style="130"/>
    <col min="1536" max="1536" width="9.28515625" style="130" customWidth="1"/>
    <col min="1537" max="1537" width="15.28515625" style="130" customWidth="1"/>
    <col min="1538" max="1538" width="22" style="130" customWidth="1"/>
    <col min="1539" max="1539" width="13.5703125" style="130" customWidth="1"/>
    <col min="1540" max="1541" width="3.28515625" style="130" customWidth="1"/>
    <col min="1542" max="1542" width="3" style="130" customWidth="1"/>
    <col min="1543" max="1555" width="3.28515625" style="130" customWidth="1"/>
    <col min="1556" max="1791" width="9.140625" style="130"/>
    <col min="1792" max="1792" width="9.28515625" style="130" customWidth="1"/>
    <col min="1793" max="1793" width="15.28515625" style="130" customWidth="1"/>
    <col min="1794" max="1794" width="22" style="130" customWidth="1"/>
    <col min="1795" max="1795" width="13.5703125" style="130" customWidth="1"/>
    <col min="1796" max="1797" width="3.28515625" style="130" customWidth="1"/>
    <col min="1798" max="1798" width="3" style="130" customWidth="1"/>
    <col min="1799" max="1811" width="3.28515625" style="130" customWidth="1"/>
    <col min="1812" max="2047" width="9.140625" style="130"/>
    <col min="2048" max="2048" width="9.28515625" style="130" customWidth="1"/>
    <col min="2049" max="2049" width="15.28515625" style="130" customWidth="1"/>
    <col min="2050" max="2050" width="22" style="130" customWidth="1"/>
    <col min="2051" max="2051" width="13.5703125" style="130" customWidth="1"/>
    <col min="2052" max="2053" width="3.28515625" style="130" customWidth="1"/>
    <col min="2054" max="2054" width="3" style="130" customWidth="1"/>
    <col min="2055" max="2067" width="3.28515625" style="130" customWidth="1"/>
    <col min="2068" max="2303" width="9.140625" style="130"/>
    <col min="2304" max="2304" width="9.28515625" style="130" customWidth="1"/>
    <col min="2305" max="2305" width="15.28515625" style="130" customWidth="1"/>
    <col min="2306" max="2306" width="22" style="130" customWidth="1"/>
    <col min="2307" max="2307" width="13.5703125" style="130" customWidth="1"/>
    <col min="2308" max="2309" width="3.28515625" style="130" customWidth="1"/>
    <col min="2310" max="2310" width="3" style="130" customWidth="1"/>
    <col min="2311" max="2323" width="3.28515625" style="130" customWidth="1"/>
    <col min="2324" max="2559" width="9.140625" style="130"/>
    <col min="2560" max="2560" width="9.28515625" style="130" customWidth="1"/>
    <col min="2561" max="2561" width="15.28515625" style="130" customWidth="1"/>
    <col min="2562" max="2562" width="22" style="130" customWidth="1"/>
    <col min="2563" max="2563" width="13.5703125" style="130" customWidth="1"/>
    <col min="2564" max="2565" width="3.28515625" style="130" customWidth="1"/>
    <col min="2566" max="2566" width="3" style="130" customWidth="1"/>
    <col min="2567" max="2579" width="3.28515625" style="130" customWidth="1"/>
    <col min="2580" max="2815" width="9.140625" style="130"/>
    <col min="2816" max="2816" width="9.28515625" style="130" customWidth="1"/>
    <col min="2817" max="2817" width="15.28515625" style="130" customWidth="1"/>
    <col min="2818" max="2818" width="22" style="130" customWidth="1"/>
    <col min="2819" max="2819" width="13.5703125" style="130" customWidth="1"/>
    <col min="2820" max="2821" width="3.28515625" style="130" customWidth="1"/>
    <col min="2822" max="2822" width="3" style="130" customWidth="1"/>
    <col min="2823" max="2835" width="3.28515625" style="130" customWidth="1"/>
    <col min="2836" max="3071" width="9.140625" style="130"/>
    <col min="3072" max="3072" width="9.28515625" style="130" customWidth="1"/>
    <col min="3073" max="3073" width="15.28515625" style="130" customWidth="1"/>
    <col min="3074" max="3074" width="22" style="130" customWidth="1"/>
    <col min="3075" max="3075" width="13.5703125" style="130" customWidth="1"/>
    <col min="3076" max="3077" width="3.28515625" style="130" customWidth="1"/>
    <col min="3078" max="3078" width="3" style="130" customWidth="1"/>
    <col min="3079" max="3091" width="3.28515625" style="130" customWidth="1"/>
    <col min="3092" max="3327" width="9.140625" style="130"/>
    <col min="3328" max="3328" width="9.28515625" style="130" customWidth="1"/>
    <col min="3329" max="3329" width="15.28515625" style="130" customWidth="1"/>
    <col min="3330" max="3330" width="22" style="130" customWidth="1"/>
    <col min="3331" max="3331" width="13.5703125" style="130" customWidth="1"/>
    <col min="3332" max="3333" width="3.28515625" style="130" customWidth="1"/>
    <col min="3334" max="3334" width="3" style="130" customWidth="1"/>
    <col min="3335" max="3347" width="3.28515625" style="130" customWidth="1"/>
    <col min="3348" max="3583" width="9.140625" style="130"/>
    <col min="3584" max="3584" width="9.28515625" style="130" customWidth="1"/>
    <col min="3585" max="3585" width="15.28515625" style="130" customWidth="1"/>
    <col min="3586" max="3586" width="22" style="130" customWidth="1"/>
    <col min="3587" max="3587" width="13.5703125" style="130" customWidth="1"/>
    <col min="3588" max="3589" width="3.28515625" style="130" customWidth="1"/>
    <col min="3590" max="3590" width="3" style="130" customWidth="1"/>
    <col min="3591" max="3603" width="3.28515625" style="130" customWidth="1"/>
    <col min="3604" max="3839" width="9.140625" style="130"/>
    <col min="3840" max="3840" width="9.28515625" style="130" customWidth="1"/>
    <col min="3841" max="3841" width="15.28515625" style="130" customWidth="1"/>
    <col min="3842" max="3842" width="22" style="130" customWidth="1"/>
    <col min="3843" max="3843" width="13.5703125" style="130" customWidth="1"/>
    <col min="3844" max="3845" width="3.28515625" style="130" customWidth="1"/>
    <col min="3846" max="3846" width="3" style="130" customWidth="1"/>
    <col min="3847" max="3859" width="3.28515625" style="130" customWidth="1"/>
    <col min="3860" max="4095" width="9.140625" style="130"/>
    <col min="4096" max="4096" width="9.28515625" style="130" customWidth="1"/>
    <col min="4097" max="4097" width="15.28515625" style="130" customWidth="1"/>
    <col min="4098" max="4098" width="22" style="130" customWidth="1"/>
    <col min="4099" max="4099" width="13.5703125" style="130" customWidth="1"/>
    <col min="4100" max="4101" width="3.28515625" style="130" customWidth="1"/>
    <col min="4102" max="4102" width="3" style="130" customWidth="1"/>
    <col min="4103" max="4115" width="3.28515625" style="130" customWidth="1"/>
    <col min="4116" max="4351" width="9.140625" style="130"/>
    <col min="4352" max="4352" width="9.28515625" style="130" customWidth="1"/>
    <col min="4353" max="4353" width="15.28515625" style="130" customWidth="1"/>
    <col min="4354" max="4354" width="22" style="130" customWidth="1"/>
    <col min="4355" max="4355" width="13.5703125" style="130" customWidth="1"/>
    <col min="4356" max="4357" width="3.28515625" style="130" customWidth="1"/>
    <col min="4358" max="4358" width="3" style="130" customWidth="1"/>
    <col min="4359" max="4371" width="3.28515625" style="130" customWidth="1"/>
    <col min="4372" max="4607" width="9.140625" style="130"/>
    <col min="4608" max="4608" width="9.28515625" style="130" customWidth="1"/>
    <col min="4609" max="4609" width="15.28515625" style="130" customWidth="1"/>
    <col min="4610" max="4610" width="22" style="130" customWidth="1"/>
    <col min="4611" max="4611" width="13.5703125" style="130" customWidth="1"/>
    <col min="4612" max="4613" width="3.28515625" style="130" customWidth="1"/>
    <col min="4614" max="4614" width="3" style="130" customWidth="1"/>
    <col min="4615" max="4627" width="3.28515625" style="130" customWidth="1"/>
    <col min="4628" max="4863" width="9.140625" style="130"/>
    <col min="4864" max="4864" width="9.28515625" style="130" customWidth="1"/>
    <col min="4865" max="4865" width="15.28515625" style="130" customWidth="1"/>
    <col min="4866" max="4866" width="22" style="130" customWidth="1"/>
    <col min="4867" max="4867" width="13.5703125" style="130" customWidth="1"/>
    <col min="4868" max="4869" width="3.28515625" style="130" customWidth="1"/>
    <col min="4870" max="4870" width="3" style="130" customWidth="1"/>
    <col min="4871" max="4883" width="3.28515625" style="130" customWidth="1"/>
    <col min="4884" max="5119" width="9.140625" style="130"/>
    <col min="5120" max="5120" width="9.28515625" style="130" customWidth="1"/>
    <col min="5121" max="5121" width="15.28515625" style="130" customWidth="1"/>
    <col min="5122" max="5122" width="22" style="130" customWidth="1"/>
    <col min="5123" max="5123" width="13.5703125" style="130" customWidth="1"/>
    <col min="5124" max="5125" width="3.28515625" style="130" customWidth="1"/>
    <col min="5126" max="5126" width="3" style="130" customWidth="1"/>
    <col min="5127" max="5139" width="3.28515625" style="130" customWidth="1"/>
    <col min="5140" max="5375" width="9.140625" style="130"/>
    <col min="5376" max="5376" width="9.28515625" style="130" customWidth="1"/>
    <col min="5377" max="5377" width="15.28515625" style="130" customWidth="1"/>
    <col min="5378" max="5378" width="22" style="130" customWidth="1"/>
    <col min="5379" max="5379" width="13.5703125" style="130" customWidth="1"/>
    <col min="5380" max="5381" width="3.28515625" style="130" customWidth="1"/>
    <col min="5382" max="5382" width="3" style="130" customWidth="1"/>
    <col min="5383" max="5395" width="3.28515625" style="130" customWidth="1"/>
    <col min="5396" max="5631" width="9.140625" style="130"/>
    <col min="5632" max="5632" width="9.28515625" style="130" customWidth="1"/>
    <col min="5633" max="5633" width="15.28515625" style="130" customWidth="1"/>
    <col min="5634" max="5634" width="22" style="130" customWidth="1"/>
    <col min="5635" max="5635" width="13.5703125" style="130" customWidth="1"/>
    <col min="5636" max="5637" width="3.28515625" style="130" customWidth="1"/>
    <col min="5638" max="5638" width="3" style="130" customWidth="1"/>
    <col min="5639" max="5651" width="3.28515625" style="130" customWidth="1"/>
    <col min="5652" max="5887" width="9.140625" style="130"/>
    <col min="5888" max="5888" width="9.28515625" style="130" customWidth="1"/>
    <col min="5889" max="5889" width="15.28515625" style="130" customWidth="1"/>
    <col min="5890" max="5890" width="22" style="130" customWidth="1"/>
    <col min="5891" max="5891" width="13.5703125" style="130" customWidth="1"/>
    <col min="5892" max="5893" width="3.28515625" style="130" customWidth="1"/>
    <col min="5894" max="5894" width="3" style="130" customWidth="1"/>
    <col min="5895" max="5907" width="3.28515625" style="130" customWidth="1"/>
    <col min="5908" max="6143" width="9.140625" style="130"/>
    <col min="6144" max="6144" width="9.28515625" style="130" customWidth="1"/>
    <col min="6145" max="6145" width="15.28515625" style="130" customWidth="1"/>
    <col min="6146" max="6146" width="22" style="130" customWidth="1"/>
    <col min="6147" max="6147" width="13.5703125" style="130" customWidth="1"/>
    <col min="6148" max="6149" width="3.28515625" style="130" customWidth="1"/>
    <col min="6150" max="6150" width="3" style="130" customWidth="1"/>
    <col min="6151" max="6163" width="3.28515625" style="130" customWidth="1"/>
    <col min="6164" max="6399" width="9.140625" style="130"/>
    <col min="6400" max="6400" width="9.28515625" style="130" customWidth="1"/>
    <col min="6401" max="6401" width="15.28515625" style="130" customWidth="1"/>
    <col min="6402" max="6402" width="22" style="130" customWidth="1"/>
    <col min="6403" max="6403" width="13.5703125" style="130" customWidth="1"/>
    <col min="6404" max="6405" width="3.28515625" style="130" customWidth="1"/>
    <col min="6406" max="6406" width="3" style="130" customWidth="1"/>
    <col min="6407" max="6419" width="3.28515625" style="130" customWidth="1"/>
    <col min="6420" max="6655" width="9.140625" style="130"/>
    <col min="6656" max="6656" width="9.28515625" style="130" customWidth="1"/>
    <col min="6657" max="6657" width="15.28515625" style="130" customWidth="1"/>
    <col min="6658" max="6658" width="22" style="130" customWidth="1"/>
    <col min="6659" max="6659" width="13.5703125" style="130" customWidth="1"/>
    <col min="6660" max="6661" width="3.28515625" style="130" customWidth="1"/>
    <col min="6662" max="6662" width="3" style="130" customWidth="1"/>
    <col min="6663" max="6675" width="3.28515625" style="130" customWidth="1"/>
    <col min="6676" max="6911" width="9.140625" style="130"/>
    <col min="6912" max="6912" width="9.28515625" style="130" customWidth="1"/>
    <col min="6913" max="6913" width="15.28515625" style="130" customWidth="1"/>
    <col min="6914" max="6914" width="22" style="130" customWidth="1"/>
    <col min="6915" max="6915" width="13.5703125" style="130" customWidth="1"/>
    <col min="6916" max="6917" width="3.28515625" style="130" customWidth="1"/>
    <col min="6918" max="6918" width="3" style="130" customWidth="1"/>
    <col min="6919" max="6931" width="3.28515625" style="130" customWidth="1"/>
    <col min="6932" max="7167" width="9.140625" style="130"/>
    <col min="7168" max="7168" width="9.28515625" style="130" customWidth="1"/>
    <col min="7169" max="7169" width="15.28515625" style="130" customWidth="1"/>
    <col min="7170" max="7170" width="22" style="130" customWidth="1"/>
    <col min="7171" max="7171" width="13.5703125" style="130" customWidth="1"/>
    <col min="7172" max="7173" width="3.28515625" style="130" customWidth="1"/>
    <col min="7174" max="7174" width="3" style="130" customWidth="1"/>
    <col min="7175" max="7187" width="3.28515625" style="130" customWidth="1"/>
    <col min="7188" max="7423" width="9.140625" style="130"/>
    <col min="7424" max="7424" width="9.28515625" style="130" customWidth="1"/>
    <col min="7425" max="7425" width="15.28515625" style="130" customWidth="1"/>
    <col min="7426" max="7426" width="22" style="130" customWidth="1"/>
    <col min="7427" max="7427" width="13.5703125" style="130" customWidth="1"/>
    <col min="7428" max="7429" width="3.28515625" style="130" customWidth="1"/>
    <col min="7430" max="7430" width="3" style="130" customWidth="1"/>
    <col min="7431" max="7443" width="3.28515625" style="130" customWidth="1"/>
    <col min="7444" max="7679" width="9.140625" style="130"/>
    <col min="7680" max="7680" width="9.28515625" style="130" customWidth="1"/>
    <col min="7681" max="7681" width="15.28515625" style="130" customWidth="1"/>
    <col min="7682" max="7682" width="22" style="130" customWidth="1"/>
    <col min="7683" max="7683" width="13.5703125" style="130" customWidth="1"/>
    <col min="7684" max="7685" width="3.28515625" style="130" customWidth="1"/>
    <col min="7686" max="7686" width="3" style="130" customWidth="1"/>
    <col min="7687" max="7699" width="3.28515625" style="130" customWidth="1"/>
    <col min="7700" max="7935" width="9.140625" style="130"/>
    <col min="7936" max="7936" width="9.28515625" style="130" customWidth="1"/>
    <col min="7937" max="7937" width="15.28515625" style="130" customWidth="1"/>
    <col min="7938" max="7938" width="22" style="130" customWidth="1"/>
    <col min="7939" max="7939" width="13.5703125" style="130" customWidth="1"/>
    <col min="7940" max="7941" width="3.28515625" style="130" customWidth="1"/>
    <col min="7942" max="7942" width="3" style="130" customWidth="1"/>
    <col min="7943" max="7955" width="3.28515625" style="130" customWidth="1"/>
    <col min="7956" max="8191" width="9.140625" style="130"/>
    <col min="8192" max="8192" width="9.28515625" style="130" customWidth="1"/>
    <col min="8193" max="8193" width="15.28515625" style="130" customWidth="1"/>
    <col min="8194" max="8194" width="22" style="130" customWidth="1"/>
    <col min="8195" max="8195" width="13.5703125" style="130" customWidth="1"/>
    <col min="8196" max="8197" width="3.28515625" style="130" customWidth="1"/>
    <col min="8198" max="8198" width="3" style="130" customWidth="1"/>
    <col min="8199" max="8211" width="3.28515625" style="130" customWidth="1"/>
    <col min="8212" max="8447" width="9.140625" style="130"/>
    <col min="8448" max="8448" width="9.28515625" style="130" customWidth="1"/>
    <col min="8449" max="8449" width="15.28515625" style="130" customWidth="1"/>
    <col min="8450" max="8450" width="22" style="130" customWidth="1"/>
    <col min="8451" max="8451" width="13.5703125" style="130" customWidth="1"/>
    <col min="8452" max="8453" width="3.28515625" style="130" customWidth="1"/>
    <col min="8454" max="8454" width="3" style="130" customWidth="1"/>
    <col min="8455" max="8467" width="3.28515625" style="130" customWidth="1"/>
    <col min="8468" max="8703" width="9.140625" style="130"/>
    <col min="8704" max="8704" width="9.28515625" style="130" customWidth="1"/>
    <col min="8705" max="8705" width="15.28515625" style="130" customWidth="1"/>
    <col min="8706" max="8706" width="22" style="130" customWidth="1"/>
    <col min="8707" max="8707" width="13.5703125" style="130" customWidth="1"/>
    <col min="8708" max="8709" width="3.28515625" style="130" customWidth="1"/>
    <col min="8710" max="8710" width="3" style="130" customWidth="1"/>
    <col min="8711" max="8723" width="3.28515625" style="130" customWidth="1"/>
    <col min="8724" max="8959" width="9.140625" style="130"/>
    <col min="8960" max="8960" width="9.28515625" style="130" customWidth="1"/>
    <col min="8961" max="8961" width="15.28515625" style="130" customWidth="1"/>
    <col min="8962" max="8962" width="22" style="130" customWidth="1"/>
    <col min="8963" max="8963" width="13.5703125" style="130" customWidth="1"/>
    <col min="8964" max="8965" width="3.28515625" style="130" customWidth="1"/>
    <col min="8966" max="8966" width="3" style="130" customWidth="1"/>
    <col min="8967" max="8979" width="3.28515625" style="130" customWidth="1"/>
    <col min="8980" max="9215" width="9.140625" style="130"/>
    <col min="9216" max="9216" width="9.28515625" style="130" customWidth="1"/>
    <col min="9217" max="9217" width="15.28515625" style="130" customWidth="1"/>
    <col min="9218" max="9218" width="22" style="130" customWidth="1"/>
    <col min="9219" max="9219" width="13.5703125" style="130" customWidth="1"/>
    <col min="9220" max="9221" width="3.28515625" style="130" customWidth="1"/>
    <col min="9222" max="9222" width="3" style="130" customWidth="1"/>
    <col min="9223" max="9235" width="3.28515625" style="130" customWidth="1"/>
    <col min="9236" max="9471" width="9.140625" style="130"/>
    <col min="9472" max="9472" width="9.28515625" style="130" customWidth="1"/>
    <col min="9473" max="9473" width="15.28515625" style="130" customWidth="1"/>
    <col min="9474" max="9474" width="22" style="130" customWidth="1"/>
    <col min="9475" max="9475" width="13.5703125" style="130" customWidth="1"/>
    <col min="9476" max="9477" width="3.28515625" style="130" customWidth="1"/>
    <col min="9478" max="9478" width="3" style="130" customWidth="1"/>
    <col min="9479" max="9491" width="3.28515625" style="130" customWidth="1"/>
    <col min="9492" max="9727" width="9.140625" style="130"/>
    <col min="9728" max="9728" width="9.28515625" style="130" customWidth="1"/>
    <col min="9729" max="9729" width="15.28515625" style="130" customWidth="1"/>
    <col min="9730" max="9730" width="22" style="130" customWidth="1"/>
    <col min="9731" max="9731" width="13.5703125" style="130" customWidth="1"/>
    <col min="9732" max="9733" width="3.28515625" style="130" customWidth="1"/>
    <col min="9734" max="9734" width="3" style="130" customWidth="1"/>
    <col min="9735" max="9747" width="3.28515625" style="130" customWidth="1"/>
    <col min="9748" max="9983" width="9.140625" style="130"/>
    <col min="9984" max="9984" width="9.28515625" style="130" customWidth="1"/>
    <col min="9985" max="9985" width="15.28515625" style="130" customWidth="1"/>
    <col min="9986" max="9986" width="22" style="130" customWidth="1"/>
    <col min="9987" max="9987" width="13.5703125" style="130" customWidth="1"/>
    <col min="9988" max="9989" width="3.28515625" style="130" customWidth="1"/>
    <col min="9990" max="9990" width="3" style="130" customWidth="1"/>
    <col min="9991" max="10003" width="3.28515625" style="130" customWidth="1"/>
    <col min="10004" max="10239" width="9.140625" style="130"/>
    <col min="10240" max="10240" width="9.28515625" style="130" customWidth="1"/>
    <col min="10241" max="10241" width="15.28515625" style="130" customWidth="1"/>
    <col min="10242" max="10242" width="22" style="130" customWidth="1"/>
    <col min="10243" max="10243" width="13.5703125" style="130" customWidth="1"/>
    <col min="10244" max="10245" width="3.28515625" style="130" customWidth="1"/>
    <col min="10246" max="10246" width="3" style="130" customWidth="1"/>
    <col min="10247" max="10259" width="3.28515625" style="130" customWidth="1"/>
    <col min="10260" max="10495" width="9.140625" style="130"/>
    <col min="10496" max="10496" width="9.28515625" style="130" customWidth="1"/>
    <col min="10497" max="10497" width="15.28515625" style="130" customWidth="1"/>
    <col min="10498" max="10498" width="22" style="130" customWidth="1"/>
    <col min="10499" max="10499" width="13.5703125" style="130" customWidth="1"/>
    <col min="10500" max="10501" width="3.28515625" style="130" customWidth="1"/>
    <col min="10502" max="10502" width="3" style="130" customWidth="1"/>
    <col min="10503" max="10515" width="3.28515625" style="130" customWidth="1"/>
    <col min="10516" max="10751" width="9.140625" style="130"/>
    <col min="10752" max="10752" width="9.28515625" style="130" customWidth="1"/>
    <col min="10753" max="10753" width="15.28515625" style="130" customWidth="1"/>
    <col min="10754" max="10754" width="22" style="130" customWidth="1"/>
    <col min="10755" max="10755" width="13.5703125" style="130" customWidth="1"/>
    <col min="10756" max="10757" width="3.28515625" style="130" customWidth="1"/>
    <col min="10758" max="10758" width="3" style="130" customWidth="1"/>
    <col min="10759" max="10771" width="3.28515625" style="130" customWidth="1"/>
    <col min="10772" max="11007" width="9.140625" style="130"/>
    <col min="11008" max="11008" width="9.28515625" style="130" customWidth="1"/>
    <col min="11009" max="11009" width="15.28515625" style="130" customWidth="1"/>
    <col min="11010" max="11010" width="22" style="130" customWidth="1"/>
    <col min="11011" max="11011" width="13.5703125" style="130" customWidth="1"/>
    <col min="11012" max="11013" width="3.28515625" style="130" customWidth="1"/>
    <col min="11014" max="11014" width="3" style="130" customWidth="1"/>
    <col min="11015" max="11027" width="3.28515625" style="130" customWidth="1"/>
    <col min="11028" max="11263" width="9.140625" style="130"/>
    <col min="11264" max="11264" width="9.28515625" style="130" customWidth="1"/>
    <col min="11265" max="11265" width="15.28515625" style="130" customWidth="1"/>
    <col min="11266" max="11266" width="22" style="130" customWidth="1"/>
    <col min="11267" max="11267" width="13.5703125" style="130" customWidth="1"/>
    <col min="11268" max="11269" width="3.28515625" style="130" customWidth="1"/>
    <col min="11270" max="11270" width="3" style="130" customWidth="1"/>
    <col min="11271" max="11283" width="3.28515625" style="130" customWidth="1"/>
    <col min="11284" max="11519" width="9.140625" style="130"/>
    <col min="11520" max="11520" width="9.28515625" style="130" customWidth="1"/>
    <col min="11521" max="11521" width="15.28515625" style="130" customWidth="1"/>
    <col min="11522" max="11522" width="22" style="130" customWidth="1"/>
    <col min="11523" max="11523" width="13.5703125" style="130" customWidth="1"/>
    <col min="11524" max="11525" width="3.28515625" style="130" customWidth="1"/>
    <col min="11526" max="11526" width="3" style="130" customWidth="1"/>
    <col min="11527" max="11539" width="3.28515625" style="130" customWidth="1"/>
    <col min="11540" max="11775" width="9.140625" style="130"/>
    <col min="11776" max="11776" width="9.28515625" style="130" customWidth="1"/>
    <col min="11777" max="11777" width="15.28515625" style="130" customWidth="1"/>
    <col min="11778" max="11778" width="22" style="130" customWidth="1"/>
    <col min="11779" max="11779" width="13.5703125" style="130" customWidth="1"/>
    <col min="11780" max="11781" width="3.28515625" style="130" customWidth="1"/>
    <col min="11782" max="11782" width="3" style="130" customWidth="1"/>
    <col min="11783" max="11795" width="3.28515625" style="130" customWidth="1"/>
    <col min="11796" max="12031" width="9.140625" style="130"/>
    <col min="12032" max="12032" width="9.28515625" style="130" customWidth="1"/>
    <col min="12033" max="12033" width="15.28515625" style="130" customWidth="1"/>
    <col min="12034" max="12034" width="22" style="130" customWidth="1"/>
    <col min="12035" max="12035" width="13.5703125" style="130" customWidth="1"/>
    <col min="12036" max="12037" width="3.28515625" style="130" customWidth="1"/>
    <col min="12038" max="12038" width="3" style="130" customWidth="1"/>
    <col min="12039" max="12051" width="3.28515625" style="130" customWidth="1"/>
    <col min="12052" max="12287" width="9.140625" style="130"/>
    <col min="12288" max="12288" width="9.28515625" style="130" customWidth="1"/>
    <col min="12289" max="12289" width="15.28515625" style="130" customWidth="1"/>
    <col min="12290" max="12290" width="22" style="130" customWidth="1"/>
    <col min="12291" max="12291" width="13.5703125" style="130" customWidth="1"/>
    <col min="12292" max="12293" width="3.28515625" style="130" customWidth="1"/>
    <col min="12294" max="12294" width="3" style="130" customWidth="1"/>
    <col min="12295" max="12307" width="3.28515625" style="130" customWidth="1"/>
    <col min="12308" max="12543" width="9.140625" style="130"/>
    <col min="12544" max="12544" width="9.28515625" style="130" customWidth="1"/>
    <col min="12545" max="12545" width="15.28515625" style="130" customWidth="1"/>
    <col min="12546" max="12546" width="22" style="130" customWidth="1"/>
    <col min="12547" max="12547" width="13.5703125" style="130" customWidth="1"/>
    <col min="12548" max="12549" width="3.28515625" style="130" customWidth="1"/>
    <col min="12550" max="12550" width="3" style="130" customWidth="1"/>
    <col min="12551" max="12563" width="3.28515625" style="130" customWidth="1"/>
    <col min="12564" max="12799" width="9.140625" style="130"/>
    <col min="12800" max="12800" width="9.28515625" style="130" customWidth="1"/>
    <col min="12801" max="12801" width="15.28515625" style="130" customWidth="1"/>
    <col min="12802" max="12802" width="22" style="130" customWidth="1"/>
    <col min="12803" max="12803" width="13.5703125" style="130" customWidth="1"/>
    <col min="12804" max="12805" width="3.28515625" style="130" customWidth="1"/>
    <col min="12806" max="12806" width="3" style="130" customWidth="1"/>
    <col min="12807" max="12819" width="3.28515625" style="130" customWidth="1"/>
    <col min="12820" max="13055" width="9.140625" style="130"/>
    <col min="13056" max="13056" width="9.28515625" style="130" customWidth="1"/>
    <col min="13057" max="13057" width="15.28515625" style="130" customWidth="1"/>
    <col min="13058" max="13058" width="22" style="130" customWidth="1"/>
    <col min="13059" max="13059" width="13.5703125" style="130" customWidth="1"/>
    <col min="13060" max="13061" width="3.28515625" style="130" customWidth="1"/>
    <col min="13062" max="13062" width="3" style="130" customWidth="1"/>
    <col min="13063" max="13075" width="3.28515625" style="130" customWidth="1"/>
    <col min="13076" max="13311" width="9.140625" style="130"/>
    <col min="13312" max="13312" width="9.28515625" style="130" customWidth="1"/>
    <col min="13313" max="13313" width="15.28515625" style="130" customWidth="1"/>
    <col min="13314" max="13314" width="22" style="130" customWidth="1"/>
    <col min="13315" max="13315" width="13.5703125" style="130" customWidth="1"/>
    <col min="13316" max="13317" width="3.28515625" style="130" customWidth="1"/>
    <col min="13318" max="13318" width="3" style="130" customWidth="1"/>
    <col min="13319" max="13331" width="3.28515625" style="130" customWidth="1"/>
    <col min="13332" max="13567" width="9.140625" style="130"/>
    <col min="13568" max="13568" width="9.28515625" style="130" customWidth="1"/>
    <col min="13569" max="13569" width="15.28515625" style="130" customWidth="1"/>
    <col min="13570" max="13570" width="22" style="130" customWidth="1"/>
    <col min="13571" max="13571" width="13.5703125" style="130" customWidth="1"/>
    <col min="13572" max="13573" width="3.28515625" style="130" customWidth="1"/>
    <col min="13574" max="13574" width="3" style="130" customWidth="1"/>
    <col min="13575" max="13587" width="3.28515625" style="130" customWidth="1"/>
    <col min="13588" max="13823" width="9.140625" style="130"/>
    <col min="13824" max="13824" width="9.28515625" style="130" customWidth="1"/>
    <col min="13825" max="13825" width="15.28515625" style="130" customWidth="1"/>
    <col min="13826" max="13826" width="22" style="130" customWidth="1"/>
    <col min="13827" max="13827" width="13.5703125" style="130" customWidth="1"/>
    <col min="13828" max="13829" width="3.28515625" style="130" customWidth="1"/>
    <col min="13830" max="13830" width="3" style="130" customWidth="1"/>
    <col min="13831" max="13843" width="3.28515625" style="130" customWidth="1"/>
    <col min="13844" max="14079" width="9.140625" style="130"/>
    <col min="14080" max="14080" width="9.28515625" style="130" customWidth="1"/>
    <col min="14081" max="14081" width="15.28515625" style="130" customWidth="1"/>
    <col min="14082" max="14082" width="22" style="130" customWidth="1"/>
    <col min="14083" max="14083" width="13.5703125" style="130" customWidth="1"/>
    <col min="14084" max="14085" width="3.28515625" style="130" customWidth="1"/>
    <col min="14086" max="14086" width="3" style="130" customWidth="1"/>
    <col min="14087" max="14099" width="3.28515625" style="130" customWidth="1"/>
    <col min="14100" max="14335" width="9.140625" style="130"/>
    <col min="14336" max="14336" width="9.28515625" style="130" customWidth="1"/>
    <col min="14337" max="14337" width="15.28515625" style="130" customWidth="1"/>
    <col min="14338" max="14338" width="22" style="130" customWidth="1"/>
    <col min="14339" max="14339" width="13.5703125" style="130" customWidth="1"/>
    <col min="14340" max="14341" width="3.28515625" style="130" customWidth="1"/>
    <col min="14342" max="14342" width="3" style="130" customWidth="1"/>
    <col min="14343" max="14355" width="3.28515625" style="130" customWidth="1"/>
    <col min="14356" max="14591" width="9.140625" style="130"/>
    <col min="14592" max="14592" width="9.28515625" style="130" customWidth="1"/>
    <col min="14593" max="14593" width="15.28515625" style="130" customWidth="1"/>
    <col min="14594" max="14594" width="22" style="130" customWidth="1"/>
    <col min="14595" max="14595" width="13.5703125" style="130" customWidth="1"/>
    <col min="14596" max="14597" width="3.28515625" style="130" customWidth="1"/>
    <col min="14598" max="14598" width="3" style="130" customWidth="1"/>
    <col min="14599" max="14611" width="3.28515625" style="130" customWidth="1"/>
    <col min="14612" max="14847" width="9.140625" style="130"/>
    <col min="14848" max="14848" width="9.28515625" style="130" customWidth="1"/>
    <col min="14849" max="14849" width="15.28515625" style="130" customWidth="1"/>
    <col min="14850" max="14850" width="22" style="130" customWidth="1"/>
    <col min="14851" max="14851" width="13.5703125" style="130" customWidth="1"/>
    <col min="14852" max="14853" width="3.28515625" style="130" customWidth="1"/>
    <col min="14854" max="14854" width="3" style="130" customWidth="1"/>
    <col min="14855" max="14867" width="3.28515625" style="130" customWidth="1"/>
    <col min="14868" max="15103" width="9.140625" style="130"/>
    <col min="15104" max="15104" width="9.28515625" style="130" customWidth="1"/>
    <col min="15105" max="15105" width="15.28515625" style="130" customWidth="1"/>
    <col min="15106" max="15106" width="22" style="130" customWidth="1"/>
    <col min="15107" max="15107" width="13.5703125" style="130" customWidth="1"/>
    <col min="15108" max="15109" width="3.28515625" style="130" customWidth="1"/>
    <col min="15110" max="15110" width="3" style="130" customWidth="1"/>
    <col min="15111" max="15123" width="3.28515625" style="130" customWidth="1"/>
    <col min="15124" max="15359" width="9.140625" style="130"/>
    <col min="15360" max="15360" width="9.28515625" style="130" customWidth="1"/>
    <col min="15361" max="15361" width="15.28515625" style="130" customWidth="1"/>
    <col min="15362" max="15362" width="22" style="130" customWidth="1"/>
    <col min="15363" max="15363" width="13.5703125" style="130" customWidth="1"/>
    <col min="15364" max="15365" width="3.28515625" style="130" customWidth="1"/>
    <col min="15366" max="15366" width="3" style="130" customWidth="1"/>
    <col min="15367" max="15379" width="3.28515625" style="130" customWidth="1"/>
    <col min="15380" max="15615" width="9.140625" style="130"/>
    <col min="15616" max="15616" width="9.28515625" style="130" customWidth="1"/>
    <col min="15617" max="15617" width="15.28515625" style="130" customWidth="1"/>
    <col min="15618" max="15618" width="22" style="130" customWidth="1"/>
    <col min="15619" max="15619" width="13.5703125" style="130" customWidth="1"/>
    <col min="15620" max="15621" width="3.28515625" style="130" customWidth="1"/>
    <col min="15622" max="15622" width="3" style="130" customWidth="1"/>
    <col min="15623" max="15635" width="3.28515625" style="130" customWidth="1"/>
    <col min="15636" max="15871" width="9.140625" style="130"/>
    <col min="15872" max="15872" width="9.28515625" style="130" customWidth="1"/>
    <col min="15873" max="15873" width="15.28515625" style="130" customWidth="1"/>
    <col min="15874" max="15874" width="22" style="130" customWidth="1"/>
    <col min="15875" max="15875" width="13.5703125" style="130" customWidth="1"/>
    <col min="15876" max="15877" width="3.28515625" style="130" customWidth="1"/>
    <col min="15878" max="15878" width="3" style="130" customWidth="1"/>
    <col min="15879" max="15891" width="3.28515625" style="130" customWidth="1"/>
    <col min="15892" max="16127" width="9.140625" style="130"/>
    <col min="16128" max="16128" width="9.28515625" style="130" customWidth="1"/>
    <col min="16129" max="16129" width="15.28515625" style="130" customWidth="1"/>
    <col min="16130" max="16130" width="22" style="130" customWidth="1"/>
    <col min="16131" max="16131" width="13.5703125" style="130" customWidth="1"/>
    <col min="16132" max="16133" width="3.28515625" style="130" customWidth="1"/>
    <col min="16134" max="16134" width="3" style="130" customWidth="1"/>
    <col min="16135" max="16147" width="3.28515625" style="130" customWidth="1"/>
    <col min="16148" max="16384" width="9.140625" style="130"/>
  </cols>
  <sheetData>
    <row r="1" spans="1:21" ht="13.5" customHeight="1" thickBot="1">
      <c r="A1" s="330" t="s">
        <v>519</v>
      </c>
      <c r="B1" s="129"/>
    </row>
    <row r="2" spans="1:21" ht="13.5" customHeight="1">
      <c r="A2" s="408" t="s">
        <v>110</v>
      </c>
      <c r="B2" s="409"/>
      <c r="C2" s="410" t="s">
        <v>259</v>
      </c>
      <c r="D2" s="411"/>
      <c r="E2" s="412" t="s">
        <v>71</v>
      </c>
      <c r="F2" s="413"/>
      <c r="G2" s="413"/>
      <c r="H2" s="414"/>
      <c r="I2" s="415" t="s">
        <v>259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7"/>
    </row>
    <row r="3" spans="1:21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2"/>
    </row>
    <row r="4" spans="1:21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4"/>
    </row>
    <row r="5" spans="1:21" ht="13.5" customHeight="1">
      <c r="A5" s="395" t="s">
        <v>115</v>
      </c>
      <c r="B5" s="396"/>
      <c r="C5" s="405" t="s">
        <v>447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7"/>
    </row>
    <row r="6" spans="1:21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7"/>
    </row>
    <row r="7" spans="1:21" ht="13.5" customHeight="1" thickBot="1">
      <c r="A7" s="388">
        <f>COUNTIF(E51:HP51,"P")</f>
        <v>15</v>
      </c>
      <c r="B7" s="389"/>
      <c r="C7" s="390">
        <f>COUNTIF(E51:HP51,"F")</f>
        <v>0</v>
      </c>
      <c r="D7" s="391"/>
      <c r="E7" s="392">
        <f>SUM(L7,- A7,- C7)</f>
        <v>0</v>
      </c>
      <c r="F7" s="391"/>
      <c r="G7" s="391"/>
      <c r="H7" s="393"/>
      <c r="I7" s="309">
        <f>COUNTIF(E50:HO50,"N")</f>
        <v>3</v>
      </c>
      <c r="J7" s="309">
        <f>COUNTIF(E50:HO50,"A")</f>
        <v>11</v>
      </c>
      <c r="K7" s="309">
        <f>COUNTIF(E50:HO50,"B")</f>
        <v>1</v>
      </c>
      <c r="L7" s="392">
        <f>COUNTA(E9:HU9)</f>
        <v>15</v>
      </c>
      <c r="M7" s="391"/>
      <c r="N7" s="391"/>
      <c r="O7" s="391"/>
      <c r="P7" s="391"/>
      <c r="Q7" s="391"/>
      <c r="R7" s="391"/>
      <c r="S7" s="391"/>
      <c r="T7" s="394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310"/>
      <c r="U9" s="141"/>
    </row>
    <row r="10" spans="1:21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7"/>
      <c r="T10" s="146"/>
    </row>
    <row r="11" spans="1:21" ht="13.5" customHeight="1">
      <c r="A11" s="148"/>
      <c r="B11" s="149" t="s">
        <v>261</v>
      </c>
      <c r="C11" s="150"/>
      <c r="D11" s="196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8"/>
    </row>
    <row r="12" spans="1:21" ht="13.5" customHeight="1">
      <c r="A12" s="148"/>
      <c r="B12" s="149"/>
      <c r="C12" s="150"/>
      <c r="D12" s="151" t="s">
        <v>262</v>
      </c>
      <c r="E12" s="158"/>
      <c r="F12" s="158"/>
      <c r="G12" s="158"/>
      <c r="H12" s="158"/>
      <c r="I12" s="158" t="s">
        <v>160</v>
      </c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8"/>
    </row>
    <row r="13" spans="1:21" ht="13.5" customHeight="1">
      <c r="A13" s="148"/>
      <c r="B13" s="157" t="s">
        <v>263</v>
      </c>
      <c r="C13" s="150"/>
      <c r="D13" s="226" t="s">
        <v>264</v>
      </c>
      <c r="E13" s="158"/>
      <c r="F13" s="158"/>
      <c r="G13" s="158"/>
      <c r="H13" s="158"/>
      <c r="I13" s="158"/>
      <c r="J13" s="158" t="s">
        <v>160</v>
      </c>
      <c r="K13" s="158" t="s">
        <v>160</v>
      </c>
      <c r="L13" s="158" t="s">
        <v>160</v>
      </c>
      <c r="M13" s="158" t="s">
        <v>160</v>
      </c>
      <c r="N13" s="158"/>
      <c r="O13" s="158" t="s">
        <v>160</v>
      </c>
      <c r="P13" s="158" t="s">
        <v>160</v>
      </c>
      <c r="Q13" s="159" t="s">
        <v>160</v>
      </c>
      <c r="R13" s="159" t="s">
        <v>160</v>
      </c>
      <c r="S13" s="159"/>
      <c r="T13" s="158"/>
    </row>
    <row r="14" spans="1:21" ht="13.5" customHeight="1">
      <c r="A14" s="148"/>
      <c r="B14" s="157"/>
      <c r="C14" s="150"/>
      <c r="D14" s="227">
        <v>123456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9"/>
      <c r="R14" s="159"/>
      <c r="S14" s="159" t="s">
        <v>160</v>
      </c>
      <c r="T14" s="158"/>
    </row>
    <row r="15" spans="1:21" ht="13.5" customHeight="1">
      <c r="A15" s="148"/>
      <c r="B15" s="157" t="s">
        <v>265</v>
      </c>
      <c r="C15" s="150"/>
      <c r="D15" s="227">
        <v>1234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8" t="s">
        <v>160</v>
      </c>
      <c r="O15" s="158"/>
      <c r="P15" s="158"/>
      <c r="Q15" s="159"/>
      <c r="R15" s="159"/>
      <c r="S15" s="159"/>
      <c r="T15" s="158"/>
    </row>
    <row r="16" spans="1:21" ht="13.5" customHeight="1">
      <c r="A16" s="148"/>
      <c r="B16" s="215" t="s">
        <v>260</v>
      </c>
      <c r="C16" s="321"/>
      <c r="D16" s="227"/>
      <c r="E16" s="158"/>
      <c r="F16" s="158" t="s">
        <v>160</v>
      </c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8"/>
    </row>
    <row r="17" spans="1:20" ht="13.5" customHeight="1">
      <c r="A17" s="148"/>
      <c r="B17" s="149" t="s">
        <v>225</v>
      </c>
      <c r="C17" s="150"/>
      <c r="D17" s="227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59"/>
      <c r="S17" s="159"/>
      <c r="T17" s="158"/>
    </row>
    <row r="18" spans="1:20" ht="13.5" customHeight="1">
      <c r="A18" s="148"/>
      <c r="B18" s="149"/>
      <c r="C18" s="150"/>
      <c r="D18" s="227" t="s">
        <v>159</v>
      </c>
      <c r="E18" s="158"/>
      <c r="F18" s="158"/>
      <c r="G18" s="158"/>
      <c r="H18" s="158"/>
      <c r="I18" s="158"/>
      <c r="J18" s="158" t="s">
        <v>160</v>
      </c>
      <c r="K18" s="158"/>
      <c r="L18" s="158"/>
      <c r="M18" s="158"/>
      <c r="N18" s="158"/>
      <c r="O18" s="158"/>
      <c r="P18" s="158"/>
      <c r="Q18" s="159"/>
      <c r="R18" s="159"/>
      <c r="S18" s="159"/>
      <c r="T18" s="158"/>
    </row>
    <row r="19" spans="1:20" ht="13.5" customHeight="1">
      <c r="A19" s="148"/>
      <c r="B19" s="149"/>
      <c r="C19" s="150"/>
      <c r="D19" s="227" t="s">
        <v>262</v>
      </c>
      <c r="E19" s="158"/>
      <c r="F19" s="158"/>
      <c r="G19" s="158"/>
      <c r="H19" s="158"/>
      <c r="I19" s="158" t="s">
        <v>160</v>
      </c>
      <c r="J19" s="158"/>
      <c r="K19" s="158" t="s">
        <v>160</v>
      </c>
      <c r="L19" s="158"/>
      <c r="M19" s="158"/>
      <c r="N19" s="158"/>
      <c r="O19" s="158"/>
      <c r="P19" s="158"/>
      <c r="Q19" s="159"/>
      <c r="R19" s="159"/>
      <c r="S19" s="159"/>
      <c r="T19" s="158"/>
    </row>
    <row r="20" spans="1:20" ht="13.5" customHeight="1">
      <c r="A20" s="148"/>
      <c r="B20" s="157" t="s">
        <v>266</v>
      </c>
      <c r="C20" s="150"/>
      <c r="D20" s="226" t="s">
        <v>264</v>
      </c>
      <c r="E20" s="158"/>
      <c r="F20" s="158"/>
      <c r="G20" s="158"/>
      <c r="H20" s="158"/>
      <c r="I20" s="158"/>
      <c r="J20" s="158"/>
      <c r="K20" s="158"/>
      <c r="L20" s="158" t="s">
        <v>160</v>
      </c>
      <c r="M20" s="158"/>
      <c r="N20" s="158"/>
      <c r="O20" s="158" t="s">
        <v>160</v>
      </c>
      <c r="P20" s="158" t="s">
        <v>160</v>
      </c>
      <c r="Q20" s="159" t="s">
        <v>160</v>
      </c>
      <c r="R20" s="159" t="s">
        <v>160</v>
      </c>
      <c r="S20" s="159"/>
      <c r="T20" s="158"/>
    </row>
    <row r="21" spans="1:20" ht="13.5" customHeight="1">
      <c r="A21" s="148"/>
      <c r="B21" s="157"/>
      <c r="C21" s="150"/>
      <c r="D21" s="151">
        <v>123456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 t="s">
        <v>160</v>
      </c>
      <c r="T21" s="158"/>
    </row>
    <row r="22" spans="1:20" ht="13.5" customHeight="1">
      <c r="A22" s="148"/>
      <c r="B22" s="157"/>
      <c r="C22" s="150"/>
      <c r="D22" s="151">
        <v>1234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 t="s">
        <v>160</v>
      </c>
      <c r="O22" s="158"/>
      <c r="P22" s="158"/>
      <c r="Q22" s="159"/>
      <c r="R22" s="159"/>
      <c r="S22" s="159"/>
      <c r="T22" s="158"/>
    </row>
    <row r="23" spans="1:20" ht="13.5" customHeight="1">
      <c r="A23" s="148"/>
      <c r="B23" s="157" t="s">
        <v>267</v>
      </c>
      <c r="C23" s="150"/>
      <c r="D23" s="151" t="s">
        <v>268</v>
      </c>
      <c r="E23" s="158"/>
      <c r="F23" s="158"/>
      <c r="G23" s="158"/>
      <c r="H23" s="158"/>
      <c r="I23" s="158"/>
      <c r="J23" s="158"/>
      <c r="K23" s="158"/>
      <c r="L23" s="158"/>
      <c r="M23" s="158" t="s">
        <v>160</v>
      </c>
      <c r="N23" s="158"/>
      <c r="O23" s="158"/>
      <c r="P23" s="158"/>
      <c r="Q23" s="159"/>
      <c r="R23" s="159"/>
      <c r="S23" s="159"/>
      <c r="T23" s="158"/>
    </row>
    <row r="24" spans="1:20" ht="13.5" customHeight="1">
      <c r="A24" s="148"/>
      <c r="B24" s="149" t="s">
        <v>234</v>
      </c>
      <c r="C24" s="15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9"/>
      <c r="T24" s="158"/>
    </row>
    <row r="25" spans="1:20" ht="13.5" customHeight="1">
      <c r="A25" s="148"/>
      <c r="B25" s="149"/>
      <c r="C25" s="150"/>
      <c r="D25" s="151" t="s">
        <v>159</v>
      </c>
      <c r="E25" s="158"/>
      <c r="F25" s="158"/>
      <c r="G25" s="158"/>
      <c r="H25" s="158"/>
      <c r="I25" s="158" t="s">
        <v>160</v>
      </c>
      <c r="J25" s="158"/>
      <c r="K25" s="158"/>
      <c r="L25" s="158"/>
      <c r="M25" s="158"/>
      <c r="N25" s="158"/>
      <c r="O25" s="158"/>
      <c r="P25" s="158"/>
      <c r="Q25" s="159" t="s">
        <v>160</v>
      </c>
      <c r="R25" s="159"/>
      <c r="S25" s="159"/>
      <c r="T25" s="158"/>
    </row>
    <row r="26" spans="1:20" ht="13.5" customHeight="1">
      <c r="A26" s="148"/>
      <c r="B26" s="157"/>
      <c r="C26" s="150"/>
      <c r="D26" s="151" t="s">
        <v>262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159" t="s">
        <v>160</v>
      </c>
      <c r="S26" s="159"/>
      <c r="T26" s="158"/>
    </row>
    <row r="27" spans="1:20" ht="13.5" customHeight="1">
      <c r="A27" s="148"/>
      <c r="B27" s="157"/>
      <c r="C27" s="150"/>
      <c r="D27" s="151" t="s">
        <v>269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 t="s">
        <v>160</v>
      </c>
      <c r="P27" s="158"/>
      <c r="Q27" s="159"/>
      <c r="R27" s="159"/>
      <c r="S27" s="159"/>
      <c r="T27" s="158"/>
    </row>
    <row r="28" spans="1:20" ht="13.5" customHeight="1">
      <c r="A28" s="148"/>
      <c r="B28" s="157"/>
      <c r="C28" s="150"/>
      <c r="D28" s="151" t="s">
        <v>270</v>
      </c>
      <c r="E28" s="158"/>
      <c r="F28" s="158"/>
      <c r="G28" s="158"/>
      <c r="H28" s="158"/>
      <c r="I28" s="158"/>
      <c r="J28" s="158" t="s">
        <v>160</v>
      </c>
      <c r="K28" s="158" t="s">
        <v>160</v>
      </c>
      <c r="L28" s="158" t="s">
        <v>160</v>
      </c>
      <c r="M28" s="158" t="s">
        <v>160</v>
      </c>
      <c r="N28" s="158" t="s">
        <v>160</v>
      </c>
      <c r="O28" s="158"/>
      <c r="P28" s="158" t="s">
        <v>160</v>
      </c>
      <c r="Q28" s="159"/>
      <c r="R28" s="159"/>
      <c r="S28" s="159" t="s">
        <v>160</v>
      </c>
      <c r="T28" s="158"/>
    </row>
    <row r="29" spans="1:20" ht="13.5" customHeight="1">
      <c r="A29" s="148"/>
      <c r="B29" s="215" t="s">
        <v>456</v>
      </c>
      <c r="C29" s="321"/>
      <c r="D29" s="151"/>
      <c r="E29" s="158"/>
      <c r="F29" s="158"/>
      <c r="G29" s="158"/>
      <c r="H29" s="158" t="s">
        <v>160</v>
      </c>
      <c r="I29" s="158"/>
      <c r="J29" s="158"/>
      <c r="K29" s="158"/>
      <c r="L29" s="158"/>
      <c r="M29" s="158"/>
      <c r="N29" s="158"/>
      <c r="O29" s="158"/>
      <c r="P29" s="158"/>
      <c r="Q29" s="159"/>
      <c r="R29" s="159"/>
      <c r="S29" s="159"/>
      <c r="T29" s="158"/>
    </row>
    <row r="30" spans="1:20" ht="13.5" customHeight="1">
      <c r="A30" s="148"/>
      <c r="B30" s="149" t="s">
        <v>229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8"/>
    </row>
    <row r="31" spans="1:20" ht="13.5" customHeight="1">
      <c r="A31" s="148"/>
      <c r="B31" s="149"/>
      <c r="C31" s="150"/>
      <c r="D31" s="222" t="s">
        <v>159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 t="s">
        <v>160</v>
      </c>
      <c r="R31" s="159"/>
      <c r="S31" s="159"/>
      <c r="T31" s="158"/>
    </row>
    <row r="32" spans="1:20" ht="13.5" customHeight="1">
      <c r="A32" s="148"/>
      <c r="B32" s="149"/>
      <c r="C32" s="150"/>
      <c r="D32" s="222" t="s">
        <v>262</v>
      </c>
      <c r="E32" s="158"/>
      <c r="F32" s="158"/>
      <c r="G32" s="158"/>
      <c r="H32" s="158"/>
      <c r="I32" s="158" t="s">
        <v>160</v>
      </c>
      <c r="J32" s="158"/>
      <c r="K32" s="158"/>
      <c r="L32" s="158"/>
      <c r="M32" s="158"/>
      <c r="N32" s="158"/>
      <c r="O32" s="158"/>
      <c r="P32" s="158"/>
      <c r="Q32" s="159"/>
      <c r="R32" s="159" t="s">
        <v>160</v>
      </c>
      <c r="S32" s="159"/>
      <c r="T32" s="158"/>
    </row>
    <row r="33" spans="1:20" ht="13.5" customHeight="1">
      <c r="A33" s="148"/>
      <c r="B33" s="160" t="s">
        <v>271</v>
      </c>
      <c r="C33" s="161"/>
      <c r="D33" s="162" t="s">
        <v>232</v>
      </c>
      <c r="E33" s="163"/>
      <c r="F33" s="158"/>
      <c r="G33" s="158"/>
      <c r="H33" s="158"/>
      <c r="I33" s="158"/>
      <c r="J33" s="158"/>
      <c r="K33" s="158"/>
      <c r="L33" s="158"/>
      <c r="M33" s="158"/>
      <c r="N33" s="158"/>
      <c r="O33" s="158" t="s">
        <v>160</v>
      </c>
      <c r="P33" s="158"/>
      <c r="Q33" s="159"/>
      <c r="R33" s="159"/>
      <c r="S33" s="159"/>
      <c r="T33" s="158"/>
    </row>
    <row r="34" spans="1:20" ht="13.5" customHeight="1">
      <c r="A34" s="148"/>
      <c r="B34" s="160" t="s">
        <v>272</v>
      </c>
      <c r="C34" s="161"/>
      <c r="D34" s="162" t="s">
        <v>273</v>
      </c>
      <c r="E34" s="163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 t="s">
        <v>160</v>
      </c>
      <c r="Q34" s="159"/>
      <c r="R34" s="159"/>
      <c r="S34" s="159"/>
      <c r="T34" s="158"/>
    </row>
    <row r="35" spans="1:20" ht="13.5" customHeight="1">
      <c r="A35" s="148"/>
      <c r="B35" s="160"/>
      <c r="C35" s="161"/>
      <c r="D35" s="151" t="s">
        <v>270</v>
      </c>
      <c r="E35" s="163"/>
      <c r="F35" s="158"/>
      <c r="G35" s="158"/>
      <c r="H35" s="158"/>
      <c r="I35" s="158"/>
      <c r="J35" s="158" t="s">
        <v>160</v>
      </c>
      <c r="K35" s="158" t="s">
        <v>160</v>
      </c>
      <c r="L35" s="158" t="s">
        <v>160</v>
      </c>
      <c r="M35" s="158" t="s">
        <v>160</v>
      </c>
      <c r="N35" s="158" t="s">
        <v>160</v>
      </c>
      <c r="O35" s="158"/>
      <c r="P35" s="158"/>
      <c r="Q35" s="159"/>
      <c r="R35" s="159"/>
      <c r="S35" s="159" t="s">
        <v>160</v>
      </c>
      <c r="T35" s="158"/>
    </row>
    <row r="36" spans="1:20" ht="13.5" customHeight="1">
      <c r="A36" s="148"/>
      <c r="B36" s="215" t="s">
        <v>455</v>
      </c>
      <c r="C36" s="161"/>
      <c r="D36" s="151"/>
      <c r="E36" s="163"/>
      <c r="F36" s="158"/>
      <c r="G36" s="158" t="s">
        <v>160</v>
      </c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8"/>
    </row>
    <row r="37" spans="1:20" ht="13.5" customHeight="1">
      <c r="A37" s="148"/>
      <c r="B37" s="149" t="s">
        <v>274</v>
      </c>
      <c r="C37" s="150"/>
      <c r="D37" s="151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8"/>
    </row>
    <row r="38" spans="1:20" ht="13.5" customHeight="1">
      <c r="A38" s="148"/>
      <c r="B38" s="149"/>
      <c r="C38" s="150"/>
      <c r="D38" s="151" t="s">
        <v>192</v>
      </c>
      <c r="E38" s="158" t="s">
        <v>160</v>
      </c>
      <c r="F38" s="158"/>
      <c r="G38" s="158"/>
      <c r="H38" s="158"/>
      <c r="I38" s="158" t="s">
        <v>160</v>
      </c>
      <c r="J38" s="158" t="s">
        <v>160</v>
      </c>
      <c r="K38" s="158" t="s">
        <v>160</v>
      </c>
      <c r="L38" s="158" t="s">
        <v>160</v>
      </c>
      <c r="M38" s="158" t="s">
        <v>160</v>
      </c>
      <c r="N38" s="158" t="s">
        <v>160</v>
      </c>
      <c r="O38" s="158" t="s">
        <v>160</v>
      </c>
      <c r="P38" s="158" t="s">
        <v>160</v>
      </c>
      <c r="Q38" s="158" t="s">
        <v>160</v>
      </c>
      <c r="R38" s="158" t="s">
        <v>160</v>
      </c>
      <c r="S38" s="158" t="s">
        <v>160</v>
      </c>
      <c r="T38" s="158"/>
    </row>
    <row r="39" spans="1:20" ht="13.5" customHeight="1" thickBot="1">
      <c r="A39" s="148"/>
      <c r="B39" s="164"/>
      <c r="C39" s="165"/>
      <c r="D39" s="166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8"/>
      <c r="R39" s="168"/>
      <c r="S39" s="168"/>
      <c r="T39" s="167"/>
    </row>
    <row r="40" spans="1:20" ht="13.5" customHeight="1" thickTop="1">
      <c r="A40" s="169" t="s">
        <v>193</v>
      </c>
      <c r="B40" s="170"/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4"/>
      <c r="R40" s="174"/>
      <c r="S40" s="174"/>
      <c r="T40" s="173"/>
    </row>
    <row r="41" spans="1:20" ht="13.5" customHeight="1">
      <c r="A41" s="175"/>
      <c r="B41" s="176" t="s">
        <v>471</v>
      </c>
      <c r="C41" s="177"/>
      <c r="D41" s="178"/>
      <c r="E41" s="158"/>
      <c r="F41" s="158"/>
      <c r="G41" s="158"/>
      <c r="H41" s="158"/>
      <c r="I41" s="158" t="s">
        <v>160</v>
      </c>
      <c r="J41" s="158"/>
      <c r="K41" s="158"/>
      <c r="L41" s="158"/>
      <c r="M41" s="158"/>
      <c r="N41" s="158" t="s">
        <v>160</v>
      </c>
      <c r="O41" s="158"/>
      <c r="P41" s="158"/>
      <c r="Q41" s="159"/>
      <c r="R41" s="159"/>
      <c r="S41" s="159"/>
      <c r="T41" s="158"/>
    </row>
    <row r="42" spans="1:20" ht="13.5" customHeight="1">
      <c r="A42" s="175"/>
      <c r="B42" s="176" t="s">
        <v>470</v>
      </c>
      <c r="C42" s="177"/>
      <c r="D42" s="178"/>
      <c r="E42" s="158"/>
      <c r="F42" s="158"/>
      <c r="G42" s="158"/>
      <c r="H42" s="158"/>
      <c r="I42" s="158"/>
      <c r="J42" s="158" t="s">
        <v>160</v>
      </c>
      <c r="K42" s="158" t="s">
        <v>160</v>
      </c>
      <c r="L42" s="158"/>
      <c r="M42" s="158" t="s">
        <v>160</v>
      </c>
      <c r="N42" s="158"/>
      <c r="O42" s="158"/>
      <c r="P42" s="158"/>
      <c r="Q42" s="159"/>
      <c r="R42" s="159"/>
      <c r="S42" s="159"/>
      <c r="T42" s="158"/>
    </row>
    <row r="43" spans="1:20" ht="13.5" customHeight="1">
      <c r="A43" s="175"/>
      <c r="B43" s="176" t="s">
        <v>251</v>
      </c>
      <c r="C43" s="177"/>
      <c r="D43" s="178"/>
      <c r="E43" s="158"/>
      <c r="F43" s="158"/>
      <c r="G43" s="158"/>
      <c r="H43" s="158"/>
      <c r="I43" s="158" t="s">
        <v>160</v>
      </c>
      <c r="J43" s="158"/>
      <c r="K43" s="158"/>
      <c r="L43" s="158"/>
      <c r="M43" s="158"/>
      <c r="N43" s="158"/>
      <c r="O43" s="158"/>
      <c r="P43" s="158"/>
      <c r="Q43" s="159" t="s">
        <v>160</v>
      </c>
      <c r="R43" s="159" t="s">
        <v>160</v>
      </c>
      <c r="S43" s="159"/>
      <c r="T43" s="158"/>
    </row>
    <row r="44" spans="1:20" ht="13.5" customHeight="1">
      <c r="A44" s="175"/>
      <c r="B44" s="176" t="s">
        <v>252</v>
      </c>
      <c r="C44" s="177"/>
      <c r="D44" s="17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 t="s">
        <v>160</v>
      </c>
      <c r="Q44" s="159"/>
      <c r="R44" s="159"/>
      <c r="S44" s="159"/>
      <c r="T44" s="158"/>
    </row>
    <row r="45" spans="1:20" ht="13.5" customHeight="1">
      <c r="A45" s="175"/>
      <c r="B45" s="176" t="s">
        <v>275</v>
      </c>
      <c r="C45" s="177"/>
      <c r="D45" s="178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/>
      <c r="O45" s="158" t="s">
        <v>160</v>
      </c>
      <c r="P45" s="158"/>
      <c r="Q45" s="159"/>
      <c r="R45" s="159"/>
      <c r="S45" s="159" t="s">
        <v>160</v>
      </c>
      <c r="T45" s="158"/>
    </row>
    <row r="46" spans="1:20" ht="13.5" customHeight="1">
      <c r="A46" s="175"/>
      <c r="B46" s="176" t="s">
        <v>469</v>
      </c>
      <c r="C46" s="177"/>
      <c r="D46" s="178"/>
      <c r="E46" s="158"/>
      <c r="F46" s="158" t="s">
        <v>160</v>
      </c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159"/>
      <c r="S46" s="159"/>
      <c r="T46" s="158"/>
    </row>
    <row r="47" spans="1:20" ht="13.5" customHeight="1">
      <c r="A47" s="175"/>
      <c r="B47" s="176" t="s">
        <v>463</v>
      </c>
      <c r="C47" s="177"/>
      <c r="D47" s="178"/>
      <c r="E47" s="158"/>
      <c r="F47" s="158"/>
      <c r="G47" s="158" t="s">
        <v>160</v>
      </c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9"/>
      <c r="S47" s="159"/>
      <c r="T47" s="158"/>
    </row>
    <row r="48" spans="1:20" ht="13.5" customHeight="1">
      <c r="A48" s="175"/>
      <c r="B48" s="176" t="s">
        <v>500</v>
      </c>
      <c r="C48" s="177"/>
      <c r="D48" s="178"/>
      <c r="E48" s="158"/>
      <c r="F48" s="158"/>
      <c r="G48" s="158"/>
      <c r="H48" s="158" t="s">
        <v>160</v>
      </c>
      <c r="I48" s="158"/>
      <c r="J48" s="158"/>
      <c r="K48" s="158"/>
      <c r="L48" s="158"/>
      <c r="M48" s="158"/>
      <c r="N48" s="158"/>
      <c r="O48" s="158"/>
      <c r="P48" s="158"/>
      <c r="Q48" s="159"/>
      <c r="R48" s="159"/>
      <c r="S48" s="159"/>
      <c r="T48" s="158"/>
    </row>
    <row r="49" spans="1:20" ht="13.5" customHeight="1" thickBot="1">
      <c r="A49" s="175"/>
      <c r="B49" s="176" t="s">
        <v>276</v>
      </c>
      <c r="C49" s="177"/>
      <c r="D49" s="178"/>
      <c r="E49" s="158" t="s">
        <v>160</v>
      </c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159"/>
      <c r="S49" s="159"/>
      <c r="T49" s="158"/>
    </row>
    <row r="50" spans="1:20" ht="13.5" customHeight="1" thickTop="1">
      <c r="A50" s="169" t="s">
        <v>197</v>
      </c>
      <c r="B50" s="371" t="s">
        <v>198</v>
      </c>
      <c r="C50" s="372"/>
      <c r="D50" s="373"/>
      <c r="E50" s="228" t="s">
        <v>100</v>
      </c>
      <c r="F50" s="229" t="s">
        <v>64</v>
      </c>
      <c r="G50" s="229" t="s">
        <v>64</v>
      </c>
      <c r="H50" s="229" t="s">
        <v>64</v>
      </c>
      <c r="I50" s="229" t="s">
        <v>64</v>
      </c>
      <c r="J50" s="229" t="s">
        <v>64</v>
      </c>
      <c r="K50" s="229" t="s">
        <v>64</v>
      </c>
      <c r="L50" s="228" t="s">
        <v>100</v>
      </c>
      <c r="M50" s="229" t="s">
        <v>64</v>
      </c>
      <c r="N50" s="229" t="s">
        <v>64</v>
      </c>
      <c r="O50" s="228" t="s">
        <v>100</v>
      </c>
      <c r="P50" s="229" t="s">
        <v>64</v>
      </c>
      <c r="Q50" s="229" t="s">
        <v>64</v>
      </c>
      <c r="R50" s="229" t="s">
        <v>64</v>
      </c>
      <c r="S50" s="320" t="s">
        <v>101</v>
      </c>
      <c r="T50" s="202"/>
    </row>
    <row r="51" spans="1:20" ht="24" customHeight="1">
      <c r="A51" s="175"/>
      <c r="B51" s="374" t="s">
        <v>199</v>
      </c>
      <c r="C51" s="375"/>
      <c r="D51" s="376"/>
      <c r="E51" s="158" t="s">
        <v>460</v>
      </c>
      <c r="F51" s="158" t="s">
        <v>460</v>
      </c>
      <c r="G51" s="158" t="s">
        <v>460</v>
      </c>
      <c r="H51" s="158" t="s">
        <v>460</v>
      </c>
      <c r="I51" s="158" t="s">
        <v>460</v>
      </c>
      <c r="J51" s="158" t="s">
        <v>460</v>
      </c>
      <c r="K51" s="158" t="s">
        <v>460</v>
      </c>
      <c r="L51" s="158" t="s">
        <v>460</v>
      </c>
      <c r="M51" s="158" t="s">
        <v>460</v>
      </c>
      <c r="N51" s="158" t="s">
        <v>460</v>
      </c>
      <c r="O51" s="158" t="s">
        <v>460</v>
      </c>
      <c r="P51" s="158" t="s">
        <v>460</v>
      </c>
      <c r="Q51" s="158" t="s">
        <v>460</v>
      </c>
      <c r="R51" s="158" t="s">
        <v>460</v>
      </c>
      <c r="S51" s="158" t="s">
        <v>460</v>
      </c>
      <c r="T51" s="158"/>
    </row>
    <row r="52" spans="1:20" ht="61.5" customHeight="1">
      <c r="A52" s="175"/>
      <c r="B52" s="377" t="s">
        <v>200</v>
      </c>
      <c r="C52" s="378"/>
      <c r="D52" s="379"/>
      <c r="E52" s="185" t="s">
        <v>553</v>
      </c>
      <c r="F52" s="185" t="s">
        <v>553</v>
      </c>
      <c r="G52" s="185" t="s">
        <v>553</v>
      </c>
      <c r="H52" s="185" t="s">
        <v>553</v>
      </c>
      <c r="I52" s="185" t="s">
        <v>553</v>
      </c>
      <c r="J52" s="185" t="s">
        <v>553</v>
      </c>
      <c r="K52" s="185" t="s">
        <v>553</v>
      </c>
      <c r="L52" s="185" t="s">
        <v>553</v>
      </c>
      <c r="M52" s="185" t="s">
        <v>553</v>
      </c>
      <c r="N52" s="185" t="s">
        <v>553</v>
      </c>
      <c r="O52" s="185" t="s">
        <v>553</v>
      </c>
      <c r="P52" s="185" t="s">
        <v>553</v>
      </c>
      <c r="Q52" s="185" t="s">
        <v>553</v>
      </c>
      <c r="R52" s="185" t="s">
        <v>553</v>
      </c>
      <c r="S52" s="185" t="s">
        <v>553</v>
      </c>
      <c r="T52" s="185"/>
    </row>
    <row r="53" spans="1:20" ht="90" customHeight="1" thickBot="1">
      <c r="A53" s="186"/>
      <c r="B53" s="380" t="s">
        <v>201</v>
      </c>
      <c r="C53" s="380"/>
      <c r="D53" s="380"/>
      <c r="E53" s="187"/>
      <c r="F53" s="187"/>
      <c r="G53" s="328" t="s">
        <v>517</v>
      </c>
      <c r="H53" s="328" t="s">
        <v>517</v>
      </c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3.5" customHeight="1" thickTop="1">
      <c r="A54" s="189"/>
    </row>
    <row r="64" spans="1:20" ht="57" customHeight="1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50:D50"/>
    <mergeCell ref="B51:D51"/>
    <mergeCell ref="B52:D52"/>
    <mergeCell ref="B53:D53"/>
    <mergeCell ref="A6:B6"/>
    <mergeCell ref="C6:D6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  <hyperlink ref="G53" r:id="rId2" location="'DP Activity'!B44"/>
    <hyperlink ref="H53" r:id="rId3" location="'DP Activity'!B44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18</vt:i4>
      </vt:variant>
    </vt:vector>
  </HeadingPairs>
  <TitlesOfParts>
    <vt:vector size="41" baseType="lpstr">
      <vt:lpstr>Guidleline</vt:lpstr>
      <vt:lpstr>Cover</vt:lpstr>
      <vt:lpstr>FunctionList</vt:lpstr>
      <vt:lpstr>Test Report</vt:lpstr>
      <vt:lpstr>Search</vt:lpstr>
      <vt:lpstr>Login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Test 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2014-08-16T12:42:04Z</dcterms:modified>
</cp:coreProperties>
</file>