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Rocky Lee\Desktop\"/>
    </mc:Choice>
  </mc:AlternateContent>
  <bookViews>
    <workbookView xWindow="0" yWindow="0" windowWidth="28800" windowHeight="12372" tabRatio="806"/>
  </bookViews>
  <sheets>
    <sheet name="진주햄" sheetId="1" r:id="rId1"/>
  </sheets>
  <calcPr calcId="162913"/>
</workbook>
</file>

<file path=xl/calcChain.xml><?xml version="1.0" encoding="utf-8"?>
<calcChain xmlns="http://schemas.openxmlformats.org/spreadsheetml/2006/main">
  <c r="D7" i="1" l="1"/>
  <c r="D6" i="1"/>
  <c r="E19" i="1"/>
  <c r="D17" i="1"/>
  <c r="D16" i="1"/>
  <c r="D15" i="1"/>
  <c r="D14" i="1"/>
  <c r="F19" i="1"/>
  <c r="D8" i="1" s="1"/>
  <c r="H19" i="1"/>
  <c r="C19" i="1" l="1"/>
  <c r="D5" i="1" s="1"/>
</calcChain>
</file>

<file path=xl/comments1.xml><?xml version="1.0" encoding="utf-8"?>
<comments xmlns="http://schemas.openxmlformats.org/spreadsheetml/2006/main">
  <authors>
    <author>Rocky Lee</author>
  </authors>
  <commentList>
    <comment ref="E12" authorId="0" shapeId="0">
      <text>
        <r>
          <rPr>
            <b/>
            <sz val="9"/>
            <color indexed="81"/>
            <rFont val="Tahoma"/>
            <family val="2"/>
          </rPr>
          <t>Rocky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취소한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팔로워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팔로워</t>
        </r>
      </text>
    </comment>
  </commentList>
</comments>
</file>

<file path=xl/sharedStrings.xml><?xml version="1.0" encoding="utf-8"?>
<sst xmlns="http://schemas.openxmlformats.org/spreadsheetml/2006/main" count="48" uniqueCount="45">
  <si>
    <t>일자</t>
  </si>
  <si>
    <t>누적 팔로워</t>
  </si>
  <si>
    <t>당일업로드 컨텐츠수</t>
  </si>
  <si>
    <t>컨텐츠 주제</t>
  </si>
  <si>
    <t>컨텐츠구독수</t>
  </si>
  <si>
    <t>업로드 컨텐츠 URL</t>
  </si>
  <si>
    <t>진주햄 12월 웨이신 월간 보고서</t>
    <phoneticPr fontId="11" type="noConversion"/>
  </si>
  <si>
    <t>1주차</t>
    <phoneticPr fontId="11" type="noConversion"/>
  </si>
  <si>
    <t>2주차</t>
    <phoneticPr fontId="11" type="noConversion"/>
  </si>
  <si>
    <t>3주차</t>
    <phoneticPr fontId="11" type="noConversion"/>
  </si>
  <si>
    <t>4주차</t>
    <phoneticPr fontId="11" type="noConversion"/>
  </si>
  <si>
    <t>5주차</t>
    <phoneticPr fontId="11" type="noConversion"/>
  </si>
  <si>
    <t>http://mp.weixin.qq.com/s/N1cbWPHBVXVJQW_difOR1g</t>
    <phoneticPr fontId="11" type="noConversion"/>
  </si>
  <si>
    <t>팔로워 전주대비</t>
    <phoneticPr fontId="11" type="noConversion"/>
  </si>
  <si>
    <t>금월요약</t>
    <phoneticPr fontId="11" type="noConversion"/>
  </si>
  <si>
    <t>※ 모든 구독수는 보고 월 다음 달 4일 기준으로 작성됩니다.</t>
    <phoneticPr fontId="11" type="noConversion"/>
  </si>
  <si>
    <t>http://mp.weixin.qq.com/s/euBo2vULVpyY3KvLStQd7Q</t>
    <phoneticPr fontId="11" type="noConversion"/>
  </si>
  <si>
    <t>평균구독수</t>
    <phoneticPr fontId="11" type="noConversion"/>
  </si>
  <si>
    <t>업로드 컨텐츠 총 수</t>
    <phoneticPr fontId="11" type="noConversion"/>
  </si>
  <si>
    <t>이벤트 당첨자 공고</t>
    <phoneticPr fontId="11" type="noConversion"/>
  </si>
  <si>
    <t>최종 이벤트 수정안 집행</t>
    <phoneticPr fontId="11" type="noConversion"/>
  </si>
  <si>
    <t>이벤트 초안</t>
    <phoneticPr fontId="11" type="noConversion"/>
  </si>
  <si>
    <t>이벤트 수정안</t>
    <phoneticPr fontId="11" type="noConversion"/>
  </si>
  <si>
    <t>-</t>
    <phoneticPr fontId="11" type="noConversion"/>
  </si>
  <si>
    <t>*이벤트 내용 수정으로 게시글 삭제</t>
    <phoneticPr fontId="11" type="noConversion"/>
  </si>
  <si>
    <t>*이벤트 내용 수정(해지촌 제품 이미지 삭제)으로 게시글 삭제</t>
    <phoneticPr fontId="11" type="noConversion"/>
  </si>
  <si>
    <t>KPI</t>
    <phoneticPr fontId="11" type="noConversion"/>
  </si>
  <si>
    <t>달성률</t>
    <phoneticPr fontId="11" type="noConversion"/>
  </si>
  <si>
    <t>이탈율</t>
    <phoneticPr fontId="11" type="noConversion"/>
  </si>
  <si>
    <t>팔로워 총증감</t>
    <phoneticPr fontId="11" type="noConversion"/>
  </si>
  <si>
    <t>평균 이탈율</t>
    <phoneticPr fontId="11" type="noConversion"/>
  </si>
  <si>
    <r>
      <t xml:space="preserve">특이사항
</t>
    </r>
    <r>
      <rPr>
        <sz val="9"/>
        <color theme="1"/>
        <rFont val="맑은 고딕"/>
        <family val="3"/>
        <charset val="129"/>
      </rPr>
      <t>-이벤트 내용 수정으로 인해 월간 발송 가능한 컨텐츠 수 5회 소모</t>
    </r>
    <phoneticPr fontId="11" type="noConversion"/>
  </si>
  <si>
    <t>팔로워</t>
    <phoneticPr fontId="11" type="noConversion"/>
  </si>
  <si>
    <t>돌림판 이벤트 참여수</t>
    <phoneticPr fontId="11" type="noConversion"/>
  </si>
  <si>
    <t>일회성 이벤트 참여수</t>
    <phoneticPr fontId="11" type="noConversion"/>
  </si>
  <si>
    <t>총 업로드 컨텐츠</t>
    <phoneticPr fontId="11" type="noConversion"/>
  </si>
  <si>
    <t>적요</t>
    <phoneticPr fontId="11" type="noConversion"/>
  </si>
  <si>
    <t>1) 컨텐츠</t>
    <phoneticPr fontId="11" type="noConversion"/>
  </si>
  <si>
    <t>2) 이벤트</t>
    <phoneticPr fontId="11" type="noConversion"/>
  </si>
  <si>
    <t>돌림판 이벤트</t>
    <phoneticPr fontId="11" type="noConversion"/>
  </si>
  <si>
    <t>일회성 이벤트</t>
    <phoneticPr fontId="11" type="noConversion"/>
  </si>
  <si>
    <t>이벤트 명</t>
    <phoneticPr fontId="11" type="noConversion"/>
  </si>
  <si>
    <t>참여 수</t>
    <phoneticPr fontId="11" type="noConversion"/>
  </si>
  <si>
    <t>유료 광고 집행 없이 진행하여 목표치 대비 저조</t>
    <phoneticPr fontId="11" type="noConversion"/>
  </si>
  <si>
    <t>컨텐츠 반복 수정으로 인한 이탈율 상승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</si>
</sst>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8" x14ac:knownFonts="1">
    <font>
      <sz val="11"/>
      <color theme="1"/>
      <name val="맑은 고딕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5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3" borderId="4" xfId="5" applyFont="1" applyFill="1" applyBorder="1" applyAlignment="1">
      <alignment horizontal="center" vertical="center"/>
    </xf>
    <xf numFmtId="41" fontId="4" fillId="3" borderId="4" xfId="3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1" fontId="5" fillId="0" borderId="4" xfId="1" applyFont="1" applyBorder="1" applyAlignment="1">
      <alignment vertical="center"/>
    </xf>
    <xf numFmtId="41" fontId="6" fillId="0" borderId="4" xfId="3" applyNumberFormat="1" applyFont="1" applyFill="1" applyBorder="1" applyAlignment="1">
      <alignment horizontal="right" vertical="center"/>
    </xf>
    <xf numFmtId="0" fontId="6" fillId="0" borderId="4" xfId="3" applyNumberFormat="1" applyFont="1" applyFill="1" applyBorder="1" applyAlignment="1">
      <alignment horizontal="right" vertical="center"/>
    </xf>
    <xf numFmtId="176" fontId="7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6" fillId="4" borderId="4" xfId="5" applyFont="1" applyFill="1" applyBorder="1" applyAlignment="1">
      <alignment horizontal="center" vertical="center"/>
    </xf>
    <xf numFmtId="41" fontId="6" fillId="0" borderId="4" xfId="5" applyNumberFormat="1" applyFont="1" applyBorder="1" applyAlignment="1">
      <alignment vertical="center"/>
    </xf>
    <xf numFmtId="3" fontId="0" fillId="2" borderId="0" xfId="0" applyNumberFormat="1" applyFill="1">
      <alignment vertical="center"/>
    </xf>
    <xf numFmtId="3" fontId="0" fillId="2" borderId="0" xfId="0" applyNumberFormat="1" applyFont="1" applyFill="1">
      <alignment vertical="center"/>
    </xf>
    <xf numFmtId="41" fontId="0" fillId="2" borderId="0" xfId="1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4" borderId="4" xfId="5" applyFont="1" applyFill="1" applyBorder="1" applyAlignment="1">
      <alignment horizontal="center" vertical="center"/>
    </xf>
    <xf numFmtId="41" fontId="6" fillId="0" borderId="4" xfId="5" applyNumberFormat="1" applyFont="1" applyBorder="1" applyAlignment="1">
      <alignment vertical="center"/>
    </xf>
    <xf numFmtId="0" fontId="8" fillId="0" borderId="4" xfId="12" applyBorder="1" applyAlignment="1">
      <alignment horizontal="center" vertical="center"/>
    </xf>
    <xf numFmtId="9" fontId="6" fillId="0" borderId="4" xfId="13" applyFont="1" applyBorder="1" applyAlignment="1">
      <alignment vertical="center"/>
    </xf>
    <xf numFmtId="9" fontId="6" fillId="0" borderId="4" xfId="13" applyFont="1" applyFill="1" applyBorder="1" applyAlignment="1">
      <alignment horizontal="right" vertical="center"/>
    </xf>
    <xf numFmtId="9" fontId="6" fillId="0" borderId="4" xfId="5" applyNumberFormat="1" applyFont="1" applyBorder="1" applyAlignment="1">
      <alignment vertical="center"/>
    </xf>
    <xf numFmtId="0" fontId="9" fillId="2" borderId="0" xfId="0" applyFont="1" applyFill="1">
      <alignment vertical="center"/>
    </xf>
    <xf numFmtId="0" fontId="14" fillId="2" borderId="5" xfId="14" applyFill="1">
      <alignment vertical="center"/>
    </xf>
    <xf numFmtId="0" fontId="0" fillId="0" borderId="6" xfId="0" applyBorder="1">
      <alignment vertical="center"/>
    </xf>
    <xf numFmtId="0" fontId="4" fillId="3" borderId="4" xfId="5" applyFont="1" applyFill="1" applyBorder="1" applyAlignment="1">
      <alignment horizontal="center" vertical="center"/>
    </xf>
    <xf numFmtId="41" fontId="6" fillId="0" borderId="1" xfId="5" applyNumberFormat="1" applyFont="1" applyBorder="1" applyAlignment="1">
      <alignment horizontal="center" vertical="center"/>
    </xf>
    <xf numFmtId="41" fontId="6" fillId="0" borderId="2" xfId="5" applyNumberFormat="1" applyFont="1" applyBorder="1" applyAlignment="1">
      <alignment horizontal="center" vertical="center"/>
    </xf>
    <xf numFmtId="41" fontId="6" fillId="0" borderId="3" xfId="5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0" borderId="4" xfId="5" applyFont="1" applyFill="1" applyBorder="1" applyAlignment="1">
      <alignment vertical="top" wrapText="1"/>
    </xf>
    <xf numFmtId="0" fontId="4" fillId="0" borderId="4" xfId="5" applyFont="1" applyFill="1" applyBorder="1" applyAlignment="1">
      <alignment vertical="top" wrapText="1"/>
    </xf>
    <xf numFmtId="0" fontId="4" fillId="3" borderId="1" xfId="5" applyFont="1" applyFill="1" applyBorder="1" applyAlignment="1">
      <alignment horizontal="center" vertical="center"/>
    </xf>
    <xf numFmtId="0" fontId="4" fillId="3" borderId="3" xfId="5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4" borderId="4" xfId="5" applyFont="1" applyFill="1" applyBorder="1" applyAlignment="1">
      <alignment horizontal="center" vertical="center"/>
    </xf>
    <xf numFmtId="41" fontId="6" fillId="0" borderId="4" xfId="5" applyNumberFormat="1" applyFont="1" applyBorder="1" applyAlignment="1">
      <alignment vertical="center"/>
    </xf>
    <xf numFmtId="0" fontId="6" fillId="0" borderId="4" xfId="5" applyFont="1" applyBorder="1" applyAlignment="1">
      <alignment vertical="center"/>
    </xf>
    <xf numFmtId="0" fontId="6" fillId="4" borderId="4" xfId="5" applyFont="1" applyFill="1" applyBorder="1" applyAlignment="1">
      <alignment horizontal="center" vertical="center" wrapText="1"/>
    </xf>
  </cellXfs>
  <cellStyles count="15">
    <cellStyle name="백분율" xfId="13" builtinId="5"/>
    <cellStyle name="쉼표 [0]" xfId="1" builtinId="6"/>
    <cellStyle name="쉼표 [0] 2" xfId="9"/>
    <cellStyle name="쉼표 [0] 2 2 3" xfId="3"/>
    <cellStyle name="쉼표 [0] 3" xfId="11"/>
    <cellStyle name="요약" xfId="14" builtinId="25"/>
    <cellStyle name="표준" xfId="0" builtinId="0"/>
    <cellStyle name="표준 2" xfId="4"/>
    <cellStyle name="표준 2 2 2" xfId="5"/>
    <cellStyle name="표준 2 2 2 2" xfId="6"/>
    <cellStyle name="표준 3" xfId="7"/>
    <cellStyle name="표준 4" xfId="10"/>
    <cellStyle name="하이퍼링크" xfId="12" builtinId="8"/>
    <cellStyle name="하이퍼링크 2" xfId="2"/>
    <cellStyle name="하이퍼링크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p.weixin.qq.com/s/euBo2vULVpyY3KvLStQd7Q" TargetMode="External"/><Relationship Id="rId1" Type="http://schemas.openxmlformats.org/officeDocument/2006/relationships/hyperlink" Target="http://mp.weixin.qq.com/s/N1cbWPHBVXVJQW_difOR1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9"/>
  <sheetViews>
    <sheetView tabSelected="1" workbookViewId="0">
      <selection activeCell="I17" sqref="I17"/>
    </sheetView>
  </sheetViews>
  <sheetFormatPr defaultColWidth="9" defaultRowHeight="17.399999999999999" x14ac:dyDescent="0.4"/>
  <cols>
    <col min="1" max="1" width="1.59765625" style="1" customWidth="1"/>
    <col min="2" max="2" width="15.796875" style="2" customWidth="1"/>
    <col min="3" max="5" width="15" style="2" customWidth="1"/>
    <col min="6" max="6" width="17.09765625" style="1" customWidth="1"/>
    <col min="7" max="7" width="26.5" style="1" customWidth="1"/>
    <col min="8" max="8" width="15.69921875" style="3" customWidth="1"/>
    <col min="9" max="9" width="50.59765625" style="1" bestFit="1" customWidth="1"/>
    <col min="10" max="10" width="9" style="1"/>
    <col min="11" max="11" width="9.3984375" style="1" customWidth="1"/>
    <col min="12" max="16384" width="9" style="1"/>
  </cols>
  <sheetData>
    <row r="1" spans="2:9" ht="16.5" customHeight="1" x14ac:dyDescent="0.4">
      <c r="B1" s="32" t="s">
        <v>6</v>
      </c>
      <c r="C1" s="32"/>
      <c r="D1" s="32"/>
      <c r="E1" s="32"/>
      <c r="F1" s="32"/>
      <c r="G1" s="32"/>
      <c r="H1" s="32"/>
      <c r="I1" s="32"/>
    </row>
    <row r="2" spans="2:9" ht="16.5" customHeight="1" x14ac:dyDescent="0.4">
      <c r="B2" s="32"/>
      <c r="C2" s="32"/>
      <c r="D2" s="32"/>
      <c r="E2" s="32"/>
      <c r="F2" s="32"/>
      <c r="G2" s="32"/>
      <c r="H2" s="32"/>
      <c r="I2" s="32"/>
    </row>
    <row r="3" spans="2:9" ht="16.5" customHeight="1" x14ac:dyDescent="0.4">
      <c r="B3" s="18"/>
      <c r="C3" s="18"/>
      <c r="D3" s="18"/>
      <c r="E3" s="18"/>
      <c r="F3" s="18"/>
      <c r="G3" s="18"/>
      <c r="H3" s="18"/>
      <c r="I3" s="18"/>
    </row>
    <row r="4" spans="2:9" ht="16.5" customHeight="1" x14ac:dyDescent="0.4">
      <c r="B4" s="5"/>
      <c r="C4" s="5" t="s">
        <v>26</v>
      </c>
      <c r="D4" s="5" t="s">
        <v>27</v>
      </c>
      <c r="E4" s="28" t="s">
        <v>36</v>
      </c>
      <c r="F4" s="28"/>
      <c r="G4" s="28"/>
      <c r="H4" s="18"/>
      <c r="I4" s="18"/>
    </row>
    <row r="5" spans="2:9" ht="16.5" customHeight="1" x14ac:dyDescent="0.4">
      <c r="B5" s="7" t="s">
        <v>32</v>
      </c>
      <c r="C5" s="20">
        <v>7000</v>
      </c>
      <c r="D5" s="22">
        <f>C19/C5</f>
        <v>0.90814285714285714</v>
      </c>
      <c r="E5" s="29" t="s">
        <v>44</v>
      </c>
      <c r="F5" s="30"/>
      <c r="G5" s="31"/>
      <c r="H5" s="18"/>
      <c r="I5" s="18"/>
    </row>
    <row r="6" spans="2:9" ht="16.5" customHeight="1" x14ac:dyDescent="0.4">
      <c r="B6" s="7" t="s">
        <v>33</v>
      </c>
      <c r="C6" s="20">
        <v>5000</v>
      </c>
      <c r="D6" s="22">
        <f>D26/C6</f>
        <v>1.857</v>
      </c>
      <c r="E6" s="29"/>
      <c r="F6" s="30"/>
      <c r="G6" s="31"/>
      <c r="H6" s="18"/>
      <c r="I6" s="18"/>
    </row>
    <row r="7" spans="2:9" ht="16.5" customHeight="1" x14ac:dyDescent="0.4">
      <c r="B7" s="7" t="s">
        <v>34</v>
      </c>
      <c r="C7" s="20">
        <v>500</v>
      </c>
      <c r="D7" s="22">
        <f>D27/C7</f>
        <v>0.11</v>
      </c>
      <c r="E7" s="29" t="s">
        <v>43</v>
      </c>
      <c r="F7" s="30"/>
      <c r="G7" s="31"/>
      <c r="H7" s="18"/>
      <c r="I7" s="18"/>
    </row>
    <row r="8" spans="2:9" ht="16.5" customHeight="1" x14ac:dyDescent="0.4">
      <c r="B8" s="7" t="s">
        <v>35</v>
      </c>
      <c r="C8" s="20">
        <v>5</v>
      </c>
      <c r="D8" s="22">
        <f>F19/C8</f>
        <v>1</v>
      </c>
      <c r="E8" s="29"/>
      <c r="F8" s="30"/>
      <c r="G8" s="31"/>
      <c r="H8" s="18"/>
      <c r="I8" s="18"/>
    </row>
    <row r="9" spans="2:9" x14ac:dyDescent="0.4">
      <c r="B9" s="1"/>
      <c r="C9" s="4"/>
      <c r="D9" s="4"/>
      <c r="E9" s="4"/>
    </row>
    <row r="10" spans="2:9" ht="18" thickBot="1" x14ac:dyDescent="0.45">
      <c r="B10" s="26" t="s">
        <v>37</v>
      </c>
      <c r="C10" s="4"/>
      <c r="D10" s="4"/>
      <c r="E10" s="4"/>
    </row>
    <row r="11" spans="2:9" ht="18" thickTop="1" x14ac:dyDescent="0.4">
      <c r="B11" s="4" t="s">
        <v>15</v>
      </c>
      <c r="C11" s="4"/>
      <c r="D11" s="4"/>
      <c r="E11" s="4"/>
    </row>
    <row r="12" spans="2:9" x14ac:dyDescent="0.4">
      <c r="B12" s="5" t="s">
        <v>0</v>
      </c>
      <c r="C12" s="6" t="s">
        <v>1</v>
      </c>
      <c r="D12" s="6" t="s">
        <v>13</v>
      </c>
      <c r="E12" s="6" t="s">
        <v>28</v>
      </c>
      <c r="F12" s="6" t="s">
        <v>2</v>
      </c>
      <c r="G12" s="6" t="s">
        <v>3</v>
      </c>
      <c r="H12" s="6" t="s">
        <v>4</v>
      </c>
      <c r="I12" s="5" t="s">
        <v>5</v>
      </c>
    </row>
    <row r="13" spans="2:9" x14ac:dyDescent="0.4">
      <c r="B13" s="7" t="s">
        <v>7</v>
      </c>
      <c r="C13" s="8">
        <v>12854</v>
      </c>
      <c r="D13" s="9">
        <v>607</v>
      </c>
      <c r="E13" s="23">
        <v>0.73</v>
      </c>
      <c r="F13" s="10">
        <v>0</v>
      </c>
      <c r="G13" s="10" t="s">
        <v>23</v>
      </c>
      <c r="H13" s="11" t="s">
        <v>23</v>
      </c>
      <c r="I13" s="12"/>
    </row>
    <row r="14" spans="2:9" x14ac:dyDescent="0.4">
      <c r="B14" s="7" t="s">
        <v>8</v>
      </c>
      <c r="C14" s="8">
        <v>14451</v>
      </c>
      <c r="D14" s="9">
        <f>C14-C13</f>
        <v>1597</v>
      </c>
      <c r="E14" s="23">
        <v>0.44</v>
      </c>
      <c r="F14" s="10">
        <v>1</v>
      </c>
      <c r="G14" s="10" t="s">
        <v>21</v>
      </c>
      <c r="H14" s="11" t="s">
        <v>23</v>
      </c>
      <c r="I14" s="12" t="s">
        <v>24</v>
      </c>
    </row>
    <row r="15" spans="2:9" x14ac:dyDescent="0.4">
      <c r="B15" s="7" t="s">
        <v>9</v>
      </c>
      <c r="C15" s="8">
        <v>15278</v>
      </c>
      <c r="D15" s="9">
        <f>C15-C14</f>
        <v>827</v>
      </c>
      <c r="E15" s="23">
        <v>0.73</v>
      </c>
      <c r="F15" s="10">
        <v>2</v>
      </c>
      <c r="G15" s="10" t="s">
        <v>22</v>
      </c>
      <c r="H15" s="11" t="s">
        <v>23</v>
      </c>
      <c r="I15" s="12" t="s">
        <v>25</v>
      </c>
    </row>
    <row r="16" spans="2:9" x14ac:dyDescent="0.4">
      <c r="B16" s="7" t="s">
        <v>10</v>
      </c>
      <c r="C16" s="8">
        <v>16841</v>
      </c>
      <c r="D16" s="9">
        <f>C16-C15</f>
        <v>1563</v>
      </c>
      <c r="E16" s="23">
        <v>0.54</v>
      </c>
      <c r="F16" s="10">
        <v>1</v>
      </c>
      <c r="G16" s="10" t="s">
        <v>20</v>
      </c>
      <c r="H16" s="11">
        <v>2472</v>
      </c>
      <c r="I16" s="21" t="s">
        <v>16</v>
      </c>
    </row>
    <row r="17" spans="2:11" ht="15.75" customHeight="1" x14ac:dyDescent="0.4">
      <c r="B17" s="7" t="s">
        <v>11</v>
      </c>
      <c r="C17" s="8">
        <v>18604</v>
      </c>
      <c r="D17" s="9">
        <f>C17-C16</f>
        <v>1763</v>
      </c>
      <c r="E17" s="23">
        <v>0.56000000000000005</v>
      </c>
      <c r="F17" s="10">
        <v>1</v>
      </c>
      <c r="G17" s="10" t="s">
        <v>19</v>
      </c>
      <c r="H17" s="11">
        <v>1267</v>
      </c>
      <c r="I17" s="21" t="s">
        <v>12</v>
      </c>
      <c r="K17" s="17"/>
    </row>
    <row r="18" spans="2:11" x14ac:dyDescent="0.4">
      <c r="B18" s="42" t="s">
        <v>14</v>
      </c>
      <c r="C18" s="39" t="s">
        <v>29</v>
      </c>
      <c r="D18" s="39"/>
      <c r="E18" s="19" t="s">
        <v>30</v>
      </c>
      <c r="F18" s="39" t="s">
        <v>18</v>
      </c>
      <c r="G18" s="39"/>
      <c r="H18" s="13" t="s">
        <v>17</v>
      </c>
      <c r="I18" s="13"/>
      <c r="J18" s="15"/>
    </row>
    <row r="19" spans="2:11" x14ac:dyDescent="0.4">
      <c r="B19" s="42"/>
      <c r="C19" s="40">
        <f>SUM(D13:D17)</f>
        <v>6357</v>
      </c>
      <c r="D19" s="41"/>
      <c r="E19" s="24">
        <f>AVERAGE(E13:E17)</f>
        <v>0.6</v>
      </c>
      <c r="F19" s="41">
        <f>SUM(F13:F17)</f>
        <v>5</v>
      </c>
      <c r="G19" s="41"/>
      <c r="H19" s="14">
        <f>AVERAGE(H13:H17)</f>
        <v>1869.5</v>
      </c>
      <c r="I19" s="14"/>
      <c r="J19" s="15"/>
    </row>
    <row r="20" spans="2:11" x14ac:dyDescent="0.4">
      <c r="B20" s="33" t="s">
        <v>31</v>
      </c>
      <c r="C20" s="34"/>
      <c r="D20" s="34"/>
      <c r="E20" s="34"/>
      <c r="F20" s="34"/>
      <c r="G20" s="34"/>
      <c r="H20" s="34"/>
      <c r="I20" s="34"/>
      <c r="J20" s="15"/>
    </row>
    <row r="21" spans="2:11" ht="48.75" customHeight="1" x14ac:dyDescent="0.4">
      <c r="B21" s="34"/>
      <c r="C21" s="34"/>
      <c r="D21" s="34"/>
      <c r="E21" s="34"/>
      <c r="F21" s="34"/>
      <c r="G21" s="34"/>
      <c r="H21" s="34"/>
      <c r="I21" s="34"/>
      <c r="J21" s="15"/>
    </row>
    <row r="22" spans="2:11" ht="14.25" customHeight="1" x14ac:dyDescent="0.4">
      <c r="B22"/>
      <c r="C22" s="27"/>
      <c r="D22" s="27"/>
      <c r="E22"/>
      <c r="G22" s="15"/>
      <c r="H22" s="16"/>
      <c r="I22" s="15"/>
    </row>
    <row r="23" spans="2:11" ht="18" thickBot="1" x14ac:dyDescent="0.45">
      <c r="B23" s="26" t="s">
        <v>38</v>
      </c>
      <c r="C23" s="4"/>
      <c r="D23" s="4"/>
      <c r="E23" s="4"/>
    </row>
    <row r="24" spans="2:11" ht="18" thickTop="1" x14ac:dyDescent="0.4">
      <c r="B24" s="4"/>
      <c r="C24" s="4"/>
      <c r="D24" s="4"/>
      <c r="E24" s="4"/>
    </row>
    <row r="25" spans="2:11" x14ac:dyDescent="0.4">
      <c r="B25" s="35" t="s">
        <v>41</v>
      </c>
      <c r="C25" s="36"/>
      <c r="D25" s="6" t="s">
        <v>42</v>
      </c>
      <c r="E25" s="1"/>
      <c r="H25" s="1"/>
    </row>
    <row r="26" spans="2:11" x14ac:dyDescent="0.4">
      <c r="B26" s="37" t="s">
        <v>39</v>
      </c>
      <c r="C26" s="38"/>
      <c r="D26" s="9">
        <v>9285</v>
      </c>
      <c r="E26" s="1"/>
      <c r="H26" s="1"/>
    </row>
    <row r="27" spans="2:11" x14ac:dyDescent="0.4">
      <c r="B27" s="37" t="s">
        <v>40</v>
      </c>
      <c r="C27" s="38"/>
      <c r="D27" s="9">
        <v>55</v>
      </c>
      <c r="E27" s="1"/>
      <c r="H27" s="1"/>
    </row>
    <row r="29" spans="2:11" x14ac:dyDescent="0.4">
      <c r="G29" s="25"/>
    </row>
  </sheetData>
  <mergeCells count="15">
    <mergeCell ref="B1:I2"/>
    <mergeCell ref="B20:I21"/>
    <mergeCell ref="B25:C25"/>
    <mergeCell ref="B26:C26"/>
    <mergeCell ref="B27:C27"/>
    <mergeCell ref="C18:D18"/>
    <mergeCell ref="F18:G18"/>
    <mergeCell ref="C19:D19"/>
    <mergeCell ref="F19:G19"/>
    <mergeCell ref="B18:B19"/>
    <mergeCell ref="E4:G4"/>
    <mergeCell ref="E5:G5"/>
    <mergeCell ref="E6:G6"/>
    <mergeCell ref="E7:G7"/>
    <mergeCell ref="E8:G8"/>
  </mergeCells>
  <phoneticPr fontId="11" type="noConversion"/>
  <hyperlinks>
    <hyperlink ref="I17" r:id="rId1"/>
    <hyperlink ref="I16" r:id="rId2"/>
  </hyperlinks>
  <pageMargins left="0.69930555555555596" right="0.69930555555555596" top="0.75" bottom="0.75" header="0.3" footer="0.3"/>
  <pageSetup paperSize="9" scale="54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진주햄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Rocky Lee</cp:lastModifiedBy>
  <cp:lastPrinted>2016-09-28T00:43:00Z</cp:lastPrinted>
  <dcterms:created xsi:type="dcterms:W3CDTF">2015-09-14T02:13:00Z</dcterms:created>
  <dcterms:modified xsi:type="dcterms:W3CDTF">2018-01-05T02:39:43Z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