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<sst xmlns="http://schemas.openxmlformats.org/spreadsheetml/2006/main" uniqueCount="41">
  <si>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</si>
  <si>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</si>
  <si>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</si>
  <si>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</si>
  <si>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</si>
  <si>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</si>
  <si>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</si>
  <si>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</si>
  <si>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</si>
  <si>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</si>
  <si>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</si>
  <si>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</si>
  <si>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</si>
  <si>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</si>
  <si>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</si>
  <si>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</si>
  <si>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</si>
  <si>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</si>
  <si>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</si>
  <si>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</si>
  <si>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</si>
  <si>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</si>
  <si>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</si>
  <si>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</si>
  <si>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</si>
  <si>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ヘアメイクアーティスト：Real Weddingsオリジナル</t>
  </si>
  <si>
    <t>つきっきりヘアメイク(7時間）(*クイックヘアチェンジ2回付き)</t>
  </si>
  <si>
    <t>フォトグラファー：Taka</t>
  </si>
  <si>
    <t>お支度→ホテル館内→リムジン→挙式/撮影データ</t>
  </si>
  <si>
    <t>つきっきりコーディネーター</t>
  </si>
  <si>
    <t>ホテル出発→教会→ホテル</t>
  </si>
  <si>
    <t>Real Weddings オリジナル</t>
  </si>
  <si>
    <t>ブーケ＆ブートニア　☆プレゼント☆ ※ユリ(ホワイト)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</si>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</sst>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43138.43737268518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111</v>
      </c>
      <c r="F3" s="92">
        <v>188500</v>
      </c>
      <c r="G3" s="92">
        <v>136044.93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1450</v>
      </c>
      <c r="P3" s="90">
        <v>1225.63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111</v>
      </c>
      <c r="F4" s="92">
        <v>117000</v>
      </c>
      <c r="G4" s="92">
        <v>61050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111</v>
      </c>
      <c r="F5" s="92">
        <v>110500</v>
      </c>
      <c r="G5" s="92">
        <v>44400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850</v>
      </c>
      <c r="P5" s="90">
        <v>400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111</v>
      </c>
      <c r="F6" s="92">
        <v>28600</v>
      </c>
      <c r="G6" s="92">
        <v>13320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220</v>
      </c>
      <c r="P6" s="90">
        <v>120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111</v>
      </c>
      <c r="F7" s="92">
        <v>0</v>
      </c>
      <c r="G7" s="92">
        <v>22200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0</v>
      </c>
      <c r="P7" s="90">
        <v>200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 s="12" customFormat="1">
      <c r="A8" s="70"/>
      <c r="B8" s="19"/>
      <c r="C8" s="20"/>
      <c r="D8" s="21"/>
      <c r="E8" s="21"/>
      <c r="F8" s="4"/>
      <c r="G8" s="4"/>
      <c r="H8" s="4" t="str">
        <f>SUM(H3:H7)</f>
        <v>0</v>
      </c>
      <c r="I8" s="4" t="str">
        <f>SUM(I3:I7)</f>
        <v>0</v>
      </c>
      <c r="J8" s="4" t="str">
        <f>H8-I8</f>
        <v>0</v>
      </c>
      <c r="K8" s="22" t="str">
        <f>J8/H8</f>
        <v>0</v>
      </c>
      <c r="L8" s="4" t="str">
        <f>SUM(L3:L7)</f>
        <v>0</v>
      </c>
      <c r="M8" s="4" t="str">
        <f>SUM(M3:M7)</f>
        <v>0</v>
      </c>
      <c r="N8" s="4" t="str">
        <f>SUM(N3:N7)</f>
        <v>0</v>
      </c>
      <c r="O8" s="5"/>
      <c r="P8" s="5"/>
      <c r="Q8" s="5" t="str">
        <f>SUM(Q3:Q7)</f>
        <v>0</v>
      </c>
      <c r="R8" s="5" t="str">
        <f>SUM(R3:R7)</f>
        <v>0</v>
      </c>
      <c r="S8" s="5" t="str">
        <f>Q8-R8</f>
        <v>0</v>
      </c>
      <c r="T8" s="22" t="str">
        <f>S8/Q8</f>
        <v>0</v>
      </c>
      <c r="U8" s="5" t="str">
        <f>SUM(U3:U7)</f>
        <v>0</v>
      </c>
      <c r="V8" s="5" t="str">
        <f>SUM(V3:V7)</f>
        <v>0</v>
      </c>
      <c r="W8" s="73" t="str">
        <f>SUM(W3:W7)</f>
        <v>0</v>
      </c>
      <c r="X8" s="23"/>
      <c r="Y8" s="23"/>
    </row>
    <row r="9" spans="1:26" customHeight="1" ht="24" s="32" customFormat="1">
      <c r="A9" s="24"/>
      <c r="B9" s="25" t="s">
        <v>33</v>
      </c>
      <c r="C9" s="26">
        <v>0.04712</v>
      </c>
      <c r="D9" s="27"/>
      <c r="E9" s="27"/>
      <c r="F9" s="28"/>
      <c r="G9" s="28"/>
      <c r="H9" s="28" t="str">
        <f>C9*(H8-N8)</f>
        <v>0</v>
      </c>
      <c r="I9" s="28"/>
      <c r="J9" s="28"/>
      <c r="K9" s="29"/>
      <c r="L9" s="28"/>
      <c r="M9" s="28"/>
      <c r="N9" s="28"/>
      <c r="O9" s="30"/>
      <c r="P9" s="30"/>
      <c r="Q9" s="30" t="str">
        <f>C9*(Q8-W8)</f>
        <v>0</v>
      </c>
      <c r="R9" s="30"/>
      <c r="S9" s="30"/>
      <c r="T9" s="29"/>
      <c r="U9" s="30"/>
      <c r="V9" s="30"/>
      <c r="W9" s="74"/>
      <c r="X9" s="31"/>
      <c r="Y9" s="31"/>
    </row>
    <row r="10" spans="1:26" customHeight="1" ht="24">
      <c r="A10" s="33" t="s">
        <v>34</v>
      </c>
      <c r="B10" s="33" t="s">
        <v>35</v>
      </c>
      <c r="C10" s="15">
        <v>0.1</v>
      </c>
      <c r="D10" s="13"/>
      <c r="E10" s="13"/>
      <c r="F10" s="14"/>
      <c r="G10" s="14"/>
      <c r="H10" s="14" t="str">
        <f>C10*H8</f>
        <v>0</v>
      </c>
      <c r="I10" s="14"/>
      <c r="J10" s="14"/>
      <c r="K10" s="15"/>
      <c r="L10" s="14"/>
      <c r="M10" s="4" t="str">
        <f>H10</f>
        <v>0</v>
      </c>
      <c r="N10" s="4"/>
      <c r="O10" s="16"/>
      <c r="P10" s="16"/>
      <c r="Q10" s="16" t="str">
        <f>C10*Q8</f>
        <v>0</v>
      </c>
      <c r="R10" s="16"/>
      <c r="S10" s="16"/>
      <c r="T10" s="15"/>
      <c r="U10" s="16"/>
      <c r="V10" s="16" t="str">
        <f>Q10</f>
        <v>0</v>
      </c>
      <c r="W10" s="72"/>
      <c r="X10" s="17"/>
      <c r="Y10" s="17"/>
    </row>
    <row r="11" spans="1:26" customHeight="1" ht="24" s="12" customFormat="1">
      <c r="A11" s="34"/>
      <c r="B11" s="34" t="s">
        <v>36</v>
      </c>
      <c r="C11" s="35"/>
      <c r="D11" s="36"/>
      <c r="E11" s="36"/>
      <c r="F11" s="37"/>
      <c r="G11" s="37"/>
      <c r="H11" s="37" t="str">
        <f>SUM(H8:H10)</f>
        <v>0</v>
      </c>
      <c r="I11" s="37"/>
      <c r="J11" s="37"/>
      <c r="K11" s="38"/>
      <c r="L11" s="39" t="str">
        <f>L8</f>
        <v>0</v>
      </c>
      <c r="M11" s="39" t="str">
        <f>SUM(M8:M10)</f>
        <v>0</v>
      </c>
      <c r="N11" s="39"/>
      <c r="O11" s="40"/>
      <c r="P11" s="40"/>
      <c r="Q11" s="40" t="str">
        <f>SUM(Q8:Q10)</f>
        <v>0</v>
      </c>
      <c r="R11" s="40"/>
      <c r="S11" s="40"/>
      <c r="T11" s="38"/>
      <c r="U11" s="41" t="str">
        <f>U8</f>
        <v>0</v>
      </c>
      <c r="V11" s="41" t="str">
        <f>SUM(V8:V10)</f>
        <v>0</v>
      </c>
      <c r="W11" s="73"/>
      <c r="X11" s="42"/>
      <c r="Y11" s="42"/>
    </row>
    <row r="12" spans="1:26" customHeight="1" ht="24" s="54" customFormat="1">
      <c r="A12" s="43"/>
      <c r="B12" s="44" t="s">
        <v>37</v>
      </c>
      <c r="C12" s="45">
        <v>0</v>
      </c>
      <c r="D12" s="46"/>
      <c r="E12" s="46"/>
      <c r="F12" s="47"/>
      <c r="G12" s="47"/>
      <c r="H12" s="2" t="str">
        <f>C12*H11</f>
        <v>0</v>
      </c>
      <c r="I12" s="48"/>
      <c r="J12" s="48"/>
      <c r="K12" s="49"/>
      <c r="L12" s="78" t="str">
        <f>H12*X12</f>
        <v>0</v>
      </c>
      <c r="M12" s="78" t="str">
        <f>H12*Y12</f>
        <v>0</v>
      </c>
      <c r="N12" s="2"/>
      <c r="O12" s="50"/>
      <c r="P12" s="50"/>
      <c r="Q12" s="51" t="str">
        <f>C12*Q11</f>
        <v>0</v>
      </c>
      <c r="R12" s="52"/>
      <c r="S12" s="52"/>
      <c r="T12" s="53"/>
      <c r="U12" s="3" t="str">
        <f>Q12*X12</f>
        <v>0</v>
      </c>
      <c r="V12" s="3" t="str">
        <f>Q12*Y12</f>
        <v>0</v>
      </c>
      <c r="W12" s="75"/>
      <c r="X12" s="77">
        <v>0.2</v>
      </c>
      <c r="Y12" s="77">
        <v>0.8</v>
      </c>
    </row>
    <row r="13" spans="1:26" customHeight="1" ht="24" s="32" customFormat="1">
      <c r="A13" s="55"/>
      <c r="B13" s="1" t="s">
        <v>38</v>
      </c>
      <c r="C13" s="56">
        <v>0</v>
      </c>
      <c r="D13" s="57" t="s">
        <v>39</v>
      </c>
      <c r="E13" s="57">
        <v>100</v>
      </c>
      <c r="F13" s="48"/>
      <c r="G13" s="48"/>
      <c r="H13" s="58" t="str">
        <f>C13</f>
        <v>0</v>
      </c>
      <c r="I13" s="47"/>
      <c r="J13" s="47"/>
      <c r="K13" s="45"/>
      <c r="L13" s="78" t="str">
        <f>H13*X12</f>
        <v>0</v>
      </c>
      <c r="M13" s="78" t="str">
        <f>H13*Y12</f>
        <v>0</v>
      </c>
      <c r="N13" s="2"/>
      <c r="O13" s="59"/>
      <c r="P13" s="59"/>
      <c r="Q13" s="79" t="str">
        <f>IF(E13&gt;0, H13/E13, 0)</f>
        <v>0</v>
      </c>
      <c r="R13" s="50"/>
      <c r="S13" s="50"/>
      <c r="T13" s="31"/>
      <c r="U13" s="3" t="str">
        <f>Q13*X12</f>
        <v>0</v>
      </c>
      <c r="V13" s="3" t="str">
        <f>Q13*Y12</f>
        <v>0</v>
      </c>
      <c r="W13" s="74"/>
      <c r="X13" s="31"/>
      <c r="Y13" s="31"/>
    </row>
    <row r="14" spans="1:26" customHeight="1" ht="24">
      <c r="A14" s="60"/>
      <c r="B1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4" s="61"/>
      <c r="D14" s="62"/>
      <c r="E14" s="62"/>
      <c r="F14" s="63"/>
      <c r="G14" s="63"/>
      <c r="H14" s="63" t="str">
        <f>SUM(H8:H10)-SUM(H12:H13)</f>
        <v>0</v>
      </c>
      <c r="I14" s="63" t="str">
        <f>I8</f>
        <v>0</v>
      </c>
      <c r="J14" s="63" t="str">
        <f>H14-I14</f>
        <v>0</v>
      </c>
      <c r="K14" s="64" t="str">
        <f>J14/H14</f>
        <v>0</v>
      </c>
      <c r="L14" s="63" t="str">
        <f>SUM(L10:L11)-SUM(L12:L13)</f>
        <v>0</v>
      </c>
      <c r="M14" s="63" t="str">
        <f>SUM(M8:M10)-SUM(M12:M13)</f>
        <v>0</v>
      </c>
      <c r="N14" s="63"/>
      <c r="O14" s="65"/>
      <c r="P14" s="65"/>
      <c r="Q14" s="65" t="str">
        <f>SUM(Q8:Q10)-SUM(Q12:Q13)</f>
        <v>0</v>
      </c>
      <c r="R14" s="65" t="str">
        <f>R8</f>
        <v>0</v>
      </c>
      <c r="S14" s="65" t="str">
        <f>Q14-R14</f>
        <v>0</v>
      </c>
      <c r="T14" s="17" t="str">
        <f>S14/Q14</f>
        <v>0</v>
      </c>
      <c r="U14" s="65" t="str">
        <f>SUM($U10:$U11)-SUM($U12:$U13)</f>
        <v>0</v>
      </c>
      <c r="V14" s="65" t="str">
        <f>SUM(V8:V10)-SUM(V12:V13)</f>
        <v>0</v>
      </c>
      <c r="W14" s="72"/>
      <c r="X14" s="17"/>
      <c r="Y1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