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<sst xmlns="http://schemas.openxmlformats.org/spreadsheetml/2006/main" uniqueCount="33">
  <si>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</si>
  <si>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</si>
  <si>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</si>
  <si>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</si>
  <si>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</si>
  <si>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</si>
  <si>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</si>
  <si>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</si>
  <si>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</si>
  <si>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</si>
  <si>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</si>
  <si>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</si>
  <si>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</si>
  <si>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</si>
  <si>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</si>
  <si>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</si>
  <si>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</si>
  <si>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</si>
  <si>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</si>
  <si>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</si>
  <si>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</si>
  <si>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</si>
  <si>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</si>
  <si>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ハウツリーラナイ/サンスーシールーム</t>
  </si>
  <si>
    <t>カイマナ・ベリータルト
チョコレート・ラヴァーケーキ
ティラミス
チーズケーキ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</si>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</sst>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43229.31861111111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120</v>
      </c>
      <c r="F3" s="92">
        <v>2080</v>
      </c>
      <c r="G3" s="92">
        <v>1560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16</v>
      </c>
      <c r="P3" s="90">
        <v>13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 s="12" customFormat="1">
      <c r="A4" s="70"/>
      <c r="B4" s="19"/>
      <c r="C4" s="20"/>
      <c r="D4" s="21"/>
      <c r="E4" s="21"/>
      <c r="F4" s="4"/>
      <c r="G4" s="4"/>
      <c r="H4" s="4" t="str">
        <f>SUM(H3:H3)</f>
        <v>0</v>
      </c>
      <c r="I4" s="4" t="str">
        <f>SUM(I3:I3)</f>
        <v>0</v>
      </c>
      <c r="J4" s="4" t="str">
        <f>H4-I4</f>
        <v>0</v>
      </c>
      <c r="K4" s="22" t="str">
        <f>J4/H4</f>
        <v>0</v>
      </c>
      <c r="L4" s="4" t="str">
        <f>SUM(L3:L3)</f>
        <v>0</v>
      </c>
      <c r="M4" s="4" t="str">
        <f>SUM(M3:M3)</f>
        <v>0</v>
      </c>
      <c r="N4" s="4" t="str">
        <f>SUM(N3:N3)</f>
        <v>0</v>
      </c>
      <c r="O4" s="5"/>
      <c r="P4" s="5"/>
      <c r="Q4" s="5" t="str">
        <f>SUM(Q3:Q3)</f>
        <v>0</v>
      </c>
      <c r="R4" s="5" t="str">
        <f>SUM(R3:R3)</f>
        <v>0</v>
      </c>
      <c r="S4" s="5" t="str">
        <f>Q4-R4</f>
        <v>0</v>
      </c>
      <c r="T4" s="22" t="str">
        <f>S4/Q4</f>
        <v>0</v>
      </c>
      <c r="U4" s="5" t="str">
        <f>SUM(U3:U3)</f>
        <v>0</v>
      </c>
      <c r="V4" s="5" t="str">
        <f>SUM(V3:V3)</f>
        <v>0</v>
      </c>
      <c r="W4" s="73" t="str">
        <f>SUM(W3:W3)</f>
        <v>0</v>
      </c>
      <c r="X4" s="23"/>
      <c r="Y4" s="23"/>
    </row>
    <row r="5" spans="1:26" customHeight="1" ht="24" s="32" customFormat="1">
      <c r="A5" s="24"/>
      <c r="B5" s="25" t="s">
        <v>25</v>
      </c>
      <c r="C5" s="26">
        <v>0.04712</v>
      </c>
      <c r="D5" s="27"/>
      <c r="E5" s="27"/>
      <c r="F5" s="28"/>
      <c r="G5" s="28"/>
      <c r="H5" s="28" t="str">
        <f>C5*(H4-N4)</f>
        <v>0</v>
      </c>
      <c r="I5" s="28"/>
      <c r="J5" s="28"/>
      <c r="K5" s="29"/>
      <c r="L5" s="28"/>
      <c r="M5" s="28"/>
      <c r="N5" s="28"/>
      <c r="O5" s="30"/>
      <c r="P5" s="30"/>
      <c r="Q5" s="30" t="str">
        <f>C5*(Q4-W4)</f>
        <v>0</v>
      </c>
      <c r="R5" s="30"/>
      <c r="S5" s="30"/>
      <c r="T5" s="29"/>
      <c r="U5" s="30"/>
      <c r="V5" s="30"/>
      <c r="W5" s="74"/>
      <c r="X5" s="31"/>
      <c r="Y5" s="31"/>
    </row>
    <row r="6" spans="1:26" customHeight="1" ht="24">
      <c r="A6" s="33" t="s">
        <v>26</v>
      </c>
      <c r="B6" s="33" t="s">
        <v>27</v>
      </c>
      <c r="C6" s="15">
        <v>0.1</v>
      </c>
      <c r="D6" s="13"/>
      <c r="E6" s="13"/>
      <c r="F6" s="14"/>
      <c r="G6" s="14"/>
      <c r="H6" s="14" t="str">
        <f>C6*H4</f>
        <v>0</v>
      </c>
      <c r="I6" s="14"/>
      <c r="J6" s="14"/>
      <c r="K6" s="15"/>
      <c r="L6" s="14"/>
      <c r="M6" s="4" t="str">
        <f>H6</f>
        <v>0</v>
      </c>
      <c r="N6" s="4"/>
      <c r="O6" s="16"/>
      <c r="P6" s="16"/>
      <c r="Q6" s="16" t="str">
        <f>C6*Q4</f>
        <v>0</v>
      </c>
      <c r="R6" s="16"/>
      <c r="S6" s="16"/>
      <c r="T6" s="15"/>
      <c r="U6" s="16"/>
      <c r="V6" s="16" t="str">
        <f>Q6</f>
        <v>0</v>
      </c>
      <c r="W6" s="72"/>
      <c r="X6" s="17"/>
      <c r="Y6" s="17"/>
    </row>
    <row r="7" spans="1:26" customHeight="1" ht="24" s="12" customFormat="1">
      <c r="A7" s="34"/>
      <c r="B7" s="34" t="s">
        <v>28</v>
      </c>
      <c r="C7" s="35"/>
      <c r="D7" s="36"/>
      <c r="E7" s="36"/>
      <c r="F7" s="37"/>
      <c r="G7" s="37"/>
      <c r="H7" s="37" t="str">
        <f>SUM(H4:H6)</f>
        <v>0</v>
      </c>
      <c r="I7" s="37"/>
      <c r="J7" s="37"/>
      <c r="K7" s="38"/>
      <c r="L7" s="39" t="str">
        <f>L4</f>
        <v>0</v>
      </c>
      <c r="M7" s="39" t="str">
        <f>SUM(M4:M6)</f>
        <v>0</v>
      </c>
      <c r="N7" s="39"/>
      <c r="O7" s="40"/>
      <c r="P7" s="40"/>
      <c r="Q7" s="40" t="str">
        <f>SUM(Q4:Q6)</f>
        <v>0</v>
      </c>
      <c r="R7" s="40"/>
      <c r="S7" s="40"/>
      <c r="T7" s="38"/>
      <c r="U7" s="41" t="str">
        <f>U4</f>
        <v>0</v>
      </c>
      <c r="V7" s="41" t="str">
        <f>SUM(V4:V6)</f>
        <v>0</v>
      </c>
      <c r="W7" s="73"/>
      <c r="X7" s="42"/>
      <c r="Y7" s="42"/>
    </row>
    <row r="8" spans="1:26" customHeight="1" ht="24" s="54" customFormat="1">
      <c r="A8" s="43"/>
      <c r="B8" s="44" t="s">
        <v>29</v>
      </c>
      <c r="C8" s="45">
        <v>0</v>
      </c>
      <c r="D8" s="46"/>
      <c r="E8" s="46"/>
      <c r="F8" s="47"/>
      <c r="G8" s="47"/>
      <c r="H8" s="2" t="str">
        <f>C8*H7</f>
        <v>0</v>
      </c>
      <c r="I8" s="48"/>
      <c r="J8" s="48"/>
      <c r="K8" s="49"/>
      <c r="L8" s="78" t="str">
        <f>H8*X8</f>
        <v>0</v>
      </c>
      <c r="M8" s="78" t="str">
        <f>H8*Y8</f>
        <v>0</v>
      </c>
      <c r="N8" s="2"/>
      <c r="O8" s="50"/>
      <c r="P8" s="50"/>
      <c r="Q8" s="51" t="str">
        <f>C8*Q7</f>
        <v>0</v>
      </c>
      <c r="R8" s="52"/>
      <c r="S8" s="52"/>
      <c r="T8" s="53"/>
      <c r="U8" s="3" t="str">
        <f>Q8*X8</f>
        <v>0</v>
      </c>
      <c r="V8" s="3" t="str">
        <f>Q8*Y8</f>
        <v>0</v>
      </c>
      <c r="W8" s="75"/>
      <c r="X8" s="77">
        <v>0.2</v>
      </c>
      <c r="Y8" s="77">
        <v>0.8</v>
      </c>
    </row>
    <row r="9" spans="1:26" customHeight="1" ht="24" s="32" customFormat="1">
      <c r="A9" s="55"/>
      <c r="B9" s="1" t="s">
        <v>30</v>
      </c>
      <c r="C9" s="56">
        <v>0</v>
      </c>
      <c r="D9" s="57" t="s">
        <v>31</v>
      </c>
      <c r="E9" s="57">
        <v>100</v>
      </c>
      <c r="F9" s="48"/>
      <c r="G9" s="48"/>
      <c r="H9" s="58" t="str">
        <f>C9</f>
        <v>0</v>
      </c>
      <c r="I9" s="47"/>
      <c r="J9" s="47"/>
      <c r="K9" s="45"/>
      <c r="L9" s="78" t="str">
        <f>H9*X8</f>
        <v>0</v>
      </c>
      <c r="M9" s="78" t="str">
        <f>H9*Y8</f>
        <v>0</v>
      </c>
      <c r="N9" s="2"/>
      <c r="O9" s="59"/>
      <c r="P9" s="59"/>
      <c r="Q9" s="79" t="str">
        <f>IF(E9&gt;0, H9/E9, 0)</f>
        <v>0</v>
      </c>
      <c r="R9" s="50"/>
      <c r="S9" s="50"/>
      <c r="T9" s="31"/>
      <c r="U9" s="3" t="str">
        <f>Q9*X8</f>
        <v>0</v>
      </c>
      <c r="V9" s="3" t="str">
        <f>Q9*Y8</f>
        <v>0</v>
      </c>
      <c r="W9" s="74"/>
      <c r="X9" s="31"/>
      <c r="Y9" s="31"/>
    </row>
    <row r="10" spans="1:26" customHeight="1" ht="24">
      <c r="A10" s="60"/>
      <c r="B1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0" s="61"/>
      <c r="D10" s="62"/>
      <c r="E10" s="62"/>
      <c r="F10" s="63"/>
      <c r="G10" s="63"/>
      <c r="H10" s="63" t="str">
        <f>SUM(H4:H6)-SUM(H8:H9)</f>
        <v>0</v>
      </c>
      <c r="I10" s="63" t="str">
        <f>I4</f>
        <v>0</v>
      </c>
      <c r="J10" s="63" t="str">
        <f>H10-I10</f>
        <v>0</v>
      </c>
      <c r="K10" s="64" t="str">
        <f>J10/H10</f>
        <v>0</v>
      </c>
      <c r="L10" s="63" t="str">
        <f>SUM(L6:L7)-SUM(L8:L9)</f>
        <v>0</v>
      </c>
      <c r="M10" s="63" t="str">
        <f>SUM(M4:M6)-SUM(M8:M9)</f>
        <v>0</v>
      </c>
      <c r="N10" s="63"/>
      <c r="O10" s="65"/>
      <c r="P10" s="65"/>
      <c r="Q10" s="65" t="str">
        <f>SUM(Q4:Q6)-SUM(Q8:Q9)</f>
        <v>0</v>
      </c>
      <c r="R10" s="65" t="str">
        <f>R4</f>
        <v>0</v>
      </c>
      <c r="S10" s="65" t="str">
        <f>Q10-R10</f>
        <v>0</v>
      </c>
      <c r="T10" s="17" t="str">
        <f>S10/Q10</f>
        <v>0</v>
      </c>
      <c r="U10" s="65" t="str">
        <f>SUM($U6:$U7)-SUM($U8:$U9)</f>
        <v>0</v>
      </c>
      <c r="V10" s="65" t="str">
        <f>SUM(V4:V6)-SUM(V8:V9)</f>
        <v>0</v>
      </c>
      <c r="W10" s="72"/>
      <c r="X10" s="17"/>
      <c r="Y1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