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<sst xmlns="http://schemas.openxmlformats.org/spreadsheetml/2006/main" uniqueCount="43">
  <si>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</si>
  <si>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</si>
  <si>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</si>
  <si>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</si>
  <si>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</si>
  <si>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</si>
  <si>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</si>
  <si>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</si>
  <si>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</si>
  <si>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</si>
  <si>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</si>
  <si>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</si>
  <si>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</si>
  <si>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</si>
  <si>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</si>
  <si>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</si>
  <si>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</si>
  <si>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</si>
  <si>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</si>
  <si>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</si>
  <si>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</si>
  <si>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</si>
  <si>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</si>
  <si>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ヘアメイクアーティスト：Risa Hoshino</t>
  </si>
  <si>
    <t>ヘアメイク＆着付け(120分）</t>
  </si>
  <si>
    <t>フォトグラファー：Jayson Tanega</t>
  </si>
  <si>
    <t>エンゲージメントフォト（移動時間含む2.5時間）☆</t>
  </si>
  <si>
    <t>つきっきりコーディネーター</t>
  </si>
  <si>
    <t>ホテル出発→マジックアイランド→カカアコ(サンセット)→ホテルお戻り</t>
  </si>
  <si>
    <t>カップル用リムジン</t>
  </si>
  <si>
    <t>フォトツアー2ヶ所(ワイキキ周辺)</t>
  </si>
  <si>
    <t>Real Weddings オリジナル</t>
  </si>
  <si>
    <t>ブーケ＆ブートニア　</t>
  </si>
  <si>
    <t>ハクレイ（花冠）　※仁美様用</t>
  </si>
  <si>
    <t>ハクレイ（花冠）　※お子様用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</si>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</sst>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43739.36695601852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125.73</v>
      </c>
      <c r="F3" s="92">
        <v>52000</v>
      </c>
      <c r="G3" s="92">
        <v>25146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400</v>
      </c>
      <c r="P3" s="90">
        <v>200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125.73</v>
      </c>
      <c r="F4" s="92">
        <v>117000</v>
      </c>
      <c r="G4" s="92">
        <v>84660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673.35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125.73</v>
      </c>
      <c r="F5" s="92">
        <v>32500</v>
      </c>
      <c r="G5" s="92">
        <v>15842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250</v>
      </c>
      <c r="P5" s="90">
        <v>126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125.73</v>
      </c>
      <c r="F6" s="92">
        <v>54600</v>
      </c>
      <c r="G6" s="92">
        <v>31597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420</v>
      </c>
      <c r="P6" s="90">
        <v>251.31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125.73</v>
      </c>
      <c r="F7" s="92">
        <v>52000</v>
      </c>
      <c r="G7" s="92">
        <v>27661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400</v>
      </c>
      <c r="P7" s="90">
        <v>220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33</v>
      </c>
      <c r="C8" s="90">
        <v>1</v>
      </c>
      <c r="D8" s="91">
        <v>130</v>
      </c>
      <c r="E8" s="91">
        <v>125.73</v>
      </c>
      <c r="F8" s="92">
        <v>18850</v>
      </c>
      <c r="G8" s="92">
        <v>7544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145</v>
      </c>
      <c r="P8" s="90">
        <v>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34</v>
      </c>
      <c r="C9" s="90">
        <v>1</v>
      </c>
      <c r="D9" s="91">
        <v>130</v>
      </c>
      <c r="E9" s="91">
        <v>125.73</v>
      </c>
      <c r="F9" s="92">
        <v>7800</v>
      </c>
      <c r="G9" s="92">
        <v>3143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60</v>
      </c>
      <c r="P9" s="90">
        <v>25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 s="12" customFormat="1">
      <c r="A10" s="70"/>
      <c r="B10" s="19"/>
      <c r="C10" s="20"/>
      <c r="D10" s="21"/>
      <c r="E10" s="21"/>
      <c r="F10" s="4"/>
      <c r="G10" s="4"/>
      <c r="H10" s="4" t="str">
        <f>SUM(H3:H9)</f>
        <v>0</v>
      </c>
      <c r="I10" s="4" t="str">
        <f>SUM(I3:I9)</f>
        <v>0</v>
      </c>
      <c r="J10" s="4" t="str">
        <f>H10-I10</f>
        <v>0</v>
      </c>
      <c r="K10" s="22" t="str">
        <f>J10/H10</f>
        <v>0</v>
      </c>
      <c r="L10" s="4" t="str">
        <f>SUM(L3:L9)</f>
        <v>0</v>
      </c>
      <c r="M10" s="4" t="str">
        <f>SUM(M3:M9)</f>
        <v>0</v>
      </c>
      <c r="N10" s="4" t="str">
        <f>SUM(N3:N9)</f>
        <v>0</v>
      </c>
      <c r="O10" s="5"/>
      <c r="P10" s="5"/>
      <c r="Q10" s="5" t="str">
        <f>SUM(Q3:Q9)</f>
        <v>0</v>
      </c>
      <c r="R10" s="5" t="str">
        <f>SUM(R3:R9)</f>
        <v>0</v>
      </c>
      <c r="S10" s="5" t="str">
        <f>Q10-R10</f>
        <v>0</v>
      </c>
      <c r="T10" s="22" t="str">
        <f>S10/Q10</f>
        <v>0</v>
      </c>
      <c r="U10" s="5" t="str">
        <f>SUM(U3:U9)</f>
        <v>0</v>
      </c>
      <c r="V10" s="5" t="str">
        <f>SUM(V3:V9)</f>
        <v>0</v>
      </c>
      <c r="W10" s="73" t="str">
        <f>SUM(W3:W9)</f>
        <v>0</v>
      </c>
      <c r="X10" s="23"/>
      <c r="Y10" s="23"/>
    </row>
    <row r="11" spans="1:26" customHeight="1" ht="24" s="32" customFormat="1">
      <c r="A11" s="24"/>
      <c r="B11" s="25" t="s">
        <v>35</v>
      </c>
      <c r="C11" s="26">
        <v>0.04712</v>
      </c>
      <c r="D11" s="27"/>
      <c r="E11" s="27"/>
      <c r="F11" s="28"/>
      <c r="G11" s="28"/>
      <c r="H11" s="28" t="str">
        <f>C11*(H10-N10)</f>
        <v>0</v>
      </c>
      <c r="I11" s="28"/>
      <c r="J11" s="28"/>
      <c r="K11" s="29"/>
      <c r="L11" s="28"/>
      <c r="M11" s="28"/>
      <c r="N11" s="28"/>
      <c r="O11" s="30"/>
      <c r="P11" s="30"/>
      <c r="Q11" s="30" t="str">
        <f>C11*(Q10-W10)</f>
        <v>0</v>
      </c>
      <c r="R11" s="30"/>
      <c r="S11" s="30"/>
      <c r="T11" s="29"/>
      <c r="U11" s="30"/>
      <c r="V11" s="30"/>
      <c r="W11" s="74"/>
      <c r="X11" s="31"/>
      <c r="Y11" s="31"/>
    </row>
    <row r="12" spans="1:26" customHeight="1" ht="24">
      <c r="A12" s="33" t="s">
        <v>36</v>
      </c>
      <c r="B12" s="33" t="s">
        <v>37</v>
      </c>
      <c r="C12" s="15">
        <v>0.1</v>
      </c>
      <c r="D12" s="13"/>
      <c r="E12" s="13"/>
      <c r="F12" s="14"/>
      <c r="G12" s="14"/>
      <c r="H12" s="14" t="str">
        <f>C12*H10</f>
        <v>0</v>
      </c>
      <c r="I12" s="14"/>
      <c r="J12" s="14"/>
      <c r="K12" s="15"/>
      <c r="L12" s="14"/>
      <c r="M12" s="4" t="str">
        <f>H12</f>
        <v>0</v>
      </c>
      <c r="N12" s="4"/>
      <c r="O12" s="16"/>
      <c r="P12" s="16"/>
      <c r="Q12" s="16" t="str">
        <f>C12*Q10</f>
        <v>0</v>
      </c>
      <c r="R12" s="16"/>
      <c r="S12" s="16"/>
      <c r="T12" s="15"/>
      <c r="U12" s="16"/>
      <c r="V12" s="16" t="str">
        <f>Q12</f>
        <v>0</v>
      </c>
      <c r="W12" s="72"/>
      <c r="X12" s="17"/>
      <c r="Y12" s="17"/>
    </row>
    <row r="13" spans="1:26" customHeight="1" ht="24" s="12" customFormat="1">
      <c r="A13" s="34"/>
      <c r="B13" s="34" t="s">
        <v>38</v>
      </c>
      <c r="C13" s="35"/>
      <c r="D13" s="36"/>
      <c r="E13" s="36"/>
      <c r="F13" s="37"/>
      <c r="G13" s="37"/>
      <c r="H13" s="37" t="str">
        <f>SUM(H10:H12)</f>
        <v>0</v>
      </c>
      <c r="I13" s="37"/>
      <c r="J13" s="37"/>
      <c r="K13" s="38"/>
      <c r="L13" s="39" t="str">
        <f>L10</f>
        <v>0</v>
      </c>
      <c r="M13" s="39" t="str">
        <f>SUM(M10:M12)</f>
        <v>0</v>
      </c>
      <c r="N13" s="39"/>
      <c r="O13" s="40"/>
      <c r="P13" s="40"/>
      <c r="Q13" s="40" t="str">
        <f>SUM(Q10:Q12)</f>
        <v>0</v>
      </c>
      <c r="R13" s="40"/>
      <c r="S13" s="40"/>
      <c r="T13" s="38"/>
      <c r="U13" s="41" t="str">
        <f>U10</f>
        <v>0</v>
      </c>
      <c r="V13" s="41" t="str">
        <f>SUM(V10:V12)</f>
        <v>0</v>
      </c>
      <c r="W13" s="73"/>
      <c r="X13" s="42"/>
      <c r="Y13" s="42"/>
    </row>
    <row r="14" spans="1:26" customHeight="1" ht="24" s="54" customFormat="1">
      <c r="A14" s="43"/>
      <c r="B14" s="44" t="s">
        <v>39</v>
      </c>
      <c r="C14" s="45">
        <v>0</v>
      </c>
      <c r="D14" s="46"/>
      <c r="E14" s="46"/>
      <c r="F14" s="47"/>
      <c r="G14" s="47"/>
      <c r="H14" s="2" t="str">
        <f>C14*H13</f>
        <v>0</v>
      </c>
      <c r="I14" s="48"/>
      <c r="J14" s="48"/>
      <c r="K14" s="49"/>
      <c r="L14" s="78" t="str">
        <f>H14*X14</f>
        <v>0</v>
      </c>
      <c r="M14" s="78" t="str">
        <f>H14*Y14</f>
        <v>0</v>
      </c>
      <c r="N14" s="2"/>
      <c r="O14" s="50"/>
      <c r="P14" s="50"/>
      <c r="Q14" s="51" t="str">
        <f>C14*Q13</f>
        <v>0</v>
      </c>
      <c r="R14" s="52"/>
      <c r="S14" s="52"/>
      <c r="T14" s="53"/>
      <c r="U14" s="3" t="str">
        <f>Q14*X14</f>
        <v>0</v>
      </c>
      <c r="V14" s="3" t="str">
        <f>Q14*Y14</f>
        <v>0</v>
      </c>
      <c r="W14" s="75"/>
      <c r="X14" s="77">
        <v>0.2</v>
      </c>
      <c r="Y14" s="77">
        <v>0.8</v>
      </c>
    </row>
    <row r="15" spans="1:26" customHeight="1" ht="24" s="32" customFormat="1">
      <c r="A15" s="55"/>
      <c r="B15" s="1" t="s">
        <v>40</v>
      </c>
      <c r="C15" s="56">
        <v>0</v>
      </c>
      <c r="D15" s="57" t="s">
        <v>41</v>
      </c>
      <c r="E15" s="57">
        <v>100</v>
      </c>
      <c r="F15" s="48"/>
      <c r="G15" s="48"/>
      <c r="H15" s="58" t="str">
        <f>C15</f>
        <v>0</v>
      </c>
      <c r="I15" s="47"/>
      <c r="J15" s="47"/>
      <c r="K15" s="45"/>
      <c r="L15" s="78" t="str">
        <f>H15*X14</f>
        <v>0</v>
      </c>
      <c r="M15" s="78" t="str">
        <f>H15*Y14</f>
        <v>0</v>
      </c>
      <c r="N15" s="2"/>
      <c r="O15" s="59"/>
      <c r="P15" s="59"/>
      <c r="Q15" s="79" t="str">
        <f>IF(E15&gt;0, H15/E15, 0)</f>
        <v>0</v>
      </c>
      <c r="R15" s="50"/>
      <c r="S15" s="50"/>
      <c r="T15" s="31"/>
      <c r="U15" s="3" t="str">
        <f>Q15*X14</f>
        <v>0</v>
      </c>
      <c r="V15" s="3" t="str">
        <f>Q15*Y14</f>
        <v>0</v>
      </c>
      <c r="W15" s="74"/>
      <c r="X15" s="31"/>
      <c r="Y15" s="31"/>
    </row>
    <row r="16" spans="1:26" customHeight="1" ht="24">
      <c r="A16" s="60"/>
      <c r="B1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6" s="61"/>
      <c r="D16" s="62"/>
      <c r="E16" s="62"/>
      <c r="F16" s="63"/>
      <c r="G16" s="63"/>
      <c r="H16" s="63" t="str">
        <f>SUM(H10:H12)-SUM(H14:H15)</f>
        <v>0</v>
      </c>
      <c r="I16" s="63" t="str">
        <f>I10</f>
        <v>0</v>
      </c>
      <c r="J16" s="63" t="str">
        <f>H16-I16</f>
        <v>0</v>
      </c>
      <c r="K16" s="64" t="str">
        <f>J16/H16</f>
        <v>0</v>
      </c>
      <c r="L16" s="63" t="str">
        <f>SUM(L12:L13)-SUM(L14:L15)</f>
        <v>0</v>
      </c>
      <c r="M16" s="63" t="str">
        <f>SUM(M10:M12)-SUM(M14:M15)</f>
        <v>0</v>
      </c>
      <c r="N16" s="63"/>
      <c r="O16" s="65"/>
      <c r="P16" s="65"/>
      <c r="Q16" s="65" t="str">
        <f>SUM(Q10:Q12)-SUM(Q14:Q15)</f>
        <v>0</v>
      </c>
      <c r="R16" s="65" t="str">
        <f>R10</f>
        <v>0</v>
      </c>
      <c r="S16" s="65" t="str">
        <f>Q16-R16</f>
        <v>0</v>
      </c>
      <c r="T16" s="17" t="str">
        <f>S16/Q16</f>
        <v>0</v>
      </c>
      <c r="U16" s="65" t="str">
        <f>SUM($U12:$U13)-SUM($U14:$U15)</f>
        <v>0</v>
      </c>
      <c r="V16" s="65" t="str">
        <f>SUM(V10:V12)-SUM(V14:V15)</f>
        <v>0</v>
      </c>
      <c r="W16" s="72"/>
      <c r="X16" s="17"/>
      <c r="Y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