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<sst xmlns="http://schemas.openxmlformats.org/spreadsheetml/2006/main" uniqueCount="45">
  <si>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</si>
  <si>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</si>
  <si>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</si>
  <si>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</si>
  <si>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</si>
  <si>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</si>
  <si>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</si>
  <si>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</si>
  <si>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</si>
  <si>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</si>
  <si>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</si>
  <si>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</si>
  <si>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</si>
  <si>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</si>
  <si>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</si>
  <si>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</si>
  <si>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</si>
  <si>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</si>
  <si>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</si>
  <si>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</si>
  <si>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</si>
  <si>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</si>
  <si>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</si>
  <si>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</si>
  <si>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</si>
  <si>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ヘアメイクアーティスト：Bilino</t>
  </si>
  <si>
    <t>ヘアメイク＆着付け（120分）</t>
  </si>
  <si>
    <t>フォトグラファー：VISIONARI</t>
  </si>
  <si>
    <t>挙式のみ(50カット)/撮影データ</t>
  </si>
  <si>
    <t>フォトツアー1ヶ所(30カット)/ワイキキ周辺</t>
  </si>
  <si>
    <t>つきっきりコーディネーター</t>
  </si>
  <si>
    <t>ホテル出発→フォトツアー1カ所(ワイキキ周辺）→挙式</t>
  </si>
  <si>
    <t>教会用ゲストコーディネーター　※60名様以上の場合、2名必要となります</t>
  </si>
  <si>
    <t>カップル用リムジン</t>
  </si>
  <si>
    <t>フォトツアー1ヶ所（ワイキキ周辺）</t>
  </si>
  <si>
    <t>Real Weddings オリジナル</t>
  </si>
  <si>
    <t>ブーケ＆ブートニア　☆ご成約特典☆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</si>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</sst>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43743.33890046296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117000</v>
      </c>
      <c r="G3" s="92">
        <v>96676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39000</v>
      </c>
      <c r="G4" s="92">
        <v>20105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167.54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120</v>
      </c>
      <c r="F5" s="92">
        <v>58500</v>
      </c>
      <c r="G5" s="92">
        <v>37697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450</v>
      </c>
      <c r="P5" s="90">
        <v>314.14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27</v>
      </c>
      <c r="B6" s="95" t="s">
        <v>29</v>
      </c>
      <c r="C6" s="90">
        <v>1</v>
      </c>
      <c r="D6" s="91">
        <v>130</v>
      </c>
      <c r="E6" s="91">
        <v>120</v>
      </c>
      <c r="F6" s="92">
        <v>39000</v>
      </c>
      <c r="G6" s="92">
        <v>25130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300</v>
      </c>
      <c r="P6" s="90">
        <v>209.42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120</v>
      </c>
      <c r="F7" s="92">
        <v>45500</v>
      </c>
      <c r="G7" s="92">
        <v>21600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350</v>
      </c>
      <c r="P7" s="90">
        <v>180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23</v>
      </c>
      <c r="B8" s="95" t="s">
        <v>32</v>
      </c>
      <c r="C8" s="90">
        <v>1</v>
      </c>
      <c r="D8" s="91">
        <v>130</v>
      </c>
      <c r="E8" s="91">
        <v>120</v>
      </c>
      <c r="F8" s="92">
        <v>0</v>
      </c>
      <c r="G8" s="92">
        <v>12000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0</v>
      </c>
      <c r="P8" s="90">
        <v>100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120</v>
      </c>
      <c r="F9" s="92">
        <v>19500</v>
      </c>
      <c r="G9" s="92">
        <v>10052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83.77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120</v>
      </c>
      <c r="F10" s="92">
        <v>0</v>
      </c>
      <c r="G10" s="92">
        <v>36000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300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 s="12" customFormat="1">
      <c r="A11" s="70"/>
      <c r="B11" s="19"/>
      <c r="C11" s="20"/>
      <c r="D11" s="21"/>
      <c r="E11" s="21"/>
      <c r="F11" s="4"/>
      <c r="G11" s="4"/>
      <c r="H11" s="4" t="str">
        <f>SUM(H3:H10)</f>
        <v>0</v>
      </c>
      <c r="I11" s="4" t="str">
        <f>SUM(I3:I10)</f>
        <v>0</v>
      </c>
      <c r="J11" s="4" t="str">
        <f>H11-I11</f>
        <v>0</v>
      </c>
      <c r="K11" s="22" t="str">
        <f>J11/H11</f>
        <v>0</v>
      </c>
      <c r="L11" s="4" t="str">
        <f>SUM(L3:L10)</f>
        <v>0</v>
      </c>
      <c r="M11" s="4" t="str">
        <f>SUM(M3:M10)</f>
        <v>0</v>
      </c>
      <c r="N11" s="4" t="str">
        <f>SUM(N3:N10)</f>
        <v>0</v>
      </c>
      <c r="O11" s="5"/>
      <c r="P11" s="5"/>
      <c r="Q11" s="5" t="str">
        <f>SUM(Q3:Q10)</f>
        <v>0</v>
      </c>
      <c r="R11" s="5" t="str">
        <f>SUM(R3:R10)</f>
        <v>0</v>
      </c>
      <c r="S11" s="5" t="str">
        <f>Q11-R11</f>
        <v>0</v>
      </c>
      <c r="T11" s="22" t="str">
        <f>S11/Q11</f>
        <v>0</v>
      </c>
      <c r="U11" s="5" t="str">
        <f>SUM(U3:U10)</f>
        <v>0</v>
      </c>
      <c r="V11" s="5" t="str">
        <f>SUM(V3:V10)</f>
        <v>0</v>
      </c>
      <c r="W11" s="73" t="str">
        <f>SUM(W3:W10)</f>
        <v>0</v>
      </c>
      <c r="X11" s="23"/>
      <c r="Y11" s="23"/>
    </row>
    <row r="12" spans="1:26" customHeight="1" ht="24" s="32" customFormat="1">
      <c r="A12" s="24"/>
      <c r="B12" s="25" t="s">
        <v>37</v>
      </c>
      <c r="C12" s="26">
        <v>0.04712</v>
      </c>
      <c r="D12" s="27"/>
      <c r="E12" s="27"/>
      <c r="F12" s="28"/>
      <c r="G12" s="28"/>
      <c r="H12" s="28" t="str">
        <f>C12*(H11-N11)</f>
        <v>0</v>
      </c>
      <c r="I12" s="28"/>
      <c r="J12" s="28"/>
      <c r="K12" s="29"/>
      <c r="L12" s="28"/>
      <c r="M12" s="28"/>
      <c r="N12" s="28"/>
      <c r="O12" s="30"/>
      <c r="P12" s="30"/>
      <c r="Q12" s="30" t="str">
        <f>C12*(Q11-W11)</f>
        <v>0</v>
      </c>
      <c r="R12" s="30"/>
      <c r="S12" s="30"/>
      <c r="T12" s="29"/>
      <c r="U12" s="30"/>
      <c r="V12" s="30"/>
      <c r="W12" s="74"/>
      <c r="X12" s="31"/>
      <c r="Y12" s="31"/>
    </row>
    <row r="13" spans="1:26" customHeight="1" ht="24">
      <c r="A13" s="33" t="s">
        <v>38</v>
      </c>
      <c r="B13" s="33" t="s">
        <v>39</v>
      </c>
      <c r="C13" s="15">
        <v>0.1</v>
      </c>
      <c r="D13" s="13"/>
      <c r="E13" s="13"/>
      <c r="F13" s="14"/>
      <c r="G13" s="14"/>
      <c r="H13" s="14" t="str">
        <f>C13*H11</f>
        <v>0</v>
      </c>
      <c r="I13" s="14"/>
      <c r="J13" s="14"/>
      <c r="K13" s="15"/>
      <c r="L13" s="14"/>
      <c r="M13" s="4" t="str">
        <f>H13</f>
        <v>0</v>
      </c>
      <c r="N13" s="4"/>
      <c r="O13" s="16"/>
      <c r="P13" s="16"/>
      <c r="Q13" s="16" t="str">
        <f>C13*Q11</f>
        <v>0</v>
      </c>
      <c r="R13" s="16"/>
      <c r="S13" s="16"/>
      <c r="T13" s="15"/>
      <c r="U13" s="16"/>
      <c r="V13" s="16" t="str">
        <f>Q13</f>
        <v>0</v>
      </c>
      <c r="W13" s="72"/>
      <c r="X13" s="17"/>
      <c r="Y13" s="17"/>
    </row>
    <row r="14" spans="1:26" customHeight="1" ht="24" s="12" customFormat="1">
      <c r="A14" s="34"/>
      <c r="B14" s="34" t="s">
        <v>40</v>
      </c>
      <c r="C14" s="35"/>
      <c r="D14" s="36"/>
      <c r="E14" s="36"/>
      <c r="F14" s="37"/>
      <c r="G14" s="37"/>
      <c r="H14" s="37" t="str">
        <f>SUM(H11:H13)</f>
        <v>0</v>
      </c>
      <c r="I14" s="37"/>
      <c r="J14" s="37"/>
      <c r="K14" s="38"/>
      <c r="L14" s="39" t="str">
        <f>L11</f>
        <v>0</v>
      </c>
      <c r="M14" s="39" t="str">
        <f>SUM(M11:M13)</f>
        <v>0</v>
      </c>
      <c r="N14" s="39"/>
      <c r="O14" s="40"/>
      <c r="P14" s="40"/>
      <c r="Q14" s="40" t="str">
        <f>SUM(Q11:Q13)</f>
        <v>0</v>
      </c>
      <c r="R14" s="40"/>
      <c r="S14" s="40"/>
      <c r="T14" s="38"/>
      <c r="U14" s="41" t="str">
        <f>U11</f>
        <v>0</v>
      </c>
      <c r="V14" s="41" t="str">
        <f>SUM(V11:V13)</f>
        <v>0</v>
      </c>
      <c r="W14" s="73"/>
      <c r="X14" s="42"/>
      <c r="Y14" s="42"/>
    </row>
    <row r="15" spans="1:26" customHeight="1" ht="24" s="54" customFormat="1">
      <c r="A15" s="43"/>
      <c r="B15" s="44" t="s">
        <v>41</v>
      </c>
      <c r="C15" s="45">
        <v>0</v>
      </c>
      <c r="D15" s="46"/>
      <c r="E15" s="46"/>
      <c r="F15" s="47"/>
      <c r="G15" s="47"/>
      <c r="H15" s="2" t="str">
        <f>C15*H14</f>
        <v>0</v>
      </c>
      <c r="I15" s="48"/>
      <c r="J15" s="48"/>
      <c r="K15" s="49"/>
      <c r="L15" s="78" t="str">
        <f>H15*X15</f>
        <v>0</v>
      </c>
      <c r="M15" s="78" t="str">
        <f>H15*Y15</f>
        <v>0</v>
      </c>
      <c r="N15" s="2"/>
      <c r="O15" s="50"/>
      <c r="P15" s="50"/>
      <c r="Q15" s="51" t="str">
        <f>C15*Q14</f>
        <v>0</v>
      </c>
      <c r="R15" s="52"/>
      <c r="S15" s="52"/>
      <c r="T15" s="53"/>
      <c r="U15" s="3" t="str">
        <f>Q15*X15</f>
        <v>0</v>
      </c>
      <c r="V15" s="3" t="str">
        <f>Q15*Y15</f>
        <v>0</v>
      </c>
      <c r="W15" s="75"/>
      <c r="X15" s="77">
        <v>0.2</v>
      </c>
      <c r="Y15" s="77">
        <v>0.8</v>
      </c>
    </row>
    <row r="16" spans="1:26" customHeight="1" ht="24" s="32" customFormat="1">
      <c r="A16" s="55"/>
      <c r="B16" s="1" t="s">
        <v>42</v>
      </c>
      <c r="C16" s="56">
        <v>0</v>
      </c>
      <c r="D16" s="57" t="s">
        <v>43</v>
      </c>
      <c r="E16" s="57">
        <v>100</v>
      </c>
      <c r="F16" s="48"/>
      <c r="G16" s="48"/>
      <c r="H16" s="58" t="str">
        <f>C16</f>
        <v>0</v>
      </c>
      <c r="I16" s="47"/>
      <c r="J16" s="47"/>
      <c r="K16" s="45"/>
      <c r="L16" s="78" t="str">
        <f>H16*X15</f>
        <v>0</v>
      </c>
      <c r="M16" s="78" t="str">
        <f>H16*Y15</f>
        <v>0</v>
      </c>
      <c r="N16" s="2"/>
      <c r="O16" s="59"/>
      <c r="P16" s="59"/>
      <c r="Q16" s="79" t="str">
        <f>IF(E16&gt;0, H16/E16, 0)</f>
        <v>0</v>
      </c>
      <c r="R16" s="50"/>
      <c r="S16" s="50"/>
      <c r="T16" s="31"/>
      <c r="U16" s="3" t="str">
        <f>Q16*X15</f>
        <v>0</v>
      </c>
      <c r="V16" s="3" t="str">
        <f>Q16*Y15</f>
        <v>0</v>
      </c>
      <c r="W16" s="74"/>
      <c r="X16" s="31"/>
      <c r="Y16" s="31"/>
    </row>
    <row r="17" spans="1:26" customHeight="1" ht="24">
      <c r="A17" s="60"/>
      <c r="B1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7" s="61"/>
      <c r="D17" s="62"/>
      <c r="E17" s="62"/>
      <c r="F17" s="63"/>
      <c r="G17" s="63"/>
      <c r="H17" s="63" t="str">
        <f>SUM(H11:H13)-SUM(H15:H16)</f>
        <v>0</v>
      </c>
      <c r="I17" s="63" t="str">
        <f>I11</f>
        <v>0</v>
      </c>
      <c r="J17" s="63" t="str">
        <f>H17-I17</f>
        <v>0</v>
      </c>
      <c r="K17" s="64" t="str">
        <f>J17/H17</f>
        <v>0</v>
      </c>
      <c r="L17" s="63" t="str">
        <f>SUM(L13:L14)-SUM(L15:L16)</f>
        <v>0</v>
      </c>
      <c r="M17" s="63" t="str">
        <f>SUM(M11:M13)-SUM(M15:M16)</f>
        <v>0</v>
      </c>
      <c r="N17" s="63"/>
      <c r="O17" s="65"/>
      <c r="P17" s="65"/>
      <c r="Q17" s="65" t="str">
        <f>SUM(Q11:Q13)-SUM(Q15:Q16)</f>
        <v>0</v>
      </c>
      <c r="R17" s="65" t="str">
        <f>R11</f>
        <v>0</v>
      </c>
      <c r="S17" s="65" t="str">
        <f>Q17-R17</f>
        <v>0</v>
      </c>
      <c r="T17" s="17" t="str">
        <f>S17/Q17</f>
        <v>0</v>
      </c>
      <c r="U17" s="65" t="str">
        <f>SUM($U13:$U14)-SUM($U15:$U16)</f>
        <v>0</v>
      </c>
      <c r="V17" s="65" t="str">
        <f>SUM(V11:V13)-SUM(V15:V16)</f>
        <v>0</v>
      </c>
      <c r="W17" s="72"/>
      <c r="X17" s="17"/>
      <c r="Y1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