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<sst xmlns="http://schemas.openxmlformats.org/spreadsheetml/2006/main" uniqueCount="37">
  <si>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</si>
  <si>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</si>
  <si>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</si>
  <si>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</si>
  <si>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</si>
  <si>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</si>
  <si>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</si>
  <si>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</si>
  <si>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</si>
  <si>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</si>
  <si>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</si>
  <si>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</si>
  <si>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</si>
  <si>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</si>
  <si>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</si>
  <si>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</si>
  <si>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</si>
  <si>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</si>
  <si>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</si>
  <si>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</si>
  <si>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</si>
  <si>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</si>
  <si>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</si>
  <si>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</si>
  <si>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</si>
  <si>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つきっきりコーディネーター</t>
  </si>
  <si>
    <t>ホテル出発→挙式→ホテル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</si>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</sst>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43436.3828587963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113.98</v>
      </c>
      <c r="F3" s="92">
        <v>227500</v>
      </c>
      <c r="G3" s="92">
        <v>177706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113.98</v>
      </c>
      <c r="F4" s="92">
        <v>28600</v>
      </c>
      <c r="G4" s="92">
        <v>13678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220</v>
      </c>
      <c r="P4" s="90">
        <v>120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113.98</v>
      </c>
      <c r="F5" s="92">
        <v>100000</v>
      </c>
      <c r="G5" s="92">
        <v>86400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 t="str">
        <f>H5</f>
        <v>0</v>
      </c>
      <c r="O5" s="90">
        <v>769.230769</v>
      </c>
      <c r="P5" s="90">
        <v>758.027724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 t="str">
        <f>Q5</f>
        <v>0</v>
      </c>
      <c r="X5" s="93">
        <v>0.2</v>
      </c>
      <c r="Y5" s="93">
        <v>0.8</v>
      </c>
    </row>
    <row r="6" spans="1:26" customHeight="1" ht="24" s="12" customFormat="1">
      <c r="A6" s="70"/>
      <c r="B6" s="19"/>
      <c r="C6" s="20"/>
      <c r="D6" s="21"/>
      <c r="E6" s="21"/>
      <c r="F6" s="4"/>
      <c r="G6" s="4"/>
      <c r="H6" s="4" t="str">
        <f>SUM(H3:H5)</f>
        <v>0</v>
      </c>
      <c r="I6" s="4" t="str">
        <f>SUM(I3:I5)</f>
        <v>0</v>
      </c>
      <c r="J6" s="4" t="str">
        <f>H6-I6</f>
        <v>0</v>
      </c>
      <c r="K6" s="22" t="str">
        <f>J6/H6</f>
        <v>0</v>
      </c>
      <c r="L6" s="4" t="str">
        <f>SUM(L3:L5)</f>
        <v>0</v>
      </c>
      <c r="M6" s="4" t="str">
        <f>SUM(M3:M5)</f>
        <v>0</v>
      </c>
      <c r="N6" s="4" t="str">
        <f>SUM(N3:N5)</f>
        <v>0</v>
      </c>
      <c r="O6" s="5"/>
      <c r="P6" s="5"/>
      <c r="Q6" s="5" t="str">
        <f>SUM(Q3:Q5)</f>
        <v>0</v>
      </c>
      <c r="R6" s="5" t="str">
        <f>SUM(R3:R5)</f>
        <v>0</v>
      </c>
      <c r="S6" s="5" t="str">
        <f>Q6-R6</f>
        <v>0</v>
      </c>
      <c r="T6" s="22" t="str">
        <f>S6/Q6</f>
        <v>0</v>
      </c>
      <c r="U6" s="5" t="str">
        <f>SUM(U3:U5)</f>
        <v>0</v>
      </c>
      <c r="V6" s="5" t="str">
        <f>SUM(V3:V5)</f>
        <v>0</v>
      </c>
      <c r="W6" s="73" t="str">
        <f>SUM(W3:W5)</f>
        <v>0</v>
      </c>
      <c r="X6" s="23"/>
      <c r="Y6" s="23"/>
    </row>
    <row r="7" spans="1:26" customHeight="1" ht="24" s="32" customFormat="1">
      <c r="A7" s="24"/>
      <c r="B7" s="25" t="s">
        <v>29</v>
      </c>
      <c r="C7" s="26">
        <v>0.04712</v>
      </c>
      <c r="D7" s="27"/>
      <c r="E7" s="27"/>
      <c r="F7" s="28"/>
      <c r="G7" s="28"/>
      <c r="H7" s="28" t="str">
        <f>C7*(H6-N6)</f>
        <v>0</v>
      </c>
      <c r="I7" s="28"/>
      <c r="J7" s="28"/>
      <c r="K7" s="29"/>
      <c r="L7" s="28"/>
      <c r="M7" s="28"/>
      <c r="N7" s="28"/>
      <c r="O7" s="30"/>
      <c r="P7" s="30"/>
      <c r="Q7" s="30" t="str">
        <f>C7*(Q6-W6)</f>
        <v>0</v>
      </c>
      <c r="R7" s="30"/>
      <c r="S7" s="30"/>
      <c r="T7" s="29"/>
      <c r="U7" s="30"/>
      <c r="V7" s="30"/>
      <c r="W7" s="74"/>
      <c r="X7" s="31"/>
      <c r="Y7" s="31"/>
    </row>
    <row r="8" spans="1:26" customHeight="1" ht="24">
      <c r="A8" s="33" t="s">
        <v>30</v>
      </c>
      <c r="B8" s="33" t="s">
        <v>31</v>
      </c>
      <c r="C8" s="15">
        <v>0.1</v>
      </c>
      <c r="D8" s="13"/>
      <c r="E8" s="13"/>
      <c r="F8" s="14"/>
      <c r="G8" s="14"/>
      <c r="H8" s="14" t="str">
        <f>C8*H6</f>
        <v>0</v>
      </c>
      <c r="I8" s="14"/>
      <c r="J8" s="14"/>
      <c r="K8" s="15"/>
      <c r="L8" s="14"/>
      <c r="M8" s="4" t="str">
        <f>H8</f>
        <v>0</v>
      </c>
      <c r="N8" s="4"/>
      <c r="O8" s="16"/>
      <c r="P8" s="16"/>
      <c r="Q8" s="16" t="str">
        <f>C8*Q6</f>
        <v>0</v>
      </c>
      <c r="R8" s="16"/>
      <c r="S8" s="16"/>
      <c r="T8" s="15"/>
      <c r="U8" s="16"/>
      <c r="V8" s="16" t="str">
        <f>Q8</f>
        <v>0</v>
      </c>
      <c r="W8" s="72"/>
      <c r="X8" s="17"/>
      <c r="Y8" s="17"/>
    </row>
    <row r="9" spans="1:26" customHeight="1" ht="24" s="12" customFormat="1">
      <c r="A9" s="34"/>
      <c r="B9" s="34" t="s">
        <v>32</v>
      </c>
      <c r="C9" s="35"/>
      <c r="D9" s="36"/>
      <c r="E9" s="36"/>
      <c r="F9" s="37"/>
      <c r="G9" s="37"/>
      <c r="H9" s="37" t="str">
        <f>SUM(H6:H8)</f>
        <v>0</v>
      </c>
      <c r="I9" s="37"/>
      <c r="J9" s="37"/>
      <c r="K9" s="38"/>
      <c r="L9" s="39" t="str">
        <f>L6</f>
        <v>0</v>
      </c>
      <c r="M9" s="39" t="str">
        <f>SUM(M6:M8)</f>
        <v>0</v>
      </c>
      <c r="N9" s="39"/>
      <c r="O9" s="40"/>
      <c r="P9" s="40"/>
      <c r="Q9" s="40" t="str">
        <f>SUM(Q6:Q8)</f>
        <v>0</v>
      </c>
      <c r="R9" s="40"/>
      <c r="S9" s="40"/>
      <c r="T9" s="38"/>
      <c r="U9" s="41" t="str">
        <f>U6</f>
        <v>0</v>
      </c>
      <c r="V9" s="41" t="str">
        <f>SUM(V6:V8)</f>
        <v>0</v>
      </c>
      <c r="W9" s="73"/>
      <c r="X9" s="42"/>
      <c r="Y9" s="42"/>
    </row>
    <row r="10" spans="1:26" customHeight="1" ht="24" s="54" customFormat="1">
      <c r="A10" s="43"/>
      <c r="B10" s="44" t="s">
        <v>33</v>
      </c>
      <c r="C10" s="45">
        <v>0</v>
      </c>
      <c r="D10" s="46"/>
      <c r="E10" s="46"/>
      <c r="F10" s="47"/>
      <c r="G10" s="47"/>
      <c r="H10" s="2" t="str">
        <f>C10*H9</f>
        <v>0</v>
      </c>
      <c r="I10" s="48"/>
      <c r="J10" s="48"/>
      <c r="K10" s="49"/>
      <c r="L10" s="78" t="str">
        <f>H10*X10</f>
        <v>0</v>
      </c>
      <c r="M10" s="78" t="str">
        <f>H10*Y10</f>
        <v>0</v>
      </c>
      <c r="N10" s="2"/>
      <c r="O10" s="50"/>
      <c r="P10" s="50"/>
      <c r="Q10" s="51" t="str">
        <f>C10*Q9</f>
        <v>0</v>
      </c>
      <c r="R10" s="52"/>
      <c r="S10" s="52"/>
      <c r="T10" s="53"/>
      <c r="U10" s="3" t="str">
        <f>Q10*X10</f>
        <v>0</v>
      </c>
      <c r="V10" s="3" t="str">
        <f>Q10*Y10</f>
        <v>0</v>
      </c>
      <c r="W10" s="75"/>
      <c r="X10" s="77">
        <v>0.2</v>
      </c>
      <c r="Y10" s="77">
        <v>0.8</v>
      </c>
    </row>
    <row r="11" spans="1:26" customHeight="1" ht="24" s="32" customFormat="1">
      <c r="A11" s="55"/>
      <c r="B11" s="1" t="s">
        <v>34</v>
      </c>
      <c r="C11" s="56">
        <v>0</v>
      </c>
      <c r="D11" s="57" t="s">
        <v>35</v>
      </c>
      <c r="E11" s="57">
        <v>100</v>
      </c>
      <c r="F11" s="48"/>
      <c r="G11" s="48"/>
      <c r="H11" s="58" t="str">
        <f>C11</f>
        <v>0</v>
      </c>
      <c r="I11" s="47"/>
      <c r="J11" s="47"/>
      <c r="K11" s="45"/>
      <c r="L11" s="78" t="str">
        <f>H11*X10</f>
        <v>0</v>
      </c>
      <c r="M11" s="78" t="str">
        <f>H11*Y10</f>
        <v>0</v>
      </c>
      <c r="N11" s="2"/>
      <c r="O11" s="59"/>
      <c r="P11" s="59"/>
      <c r="Q11" s="79" t="str">
        <f>IF(E11&gt;0, H11/E11, 0)</f>
        <v>0</v>
      </c>
      <c r="R11" s="50"/>
      <c r="S11" s="50"/>
      <c r="T11" s="31"/>
      <c r="U11" s="3" t="str">
        <f>Q11*X10</f>
        <v>0</v>
      </c>
      <c r="V11" s="3" t="str">
        <f>Q11*Y10</f>
        <v>0</v>
      </c>
      <c r="W11" s="74"/>
      <c r="X11" s="31"/>
      <c r="Y11" s="31"/>
    </row>
    <row r="12" spans="1:26" customHeight="1" ht="24">
      <c r="A12" s="60"/>
      <c r="B1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2" s="61"/>
      <c r="D12" s="62"/>
      <c r="E12" s="62"/>
      <c r="F12" s="63"/>
      <c r="G12" s="63"/>
      <c r="H12" s="63" t="str">
        <f>SUM(H6:H8)-SUM(H10:H11)</f>
        <v>0</v>
      </c>
      <c r="I12" s="63" t="str">
        <f>I6</f>
        <v>0</v>
      </c>
      <c r="J12" s="63" t="str">
        <f>H12-I12</f>
        <v>0</v>
      </c>
      <c r="K12" s="64" t="str">
        <f>J12/H12</f>
        <v>0</v>
      </c>
      <c r="L12" s="63" t="str">
        <f>SUM(L8:L9)-SUM(L10:L11)</f>
        <v>0</v>
      </c>
      <c r="M12" s="63" t="str">
        <f>SUM(M6:M8)-SUM(M10:M11)</f>
        <v>0</v>
      </c>
      <c r="N12" s="63"/>
      <c r="O12" s="65"/>
      <c r="P12" s="65"/>
      <c r="Q12" s="65" t="str">
        <f>SUM(Q6:Q8)-SUM(Q10:Q11)</f>
        <v>0</v>
      </c>
      <c r="R12" s="65" t="str">
        <f>R6</f>
        <v>0</v>
      </c>
      <c r="S12" s="65" t="str">
        <f>Q12-R12</f>
        <v>0</v>
      </c>
      <c r="T12" s="17" t="str">
        <f>S12/Q12</f>
        <v>0</v>
      </c>
      <c r="U12" s="65" t="str">
        <f>SUM($U8:$U9)-SUM($U10:$U11)</f>
        <v>0</v>
      </c>
      <c r="V12" s="65" t="str">
        <f>SUM(V6:V8)-SUM(V10:V11)</f>
        <v>0</v>
      </c>
      <c r="W12" s="72"/>
      <c r="X12" s="17"/>
      <c r="Y1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