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<sst xmlns="http://schemas.openxmlformats.org/spreadsheetml/2006/main" uniqueCount="59">
  <si>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</si>
  <si>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</si>
  <si>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</si>
  <si>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</si>
  <si>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</si>
  <si>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</si>
  <si>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</si>
  <si>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</si>
  <si>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</si>
  <si>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</si>
  <si>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</si>
  <si>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</si>
  <si>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</si>
  <si>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</si>
  <si>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</si>
  <si>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</si>
  <si>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</si>
  <si>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</si>
  <si>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</si>
  <si>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</si>
  <si>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</si>
  <si>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</si>
  <si>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</si>
  <si>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</si>
  <si>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</si>
  <si>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</si>
  <si>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</si>
  <si>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</si>
  <si>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</si>
  <si>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</si>
  <si>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</si>
  <si>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</si>
  <si>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</si>
  <si>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</si>
  <si>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</si>
  <si>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</si>
  <si>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HC12-060</t>
  </si>
  <si>
    <t>Hair&amp;Make(CPL)</t>
  </si>
  <si>
    <t>ヘアメイクアーティスト：Risa Hoshino</t>
  </si>
  <si>
    <t>Risa Hoshino</t>
  </si>
  <si>
    <t>延長1時間</t>
  </si>
  <si>
    <t>HC12-037</t>
  </si>
  <si>
    <t>リハーサルメイク(90分)</t>
  </si>
  <si>
    <t>HC12-027</t>
  </si>
  <si>
    <t>つきっきり(7時間以内)+クイックヘアチェンジ2回付</t>
  </si>
  <si>
    <t>HC12-073</t>
  </si>
  <si>
    <t>新郎ヘアメイク(30分）</t>
  </si>
  <si>
    <t>HC12-033</t>
  </si>
  <si>
    <t>新郎ヘアセット(20分）</t>
  </si>
  <si>
    <t>HC12-029</t>
  </si>
  <si>
    <t>ヘアメイク＆着付け(120分）</t>
  </si>
  <si>
    <t>HC12-126</t>
  </si>
  <si>
    <t>リハーサルメイク(120分)</t>
  </si>
  <si>
    <t>HC12-165</t>
  </si>
  <si>
    <t>プランからの延長(5時間）</t>
  </si>
  <si>
    <t>HC12-167</t>
  </si>
  <si>
    <t>ボディーメイク(30分)　※大きいエリア/背中全体やタトゥーカバー(ウォータープルーフのエアブラシメイク)</t>
  </si>
  <si>
    <t>HC12-057</t>
  </si>
  <si>
    <t>ボディーメイク(15分)　※小さいエリア(アザなど)/デコルテ/背中にキラキラパウダー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</si>
</sst>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1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2</v>
      </c>
      <c r="D2" s="11" t="s">
        <v>37</v>
      </c>
      <c r="E2" s="11">
        <v>98</v>
      </c>
      <c r="F2" s="11" t="s">
        <v>38</v>
      </c>
      <c r="G2" s="11">
        <v>42</v>
      </c>
      <c r="H2" s="11" t="s">
        <v>39</v>
      </c>
      <c r="I2" s="11" t="s">
        <v>40</v>
      </c>
      <c r="J2" s="7">
        <v>0</v>
      </c>
      <c r="K2" s="1">
        <v>0</v>
      </c>
      <c r="L2" s="1">
        <v>0.7</v>
      </c>
      <c r="M2" s="2">
        <v>100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3</v>
      </c>
      <c r="AK2" s="12"/>
    </row>
    <row r="3" spans="1:38">
      <c r="B3" s="11" t="s">
        <v>41</v>
      </c>
      <c r="C3" s="11">
        <v>2</v>
      </c>
      <c r="D3" s="11" t="s">
        <v>37</v>
      </c>
      <c r="E3" s="11">
        <v>98</v>
      </c>
      <c r="F3" s="11" t="s">
        <v>38</v>
      </c>
      <c r="G3" s="11">
        <v>42</v>
      </c>
      <c r="H3" s="11" t="s">
        <v>39</v>
      </c>
      <c r="I3" s="11" t="s">
        <v>42</v>
      </c>
      <c r="J3" s="7">
        <v>0</v>
      </c>
      <c r="K3" s="1">
        <v>0</v>
      </c>
      <c r="L3" s="1">
        <v>0.66</v>
      </c>
      <c r="M3" s="2">
        <v>150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0.2</v>
      </c>
      <c r="AH3" s="4">
        <v>0.8</v>
      </c>
      <c r="AI3" s="11">
        <v>3</v>
      </c>
      <c r="AK3" s="11"/>
    </row>
    <row r="4" spans="1:38">
      <c r="B4" s="11" t="s">
        <v>43</v>
      </c>
      <c r="C4" s="11">
        <v>2</v>
      </c>
      <c r="D4" s="11" t="s">
        <v>37</v>
      </c>
      <c r="E4" s="11">
        <v>98</v>
      </c>
      <c r="F4" s="11" t="s">
        <v>38</v>
      </c>
      <c r="G4" s="11">
        <v>42</v>
      </c>
      <c r="H4" s="11" t="s">
        <v>39</v>
      </c>
      <c r="I4" s="11" t="s">
        <v>44</v>
      </c>
      <c r="J4" s="7">
        <v>0</v>
      </c>
      <c r="K4" s="1">
        <v>0</v>
      </c>
      <c r="L4" s="1">
        <v>0.55</v>
      </c>
      <c r="M4" s="2">
        <v>700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 t="str">
        <f>IF(LEN(FLOOR((1+L4) * W4,1)) &gt;= 6,ROUNDUP((1+L4) * W4,-3),IF(LEN(FLOOR((1+L4) * W4,1))  = 5,ROUNDUP((1+L4) * W4,-3),IF(LEN(FLOOR((1+L4) * W4,1))  = 4,ROUNDUP((1+L4) * W4,-2),IF((1+L4) * W4  &gt; 300 ,ROUNDUP((1+L4) * W4,-1),IF((1+L4) * W4 &lt;= 300 ,ROUNDUP((1+L4) * W4,0),0)))))</f>
        <v>0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0.2</v>
      </c>
      <c r="AH4" s="4">
        <v>0.8</v>
      </c>
      <c r="AI4" s="11">
        <v>5</v>
      </c>
      <c r="AK4" s="11"/>
    </row>
    <row r="5" spans="1:38">
      <c r="B5" s="11" t="s">
        <v>45</v>
      </c>
      <c r="C5" s="11">
        <v>2</v>
      </c>
      <c r="D5" s="11" t="s">
        <v>37</v>
      </c>
      <c r="E5" s="11">
        <v>98</v>
      </c>
      <c r="F5" s="11" t="s">
        <v>38</v>
      </c>
      <c r="G5" s="11">
        <v>42</v>
      </c>
      <c r="H5" s="11" t="s">
        <v>39</v>
      </c>
      <c r="I5" s="11" t="s">
        <v>46</v>
      </c>
      <c r="J5" s="7">
        <v>0</v>
      </c>
      <c r="K5" s="1">
        <v>0</v>
      </c>
      <c r="L5" s="1">
        <v>1.16</v>
      </c>
      <c r="M5" s="2">
        <v>60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0.2</v>
      </c>
      <c r="AH5" s="4">
        <v>0.8</v>
      </c>
      <c r="AI5" s="11">
        <v>4</v>
      </c>
      <c r="AK5" s="11"/>
    </row>
    <row r="6" spans="1:38">
      <c r="B6" s="11" t="s">
        <v>47</v>
      </c>
      <c r="C6" s="11">
        <v>2</v>
      </c>
      <c r="D6" s="11" t="s">
        <v>37</v>
      </c>
      <c r="E6" s="11">
        <v>98</v>
      </c>
      <c r="F6" s="11" t="s">
        <v>38</v>
      </c>
      <c r="G6" s="11">
        <v>42</v>
      </c>
      <c r="H6" s="11" t="s">
        <v>39</v>
      </c>
      <c r="I6" s="11" t="s">
        <v>48</v>
      </c>
      <c r="J6" s="7">
        <v>0</v>
      </c>
      <c r="K6" s="1">
        <v>0</v>
      </c>
      <c r="L6" s="1">
        <v>0.6</v>
      </c>
      <c r="M6" s="2">
        <v>50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0.2</v>
      </c>
      <c r="AH6" s="4">
        <v>0.8</v>
      </c>
      <c r="AI6" s="11">
        <v>4</v>
      </c>
      <c r="AK6" s="11"/>
    </row>
    <row r="7" spans="1:38">
      <c r="B7" s="11" t="s">
        <v>49</v>
      </c>
      <c r="C7" s="11">
        <v>2</v>
      </c>
      <c r="D7" s="11" t="s">
        <v>37</v>
      </c>
      <c r="E7" s="11">
        <v>98</v>
      </c>
      <c r="F7" s="11" t="s">
        <v>38</v>
      </c>
      <c r="G7" s="11">
        <v>42</v>
      </c>
      <c r="H7" s="11" t="s">
        <v>39</v>
      </c>
      <c r="I7" s="11" t="s">
        <v>50</v>
      </c>
      <c r="J7" s="7">
        <v>0</v>
      </c>
      <c r="K7" s="1">
        <v>0</v>
      </c>
      <c r="L7" s="1">
        <v>1</v>
      </c>
      <c r="M7" s="2">
        <v>200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 t="str">
        <f>IF(LEN(FLOOR((1+L7) * W7,1)) &gt;= 6,ROUNDUP((1+L7) * W7,-3),IF(LEN(FLOOR((1+L7) * W7,1))  = 5,ROUNDUP((1+L7) * W7,-3),IF(LEN(FLOOR((1+L7) * W7,1))  = 4,ROUNDUP((1+L7) * W7,-2),IF((1+L7) * W7  &gt; 300 ,ROUNDUP((1+L7) * W7,-1),IF((1+L7) * W7 &lt;= 300 ,ROUNDUP((1+L7) * W7,0),0)))))</f>
        <v>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0.2</v>
      </c>
      <c r="AH7" s="4">
        <v>0.8</v>
      </c>
      <c r="AI7" s="11">
        <v>6</v>
      </c>
      <c r="AK7" s="11"/>
    </row>
    <row r="8" spans="1:38">
      <c r="B8" s="11" t="s">
        <v>51</v>
      </c>
      <c r="C8" s="11">
        <v>2</v>
      </c>
      <c r="D8" s="11" t="s">
        <v>37</v>
      </c>
      <c r="E8" s="11">
        <v>98</v>
      </c>
      <c r="F8" s="11" t="s">
        <v>38</v>
      </c>
      <c r="G8" s="11">
        <v>42</v>
      </c>
      <c r="H8" s="11" t="s">
        <v>39</v>
      </c>
      <c r="I8" s="11" t="s">
        <v>52</v>
      </c>
      <c r="J8" s="7">
        <v>0</v>
      </c>
      <c r="K8" s="1">
        <v>0</v>
      </c>
      <c r="L8" s="1">
        <v>0.6</v>
      </c>
      <c r="M8" s="2">
        <v>200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 t="str">
        <f>IF(LEN(FLOOR((1+L8) * W8,1)) &gt;= 6,ROUNDUP((1+L8) * W8,-3),IF(LEN(FLOOR((1+L8) * W8,1))  = 5,ROUNDUP((1+L8) * W8,-3),IF(LEN(FLOOR((1+L8) * W8,1))  = 4,ROUNDUP((1+L8) * W8,-2),IF((1+L8) * W8  &gt; 300 ,ROUNDUP((1+L8) * W8,-1),IF((1+L8) * W8 &lt;= 300 ,ROUNDUP((1+L8) * W8,0),0)))))</f>
        <v>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0.2</v>
      </c>
      <c r="AH8" s="4">
        <v>0.8</v>
      </c>
      <c r="AI8" s="11">
        <v>2</v>
      </c>
      <c r="AK8" s="11"/>
    </row>
    <row r="9" spans="1:38">
      <c r="B9" s="11" t="s">
        <v>53</v>
      </c>
      <c r="C9" s="11">
        <v>2</v>
      </c>
      <c r="D9" s="11" t="s">
        <v>37</v>
      </c>
      <c r="E9" s="11">
        <v>98</v>
      </c>
      <c r="F9" s="11" t="s">
        <v>38</v>
      </c>
      <c r="G9" s="11">
        <v>42</v>
      </c>
      <c r="H9" s="11" t="s">
        <v>39</v>
      </c>
      <c r="I9" s="11" t="s">
        <v>54</v>
      </c>
      <c r="J9" s="7">
        <v>0.04712</v>
      </c>
      <c r="K9" s="1">
        <v>0</v>
      </c>
      <c r="L9" s="1">
        <v>0.52</v>
      </c>
      <c r="M9" s="2">
        <v>500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 t="str">
        <f>IF(LEN(FLOOR((1+L9) * W9,1)) &gt;= 6,ROUNDUP((1+L9) * W9,-3),IF(LEN(FLOOR((1+L9) * W9,1))  = 5,ROUNDUP((1+L9) * W9,-3),IF(LEN(FLOOR((1+L9) * W9,1))  = 4,ROUNDUP((1+L9) * W9,-2),IF((1+L9) * W9  &gt; 300 ,ROUNDUP((1+L9) * W9,-1),IF((1+L9) * W9 &lt;= 300 ,ROUNDUP((1+L9) * W9,0),0)))))</f>
        <v>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0.2</v>
      </c>
      <c r="AH9" s="4">
        <v>0.8</v>
      </c>
      <c r="AI9" s="11">
        <v>4</v>
      </c>
      <c r="AK9" s="11"/>
    </row>
    <row r="10" spans="1:38">
      <c r="B10" s="11" t="s">
        <v>55</v>
      </c>
      <c r="C10" s="11">
        <v>2</v>
      </c>
      <c r="D10" s="11" t="s">
        <v>37</v>
      </c>
      <c r="E10" s="11">
        <v>98</v>
      </c>
      <c r="F10" s="11" t="s">
        <v>38</v>
      </c>
      <c r="G10" s="11">
        <v>42</v>
      </c>
      <c r="H10" s="11" t="s">
        <v>39</v>
      </c>
      <c r="I10" s="11" t="s">
        <v>56</v>
      </c>
      <c r="J10" s="7">
        <v>0.04712</v>
      </c>
      <c r="K10" s="1">
        <v>0</v>
      </c>
      <c r="L10" s="1">
        <v>0.43</v>
      </c>
      <c r="M10" s="2">
        <v>100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 t="str">
        <f>IF(LEN(FLOOR((1+L10) * W10,1)) &gt;= 6,ROUNDUP((1+L10) * W10,-3),IF(LEN(FLOOR((1+L10) * W10,1))  = 5,ROUNDUP((1+L10) * W10,-3),IF(LEN(FLOOR((1+L10) * W10,1))  = 4,ROUNDUP((1+L10) * W10,-2),IF((1+L10) * W10  &gt; 300 ,ROUNDUP((1+L10) * W10,-1),IF((1+L10) * W10 &lt;= 300 ,ROUNDUP((1+L10) * W10,0),0)))))</f>
        <v>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0.2</v>
      </c>
      <c r="AH10" s="4">
        <v>0.8</v>
      </c>
      <c r="AI10" s="11">
        <v>1</v>
      </c>
      <c r="AK10" s="11"/>
    </row>
    <row r="11" spans="1:38">
      <c r="B11" s="11" t="s">
        <v>57</v>
      </c>
      <c r="C11" s="11">
        <v>2</v>
      </c>
      <c r="D11" s="11" t="s">
        <v>37</v>
      </c>
      <c r="E11" s="11">
        <v>98</v>
      </c>
      <c r="F11" s="11" t="s">
        <v>38</v>
      </c>
      <c r="G11" s="11">
        <v>42</v>
      </c>
      <c r="H11" s="11" t="s">
        <v>39</v>
      </c>
      <c r="I11" s="11" t="s">
        <v>58</v>
      </c>
      <c r="J11" s="7">
        <v>0</v>
      </c>
      <c r="K11" s="1">
        <v>0</v>
      </c>
      <c r="L11" s="1">
        <v>1.5</v>
      </c>
      <c r="M11" s="2">
        <v>20</v>
      </c>
      <c r="N11" s="2"/>
      <c r="O11" s="2"/>
      <c r="P11" s="2"/>
      <c r="Q11" s="2"/>
      <c r="R11" s="2"/>
      <c r="S11" s="2"/>
      <c r="T11" s="2"/>
      <c r="U11" s="2"/>
      <c r="V11" s="2"/>
      <c r="W11" s="2" t="str">
        <f>((1+J11) * (M11+N11+O11+P11+Q11+R11+S11+T11+U11+V11))*(1+K11)</f>
        <v>0</v>
      </c>
      <c r="X11" s="2" t="str">
        <f>IF(LEN(FLOOR((1+L11) * W11,1)) &gt;= 6,ROUNDUP((1+L11) * W11,-3),IF(LEN(FLOOR((1+L11) * W11,1))  = 5,ROUNDUP((1+L11) * W11,-3),IF(LEN(FLOOR((1+L11) * W11,1))  = 4,ROUNDUP((1+L11) * W11,-2),IF((1+L11) * W11  &gt; 300 ,ROUNDUP((1+L11) * W11,-1),IF((1+L11) * W11 &lt;= 300 ,ROUNDUP((1+L11) * W11,0),0)))))</f>
        <v>0</v>
      </c>
      <c r="Y11" s="2"/>
      <c r="Z11" s="23" t="str">
        <f>IF(AF11 = 0, ROUNDUP(W11*Y11,1), ROUNDUP(W11/Y11,1))</f>
        <v>0</v>
      </c>
      <c r="AA11" s="2"/>
      <c r="AB11" s="23" t="str">
        <f>IF(AF11 = 0, ROUNDUP(X11*AA11,1), ROUNDUP(X11/AA11,1))</f>
        <v>0</v>
      </c>
      <c r="AC11" s="1" t="str">
        <f>IF(AB11 = 0,0,(AB11 - Z11)/AB11)</f>
        <v>0</v>
      </c>
      <c r="AD11" s="11">
        <v>0</v>
      </c>
      <c r="AE11" s="11">
        <v>1</v>
      </c>
      <c r="AF11" s="11">
        <v>0</v>
      </c>
      <c r="AG11" s="4">
        <v>0.2</v>
      </c>
      <c r="AH11" s="4">
        <v>0.8</v>
      </c>
      <c r="AI11" s="11">
        <v>4</v>
      </c>
      <c r="AK1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