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<sst xmlns="http://schemas.openxmlformats.org/spreadsheetml/2006/main" uniqueCount="72">
  <si>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</si>
  <si>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</si>
  <si>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</si>
  <si>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</si>
  <si>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</si>
  <si>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</si>
  <si>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</si>
  <si>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</si>
  <si>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</si>
  <si>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</si>
  <si>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</si>
  <si>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</si>
  <si>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</si>
  <si>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</si>
  <si>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</si>
  <si>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</si>
  <si>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</si>
  <si>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</si>
  <si>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</si>
  <si>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</si>
  <si>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</si>
  <si>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</si>
  <si>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</si>
  <si>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</si>
  <si>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</si>
  <si>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</si>
  <si>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</si>
  <si>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</si>
  <si>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</si>
  <si>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</si>
  <si>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</si>
  <si>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</si>
  <si>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</si>
  <si>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</si>
  <si>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</si>
  <si>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</si>
  <si>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ET12-017</t>
  </si>
  <si>
    <t>Entertainment</t>
  </si>
  <si>
    <t>ウクレレ</t>
  </si>
  <si>
    <t>Dereck Kami</t>
  </si>
  <si>
    <t>挙式(1時間)</t>
  </si>
  <si>
    <t>ET12-018</t>
  </si>
  <si>
    <t>未定</t>
  </si>
  <si>
    <t>ET12-019</t>
  </si>
  <si>
    <t>Four Seasons Resort Hualalai</t>
  </si>
  <si>
    <t>フォーシーズンズフアラライ挙式(1時間)</t>
  </si>
  <si>
    <t>ET12-020</t>
  </si>
  <si>
    <t>ミュージシャン(ソロ)</t>
  </si>
  <si>
    <t>Hilton Waikoloa Village</t>
  </si>
  <si>
    <t>ヒルトンワイコロアチャペル/ウクレレ or ギター or ヴァイオリンいづれか(1時間)</t>
  </si>
  <si>
    <t>ET12-003</t>
  </si>
  <si>
    <t>ウクレレ&amp;フラ</t>
  </si>
  <si>
    <t>パーティ/2時間</t>
  </si>
  <si>
    <t>ET12-004</t>
  </si>
  <si>
    <t>ET12-021</t>
  </si>
  <si>
    <t>Hidemi Hiraga</t>
  </si>
  <si>
    <t>シェラトンマウイ挙式(1時間)</t>
  </si>
  <si>
    <t>ET12-022</t>
  </si>
  <si>
    <t>弦楽四重奏</t>
  </si>
  <si>
    <t>1時間演奏</t>
  </si>
  <si>
    <t>ET12-023</t>
  </si>
  <si>
    <t>延長1時間</t>
  </si>
  <si>
    <t>ET12-024</t>
  </si>
  <si>
    <t>ヴァイオリン(ソロ)</t>
  </si>
  <si>
    <t>ET12-025</t>
  </si>
  <si>
    <t>ET12-026</t>
  </si>
  <si>
    <t>キーボーディスト(ソロ)</t>
  </si>
  <si>
    <t>ET12-027</t>
  </si>
  <si>
    <t>ET12-028</t>
  </si>
  <si>
    <t>DJ</t>
  </si>
  <si>
    <t>3時間</t>
  </si>
  <si>
    <t>ET12-029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</si>
</sst>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6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11</v>
      </c>
      <c r="D2" s="11" t="s">
        <v>37</v>
      </c>
      <c r="E2" s="11">
        <v>44</v>
      </c>
      <c r="F2" s="11" t="s">
        <v>38</v>
      </c>
      <c r="G2" s="11">
        <v>46</v>
      </c>
      <c r="H2" s="11" t="s">
        <v>39</v>
      </c>
      <c r="I2" s="11" t="s">
        <v>40</v>
      </c>
      <c r="J2" s="7">
        <v>0</v>
      </c>
      <c r="K2" s="1">
        <v>0</v>
      </c>
      <c r="L2" s="1">
        <v>0.5</v>
      </c>
      <c r="M2" s="2">
        <v>100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11</v>
      </c>
      <c r="D3" s="11" t="s">
        <v>37</v>
      </c>
      <c r="E3" s="11">
        <v>44</v>
      </c>
      <c r="F3" s="11" t="s">
        <v>38</v>
      </c>
      <c r="G3" s="11">
        <v>1</v>
      </c>
      <c r="H3" s="11" t="s">
        <v>42</v>
      </c>
      <c r="I3" s="11" t="s">
        <v>40</v>
      </c>
      <c r="J3" s="7">
        <v>0.04167</v>
      </c>
      <c r="K3" s="1">
        <v>0</v>
      </c>
      <c r="L3" s="1">
        <v>0.3</v>
      </c>
      <c r="M3" s="2">
        <v>250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</v>
      </c>
      <c r="AH3" s="4">
        <v>1</v>
      </c>
      <c r="AI3" s="11">
        <v>1</v>
      </c>
      <c r="AK3" s="11"/>
    </row>
    <row r="4" spans="1:38">
      <c r="B4" s="11" t="s">
        <v>43</v>
      </c>
      <c r="C4" s="11">
        <v>11</v>
      </c>
      <c r="D4" s="11" t="s">
        <v>37</v>
      </c>
      <c r="E4" s="11">
        <v>44</v>
      </c>
      <c r="F4" s="11" t="s">
        <v>38</v>
      </c>
      <c r="G4" s="11">
        <v>109</v>
      </c>
      <c r="H4" s="11" t="s">
        <v>44</v>
      </c>
      <c r="I4" s="11" t="s">
        <v>45</v>
      </c>
      <c r="J4" s="7">
        <v>0.04167</v>
      </c>
      <c r="K4" s="1">
        <v>0</v>
      </c>
      <c r="L4" s="1">
        <v>0</v>
      </c>
      <c r="M4" s="2">
        <v>325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>
        <v>338.54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</v>
      </c>
      <c r="AH4" s="4">
        <v>1</v>
      </c>
      <c r="AI4" s="11">
        <v>3</v>
      </c>
      <c r="AK4" s="11"/>
    </row>
    <row r="5" spans="1:38">
      <c r="B5" s="11" t="s">
        <v>46</v>
      </c>
      <c r="C5" s="11">
        <v>11</v>
      </c>
      <c r="D5" s="11" t="s">
        <v>37</v>
      </c>
      <c r="E5" s="11">
        <v>474</v>
      </c>
      <c r="F5" s="11" t="s">
        <v>47</v>
      </c>
      <c r="G5" s="11">
        <v>130</v>
      </c>
      <c r="H5" s="11" t="s">
        <v>48</v>
      </c>
      <c r="I5" s="11" t="s">
        <v>49</v>
      </c>
      <c r="J5" s="7">
        <v>0.04167</v>
      </c>
      <c r="K5" s="1">
        <v>0</v>
      </c>
      <c r="L5" s="1">
        <v>0.15</v>
      </c>
      <c r="M5" s="2">
        <v>269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</v>
      </c>
      <c r="AH5" s="4">
        <v>1</v>
      </c>
      <c r="AI5" s="11">
        <v>2</v>
      </c>
      <c r="AK5" s="11"/>
    </row>
    <row r="6" spans="1:38">
      <c r="B6" s="11" t="s">
        <v>50</v>
      </c>
      <c r="C6" s="11">
        <v>11</v>
      </c>
      <c r="D6" s="11" t="s">
        <v>37</v>
      </c>
      <c r="E6" s="11">
        <v>45</v>
      </c>
      <c r="F6" s="11" t="s">
        <v>51</v>
      </c>
      <c r="G6" s="11">
        <v>46</v>
      </c>
      <c r="H6" s="11" t="s">
        <v>39</v>
      </c>
      <c r="I6" s="11" t="s">
        <v>52</v>
      </c>
      <c r="J6" s="7">
        <v>0</v>
      </c>
      <c r="K6" s="1">
        <v>0</v>
      </c>
      <c r="L6" s="1">
        <v>0.31</v>
      </c>
      <c r="M6" s="2">
        <v>300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3</v>
      </c>
      <c r="AK6" s="11"/>
    </row>
    <row r="7" spans="1:38">
      <c r="B7" s="11" t="s">
        <v>53</v>
      </c>
      <c r="C7" s="11">
        <v>11</v>
      </c>
      <c r="D7" s="11" t="s">
        <v>37</v>
      </c>
      <c r="E7" s="11">
        <v>44</v>
      </c>
      <c r="F7" s="11" t="s">
        <v>38</v>
      </c>
      <c r="G7" s="11">
        <v>46</v>
      </c>
      <c r="H7" s="11" t="s">
        <v>39</v>
      </c>
      <c r="I7" s="11" t="s">
        <v>52</v>
      </c>
      <c r="J7" s="7">
        <v>0</v>
      </c>
      <c r="K7" s="1">
        <v>0</v>
      </c>
      <c r="L7" s="1">
        <v>0.32</v>
      </c>
      <c r="M7" s="2">
        <v>188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2</v>
      </c>
      <c r="AK7" s="11"/>
    </row>
    <row r="8" spans="1:38">
      <c r="B8" s="11" t="s">
        <v>54</v>
      </c>
      <c r="C8" s="11">
        <v>11</v>
      </c>
      <c r="D8" s="11" t="s">
        <v>37</v>
      </c>
      <c r="E8" s="11">
        <v>44</v>
      </c>
      <c r="F8" s="11" t="s">
        <v>38</v>
      </c>
      <c r="G8" s="11">
        <v>68</v>
      </c>
      <c r="H8" s="11" t="s">
        <v>55</v>
      </c>
      <c r="I8" s="11" t="s">
        <v>56</v>
      </c>
      <c r="J8" s="7">
        <v>0.04167</v>
      </c>
      <c r="K8" s="1">
        <v>0</v>
      </c>
      <c r="L8" s="1">
        <v>0.22</v>
      </c>
      <c r="M8" s="2">
        <v>300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</v>
      </c>
      <c r="AH8" s="4">
        <v>1</v>
      </c>
      <c r="AI8" s="11">
        <v>1</v>
      </c>
      <c r="AK8" s="11"/>
    </row>
    <row r="9" spans="1:38">
      <c r="B9" s="11" t="s">
        <v>57</v>
      </c>
      <c r="C9" s="11">
        <v>11</v>
      </c>
      <c r="D9" s="11" t="s">
        <v>37</v>
      </c>
      <c r="E9" s="11">
        <v>542</v>
      </c>
      <c r="F9" s="11" t="s">
        <v>58</v>
      </c>
      <c r="G9" s="11">
        <v>46</v>
      </c>
      <c r="H9" s="11" t="s">
        <v>39</v>
      </c>
      <c r="I9" s="11" t="s">
        <v>59</v>
      </c>
      <c r="J9" s="7">
        <v>0</v>
      </c>
      <c r="K9" s="1">
        <v>0</v>
      </c>
      <c r="L9" s="1">
        <v>0.2</v>
      </c>
      <c r="M9" s="2">
        <v>1400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1</v>
      </c>
      <c r="AK9" s="11"/>
    </row>
    <row r="10" spans="1:38">
      <c r="B10" s="11" t="s">
        <v>60</v>
      </c>
      <c r="C10" s="11">
        <v>11</v>
      </c>
      <c r="D10" s="11" t="s">
        <v>37</v>
      </c>
      <c r="E10" s="11">
        <v>542</v>
      </c>
      <c r="F10" s="11" t="s">
        <v>58</v>
      </c>
      <c r="G10" s="11">
        <v>46</v>
      </c>
      <c r="H10" s="11" t="s">
        <v>39</v>
      </c>
      <c r="I10" s="11" t="s">
        <v>61</v>
      </c>
      <c r="J10" s="7">
        <v>0</v>
      </c>
      <c r="K10" s="1">
        <v>0</v>
      </c>
      <c r="L10" s="1">
        <v>0.3</v>
      </c>
      <c r="M10" s="2">
        <v>800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2</v>
      </c>
      <c r="AK10" s="11"/>
    </row>
    <row r="11" spans="1:38">
      <c r="B11" s="11" t="s">
        <v>62</v>
      </c>
      <c r="C11" s="11">
        <v>11</v>
      </c>
      <c r="D11" s="11" t="s">
        <v>37</v>
      </c>
      <c r="E11" s="11">
        <v>543</v>
      </c>
      <c r="F11" s="11" t="s">
        <v>63</v>
      </c>
      <c r="G11" s="11">
        <v>46</v>
      </c>
      <c r="H11" s="11" t="s">
        <v>39</v>
      </c>
      <c r="I11" s="11" t="s">
        <v>59</v>
      </c>
      <c r="J11" s="7">
        <v>0</v>
      </c>
      <c r="K11" s="1">
        <v>0</v>
      </c>
      <c r="L11" s="1">
        <v>0.22</v>
      </c>
      <c r="M11" s="2">
        <v>450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64</v>
      </c>
      <c r="C12" s="11">
        <v>11</v>
      </c>
      <c r="D12" s="11" t="s">
        <v>37</v>
      </c>
      <c r="E12" s="11">
        <v>543</v>
      </c>
      <c r="F12" s="11" t="s">
        <v>63</v>
      </c>
      <c r="G12" s="11">
        <v>46</v>
      </c>
      <c r="H12" s="11" t="s">
        <v>39</v>
      </c>
      <c r="I12" s="11" t="s">
        <v>61</v>
      </c>
      <c r="J12" s="7">
        <v>0</v>
      </c>
      <c r="K12" s="1">
        <v>0</v>
      </c>
      <c r="L12" s="1">
        <v>0.32</v>
      </c>
      <c r="M12" s="2">
        <v>300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0</v>
      </c>
      <c r="AE12" s="11">
        <v>1</v>
      </c>
      <c r="AF12" s="11">
        <v>0</v>
      </c>
      <c r="AG12" s="4">
        <v>0.2</v>
      </c>
      <c r="AH12" s="4">
        <v>0.8</v>
      </c>
      <c r="AI12" s="11">
        <v>1</v>
      </c>
      <c r="AK12" s="11"/>
    </row>
    <row r="13" spans="1:38">
      <c r="B13" s="11" t="s">
        <v>65</v>
      </c>
      <c r="C13" s="11">
        <v>11</v>
      </c>
      <c r="D13" s="11" t="s">
        <v>37</v>
      </c>
      <c r="E13" s="11">
        <v>544</v>
      </c>
      <c r="F13" s="11" t="s">
        <v>66</v>
      </c>
      <c r="G13" s="11">
        <v>46</v>
      </c>
      <c r="H13" s="11" t="s">
        <v>39</v>
      </c>
      <c r="I13" s="11" t="s">
        <v>59</v>
      </c>
      <c r="J13" s="7">
        <v>0</v>
      </c>
      <c r="K13" s="1">
        <v>0</v>
      </c>
      <c r="L13" s="1">
        <v>0.22</v>
      </c>
      <c r="M13" s="2">
        <v>650</v>
      </c>
      <c r="N13" s="2"/>
      <c r="O13" s="2"/>
      <c r="P13" s="2"/>
      <c r="Q13" s="2"/>
      <c r="R13" s="2"/>
      <c r="S13" s="2"/>
      <c r="T13" s="2"/>
      <c r="U13" s="2"/>
      <c r="V13" s="2"/>
      <c r="W13" s="2" t="str">
        <f>((1+J13) * (M13+N13+O13+P13+Q13+R13+S13+T13+U13+V13))*(1+K13)</f>
        <v>0</v>
      </c>
      <c r="X13" s="2" t="str">
        <f>IF(LEN(FLOOR((1+L13) * W13,1)) &gt;= 6,ROUNDUP((1+L13) * W13,-3),IF(LEN(FLOOR((1+L13) * W13,1))  = 5,ROUNDUP((1+L13) * W13,-3),IF(LEN(FLOOR((1+L13) * W13,1))  = 4,ROUNDUP((1+L13) * W13,-2),IF((1+L13) * W13  &gt; 300 ,ROUNDUP((1+L13) * W13,-1),IF((1+L13) * W13 &lt;= 300 ,ROUNDUP((1+L13) * W13,0),0)))))</f>
        <v>0</v>
      </c>
      <c r="Y13" s="2"/>
      <c r="Z13" s="23" t="str">
        <f>IF(AF13 = 0, ROUNDUP(W13*Y13,1), ROUNDUP(W13/Y13,1))</f>
        <v>0</v>
      </c>
      <c r="AA13" s="2"/>
      <c r="AB13" s="23" t="str">
        <f>IF(AF13 = 0, ROUNDUP(X13*AA13,1), ROUNDUP(X13/AA13,1))</f>
        <v>0</v>
      </c>
      <c r="AC13" s="1" t="str">
        <f>IF(AB13 = 0,0,(AB13 - Z13)/AB13)</f>
        <v>0</v>
      </c>
      <c r="AD13" s="11">
        <v>0</v>
      </c>
      <c r="AE13" s="11">
        <v>1</v>
      </c>
      <c r="AF13" s="11">
        <v>0</v>
      </c>
      <c r="AG13" s="4">
        <v>0.2</v>
      </c>
      <c r="AH13" s="4">
        <v>0.8</v>
      </c>
      <c r="AI13" s="11">
        <v>1</v>
      </c>
      <c r="AK13" s="11"/>
    </row>
    <row r="14" spans="1:38">
      <c r="B14" s="11" t="s">
        <v>67</v>
      </c>
      <c r="C14" s="11">
        <v>11</v>
      </c>
      <c r="D14" s="11" t="s">
        <v>37</v>
      </c>
      <c r="E14" s="11">
        <v>544</v>
      </c>
      <c r="F14" s="11" t="s">
        <v>66</v>
      </c>
      <c r="G14" s="11">
        <v>46</v>
      </c>
      <c r="H14" s="11" t="s">
        <v>39</v>
      </c>
      <c r="I14" s="11" t="s">
        <v>61</v>
      </c>
      <c r="J14" s="7">
        <v>0</v>
      </c>
      <c r="K14" s="1">
        <v>0</v>
      </c>
      <c r="L14" s="1">
        <v>0.41</v>
      </c>
      <c r="M14" s="2">
        <v>350</v>
      </c>
      <c r="N14" s="2"/>
      <c r="O14" s="2"/>
      <c r="P14" s="2"/>
      <c r="Q14" s="2"/>
      <c r="R14" s="2"/>
      <c r="S14" s="2"/>
      <c r="T14" s="2"/>
      <c r="U14" s="2"/>
      <c r="V14" s="2"/>
      <c r="W14" s="2" t="str">
        <f>((1+J14) * (M14+N14+O14+P14+Q14+R14+S14+T14+U14+V14))*(1+K14)</f>
        <v>0</v>
      </c>
      <c r="X14" s="2" t="str">
        <f>IF(LEN(FLOOR((1+L14) * W14,1)) &gt;= 6,ROUNDUP((1+L14) * W14,-3),IF(LEN(FLOOR((1+L14) * W14,1))  = 5,ROUNDUP((1+L14) * W14,-3),IF(LEN(FLOOR((1+L14) * W14,1))  = 4,ROUNDUP((1+L14) * W14,-2),IF((1+L14) * W14  &gt; 300 ,ROUNDUP((1+L14) * W14,-1),IF((1+L14) * W14 &lt;= 300 ,ROUNDUP((1+L14) * W14,0),0)))))</f>
        <v>0</v>
      </c>
      <c r="Y14" s="2"/>
      <c r="Z14" s="23" t="str">
        <f>IF(AF14 = 0, ROUNDUP(W14*Y14,1), ROUNDUP(W14/Y14,1))</f>
        <v>0</v>
      </c>
      <c r="AA14" s="2"/>
      <c r="AB14" s="23" t="str">
        <f>IF(AF14 = 0, ROUNDUP(X14*AA14,1), ROUNDUP(X14/AA14,1))</f>
        <v>0</v>
      </c>
      <c r="AC14" s="1" t="str">
        <f>IF(AB14 = 0,0,(AB14 - Z14)/AB14)</f>
        <v>0</v>
      </c>
      <c r="AD14" s="11">
        <v>0</v>
      </c>
      <c r="AE14" s="11">
        <v>1</v>
      </c>
      <c r="AF14" s="11">
        <v>0</v>
      </c>
      <c r="AG14" s="4">
        <v>0.2</v>
      </c>
      <c r="AH14" s="4">
        <v>0.8</v>
      </c>
      <c r="AI14" s="11">
        <v>1</v>
      </c>
      <c r="AK14" s="11"/>
    </row>
    <row r="15" spans="1:38">
      <c r="B15" s="11" t="s">
        <v>68</v>
      </c>
      <c r="C15" s="11">
        <v>11</v>
      </c>
      <c r="D15" s="11" t="s">
        <v>37</v>
      </c>
      <c r="E15" s="11">
        <v>370</v>
      </c>
      <c r="F15" s="11" t="s">
        <v>69</v>
      </c>
      <c r="G15" s="11">
        <v>46</v>
      </c>
      <c r="H15" s="11" t="s">
        <v>39</v>
      </c>
      <c r="I15" s="11" t="s">
        <v>70</v>
      </c>
      <c r="J15" s="7">
        <v>0</v>
      </c>
      <c r="K15" s="1">
        <v>0</v>
      </c>
      <c r="L15" s="1">
        <v>0.2</v>
      </c>
      <c r="M15" s="2">
        <v>975</v>
      </c>
      <c r="N15" s="2"/>
      <c r="O15" s="2"/>
      <c r="P15" s="2"/>
      <c r="Q15" s="2"/>
      <c r="R15" s="2"/>
      <c r="S15" s="2"/>
      <c r="T15" s="2"/>
      <c r="U15" s="2"/>
      <c r="V15" s="2"/>
      <c r="W15" s="2" t="str">
        <f>((1+J15) * (M15+N15+O15+P15+Q15+R15+S15+T15+U15+V15))*(1+K15)</f>
        <v>0</v>
      </c>
      <c r="X15" s="2" t="str">
        <f>IF(LEN(FLOOR((1+L15) * W15,1)) &gt;= 6,ROUNDUP((1+L15) * W15,-3),IF(LEN(FLOOR((1+L15) * W15,1))  = 5,ROUNDUP((1+L15) * W15,-3),IF(LEN(FLOOR((1+L15) * W15,1))  = 4,ROUNDUP((1+L15) * W15,-2),IF((1+L15) * W15  &gt; 300 ,ROUNDUP((1+L15) * W15,-1),IF((1+L15) * W15 &lt;= 300 ,ROUNDUP((1+L15) * W15,0),0)))))</f>
        <v>0</v>
      </c>
      <c r="Y15" s="2"/>
      <c r="Z15" s="23" t="str">
        <f>IF(AF15 = 0, ROUNDUP(W15*Y15,1), ROUNDUP(W15/Y15,1))</f>
        <v>0</v>
      </c>
      <c r="AA15" s="2"/>
      <c r="AB15" s="23" t="str">
        <f>IF(AF15 = 0, ROUNDUP(X15*AA15,1), ROUNDUP(X15/AA15,1))</f>
        <v>0</v>
      </c>
      <c r="AC15" s="1" t="str">
        <f>IF(AB15 = 0,0,(AB15 - Z15)/AB15)</f>
        <v>0</v>
      </c>
      <c r="AD15" s="11">
        <v>0</v>
      </c>
      <c r="AE15" s="11">
        <v>1</v>
      </c>
      <c r="AF15" s="11">
        <v>0</v>
      </c>
      <c r="AG15" s="4">
        <v>0.2</v>
      </c>
      <c r="AH15" s="4">
        <v>0.8</v>
      </c>
      <c r="AI15" s="11">
        <v>1</v>
      </c>
      <c r="AK15" s="11"/>
    </row>
    <row r="16" spans="1:38">
      <c r="B16" s="11" t="s">
        <v>71</v>
      </c>
      <c r="C16" s="11">
        <v>11</v>
      </c>
      <c r="D16" s="11" t="s">
        <v>37</v>
      </c>
      <c r="E16" s="11">
        <v>370</v>
      </c>
      <c r="F16" s="11" t="s">
        <v>69</v>
      </c>
      <c r="G16" s="11">
        <v>46</v>
      </c>
      <c r="H16" s="11" t="s">
        <v>39</v>
      </c>
      <c r="I16" s="11" t="s">
        <v>61</v>
      </c>
      <c r="J16" s="7">
        <v>0</v>
      </c>
      <c r="K16" s="1">
        <v>0</v>
      </c>
      <c r="L16" s="1">
        <v>0.32</v>
      </c>
      <c r="M16" s="2">
        <v>300</v>
      </c>
      <c r="N16" s="2"/>
      <c r="O16" s="2"/>
      <c r="P16" s="2"/>
      <c r="Q16" s="2"/>
      <c r="R16" s="2"/>
      <c r="S16" s="2"/>
      <c r="T16" s="2"/>
      <c r="U16" s="2"/>
      <c r="V16" s="2"/>
      <c r="W16" s="2" t="str">
        <f>((1+J16) * (M16+N16+O16+P16+Q16+R16+S16+T16+U16+V16))*(1+K16)</f>
        <v>0</v>
      </c>
      <c r="X16" s="2" t="str">
        <f>IF(LEN(FLOOR((1+L16) * W16,1)) &gt;= 6,ROUNDUP((1+L16) * W16,-3),IF(LEN(FLOOR((1+L16) * W16,1))  = 5,ROUNDUP((1+L16) * W16,-3),IF(LEN(FLOOR((1+L16) * W16,1))  = 4,ROUNDUP((1+L16) * W16,-2),IF((1+L16) * W16  &gt; 300 ,ROUNDUP((1+L16) * W16,-1),IF((1+L16) * W16 &lt;= 300 ,ROUNDUP((1+L16) * W16,0),0)))))</f>
        <v>0</v>
      </c>
      <c r="Y16" s="2"/>
      <c r="Z16" s="23" t="str">
        <f>IF(AF16 = 0, ROUNDUP(W16*Y16,1), ROUNDUP(W16/Y16,1))</f>
        <v>0</v>
      </c>
      <c r="AA16" s="2"/>
      <c r="AB16" s="23" t="str">
        <f>IF(AF16 = 0, ROUNDUP(X16*AA16,1), ROUNDUP(X16/AA16,1))</f>
        <v>0</v>
      </c>
      <c r="AC16" s="1" t="str">
        <f>IF(AB16 = 0,0,(AB16 - Z16)/AB16)</f>
        <v>0</v>
      </c>
      <c r="AD16" s="11">
        <v>0</v>
      </c>
      <c r="AE16" s="11">
        <v>1</v>
      </c>
      <c r="AF16" s="11">
        <v>0</v>
      </c>
      <c r="AG16" s="4">
        <v>0.2</v>
      </c>
      <c r="AH16" s="4">
        <v>0.8</v>
      </c>
      <c r="AI16" s="11">
        <v>1</v>
      </c>
      <c r="AK1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