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-03" sheetId="1" r:id="rId4"/>
  </sheets>
  <definedNames>
    <definedName name="_xlnm.Print_Area" localSheetId="0">'2018-03'!$A$1:$O$13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<sst xmlns="http://schemas.openxmlformats.org/spreadsheetml/2006/main" uniqueCount="41">
  <si>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2018-03分約定一覧</t>
  </si>
  <si>
    <t>出力日：2018/03/21</t>
  </si>
  <si>
    <t>NO</t>
  </si>
  <si>
    <t>成約日</t>
  </si>
  <si>
    <t>顧客名</t>
  </si>
  <si>
    <t>挙式予定日</t>
  </si>
  <si>
    <t>担当者</t>
  </si>
  <si>
    <t>見積金額</t>
  </si>
  <si>
    <t>見積原価</t>
  </si>
  <si>
    <t>利益額</t>
  </si>
  <si>
    <t>利益率</t>
  </si>
  <si>
    <t>アレジメントフィー</t>
  </si>
  <si>
    <t>割引額①</t>
  </si>
  <si>
    <t>割引額②</t>
  </si>
  <si>
    <t>税金</t>
  </si>
  <si>
    <t>ステータス</t>
  </si>
  <si>
    <t>2018-03-05</t>
  </si>
  <si>
    <t>矢ヶ﨑広太</t>
  </si>
  <si>
    <t>2018-10-15</t>
  </si>
  <si>
    <t>小山</t>
  </si>
  <si>
    <t>成約</t>
  </si>
  <si>
    <t>小泉祐太</t>
  </si>
  <si>
    <t>2018-10-19</t>
  </si>
  <si>
    <t>坂本</t>
  </si>
  <si>
    <t>2018-03-12</t>
  </si>
  <si>
    <t>山﨑哲史</t>
  </si>
  <si>
    <t>2018-07-18</t>
  </si>
  <si>
    <t>2018-03-15</t>
  </si>
  <si>
    <t>宮本和明</t>
  </si>
  <si>
    <t>2018-09-13</t>
  </si>
  <si>
    <t>2018-03-19</t>
  </si>
  <si>
    <t>丹山東吾</t>
  </si>
  <si>
    <t>2018-09-23</t>
  </si>
  <si>
    <t>2018-03-20</t>
  </si>
  <si>
    <t>佐俣圭介</t>
  </si>
  <si>
    <t>2018-06-23</t>
  </si>
  <si>
    <t>foryou</t>
  </si>
  <si>
    <t>細田佳也</t>
  </si>
  <si>
    <t>2019-02-04</t>
  </si>
  <si>
    <t>合計</t>
  </si>
  <si>
    <t>平均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</si>
</sst>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¥&quot;#,##0_);[Red]\(&quot;¥&quot;#,##0\)"/>
    <numFmt numFmtId="166" formatCode="&quot;\&quot;#,##0"/>
  </numFmts>
  <fonts count="2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  <xf xfId="0" fontId="1" numFmtId="10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3"/>
  <sheetViews>
    <sheetView tabSelected="1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1" customWidth="true" style="9"/>
    <col min="6" max="6" width="15.125" customWidth="true" style="9"/>
    <col min="7" max="7" width="14.625" customWidth="true" style="15"/>
    <col min="8" max="8" width="14.625" customWidth="true" style="15"/>
    <col min="9" max="9" width="14.625" customWidth="true" style="15"/>
    <col min="10" max="10" width="14.625" customWidth="true" style="15"/>
    <col min="11" max="11" width="14.625" customWidth="true" style="15"/>
    <col min="12" max="12" width="14.625" customWidth="true" style="15"/>
    <col min="13" max="13" width="14.625" customWidth="true" style="15"/>
    <col min="14" max="14" width="14.625" customWidth="true" style="15"/>
    <col min="15" max="15" width="12.5" customWidth="true" style="15"/>
    <col min="16" max="16" width="9" customWidth="true" style="3"/>
    <col min="17" max="17" width="9" customWidth="true" style="3"/>
    <col min="18" max="18" width="9" customWidth="true" style="3"/>
  </cols>
  <sheetData>
    <row r="2" spans="1:19" customHeight="1" ht="20.25">
      <c r="C2" s="21" t="s">
        <v>0</v>
      </c>
      <c r="D2" s="22"/>
      <c r="E2" s="4"/>
      <c r="F2" s="4"/>
      <c r="O2" s="16"/>
      <c r="S2" t="s">
        <v>1</v>
      </c>
    </row>
    <row r="3" spans="1:19" s="8" customFormat="1">
      <c r="B3" s="6"/>
      <c r="C3" s="10"/>
      <c r="D3" s="7"/>
      <c r="E3" s="10"/>
      <c r="F3" s="10"/>
      <c r="G3" s="15"/>
      <c r="H3" s="15"/>
      <c r="I3" s="15"/>
      <c r="J3" s="15"/>
      <c r="K3" s="15"/>
      <c r="L3" s="15"/>
      <c r="M3" s="15"/>
      <c r="N3" s="15"/>
      <c r="O3" s="15"/>
      <c r="P3" s="7"/>
      <c r="Q3" s="7"/>
      <c r="R3" s="7"/>
    </row>
    <row r="4" spans="1:19" s="1" customFormat="1">
      <c r="B4" s="5" t="s">
        <v>2</v>
      </c>
      <c r="C4" s="20" t="s">
        <v>3</v>
      </c>
      <c r="D4" s="2" t="s">
        <v>4</v>
      </c>
      <c r="E4" s="20" t="s">
        <v>5</v>
      </c>
      <c r="F4" s="20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4" t="s">
        <v>12</v>
      </c>
      <c r="M4" s="14" t="s">
        <v>13</v>
      </c>
      <c r="N4" s="14" t="s">
        <v>14</v>
      </c>
      <c r="O4" s="14" t="s">
        <v>15</v>
      </c>
      <c r="P4" s="2"/>
      <c r="Q4" s="2"/>
      <c r="R4" s="2"/>
    </row>
    <row r="5" spans="1:19" s="1" customFormat="1">
      <c r="B5" s="5">
        <v>1</v>
      </c>
      <c r="C5" s="11" t="s">
        <v>16</v>
      </c>
      <c r="D5" s="2" t="s">
        <v>17</v>
      </c>
      <c r="E5" s="11" t="s">
        <v>18</v>
      </c>
      <c r="F5" s="11" t="s">
        <v>19</v>
      </c>
      <c r="G5" s="23">
        <v>1324235</v>
      </c>
      <c r="H5" s="23">
        <v>815047</v>
      </c>
      <c r="I5" s="23">
        <v>509188</v>
      </c>
      <c r="J5" s="24">
        <v>0.3845</v>
      </c>
      <c r="K5" s="23">
        <v>115440</v>
      </c>
      <c r="L5" s="23">
        <v>0</v>
      </c>
      <c r="M5" s="23">
        <v>0</v>
      </c>
      <c r="N5" s="23">
        <v>54395</v>
      </c>
      <c r="O5" s="17" t="s">
        <v>20</v>
      </c>
      <c r="P5" s="2"/>
      <c r="Q5" s="2"/>
      <c r="R5" s="2"/>
    </row>
    <row r="6" spans="1:19">
      <c r="B6" s="5">
        <v>2</v>
      </c>
      <c r="C6" s="11" t="s">
        <v>16</v>
      </c>
      <c r="D6" s="2" t="s">
        <v>21</v>
      </c>
      <c r="E6" s="11" t="s">
        <v>22</v>
      </c>
      <c r="F6" s="11" t="s">
        <v>23</v>
      </c>
      <c r="G6" s="23">
        <v>1057301</v>
      </c>
      <c r="H6" s="23">
        <v>668326</v>
      </c>
      <c r="I6" s="23">
        <v>388975</v>
      </c>
      <c r="J6" s="24">
        <v>0.3679</v>
      </c>
      <c r="K6" s="23">
        <v>92170</v>
      </c>
      <c r="L6" s="23">
        <v>0</v>
      </c>
      <c r="M6" s="23">
        <v>0</v>
      </c>
      <c r="N6" s="23">
        <v>43431</v>
      </c>
      <c r="O6" s="17" t="s">
        <v>20</v>
      </c>
      <c r="P6" s="2"/>
      <c r="Q6" s="2"/>
      <c r="R6" s="2"/>
    </row>
    <row r="7" spans="1:19">
      <c r="B7" s="5">
        <v>3</v>
      </c>
      <c r="C7" s="11" t="s">
        <v>24</v>
      </c>
      <c r="D7" s="2" t="s">
        <v>25</v>
      </c>
      <c r="E7" s="11" t="s">
        <v>26</v>
      </c>
      <c r="F7" s="11" t="s">
        <v>19</v>
      </c>
      <c r="G7" s="23">
        <v>1307608</v>
      </c>
      <c r="H7" s="23">
        <v>870155</v>
      </c>
      <c r="I7" s="23">
        <v>437453</v>
      </c>
      <c r="J7" s="24">
        <v>0.3345</v>
      </c>
      <c r="K7" s="23">
        <v>119990</v>
      </c>
      <c r="L7" s="23">
        <v>0</v>
      </c>
      <c r="M7" s="23">
        <v>68821</v>
      </c>
      <c r="N7" s="23">
        <v>56539</v>
      </c>
      <c r="O7" s="17" t="s">
        <v>20</v>
      </c>
      <c r="P7" s="2"/>
      <c r="Q7" s="2"/>
      <c r="R7" s="2"/>
    </row>
    <row r="8" spans="1:19">
      <c r="B8" s="5">
        <v>4</v>
      </c>
      <c r="C8" s="11" t="s">
        <v>27</v>
      </c>
      <c r="D8" s="2" t="s">
        <v>28</v>
      </c>
      <c r="E8" s="11" t="s">
        <v>29</v>
      </c>
      <c r="F8" s="11" t="s">
        <v>23</v>
      </c>
      <c r="G8" s="23">
        <v>1817841</v>
      </c>
      <c r="H8" s="23">
        <v>1237417</v>
      </c>
      <c r="I8" s="23">
        <v>580424</v>
      </c>
      <c r="J8" s="24">
        <v>0.3193</v>
      </c>
      <c r="K8" s="23">
        <v>158470</v>
      </c>
      <c r="L8" s="23">
        <v>0</v>
      </c>
      <c r="M8" s="23">
        <v>0</v>
      </c>
      <c r="N8" s="23">
        <v>74671</v>
      </c>
      <c r="O8" s="17" t="s">
        <v>20</v>
      </c>
      <c r="P8" s="2"/>
      <c r="Q8" s="2"/>
      <c r="R8" s="2"/>
    </row>
    <row r="9" spans="1:19">
      <c r="B9" s="5">
        <v>5</v>
      </c>
      <c r="C9" s="11" t="s">
        <v>30</v>
      </c>
      <c r="D9" s="2" t="s">
        <v>31</v>
      </c>
      <c r="E9" s="11" t="s">
        <v>32</v>
      </c>
      <c r="F9" s="11" t="s">
        <v>23</v>
      </c>
      <c r="G9" s="23">
        <v>3722787</v>
      </c>
      <c r="H9" s="23">
        <v>2391342</v>
      </c>
      <c r="I9" s="23">
        <v>1331445</v>
      </c>
      <c r="J9" s="24">
        <v>0.3576</v>
      </c>
      <c r="K9" s="23">
        <v>341614</v>
      </c>
      <c r="L9" s="23">
        <v>0</v>
      </c>
      <c r="M9" s="23">
        <v>195936</v>
      </c>
      <c r="N9" s="23">
        <v>160969</v>
      </c>
      <c r="O9" s="17" t="s">
        <v>20</v>
      </c>
      <c r="P9" s="2"/>
      <c r="Q9" s="2"/>
      <c r="R9" s="2"/>
    </row>
    <row r="10" spans="1:19">
      <c r="B10" s="5">
        <v>6</v>
      </c>
      <c r="C10" s="11" t="s">
        <v>33</v>
      </c>
      <c r="D10" s="2" t="s">
        <v>34</v>
      </c>
      <c r="E10" s="11" t="s">
        <v>35</v>
      </c>
      <c r="F10" s="11" t="s">
        <v>36</v>
      </c>
      <c r="G10" s="23">
        <v>800804</v>
      </c>
      <c r="H10" s="23">
        <v>429610</v>
      </c>
      <c r="I10" s="23">
        <v>371194</v>
      </c>
      <c r="J10" s="24">
        <v>0.4635</v>
      </c>
      <c r="K10" s="23">
        <v>69810</v>
      </c>
      <c r="L10" s="23">
        <v>0</v>
      </c>
      <c r="M10" s="23">
        <v>0</v>
      </c>
      <c r="N10" s="23">
        <v>32894</v>
      </c>
      <c r="O10" s="17" t="s">
        <v>20</v>
      </c>
      <c r="P10" s="2"/>
      <c r="Q10" s="2"/>
      <c r="R10" s="2"/>
    </row>
    <row r="11" spans="1:19">
      <c r="B11" s="5">
        <v>7</v>
      </c>
      <c r="C11" s="11" t="s">
        <v>33</v>
      </c>
      <c r="D11" s="2" t="s">
        <v>37</v>
      </c>
      <c r="E11" s="11" t="s">
        <v>38</v>
      </c>
      <c r="F11" s="11" t="s">
        <v>19</v>
      </c>
      <c r="G11" s="23">
        <v>1080415</v>
      </c>
      <c r="H11" s="23">
        <v>672444</v>
      </c>
      <c r="I11" s="23">
        <v>407971</v>
      </c>
      <c r="J11" s="24">
        <v>0.3776</v>
      </c>
      <c r="K11" s="23">
        <v>94185</v>
      </c>
      <c r="L11" s="23">
        <v>0</v>
      </c>
      <c r="M11" s="23">
        <v>0</v>
      </c>
      <c r="N11" s="23">
        <v>44380</v>
      </c>
      <c r="O11" s="17" t="s">
        <v>20</v>
      </c>
      <c r="P11" s="2"/>
      <c r="Q11" s="2"/>
      <c r="R11" s="2"/>
    </row>
    <row r="12" spans="1:19">
      <c r="B12"/>
      <c r="C12"/>
      <c r="D12" s="12"/>
      <c r="E12"/>
      <c r="F12" s="12" t="s">
        <v>39</v>
      </c>
      <c r="G12" s="25" t="str">
        <f>SUM(G5:G11)</f>
        <v>0</v>
      </c>
      <c r="H12" s="25" t="str">
        <f>SUM(H5:H11)</f>
        <v>0</v>
      </c>
      <c r="I12" s="25" t="str">
        <f>SUM(I5:I11)</f>
        <v>0</v>
      </c>
      <c r="J12" s="26" t="str">
        <f>I12/G12</f>
        <v>0</v>
      </c>
      <c r="K12" s="25" t="str">
        <f>SUM(K5:K11)</f>
        <v>0</v>
      </c>
      <c r="L12" s="25" t="str">
        <f>SUM(L5:L11)</f>
        <v>0</v>
      </c>
      <c r="M12" s="25" t="str">
        <f>SUM(M5:M11)</f>
        <v>0</v>
      </c>
      <c r="N12" s="25" t="str">
        <f>SUM(N5:N11)</f>
        <v>0</v>
      </c>
      <c r="O12" s="3"/>
      <c r="P12"/>
      <c r="Q12"/>
      <c r="R12"/>
    </row>
    <row r="13" spans="1:19" customHeight="1" ht="26.25" s="13" customFormat="1">
      <c r="B13" s="4"/>
      <c r="C13" s="9"/>
      <c r="D13" s="12"/>
      <c r="E13" s="9"/>
      <c r="F13" s="12" t="s">
        <v>40</v>
      </c>
      <c r="G13" s="25" t="str">
        <f>AVERAGE(G5:G11)</f>
        <v>0</v>
      </c>
      <c r="H13" s="25" t="str">
        <f>AVERAGE(H5:H11)</f>
        <v>0</v>
      </c>
      <c r="I13" s="25" t="str">
        <f>AVERAGE(I5:I11)</f>
        <v>0</v>
      </c>
      <c r="J13" s="26" t="str">
        <f>I13/G13</f>
        <v>0</v>
      </c>
      <c r="K13" s="25" t="str">
        <f>AVERAGE(K5:K11)</f>
        <v>0</v>
      </c>
      <c r="L13" s="25" t="str">
        <f>AVERAGE(L5:L11)</f>
        <v>0</v>
      </c>
      <c r="M13" s="25" t="str">
        <f>AVERAGE(M5:M11)</f>
        <v>0</v>
      </c>
      <c r="N13" s="18" t="str">
        <f>AVERAGE(N5:N11)</f>
        <v>0</v>
      </c>
      <c r="O13" s="19"/>
      <c r="P13" s="3"/>
      <c r="Q13" s="3"/>
      <c r="R13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</mergeCells>
  <printOptions gridLines="false" gridLinesSet="true"/>
  <pageMargins left="0" right="0" top="0" bottom="0" header="0.5118110236220472" footer="0.5118110236220472"/>
  <pageSetup paperSize="9" orientation="landscape" scale="76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1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2018-03-21T18:36:29+09:00</dcterms:modified>
  <dc:title/>
  <dc:description/>
  <dc:subject/>
  <cp:keywords/>
  <cp:category/>
</cp:coreProperties>
</file>