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umerical Desig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<sst xmlns="http://schemas.openxmlformats.org/spreadsheetml/2006/main" count="32" uniqueCount="23">
  <si>
    <t>Vehicle Paraments</t>
  </si>
  <si>
    <t>Weight (W/ Driver)</t>
  </si>
  <si>
    <t>kg</t>
  </si>
  <si>
    <t>Front &amp; Rear Distribution</t>
  </si>
  <si>
    <t>Mass(1/4)</t>
  </si>
  <si>
    <t>Unsprung mass(1/4)</t>
  </si>
  <si>
    <t>Sprung mass(1/4)</t>
  </si>
  <si>
    <t>Wheel Base</t>
  </si>
  <si>
    <t>m</t>
  </si>
  <si>
    <t>Wheel Tread</t>
  </si>
  <si>
    <t>Constraints</t>
  </si>
  <si>
    <r>
      <t xml:space="preserve">Conering Speed (</t>
    </r>
    <r>
      <rPr>
        <sz val="20"/>
        <color rgb="FFFF0000"/>
        <rFont val="맑은 고딕"/>
        <family val="3"/>
        <charset val="129"/>
      </rPr>
      <t xml:space="preserve">1.75g</t>
    </r>
    <r>
      <rPr>
        <sz val="20"/>
        <color rgb="FF000000"/>
        <rFont val="맑은 고딕"/>
        <family val="3"/>
        <charset val="129"/>
      </rPr>
      <t xml:space="preserve">)</t>
    </r>
  </si>
  <si>
    <t>m/s</t>
  </si>
  <si>
    <t>Skidpad Radian</t>
  </si>
  <si>
    <t>Front Steering Angle</t>
  </si>
  <si>
    <t>deg</t>
  </si>
  <si>
    <t>Rear Steering Angle</t>
  </si>
  <si>
    <t>Coefficients for Understeer Gradient</t>
  </si>
  <si>
    <t>Caf (=Front Cornering Stiffness)</t>
  </si>
  <si>
    <t>N/deg</t>
  </si>
  <si>
    <t>Car (=Rear Cornering Stiffness)</t>
  </si>
  <si>
    <t>αf (=Front Slip Angle)</t>
  </si>
  <si>
    <t>αr (=Rear Slip Angle)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</si>
</sst>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맑은 고딕"/>
      <family val="3"/>
      <charset val="129"/>
    </font>
    <font>
      <b val="true"/>
      <sz val="2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20"/>
      <color rgb="FF9C65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20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보통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6" activeCellId="0" sqref="F6"/>
    </sheetView>
  </sheetViews>
  <sheetFormatPr defaultRowHeight="31.5"/>
  <cols>
    <col collapsed="false" hidden="false" max="1" min="1" style="1" width="62"/>
    <col collapsed="false" hidden="false" max="3" min="2" style="1" width="16.5021459227468"/>
    <col collapsed="false" hidden="false" max="4" min="4" style="1" width="12.8755364806867"/>
    <col collapsed="false" hidden="false" max="5" min="5" style="0" width="5.62660944206009"/>
    <col collapsed="false" hidden="false" max="1025" min="6" style="0" width="8.6137339055794"/>
  </cols>
  <sheetData>
    <row r="1" customFormat="false" ht="31.5" hidden="false" customHeight="false" outlineLevel="0" collapsed="false">
      <c r="A1" s="2" t="s">
        <v>0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5" t="n">
        <v>3</v>
      </c>
      <c r="C2" s="5"/>
      <c r="D2" s="6" t="s">
        <v>2</v>
      </c>
      <c r="E2" s="3"/>
    </row>
    <row r="3" customFormat="false" ht="31.5" hidden="false" customHeight="false" outlineLevel="0" collapsed="false">
      <c r="A3" s="7" t="s">
        <v>3</v>
      </c>
      <c r="B3" s="8" t="n">
        <v>0.495</v>
      </c>
      <c r="C3" s="8" t="n">
        <f aca="false">1-B3</f>
        <v>0.505</v>
      </c>
      <c r="D3" s="9"/>
      <c r="E3" s="3"/>
    </row>
    <row r="4" customFormat="false" ht="31.5" hidden="false" customHeight="false" outlineLevel="0" collapsed="false">
      <c r="A4" s="4" t="s">
        <v>4</v>
      </c>
      <c r="B4" s="8" t="n">
        <f aca="false">(B2*B3/2)</f>
        <v>0.7425</v>
      </c>
      <c r="C4" s="8" t="n">
        <f aca="false">(B2*C3/2)</f>
        <v>0.7575</v>
      </c>
      <c r="D4" s="6" t="s">
        <v>2</v>
      </c>
      <c r="E4" s="3"/>
    </row>
    <row r="5" customFormat="false" ht="31.5" hidden="false" customHeight="false" outlineLevel="0" collapsed="false">
      <c r="A5" s="4" t="s">
        <v>5</v>
      </c>
      <c r="B5" s="8" t="n">
        <v>8.14</v>
      </c>
      <c r="C5" s="8" t="n">
        <v>8.1</v>
      </c>
      <c r="D5" s="6" t="s">
        <v>2</v>
      </c>
      <c r="E5" s="3"/>
    </row>
    <row r="6" customFormat="false" ht="31.5" hidden="false" customHeight="false" outlineLevel="0" collapsed="false">
      <c r="A6" s="4" t="s">
        <v>6</v>
      </c>
      <c r="B6" s="8" t="n">
        <f aca="false">B4-B5</f>
        <v>-7.3975</v>
      </c>
      <c r="C6" s="8" t="n">
        <f aca="false">C4-C5</f>
        <v>-7.3425</v>
      </c>
      <c r="D6" s="6" t="s">
        <v>2</v>
      </c>
      <c r="E6" s="3"/>
    </row>
    <row r="7" customFormat="false" ht="31.5" hidden="false" customHeight="false" outlineLevel="0" collapsed="false">
      <c r="A7" s="4" t="s">
        <v>7</v>
      </c>
      <c r="B7" s="5" t="n">
        <v>0.3</v>
      </c>
      <c r="C7" s="5"/>
      <c r="D7" s="6" t="s">
        <v>8</v>
      </c>
      <c r="E7" s="3"/>
    </row>
    <row r="8" customFormat="false" ht="31.5" hidden="false" customHeight="false" outlineLevel="0" collapsed="false">
      <c r="A8" s="4" t="s">
        <v>9</v>
      </c>
      <c r="B8" s="10" t="n">
        <v>1.18</v>
      </c>
      <c r="C8" s="10" t="n">
        <v>1.16</v>
      </c>
      <c r="D8" s="6" t="s">
        <v>8</v>
      </c>
      <c r="E8" s="3"/>
    </row>
    <row r="9" customFormat="false" ht="31.5" hidden="false" customHeight="false" outlineLevel="0" collapsed="false">
      <c r="A9" s="2" t="s">
        <v>10</v>
      </c>
      <c r="B9" s="2"/>
      <c r="C9" s="2"/>
      <c r="D9" s="2"/>
    </row>
    <row r="10" customFormat="false" ht="31.5" hidden="false" customHeight="false" outlineLevel="0" collapsed="false">
      <c r="A10" s="7" t="s">
        <v>11</v>
      </c>
      <c r="B10" s="5" t="n">
        <f aca="false">(1*9.81*B11)^0.5</f>
        <v>3.13209195267317</v>
      </c>
      <c r="C10" s="5"/>
      <c r="D10" s="9" t="s">
        <v>12</v>
      </c>
    </row>
    <row r="11" customFormat="false" ht="31.5" hidden="false" customHeight="false" outlineLevel="0" collapsed="false">
      <c r="A11" s="7" t="s">
        <v>13</v>
      </c>
      <c r="B11" s="5" t="n">
        <v>1</v>
      </c>
      <c r="C11" s="5"/>
      <c r="D11" s="9" t="s">
        <v>8</v>
      </c>
    </row>
    <row r="12" customFormat="false" ht="31.5" hidden="false" customHeight="false" outlineLevel="0" collapsed="false">
      <c r="A12" s="7" t="s">
        <v>14</v>
      </c>
      <c r="B12" s="5" t="n">
        <f aca="false">((B7/B11*180/PI())+B17-B18)</f>
        <v>17.1740188539247</v>
      </c>
      <c r="C12" s="5"/>
      <c r="D12" s="9" t="s">
        <v>15</v>
      </c>
    </row>
    <row r="13" customFormat="false" ht="31.5" hidden="false" customHeight="false" outlineLevel="0" collapsed="false">
      <c r="A13" s="7" t="s">
        <v>16</v>
      </c>
      <c r="B13" s="5" t="n">
        <f aca="false">B18</f>
        <v>0.743107500000002</v>
      </c>
      <c r="C13" s="5"/>
      <c r="D13" s="9" t="s">
        <v>15</v>
      </c>
    </row>
    <row r="14" customFormat="false" ht="31.5" hidden="false" customHeight="false" outlineLevel="0" collapsed="false">
      <c r="A14" s="2" t="s">
        <v>17</v>
      </c>
      <c r="B14" s="2"/>
      <c r="C14" s="2"/>
      <c r="D14" s="2"/>
    </row>
    <row r="15" customFormat="false" ht="31.5" hidden="false" customHeight="false" outlineLevel="0" collapsed="false">
      <c r="A15" s="7" t="s">
        <v>18</v>
      </c>
      <c r="B15" s="5" t="n">
        <v>20</v>
      </c>
      <c r="C15" s="5"/>
      <c r="D15" s="9" t="s">
        <v>19</v>
      </c>
    </row>
    <row r="16" customFormat="false" ht="31.5" hidden="false" customHeight="false" outlineLevel="0" collapsed="false">
      <c r="A16" s="7" t="s">
        <v>20</v>
      </c>
      <c r="B16" s="5" t="n">
        <v>20</v>
      </c>
      <c r="C16" s="5"/>
      <c r="D16" s="9" t="s">
        <v>19</v>
      </c>
    </row>
    <row r="17" customFormat="false" ht="31.5" hidden="false" customHeight="false" outlineLevel="0" collapsed="false">
      <c r="A17" s="7" t="s">
        <v>21</v>
      </c>
      <c r="B17" s="5" t="n">
        <f aca="false">($B$2*$B$3*9.81*($B$10)^2/($B$15*9.81*$B$11))</f>
        <v>0.728392500000002</v>
      </c>
      <c r="C17" s="5"/>
      <c r="D17" s="9" t="s">
        <v>15</v>
      </c>
    </row>
    <row r="18" customFormat="false" ht="31.5" hidden="false" customHeight="false" outlineLevel="0" collapsed="false">
      <c r="A18" s="7" t="s">
        <v>22</v>
      </c>
      <c r="B18" s="5" t="n">
        <f aca="false">($B$2*$C$3*9.81*($B$10)^2/($B$16*9.81*$B$11))</f>
        <v>0.743107500000002</v>
      </c>
      <c r="C18" s="5"/>
      <c r="D18" s="9" t="s">
        <v>15</v>
      </c>
    </row>
    <row r="19" customFormat="false" ht="31.5" hidden="false" customHeight="false" outlineLevel="0" collapsed="false">
      <c r="A19" s="0"/>
      <c r="B19" s="0"/>
      <c r="C19" s="0"/>
      <c r="D19" s="0"/>
    </row>
    <row r="20" customFormat="false" ht="31.5" hidden="false" customHeight="false" outlineLevel="0" collapsed="false">
      <c r="A20" s="0"/>
      <c r="B20" s="0"/>
      <c r="C20" s="0"/>
      <c r="D20" s="0"/>
    </row>
    <row r="21" customFormat="false" ht="31.5" hidden="false" customHeight="false" outlineLevel="0" collapsed="false">
      <c r="A21" s="11"/>
      <c r="B21" s="11"/>
      <c r="C21" s="11"/>
      <c r="D21" s="11"/>
      <c r="E21" s="12"/>
    </row>
    <row r="22" customFormat="false" ht="31.5" hidden="false" customHeight="false" outlineLevel="0" collapsed="false">
      <c r="A22" s="13"/>
      <c r="B22" s="14"/>
      <c r="C22" s="14"/>
      <c r="D22" s="15"/>
      <c r="E22" s="12"/>
    </row>
    <row r="23" customFormat="false" ht="31.5" hidden="false" customHeight="false" outlineLevel="0" collapsed="false">
      <c r="A23" s="16"/>
      <c r="B23" s="15"/>
      <c r="C23" s="15"/>
      <c r="D23" s="15"/>
      <c r="E23" s="12"/>
    </row>
    <row r="24" customFormat="false" ht="17.25" hidden="false" customHeight="true" outlineLevel="0" collapsed="false">
      <c r="A24" s="16"/>
      <c r="B24" s="15"/>
      <c r="C24" s="15"/>
      <c r="D24" s="15"/>
      <c r="E24" s="12"/>
    </row>
    <row r="25" customFormat="false" ht="31.5" hidden="false" customHeight="false" outlineLevel="0" collapsed="false">
      <c r="A25" s="16"/>
      <c r="B25" s="15"/>
      <c r="C25" s="15"/>
      <c r="D25" s="15"/>
      <c r="E25" s="12"/>
    </row>
    <row r="26" customFormat="false" ht="17.25" hidden="false" customHeight="true" outlineLevel="0" collapsed="false">
      <c r="A26" s="16"/>
      <c r="B26" s="15"/>
      <c r="C26" s="15"/>
      <c r="D26" s="15"/>
      <c r="E26" s="12"/>
    </row>
    <row r="27" customFormat="false" ht="31.5" hidden="false" customHeight="false" outlineLevel="0" collapsed="false">
      <c r="A27" s="16"/>
      <c r="B27" s="15"/>
      <c r="C27" s="15"/>
      <c r="D27" s="15"/>
      <c r="E27" s="12"/>
    </row>
    <row r="28" customFormat="false" ht="31.5" hidden="false" customHeight="false" outlineLevel="0" collapsed="false">
      <c r="A28" s="16"/>
      <c r="B28" s="15"/>
      <c r="C28" s="15"/>
      <c r="D28" s="15"/>
      <c r="E28" s="12"/>
    </row>
    <row r="29" customFormat="false" ht="31.5" hidden="false" customHeight="false" outlineLevel="0" collapsed="false">
      <c r="A29" s="16"/>
      <c r="B29" s="15"/>
      <c r="C29" s="15"/>
      <c r="D29" s="15"/>
      <c r="E29" s="12"/>
    </row>
    <row r="30" customFormat="false" ht="31.5" hidden="false" customHeight="false" outlineLevel="0" collapsed="false">
      <c r="A30" s="16"/>
      <c r="B30" s="15"/>
      <c r="C30" s="15"/>
      <c r="D30" s="15"/>
      <c r="E30" s="12"/>
    </row>
    <row r="31" customFormat="false" ht="31.5" hidden="false" customHeight="false" outlineLevel="0" collapsed="false">
      <c r="A31" s="16"/>
      <c r="B31" s="0"/>
      <c r="C31" s="0"/>
      <c r="D31" s="15"/>
      <c r="E31" s="12"/>
    </row>
    <row r="32" customFormat="false" ht="31.5" hidden="false" customHeight="false" outlineLevel="0" collapsed="false">
      <c r="A32" s="16"/>
      <c r="B32" s="15"/>
      <c r="C32" s="15"/>
      <c r="D32" s="15"/>
      <c r="E32" s="12"/>
    </row>
    <row r="33" customFormat="false" ht="31.5" hidden="false" customHeight="false" outlineLevel="0" collapsed="false">
      <c r="A33" s="16"/>
      <c r="B33" s="15"/>
      <c r="C33" s="15"/>
      <c r="D33" s="15"/>
      <c r="E33" s="12"/>
    </row>
  </sheetData>
  <mergeCells count="14">
    <mergeCell ref="A1:D1"/>
    <mergeCell ref="B2:C2"/>
    <mergeCell ref="B7:C7"/>
    <mergeCell ref="A9:D9"/>
    <mergeCell ref="B10:C10"/>
    <mergeCell ref="B11:C11"/>
    <mergeCell ref="B12:C12"/>
    <mergeCell ref="B13:C13"/>
    <mergeCell ref="A14:D14"/>
    <mergeCell ref="B15:C15"/>
    <mergeCell ref="B16:C16"/>
    <mergeCell ref="B17:C17"/>
    <mergeCell ref="B18:C18"/>
    <mergeCell ref="A21:D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2009-11-14T16:39:53Z</dcterms:created>
  <dc:creator>KORADSLRACLUB</dc:creator>
  <dc:language>ko-KR</dc:language>
  <cp:lastModifiedBy>32goqudeo</cp:lastModifiedBy>
  <dcterms:modified xsi:type="dcterms:W3CDTF">2018-05-29T00:11:49Z</dcterms:modified>
  <cp:revision>47</cp:revision>
</cp:coreProperties>
</file>