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E\Desktop\"/>
    </mc:Choice>
  </mc:AlternateContent>
  <bookViews>
    <workbookView xWindow="0" yWindow="0" windowWidth="29040" windowHeight="16440" activeTab="1"/>
  </bookViews>
  <sheets>
    <sheet name="Confusion_Matrix" sheetId="2" r:id="rId1"/>
    <sheet name="설명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" l="1"/>
  <c r="D6" i="2"/>
  <c r="F5" i="2"/>
  <c r="F4" i="2"/>
  <c r="F45" i="1"/>
  <c r="E45" i="1"/>
  <c r="G44" i="1"/>
  <c r="G43" i="1"/>
  <c r="F38" i="1"/>
  <c r="E38" i="1"/>
  <c r="G37" i="1"/>
  <c r="G36" i="1"/>
  <c r="F31" i="1"/>
  <c r="E31" i="1"/>
  <c r="G30" i="1"/>
  <c r="G29" i="1"/>
  <c r="G22" i="1"/>
  <c r="G23" i="1"/>
  <c r="E24" i="1"/>
  <c r="J34" i="1" s="1"/>
  <c r="F24" i="1"/>
  <c r="G24" i="1" s="1"/>
  <c r="J21" i="1" s="1"/>
  <c r="F6" i="2" l="1"/>
  <c r="G45" i="1"/>
  <c r="J41" i="1"/>
  <c r="J28" i="1"/>
  <c r="G38" i="1"/>
  <c r="G31" i="1"/>
</calcChain>
</file>

<file path=xl/sharedStrings.xml><?xml version="1.0" encoding="utf-8"?>
<sst xmlns="http://schemas.openxmlformats.org/spreadsheetml/2006/main" count="100" uniqueCount="56">
  <si>
    <t>실제</t>
    <phoneticPr fontId="3" type="noConversion"/>
  </si>
  <si>
    <t>예측</t>
    <phoneticPr fontId="3" type="noConversion"/>
  </si>
  <si>
    <t>합계</t>
    <phoneticPr fontId="3" type="noConversion"/>
  </si>
  <si>
    <t>합계</t>
    <phoneticPr fontId="3" type="noConversion"/>
  </si>
  <si>
    <t>True Positive</t>
    <phoneticPr fontId="3" type="noConversion"/>
  </si>
  <si>
    <t>실제</t>
    <phoneticPr fontId="3" type="noConversion"/>
  </si>
  <si>
    <t>False Positive
(Type I Error)</t>
    <phoneticPr fontId="3" type="noConversion"/>
  </si>
  <si>
    <t>False Negative
(Type II Error)</t>
    <phoneticPr fontId="3" type="noConversion"/>
  </si>
  <si>
    <t>True Negative</t>
    <phoneticPr fontId="3" type="noConversion"/>
  </si>
  <si>
    <t>Positive</t>
    <phoneticPr fontId="3" type="noConversion"/>
  </si>
  <si>
    <t>Negative</t>
    <phoneticPr fontId="3" type="noConversion"/>
  </si>
  <si>
    <t>Positive</t>
    <phoneticPr fontId="3" type="noConversion"/>
  </si>
  <si>
    <t>정인식률(Accuracy)</t>
    <phoneticPr fontId="3" type="noConversion"/>
  </si>
  <si>
    <t>오류율(Error)</t>
    <phoneticPr fontId="3" type="noConversion"/>
  </si>
  <si>
    <t>True Positive Rate</t>
    <phoneticPr fontId="3" type="noConversion"/>
  </si>
  <si>
    <t>True Negative Rate</t>
    <phoneticPr fontId="3" type="noConversion"/>
  </si>
  <si>
    <r>
      <t>= (</t>
    </r>
    <r>
      <rPr>
        <sz val="11"/>
        <color rgb="FFFF0000"/>
        <rFont val="맑은 고딕"/>
        <family val="3"/>
        <charset val="129"/>
        <scheme val="minor"/>
      </rPr>
      <t>900</t>
    </r>
    <r>
      <rPr>
        <sz val="11"/>
        <color theme="1"/>
        <rFont val="맑은 고딕"/>
        <family val="2"/>
        <charset val="129"/>
        <scheme val="minor"/>
      </rPr>
      <t xml:space="preserve"> + </t>
    </r>
    <r>
      <rPr>
        <sz val="11"/>
        <color rgb="FFFF0000"/>
        <rFont val="맑은 고딕"/>
        <family val="3"/>
        <charset val="129"/>
        <scheme val="minor"/>
      </rPr>
      <t>87</t>
    </r>
    <r>
      <rPr>
        <sz val="11"/>
        <color theme="1"/>
        <rFont val="맑은 고딕"/>
        <family val="2"/>
        <charset val="129"/>
        <scheme val="minor"/>
      </rPr>
      <t xml:space="preserve">) / </t>
    </r>
    <r>
      <rPr>
        <sz val="11"/>
        <color rgb="FF00B050"/>
        <rFont val="맑은 고딕"/>
        <family val="3"/>
        <charset val="129"/>
        <scheme val="minor"/>
      </rPr>
      <t>1141</t>
    </r>
    <phoneticPr fontId="3" type="noConversion"/>
  </si>
  <si>
    <r>
      <t>= (</t>
    </r>
    <r>
      <rPr>
        <sz val="11"/>
        <color rgb="FFFF0000"/>
        <rFont val="맑은 고딕"/>
        <family val="2"/>
        <charset val="129"/>
        <scheme val="minor"/>
      </rPr>
      <t>100</t>
    </r>
    <r>
      <rPr>
        <sz val="11"/>
        <color theme="1"/>
        <rFont val="맑은 고딕"/>
        <family val="2"/>
        <charset val="129"/>
        <scheme val="minor"/>
      </rPr>
      <t xml:space="preserve"> + </t>
    </r>
    <r>
      <rPr>
        <sz val="11"/>
        <color rgb="FFFF0000"/>
        <rFont val="맑은 고딕"/>
        <family val="2"/>
        <charset val="129"/>
        <scheme val="minor"/>
      </rPr>
      <t>54</t>
    </r>
    <r>
      <rPr>
        <sz val="11"/>
        <color theme="1"/>
        <rFont val="맑은 고딕"/>
        <family val="2"/>
        <charset val="129"/>
        <scheme val="minor"/>
      </rPr>
      <t xml:space="preserve">) / </t>
    </r>
    <r>
      <rPr>
        <sz val="11"/>
        <color rgb="FF00B050"/>
        <rFont val="맑은 고딕"/>
        <family val="3"/>
        <charset val="129"/>
        <scheme val="minor"/>
      </rPr>
      <t>1141</t>
    </r>
    <phoneticPr fontId="3" type="noConversion"/>
  </si>
  <si>
    <r>
      <t xml:space="preserve">= </t>
    </r>
    <r>
      <rPr>
        <sz val="11"/>
        <color rgb="FFFF0000"/>
        <rFont val="맑은 고딕"/>
        <family val="3"/>
        <charset val="129"/>
        <scheme val="minor"/>
      </rPr>
      <t>900</t>
    </r>
    <r>
      <rPr>
        <sz val="11"/>
        <color theme="1"/>
        <rFont val="맑은 고딕"/>
        <family val="2"/>
        <charset val="129"/>
        <scheme val="minor"/>
      </rPr>
      <t xml:space="preserve"> / </t>
    </r>
    <r>
      <rPr>
        <sz val="11"/>
        <color rgb="FF00B050"/>
        <rFont val="맑은 고딕"/>
        <family val="2"/>
        <charset val="129"/>
        <scheme val="minor"/>
      </rPr>
      <t>954</t>
    </r>
    <phoneticPr fontId="3" type="noConversion"/>
  </si>
  <si>
    <r>
      <t xml:space="preserve">= </t>
    </r>
    <r>
      <rPr>
        <sz val="11"/>
        <color rgb="FFFF0000"/>
        <rFont val="맑은 고딕"/>
        <family val="3"/>
        <charset val="129"/>
        <scheme val="minor"/>
      </rPr>
      <t>87</t>
    </r>
    <r>
      <rPr>
        <sz val="11"/>
        <color theme="1"/>
        <rFont val="맑은 고딕"/>
        <family val="2"/>
        <charset val="129"/>
        <scheme val="minor"/>
      </rPr>
      <t xml:space="preserve"> / </t>
    </r>
    <r>
      <rPr>
        <sz val="11"/>
        <color rgb="FF00B050"/>
        <rFont val="맑은 고딕"/>
        <family val="2"/>
        <charset val="129"/>
        <scheme val="minor"/>
      </rPr>
      <t>187</t>
    </r>
    <phoneticPr fontId="3" type="noConversion"/>
  </si>
  <si>
    <t>P를 P로 N을 N으로 얼마나 잘 분류하였나?</t>
    <phoneticPr fontId="3" type="noConversion"/>
  </si>
  <si>
    <t>얼마나 잘못 분류하였나?</t>
    <phoneticPr fontId="3" type="noConversion"/>
  </si>
  <si>
    <t>P를 P로 얼마나 잘 분류하였나?</t>
    <phoneticPr fontId="3" type="noConversion"/>
  </si>
  <si>
    <t>N을 N으로 얼마나 잘 분류하였나?</t>
    <phoneticPr fontId="3" type="noConversion"/>
  </si>
  <si>
    <t>acutal</t>
    <phoneticPr fontId="3" type="noConversion"/>
  </si>
  <si>
    <t>predict</t>
    <phoneticPr fontId="3" type="noConversion"/>
  </si>
  <si>
    <t>True Positive</t>
  </si>
  <si>
    <t>False Negative</t>
    <phoneticPr fontId="3" type="noConversion"/>
  </si>
  <si>
    <t>False Positive</t>
    <phoneticPr fontId="3" type="noConversion"/>
  </si>
  <si>
    <t>TP의 경우 1이라고 예측했는데 실제도 1(정답)</t>
    <phoneticPr fontId="3" type="noConversion"/>
  </si>
  <si>
    <t>TN의 경우 0이라고 예측했는데 실제도 0(정답)</t>
    <phoneticPr fontId="3" type="noConversion"/>
  </si>
  <si>
    <t>FP의 경우 1이라고 예측했는데 실제로는 0(오답)</t>
    <phoneticPr fontId="3" type="noConversion"/>
  </si>
  <si>
    <t>FN의 경우 0이라고 예측했는데 실제로는 1(오답)</t>
    <phoneticPr fontId="3" type="noConversion"/>
  </si>
  <si>
    <t>Accuracy</t>
    <phoneticPr fontId="3" type="noConversion"/>
  </si>
  <si>
    <t>Precision</t>
    <phoneticPr fontId="3" type="noConversion"/>
  </si>
  <si>
    <t>Sensitivity = Recall</t>
    <phoneticPr fontId="3" type="noConversion"/>
  </si>
  <si>
    <t>Error</t>
    <phoneticPr fontId="3" type="noConversion"/>
  </si>
  <si>
    <t xml:space="preserve">T P / T P + F P </t>
    <phoneticPr fontId="3" type="noConversion"/>
  </si>
  <si>
    <t xml:space="preserve">T P + T N / (T P + T N + F P + F N) </t>
    <phoneticPr fontId="3" type="noConversion"/>
  </si>
  <si>
    <t>T P / T P + F N</t>
    <phoneticPr fontId="3" type="noConversion"/>
  </si>
  <si>
    <t>Specificity</t>
    <phoneticPr fontId="3" type="noConversion"/>
  </si>
  <si>
    <t>T N / F P + T N</t>
    <phoneticPr fontId="3" type="noConversion"/>
  </si>
  <si>
    <t>실제 P를 P로 예측</t>
    <phoneticPr fontId="3" type="noConversion"/>
  </si>
  <si>
    <t>P로 예측한 것 중 실제 P의 비율</t>
    <phoneticPr fontId="3" type="noConversion"/>
  </si>
  <si>
    <t>맞게 검출한 비율</t>
    <phoneticPr fontId="3" type="noConversion"/>
  </si>
  <si>
    <t>실제 N을 N로 예측</t>
    <phoneticPr fontId="3" type="noConversion"/>
  </si>
  <si>
    <t>오류율</t>
    <phoneticPr fontId="3" type="noConversion"/>
  </si>
  <si>
    <t>F N + F P / T P + F N + F P + T N</t>
    <phoneticPr fontId="3" type="noConversion"/>
  </si>
  <si>
    <t>F1 score</t>
    <phoneticPr fontId="3" type="noConversion"/>
  </si>
  <si>
    <t>정밀도와 재현율의 평균</t>
    <phoneticPr fontId="3" type="noConversion"/>
  </si>
  <si>
    <t xml:space="preserve">2 * (precision * recall) / (precision + recall) </t>
    <phoneticPr fontId="3" type="noConversion"/>
  </si>
  <si>
    <t xml:space="preserve">예측) False </t>
    <phoneticPr fontId="3" type="noConversion"/>
  </si>
  <si>
    <t>1종 오류</t>
    <phoneticPr fontId="3" type="noConversion"/>
  </si>
  <si>
    <t>2종 오류</t>
    <phoneticPr fontId="3" type="noConversion"/>
  </si>
  <si>
    <t>예측) True</t>
    <phoneticPr fontId="3" type="noConversion"/>
  </si>
  <si>
    <t>True Negative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</si>
</sst>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1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00B05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00B050"/>
      <name val="맑은 고딕"/>
      <family val="2"/>
      <charset val="129"/>
      <scheme val="minor"/>
    </font>
    <font>
      <sz val="10"/>
      <color rgb="FF000000"/>
      <name val="D2Coding ligature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176" fontId="0" fillId="0" borderId="0" xfId="1" applyNumberFormat="1" applyFo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quotePrefix="1">
      <alignment vertical="center"/>
    </xf>
    <xf numFmtId="0" fontId="2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7" fillId="0" borderId="1" xfId="0" applyFont="1" applyBorder="1">
      <alignment vertical="center"/>
    </xf>
    <xf numFmtId="0" fontId="7" fillId="0" borderId="6" xfId="0" applyFont="1" applyBorder="1">
      <alignment vertical="center"/>
    </xf>
    <xf numFmtId="0" fontId="2" fillId="0" borderId="6" xfId="0" applyFont="1" applyBorder="1">
      <alignment vertical="center"/>
    </xf>
    <xf numFmtId="0" fontId="8" fillId="0" borderId="1" xfId="0" applyFont="1" applyFill="1" applyBorder="1">
      <alignment vertical="center"/>
    </xf>
    <xf numFmtId="0" fontId="7" fillId="0" borderId="1" xfId="0" applyFont="1" applyFill="1" applyBorder="1">
      <alignment vertical="center"/>
    </xf>
    <xf numFmtId="0" fontId="8" fillId="0" borderId="1" xfId="0" applyFont="1" applyBorder="1">
      <alignment vertical="center"/>
    </xf>
    <xf numFmtId="0" fontId="4" fillId="0" borderId="0" xfId="0" applyFont="1" applyAlignment="1">
      <alignment vertical="center"/>
    </xf>
    <xf numFmtId="176" fontId="4" fillId="0" borderId="0" xfId="1" applyNumberFormat="1" applyFont="1" applyAlignment="1">
      <alignment vertical="center"/>
    </xf>
    <xf numFmtId="176" fontId="4" fillId="0" borderId="0" xfId="1" quotePrefix="1" applyNumberFormat="1" applyFont="1">
      <alignment vertical="center"/>
    </xf>
    <xf numFmtId="176" fontId="4" fillId="0" borderId="0" xfId="1" applyNumberFormat="1" applyFont="1">
      <alignment vertical="center"/>
    </xf>
    <xf numFmtId="0" fontId="9" fillId="0" borderId="0" xfId="0" applyFont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9"/>
  <sheetViews>
    <sheetView topLeftCell="B1" workbookViewId="0">
      <selection activeCell="H17" sqref="H17"/>
    </sheetView>
  </sheetViews>
  <sheetFormatPr defaultRowHeight="16.5"/>
  <cols>
    <col min="4" max="4" width="12.625" bestFit="1" customWidth="1"/>
    <col min="5" max="5" width="14.125" bestFit="1" customWidth="1"/>
    <col min="8" max="8" width="45.625" bestFit="1" customWidth="1"/>
    <col min="9" max="9" width="13.375" customWidth="1"/>
    <col min="10" max="10" width="17.875" customWidth="1"/>
  </cols>
  <sheetData>
    <row r="2" spans="2:10">
      <c r="B2" s="23"/>
      <c r="C2" s="24"/>
      <c r="D2" s="27" t="s">
        <v>25</v>
      </c>
      <c r="E2" s="27"/>
      <c r="H2" s="18"/>
      <c r="J2" s="19"/>
    </row>
    <row r="3" spans="2:10">
      <c r="B3" s="25"/>
      <c r="C3" s="26"/>
      <c r="D3" s="4" t="s">
        <v>9</v>
      </c>
      <c r="E3" s="4" t="s">
        <v>10</v>
      </c>
      <c r="F3" s="5" t="s">
        <v>2</v>
      </c>
      <c r="H3" s="18"/>
      <c r="J3" s="20"/>
    </row>
    <row r="4" spans="2:10">
      <c r="B4" s="27" t="s">
        <v>24</v>
      </c>
      <c r="C4" s="4" t="s">
        <v>11</v>
      </c>
      <c r="D4" s="12">
        <v>900</v>
      </c>
      <c r="E4" s="12">
        <v>54</v>
      </c>
      <c r="F4" s="16">
        <f>SUM(D4:E4)</f>
        <v>954</v>
      </c>
      <c r="H4" s="18"/>
      <c r="J4" s="20"/>
    </row>
    <row r="5" spans="2:10">
      <c r="B5" s="27"/>
      <c r="C5" s="4" t="s">
        <v>10</v>
      </c>
      <c r="D5" s="13">
        <v>100</v>
      </c>
      <c r="E5" s="13">
        <v>87</v>
      </c>
      <c r="F5" s="16">
        <f>SUM(D5:E5)</f>
        <v>187</v>
      </c>
      <c r="H5" s="18"/>
      <c r="J5" s="21"/>
    </row>
    <row r="6" spans="2:10">
      <c r="C6" s="2" t="s">
        <v>3</v>
      </c>
      <c r="D6" s="12">
        <f>SUM(D4:D5)</f>
        <v>1000</v>
      </c>
      <c r="E6" s="12">
        <f>SUM(E4:E5)</f>
        <v>141</v>
      </c>
      <c r="F6" s="16">
        <f>SUM(D6:E6)</f>
        <v>1141</v>
      </c>
    </row>
    <row r="7" spans="2:10">
      <c r="I7" s="7"/>
    </row>
    <row r="8" spans="2:10">
      <c r="I8" s="7"/>
      <c r="J8" s="9"/>
    </row>
    <row r="9" spans="2:10">
      <c r="B9" s="23"/>
      <c r="C9" s="24"/>
      <c r="D9" s="27" t="s">
        <v>25</v>
      </c>
      <c r="E9" s="27"/>
      <c r="H9" t="s">
        <v>29</v>
      </c>
      <c r="I9" t="s">
        <v>54</v>
      </c>
    </row>
    <row r="10" spans="2:10">
      <c r="B10" s="25"/>
      <c r="C10" s="26"/>
      <c r="D10" s="4" t="s">
        <v>9</v>
      </c>
      <c r="E10" s="4" t="s">
        <v>10</v>
      </c>
      <c r="H10" t="s">
        <v>30</v>
      </c>
      <c r="I10" t="s">
        <v>54</v>
      </c>
    </row>
    <row r="11" spans="2:10">
      <c r="B11" s="27" t="s">
        <v>24</v>
      </c>
      <c r="C11" s="4" t="s">
        <v>9</v>
      </c>
      <c r="D11" s="12" t="s">
        <v>26</v>
      </c>
      <c r="E11" s="12" t="s">
        <v>27</v>
      </c>
      <c r="H11" t="s">
        <v>31</v>
      </c>
      <c r="I11" t="s">
        <v>51</v>
      </c>
      <c r="J11" t="s">
        <v>52</v>
      </c>
    </row>
    <row r="12" spans="2:10">
      <c r="B12" s="27"/>
      <c r="C12" s="4" t="s">
        <v>10</v>
      </c>
      <c r="D12" s="12" t="s">
        <v>28</v>
      </c>
      <c r="E12" s="12" t="s">
        <v>55</v>
      </c>
      <c r="H12" t="s">
        <v>32</v>
      </c>
      <c r="I12" t="s">
        <v>51</v>
      </c>
      <c r="J12" t="s">
        <v>53</v>
      </c>
    </row>
    <row r="14" spans="2:10">
      <c r="B14" s="28" t="s">
        <v>44</v>
      </c>
      <c r="C14" s="28"/>
      <c r="D14" s="28"/>
      <c r="E14" s="28"/>
      <c r="F14" s="28" t="s">
        <v>33</v>
      </c>
      <c r="G14" s="28"/>
      <c r="H14" s="18" t="s">
        <v>38</v>
      </c>
      <c r="I14" s="22">
        <v>0.86503070000000004</v>
      </c>
    </row>
    <row r="15" spans="2:10">
      <c r="B15" s="28" t="s">
        <v>43</v>
      </c>
      <c r="C15" s="28"/>
      <c r="D15" s="28"/>
      <c r="E15" s="28"/>
      <c r="F15" s="28" t="s">
        <v>34</v>
      </c>
      <c r="G15" s="28"/>
      <c r="H15" s="18" t="s">
        <v>37</v>
      </c>
      <c r="I15" s="22">
        <v>0.9</v>
      </c>
    </row>
    <row r="16" spans="2:10">
      <c r="B16" s="28" t="s">
        <v>42</v>
      </c>
      <c r="C16" s="28"/>
      <c r="D16" s="28"/>
      <c r="E16" s="28"/>
      <c r="F16" s="28" t="s">
        <v>35</v>
      </c>
      <c r="G16" s="28"/>
      <c r="H16" s="18" t="s">
        <v>39</v>
      </c>
      <c r="I16" s="22">
        <v>0.94339620000000002</v>
      </c>
    </row>
    <row r="17" spans="2:9">
      <c r="B17" s="28" t="s">
        <v>45</v>
      </c>
      <c r="C17" s="28"/>
      <c r="D17" s="28"/>
      <c r="E17" s="28"/>
      <c r="F17" s="28" t="s">
        <v>40</v>
      </c>
      <c r="G17" s="28"/>
      <c r="H17" s="18" t="s">
        <v>41</v>
      </c>
      <c r="I17" s="22">
        <v>0.4652406</v>
      </c>
    </row>
    <row r="18" spans="2:9">
      <c r="B18" s="28" t="s">
        <v>46</v>
      </c>
      <c r="C18" s="28"/>
      <c r="D18" s="28"/>
      <c r="E18" s="28"/>
      <c r="F18" s="28" t="s">
        <v>36</v>
      </c>
      <c r="G18" s="28"/>
      <c r="H18" s="18" t="s">
        <v>47</v>
      </c>
      <c r="I18" s="22">
        <v>0.13496929999999999</v>
      </c>
    </row>
    <row r="19" spans="2:9">
      <c r="B19" s="28" t="s">
        <v>49</v>
      </c>
      <c r="C19" s="28"/>
      <c r="D19" s="28"/>
      <c r="E19" s="28"/>
      <c r="F19" s="28" t="s">
        <v>48</v>
      </c>
      <c r="G19" s="28"/>
      <c r="H19" s="18" t="s">
        <v>50</v>
      </c>
      <c r="I19" s="22">
        <v>0.92118730000000004</v>
      </c>
    </row>
  </sheetData>
  <mergeCells count="18">
    <mergeCell ref="B17:E17"/>
    <mergeCell ref="B18:E18"/>
    <mergeCell ref="F19:G19"/>
    <mergeCell ref="B19:E19"/>
    <mergeCell ref="B9:C10"/>
    <mergeCell ref="D9:E9"/>
    <mergeCell ref="F15:G15"/>
    <mergeCell ref="F16:G16"/>
    <mergeCell ref="F17:G17"/>
    <mergeCell ref="F18:G18"/>
    <mergeCell ref="B16:E16"/>
    <mergeCell ref="B15:E15"/>
    <mergeCell ref="B2:C3"/>
    <mergeCell ref="D2:E2"/>
    <mergeCell ref="B4:B5"/>
    <mergeCell ref="B11:B12"/>
    <mergeCell ref="F14:G14"/>
    <mergeCell ref="B14:E14"/>
  </mergeCells>
  <phoneticPr fontId="3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4:K45"/>
  <sheetViews>
    <sheetView tabSelected="1" topLeftCell="A16" workbookViewId="0">
      <selection activeCell="E16" sqref="E16"/>
    </sheetView>
  </sheetViews>
  <sheetFormatPr defaultRowHeight="16.5"/>
  <cols>
    <col min="5" max="5" width="13.375" bestFit="1" customWidth="1"/>
    <col min="6" max="6" width="13.125" customWidth="1"/>
    <col min="8" max="8" width="6.75" customWidth="1"/>
    <col min="9" max="9" width="23.25" bestFit="1" customWidth="1"/>
    <col min="10" max="10" width="6.5" bestFit="1" customWidth="1"/>
    <col min="11" max="11" width="19.25" bestFit="1" customWidth="1"/>
  </cols>
  <sheetData>
    <row r="14" spans="3:10">
      <c r="C14" s="23"/>
      <c r="D14" s="24"/>
      <c r="E14" s="27" t="s">
        <v>5</v>
      </c>
      <c r="F14" s="27"/>
    </row>
    <row r="15" spans="3:10">
      <c r="C15" s="25"/>
      <c r="D15" s="26"/>
      <c r="E15" s="4" t="s">
        <v>9</v>
      </c>
      <c r="F15" s="4" t="s">
        <v>10</v>
      </c>
    </row>
    <row r="16" spans="3:10" ht="33">
      <c r="C16" s="27" t="s">
        <v>1</v>
      </c>
      <c r="D16" s="4" t="s">
        <v>11</v>
      </c>
      <c r="E16" s="10" t="s">
        <v>4</v>
      </c>
      <c r="F16" s="8" t="s">
        <v>6</v>
      </c>
      <c r="J16" s="9"/>
    </row>
    <row r="17" spans="3:11" ht="33">
      <c r="C17" s="27"/>
      <c r="D17" s="4" t="s">
        <v>10</v>
      </c>
      <c r="E17" s="8" t="s">
        <v>7</v>
      </c>
      <c r="F17" s="11" t="s">
        <v>8</v>
      </c>
      <c r="J17" s="9"/>
    </row>
    <row r="20" spans="3:11">
      <c r="C20" s="23"/>
      <c r="D20" s="24"/>
      <c r="E20" s="27" t="s">
        <v>0</v>
      </c>
      <c r="F20" s="27"/>
      <c r="I20" s="29" t="s">
        <v>20</v>
      </c>
      <c r="J20" s="29"/>
      <c r="K20" s="29"/>
    </row>
    <row r="21" spans="3:11">
      <c r="C21" s="25"/>
      <c r="D21" s="26"/>
      <c r="E21" s="4" t="s">
        <v>9</v>
      </c>
      <c r="F21" s="4" t="s">
        <v>10</v>
      </c>
      <c r="G21" s="5" t="s">
        <v>2</v>
      </c>
      <c r="I21" t="s">
        <v>12</v>
      </c>
      <c r="J21" s="7">
        <f>(E22+F23)/G24</f>
        <v>0.86503067484662577</v>
      </c>
      <c r="K21" s="9" t="s">
        <v>16</v>
      </c>
    </row>
    <row r="22" spans="3:11">
      <c r="C22" s="27" t="s">
        <v>1</v>
      </c>
      <c r="D22" s="4" t="s">
        <v>11</v>
      </c>
      <c r="E22" s="10">
        <v>900</v>
      </c>
      <c r="F22" s="1">
        <v>100</v>
      </c>
      <c r="G22" s="6">
        <f>SUM(E22:F22)</f>
        <v>1000</v>
      </c>
      <c r="K22" s="9"/>
    </row>
    <row r="23" spans="3:11">
      <c r="C23" s="27"/>
      <c r="D23" s="4" t="s">
        <v>10</v>
      </c>
      <c r="E23" s="3">
        <v>54</v>
      </c>
      <c r="F23" s="14">
        <v>87</v>
      </c>
      <c r="G23" s="6">
        <f>SUM(E23:F23)</f>
        <v>141</v>
      </c>
    </row>
    <row r="24" spans="3:11">
      <c r="D24" s="2" t="s">
        <v>3</v>
      </c>
      <c r="E24" s="1">
        <f>SUM(E22:E23)</f>
        <v>954</v>
      </c>
      <c r="F24" s="1">
        <f>SUM(F22:F23)</f>
        <v>187</v>
      </c>
      <c r="G24" s="15">
        <f>SUM(E24:F24)</f>
        <v>1141</v>
      </c>
    </row>
    <row r="25" spans="3:11">
      <c r="J25" s="7"/>
    </row>
    <row r="27" spans="3:11">
      <c r="C27" s="23"/>
      <c r="D27" s="24"/>
      <c r="E27" s="27" t="s">
        <v>0</v>
      </c>
      <c r="F27" s="27"/>
      <c r="I27" s="29" t="s">
        <v>21</v>
      </c>
      <c r="J27" s="29"/>
      <c r="K27" s="29"/>
    </row>
    <row r="28" spans="3:11">
      <c r="C28" s="25"/>
      <c r="D28" s="26"/>
      <c r="E28" s="4" t="s">
        <v>9</v>
      </c>
      <c r="F28" s="4" t="s">
        <v>10</v>
      </c>
      <c r="G28" s="5" t="s">
        <v>2</v>
      </c>
      <c r="I28" t="s">
        <v>13</v>
      </c>
      <c r="J28" s="7">
        <f>(F22+E23)/G24</f>
        <v>0.13496932515337423</v>
      </c>
      <c r="K28" s="9" t="s">
        <v>17</v>
      </c>
    </row>
    <row r="29" spans="3:11">
      <c r="C29" s="27" t="s">
        <v>1</v>
      </c>
      <c r="D29" s="4" t="s">
        <v>11</v>
      </c>
      <c r="E29" s="1">
        <v>900</v>
      </c>
      <c r="F29" s="10">
        <v>100</v>
      </c>
      <c r="G29" s="6">
        <f>SUM(E29:F29)</f>
        <v>1000</v>
      </c>
    </row>
    <row r="30" spans="3:11">
      <c r="C30" s="27"/>
      <c r="D30" s="4" t="s">
        <v>10</v>
      </c>
      <c r="E30" s="14">
        <v>54</v>
      </c>
      <c r="F30" s="3">
        <v>87</v>
      </c>
      <c r="G30" s="6">
        <f>SUM(E30:F30)</f>
        <v>141</v>
      </c>
    </row>
    <row r="31" spans="3:11">
      <c r="D31" s="2" t="s">
        <v>3</v>
      </c>
      <c r="E31" s="1">
        <f>SUM(E29:E30)</f>
        <v>954</v>
      </c>
      <c r="F31" s="1">
        <f>SUM(F29:F30)</f>
        <v>187</v>
      </c>
      <c r="G31" s="15">
        <f>SUM(E31:F31)</f>
        <v>1141</v>
      </c>
    </row>
    <row r="33" spans="3:11">
      <c r="I33" s="29" t="s">
        <v>22</v>
      </c>
      <c r="J33" s="29"/>
      <c r="K33" s="29"/>
    </row>
    <row r="34" spans="3:11">
      <c r="C34" s="23"/>
      <c r="D34" s="24"/>
      <c r="E34" s="27" t="s">
        <v>0</v>
      </c>
      <c r="F34" s="27"/>
      <c r="I34" t="s">
        <v>14</v>
      </c>
      <c r="J34" s="7">
        <f>E22/E24</f>
        <v>0.94339622641509435</v>
      </c>
      <c r="K34" s="9" t="s">
        <v>18</v>
      </c>
    </row>
    <row r="35" spans="3:11">
      <c r="C35" s="25"/>
      <c r="D35" s="26"/>
      <c r="E35" s="4" t="s">
        <v>9</v>
      </c>
      <c r="F35" s="4" t="s">
        <v>10</v>
      </c>
      <c r="G35" s="5" t="s">
        <v>2</v>
      </c>
    </row>
    <row r="36" spans="3:11">
      <c r="C36" s="27" t="s">
        <v>1</v>
      </c>
      <c r="D36" s="4" t="s">
        <v>11</v>
      </c>
      <c r="E36" s="10">
        <v>900</v>
      </c>
      <c r="F36" s="1">
        <v>100</v>
      </c>
      <c r="G36" s="6">
        <f>SUM(E36:F36)</f>
        <v>1000</v>
      </c>
    </row>
    <row r="37" spans="3:11">
      <c r="C37" s="27"/>
      <c r="D37" s="4" t="s">
        <v>10</v>
      </c>
      <c r="E37" s="14">
        <v>54</v>
      </c>
      <c r="F37" s="3">
        <v>87</v>
      </c>
      <c r="G37" s="6">
        <f>SUM(E37:F37)</f>
        <v>141</v>
      </c>
    </row>
    <row r="38" spans="3:11">
      <c r="D38" s="2" t="s">
        <v>3</v>
      </c>
      <c r="E38" s="17">
        <f>SUM(E36:E37)</f>
        <v>954</v>
      </c>
      <c r="F38" s="1">
        <f>SUM(F36:F37)</f>
        <v>187</v>
      </c>
      <c r="G38" s="6">
        <f>SUM(E38:F38)</f>
        <v>1141</v>
      </c>
    </row>
    <row r="40" spans="3:11">
      <c r="I40" s="29" t="s">
        <v>23</v>
      </c>
      <c r="J40" s="29"/>
      <c r="K40" s="29"/>
    </row>
    <row r="41" spans="3:11">
      <c r="C41" s="23"/>
      <c r="D41" s="24"/>
      <c r="E41" s="27" t="s">
        <v>0</v>
      </c>
      <c r="F41" s="27"/>
      <c r="I41" t="s">
        <v>15</v>
      </c>
      <c r="J41" s="7">
        <f>F23/F24</f>
        <v>0.46524064171122997</v>
      </c>
      <c r="K41" s="9" t="s">
        <v>19</v>
      </c>
    </row>
    <row r="42" spans="3:11">
      <c r="C42" s="25"/>
      <c r="D42" s="26"/>
      <c r="E42" s="4" t="s">
        <v>9</v>
      </c>
      <c r="F42" s="4" t="s">
        <v>10</v>
      </c>
      <c r="G42" s="5" t="s">
        <v>2</v>
      </c>
    </row>
    <row r="43" spans="3:11">
      <c r="C43" s="27" t="s">
        <v>1</v>
      </c>
      <c r="D43" s="4" t="s">
        <v>11</v>
      </c>
      <c r="E43" s="1">
        <v>900</v>
      </c>
      <c r="F43" s="1">
        <v>100</v>
      </c>
      <c r="G43" s="6">
        <f>SUM(E43:F43)</f>
        <v>1000</v>
      </c>
    </row>
    <row r="44" spans="3:11">
      <c r="C44" s="27"/>
      <c r="D44" s="4" t="s">
        <v>10</v>
      </c>
      <c r="E44" s="3">
        <v>54</v>
      </c>
      <c r="F44" s="14">
        <v>87</v>
      </c>
      <c r="G44" s="6">
        <f>SUM(E44:F44)</f>
        <v>141</v>
      </c>
    </row>
    <row r="45" spans="3:11">
      <c r="D45" s="2" t="s">
        <v>3</v>
      </c>
      <c r="E45" s="1">
        <f>SUM(E43:E44)</f>
        <v>954</v>
      </c>
      <c r="F45" s="17">
        <f>SUM(F43:F44)</f>
        <v>187</v>
      </c>
      <c r="G45" s="6">
        <f>SUM(E45:F45)</f>
        <v>1141</v>
      </c>
    </row>
  </sheetData>
  <mergeCells count="19">
    <mergeCell ref="C41:D42"/>
    <mergeCell ref="E41:F41"/>
    <mergeCell ref="C43:C44"/>
    <mergeCell ref="C14:D15"/>
    <mergeCell ref="E14:F14"/>
    <mergeCell ref="C16:C17"/>
    <mergeCell ref="C27:D28"/>
    <mergeCell ref="E27:F27"/>
    <mergeCell ref="C29:C30"/>
    <mergeCell ref="E20:F20"/>
    <mergeCell ref="C22:C23"/>
    <mergeCell ref="C20:D21"/>
    <mergeCell ref="I20:K20"/>
    <mergeCell ref="I27:K27"/>
    <mergeCell ref="I33:K33"/>
    <mergeCell ref="I40:K40"/>
    <mergeCell ref="C34:D35"/>
    <mergeCell ref="E34:F34"/>
    <mergeCell ref="C36:C37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Confusion_Matrix</vt:lpstr>
      <vt:lpstr>설명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李 栽學(Lee Jaehak)</dc:creator>
  <cp:lastModifiedBy>HPE</cp:lastModifiedBy>
  <dcterms:created xsi:type="dcterms:W3CDTF">2017-08-18T01:37:08Z</dcterms:created>
  <dcterms:modified xsi:type="dcterms:W3CDTF">2022-01-16T23:42:33Z</dcterms:modified>
</cp:coreProperties>
</file>