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ha/Dropbox/Academics/Postgraduate_1st_Yr/Project2_valleyridgeinflections/Write up 4/submission-JAmChemSoc/ESI/"/>
    </mc:Choice>
  </mc:AlternateContent>
  <xr:revisionPtr revIDLastSave="0" documentId="13_ncr:1_{7234831B-72C6-804E-9CD8-4785B137DA6F}" xr6:coauthVersionLast="45" xr6:coauthVersionMax="45" xr10:uidLastSave="{00000000-0000-0000-0000-000000000000}"/>
  <bookViews>
    <workbookView xWindow="10500" yWindow="3380" windowWidth="22200" windowHeight="16060" xr2:uid="{3C76B059-2EB1-6543-ABE5-9632E9664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1" l="1"/>
  <c r="N49" i="1"/>
  <c r="N48" i="1"/>
  <c r="N47" i="1"/>
  <c r="N46" i="1"/>
  <c r="N45" i="1"/>
  <c r="N44" i="1"/>
  <c r="N2" i="1" l="1"/>
  <c r="N20" i="1" l="1"/>
  <c r="N21" i="1"/>
  <c r="N43" i="1" l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<sst xmlns="http://schemas.openxmlformats.org/spreadsheetml/2006/main" count="666" uniqueCount="289">
  <si>
    <t>React No.</t>
  </si>
  <si>
    <t>Actual Maj</t>
  </si>
  <si>
    <t>Pred Maj</t>
  </si>
  <si>
    <t>μ1</t>
  </si>
  <si>
    <t>μ2</t>
  </si>
  <si>
    <t>λ1</t>
  </si>
  <si>
    <t>λ2</t>
  </si>
  <si>
    <t>Exp / Traj %</t>
  </si>
  <si>
    <t>Pred %</t>
  </si>
  <si>
    <t>err</t>
  </si>
  <si>
    <t>|g|</t>
  </si>
  <si>
    <t>phi</t>
  </si>
  <si>
    <t>IRC</t>
  </si>
  <si>
    <t>B(P1|P2)</t>
  </si>
  <si>
    <t>B(P2|P1)</t>
  </si>
  <si>
    <t>B(TS1|P1)</t>
  </si>
  <si>
    <t>B(TS1|P2)</t>
  </si>
  <si>
    <t>B(P1|TS1)</t>
  </si>
  <si>
    <t>B(P2|TS1)</t>
  </si>
  <si>
    <t>Houk2007</t>
  </si>
  <si>
    <t>1a cat</t>
  </si>
  <si>
    <t>P1</t>
  </si>
  <si>
    <t>9,10</t>
  </si>
  <si>
    <t>3,29</t>
  </si>
  <si>
    <t>y</t>
  </si>
  <si>
    <t>[9, 10]</t>
  </si>
  <si>
    <t>[3, 29]</t>
  </si>
  <si>
    <t>-</t>
  </si>
  <si>
    <t>[4, 19], [9, 10]</t>
  </si>
  <si>
    <t>[3, 29], [4, 19]</t>
  </si>
  <si>
    <t>θ&lt;20</t>
  </si>
  <si>
    <t>1b cat</t>
  </si>
  <si>
    <t>P2</t>
  </si>
  <si>
    <t>2,6</t>
  </si>
  <si>
    <t>9,17</t>
  </si>
  <si>
    <t>[2, 6]</t>
  </si>
  <si>
    <t>[9, 17]</t>
  </si>
  <si>
    <t>[1, 10], [2, 6]</t>
  </si>
  <si>
    <t>[1, 10], [9, 17]</t>
  </si>
  <si>
    <t>20&lt;θ&lt;50</t>
  </si>
  <si>
    <t>1a uncat</t>
  </si>
  <si>
    <t>50&lt;θ</t>
  </si>
  <si>
    <t>1b uncat</t>
  </si>
  <si>
    <t>Houk2003</t>
  </si>
  <si>
    <t>2-oxatri</t>
  </si>
  <si>
    <t>2,7</t>
  </si>
  <si>
    <t>4,14</t>
  </si>
  <si>
    <t>[4, 14]</t>
  </si>
  <si>
    <t>[2, 7]</t>
  </si>
  <si>
    <t>[3, 5], [4, 14]</t>
  </si>
  <si>
    <t>[2, 7], [3, 5]</t>
  </si>
  <si>
    <t>trimeth</t>
  </si>
  <si>
    <t>4,13</t>
  </si>
  <si>
    <t>[4, 13]</t>
  </si>
  <si>
    <t>[3, 5], [4, 13]</t>
  </si>
  <si>
    <t>g&gt;1.0</t>
  </si>
  <si>
    <t>2-oxatetra</t>
  </si>
  <si>
    <t>0.5&lt;g&lt;1.0</t>
  </si>
  <si>
    <t>tetrameth</t>
  </si>
  <si>
    <t>g&lt;0.5</t>
  </si>
  <si>
    <t>Singleton2008</t>
  </si>
  <si>
    <t>dimethyl</t>
  </si>
  <si>
    <t>1,14</t>
  </si>
  <si>
    <t>4,12</t>
  </si>
  <si>
    <t>[1, 14]</t>
  </si>
  <si>
    <t>[4, 12]</t>
  </si>
  <si>
    <t>[1, 14], [2, 11]</t>
  </si>
  <si>
    <t>[2, 11], [4, 12]</t>
  </si>
  <si>
    <t>styrene</t>
  </si>
  <si>
    <t>3,27</t>
  </si>
  <si>
    <t>5,7</t>
  </si>
  <si>
    <t>[5, 7]</t>
  </si>
  <si>
    <t>[3, 27]</t>
  </si>
  <si>
    <t>[2, 6], [5, 7]</t>
  </si>
  <si>
    <t>[2, 6], [3, 27]</t>
  </si>
  <si>
    <t>vinylcyclo</t>
  </si>
  <si>
    <t>3,9</t>
  </si>
  <si>
    <t>[3, 9]</t>
  </si>
  <si>
    <t>[2, 6], [3, 9]</t>
  </si>
  <si>
    <t>vinylfuran</t>
  </si>
  <si>
    <t>Yamataka2010</t>
  </si>
  <si>
    <t>pMeO</t>
  </si>
  <si>
    <t>1,2</t>
  </si>
  <si>
    <t>1,3</t>
  </si>
  <si>
    <t>n</t>
  </si>
  <si>
    <t>[1, 3]</t>
  </si>
  <si>
    <t>[1, 2]</t>
  </si>
  <si>
    <t>pMe</t>
  </si>
  <si>
    <t>mCl</t>
  </si>
  <si>
    <t>pNO2</t>
  </si>
  <si>
    <t>Yamataka2011</t>
  </si>
  <si>
    <t>pNMe2</t>
  </si>
  <si>
    <t>1,16</t>
  </si>
  <si>
    <t>1,17</t>
  </si>
  <si>
    <t>[1, 16]</t>
  </si>
  <si>
    <t>[1, 17]</t>
  </si>
  <si>
    <t>H</t>
  </si>
  <si>
    <t>1,18</t>
  </si>
  <si>
    <t>[1, 18]</t>
  </si>
  <si>
    <t>pCl</t>
  </si>
  <si>
    <t>pCF3</t>
  </si>
  <si>
    <t>Davis2011</t>
  </si>
  <si>
    <t>Rh-insert</t>
  </si>
  <si>
    <t>2,32</t>
  </si>
  <si>
    <t>11,36</t>
  </si>
  <si>
    <t>[2, 32]</t>
  </si>
  <si>
    <t>[11, 36]</t>
  </si>
  <si>
    <t>[2, 32], [2, 44]</t>
  </si>
  <si>
    <t>[2, 44], [11, 36]</t>
  </si>
  <si>
    <t>Wang2009</t>
  </si>
  <si>
    <t>hetdiels</t>
  </si>
  <si>
    <t>1,6</t>
  </si>
  <si>
    <t>[2, 9]</t>
  </si>
  <si>
    <t>[1, 6], [2, 9]</t>
  </si>
  <si>
    <t>[1, 6], [5, 7]</t>
  </si>
  <si>
    <t>Singleton2005</t>
  </si>
  <si>
    <t>model</t>
  </si>
  <si>
    <t>8,16</t>
  </si>
  <si>
    <t>[8, 16]</t>
  </si>
  <si>
    <t>[1, 16], [2, 6]</t>
  </si>
  <si>
    <t>[2, 6], [8, 16]</t>
  </si>
  <si>
    <t>Singleton2006</t>
  </si>
  <si>
    <t>PhKetene</t>
  </si>
  <si>
    <t>4,6</t>
  </si>
  <si>
    <t>2,8</t>
  </si>
  <si>
    <t>[2, 8]</t>
  </si>
  <si>
    <t>[4, 6]</t>
  </si>
  <si>
    <t>[1, 7], [2, 8]</t>
  </si>
  <si>
    <t>[1, 7], [4, 6]</t>
  </si>
  <si>
    <t>Clketene</t>
  </si>
  <si>
    <t>Houk2017</t>
  </si>
  <si>
    <t>Model</t>
  </si>
  <si>
    <t>3,13</t>
  </si>
  <si>
    <t>24,7</t>
  </si>
  <si>
    <t>d</t>
  </si>
  <si>
    <t>[7, 24]</t>
  </si>
  <si>
    <t>[3, 13]</t>
  </si>
  <si>
    <t>[2, 15], [7, 24]</t>
  </si>
  <si>
    <t>[2, 15], [3, 13]</t>
  </si>
  <si>
    <t>Model A</t>
  </si>
  <si>
    <t>7,23</t>
  </si>
  <si>
    <t>[7, 23]</t>
  </si>
  <si>
    <t>[2, 14], [7, 23]</t>
  </si>
  <si>
    <t>[2, 14], [3, 13]</t>
  </si>
  <si>
    <t>Model B</t>
  </si>
  <si>
    <t>3,12</t>
  </si>
  <si>
    <t>[3, 12]</t>
  </si>
  <si>
    <t>[2, 14], [3, 12]</t>
  </si>
  <si>
    <t>Houk2018</t>
  </si>
  <si>
    <t>acrolein</t>
  </si>
  <si>
    <t>9,19</t>
  </si>
  <si>
    <t>[1, 6], [7, 19]</t>
  </si>
  <si>
    <t>[1, 8], [9, 19]</t>
  </si>
  <si>
    <t>[7, 19]</t>
  </si>
  <si>
    <t>[1, 6], [4, 5]</t>
  </si>
  <si>
    <t>[1, 8], [4, 5], [9, 19]</t>
  </si>
  <si>
    <t>amino</t>
  </si>
  <si>
    <t>8,18</t>
  </si>
  <si>
    <t>[1, 6], [18, 19]</t>
  </si>
  <si>
    <t>[1, 7], [8, 18]</t>
  </si>
  <si>
    <t>[18, 19]</t>
  </si>
  <si>
    <t>[1, 7], [4, 5], [8, 18]</t>
  </si>
  <si>
    <t>thio</t>
  </si>
  <si>
    <t>1,8</t>
  </si>
  <si>
    <t>[1, 6], [7, 18]</t>
  </si>
  <si>
    <t>[1, 8], [18, 19]</t>
  </si>
  <si>
    <t>[7, 18]</t>
  </si>
  <si>
    <t>[1, 8], [4, 5], [18, 19]</t>
  </si>
  <si>
    <t>Tantillo2017</t>
  </si>
  <si>
    <t>betaconf1</t>
  </si>
  <si>
    <t>33,41</t>
  </si>
  <si>
    <t>30,31</t>
  </si>
  <si>
    <t>[4, 33], [30, 31]</t>
  </si>
  <si>
    <t>[30, 31], [33, 41]</t>
  </si>
  <si>
    <t>[33, 41]</t>
  </si>
  <si>
    <t>[11, 33]</t>
  </si>
  <si>
    <t>[4, 33], [11, 33]</t>
  </si>
  <si>
    <t>HoukNature</t>
  </si>
  <si>
    <t>LepI uncat</t>
  </si>
  <si>
    <t>4,16</t>
  </si>
  <si>
    <t>[4, 16]</t>
  </si>
  <si>
    <t>[4, 16], [5, 6]</t>
  </si>
  <si>
    <t>[1, 2], [5, 6]</t>
  </si>
  <si>
    <t>Houk2019</t>
  </si>
  <si>
    <t>6b vs 7b</t>
  </si>
  <si>
    <t>2,11</t>
  </si>
  <si>
    <t>6,22</t>
  </si>
  <si>
    <t>[17, 32]</t>
  </si>
  <si>
    <t>[2, 14], [17, 32]</t>
  </si>
  <si>
    <t>6b vs 8b</t>
  </si>
  <si>
    <t>16,31</t>
  </si>
  <si>
    <t>Zhang2012</t>
  </si>
  <si>
    <t>aucat</t>
  </si>
  <si>
    <t>10,14</t>
  </si>
  <si>
    <t>11,14</t>
  </si>
  <si>
    <t>[10, 14]</t>
  </si>
  <si>
    <t>[11, 14]</t>
  </si>
  <si>
    <t>Tantillo2019</t>
  </si>
  <si>
    <t>NCH1</t>
  </si>
  <si>
    <t>2,3</t>
  </si>
  <si>
    <t>[1, 20], [2, 3]</t>
  </si>
  <si>
    <t>[1, 2], [3, 20]</t>
  </si>
  <si>
    <t>[2, 3]</t>
  </si>
  <si>
    <t>[1, 20], [2, 20]</t>
  </si>
  <si>
    <t>[2, 20], [3, 20]</t>
  </si>
  <si>
    <t>NCH2</t>
  </si>
  <si>
    <t>[1, 20], [2, 20], [16, 19]</t>
  </si>
  <si>
    <t>[2, 20], [3, 20], [16, 19]</t>
  </si>
  <si>
    <t>NCH3</t>
  </si>
  <si>
    <t>[1, 19], [2, 3]</t>
  </si>
  <si>
    <t>[1, 2], [3, 19]</t>
  </si>
  <si>
    <t>[1, 19], [2, 19], [15, 18]</t>
  </si>
  <si>
    <t>[2, 19], [3, 19], [15, 18]</t>
  </si>
  <si>
    <t>NCH4</t>
  </si>
  <si>
    <t>1,19</t>
  </si>
  <si>
    <t>[1, 19], [2, 19]</t>
  </si>
  <si>
    <t>[2, 19], [3, 19]</t>
  </si>
  <si>
    <t>Yamataka2011*</t>
  </si>
  <si>
    <t>*For Yamataka 2011 pCl and mCl reactions, the G03 and PEACH simulations predicted different major products and the average ratio of the two MD calculations were close to 50/50. We used the G03 major product to be consistent but the experimental ratio is likely to be 50/50</t>
  </si>
  <si>
    <t>Angle: phi</t>
  </si>
  <si>
    <r>
      <t>P1 (</t>
    </r>
    <r>
      <rPr>
        <b/>
        <sz val="12"/>
        <color theme="1"/>
        <rFont val="Lato Regular"/>
      </rPr>
      <t>1b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</si>
  <si>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</si>
  <si>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3a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</si>
  <si>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4a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</si>
  <si>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5b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</si>
  <si>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6a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</si>
  <si>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7a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</si>
  <si>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8a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</si>
  <si>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9a</t>
    </r>
    <r>
      <rPr>
        <sz val="12"/>
        <color theme="1"/>
        <rFont val="Lato Regular"/>
      </rPr>
      <t>)</t>
    </r>
  </si>
  <si>
    <r>
      <t xml:space="preserve">P1 </t>
    </r>
    <r>
      <rPr>
        <b/>
        <sz val="12"/>
        <color theme="1"/>
        <rFont val="Lato Regular"/>
      </rPr>
      <t>(10b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</si>
  <si>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11a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</si>
  <si>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12b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</si>
  <si>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13b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</si>
  <si>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14b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</si>
  <si>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15a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</si>
  <si>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16a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</si>
  <si>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17a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</si>
  <si>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18a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</si>
  <si>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19a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</si>
  <si>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20a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</si>
  <si>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21b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</si>
  <si>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22b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</si>
  <si>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23a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</si>
  <si>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24a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</si>
  <si>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25b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</si>
  <si>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26a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</si>
  <si>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27b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</si>
  <si>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28b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</si>
  <si>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29b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</si>
  <si>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30b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</si>
  <si>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31a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</si>
  <si>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32a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</si>
  <si>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33a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</si>
  <si>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34a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</si>
  <si>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35a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</si>
  <si>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36a</t>
    </r>
    <r>
      <rPr>
        <sz val="12"/>
        <color theme="1"/>
        <rFont val="Lato Regular"/>
      </rPr>
      <t>)</t>
    </r>
  </si>
  <si>
    <r>
      <t>P1 (</t>
    </r>
    <r>
      <rPr>
        <b/>
        <sz val="12"/>
        <color theme="1"/>
        <rFont val="Lato Regular"/>
      </rPr>
      <t>37a</t>
    </r>
    <r>
      <rPr>
        <sz val="12"/>
        <color theme="1"/>
        <rFont val="Lato Regular"/>
      </rPr>
      <t>)</t>
    </r>
  </si>
  <si>
    <r>
      <t xml:space="preserve">P2 </t>
    </r>
    <r>
      <rPr>
        <b/>
        <sz val="12"/>
        <color theme="1"/>
        <rFont val="Lato Regular"/>
      </rPr>
      <t>(38b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</si>
  <si>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39b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</si>
  <si>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40b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</si>
  <si>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41b</t>
    </r>
    <r>
      <rPr>
        <sz val="12"/>
        <color theme="1"/>
        <rFont val="Lato Regular"/>
      </rPr>
      <t>)</t>
    </r>
  </si>
  <si>
    <t>Reaction</t>
  </si>
  <si>
    <t>BD1</t>
  </si>
  <si>
    <t>BD2</t>
  </si>
  <si>
    <t>Tantillo2010</t>
  </si>
  <si>
    <t>Tantillo2019-2</t>
  </si>
  <si>
    <t>Datta2018</t>
  </si>
  <si>
    <t>NH3</t>
  </si>
  <si>
    <t>gas</t>
  </si>
  <si>
    <t>tol</t>
  </si>
  <si>
    <t>dmf</t>
  </si>
  <si>
    <t>but</t>
  </si>
  <si>
    <t>wat</t>
  </si>
  <si>
    <t>deaze</t>
  </si>
  <si>
    <r>
      <t>P1 (</t>
    </r>
    <r>
      <rPr>
        <b/>
        <sz val="12"/>
        <color theme="1"/>
        <rFont val="Lato Regular"/>
      </rPr>
      <t>42a)</t>
    </r>
  </si>
  <si>
    <t>2,19</t>
  </si>
  <si>
    <t>[2, 19]</t>
  </si>
  <si>
    <r>
      <t>P2 (</t>
    </r>
    <r>
      <rPr>
        <b/>
        <sz val="12"/>
        <color theme="1"/>
        <rFont val="Lato Regular"/>
      </rPr>
      <t>43a</t>
    </r>
    <r>
      <rPr>
        <sz val="12"/>
        <color theme="1"/>
        <rFont val="Lato Regular"/>
      </rPr>
      <t>)</t>
    </r>
  </si>
  <si>
    <t>7,33</t>
  </si>
  <si>
    <t>8,33</t>
  </si>
  <si>
    <t>[7, 33]</t>
  </si>
  <si>
    <t>[8, 33]</t>
  </si>
  <si>
    <r>
      <t>P2 (</t>
    </r>
    <r>
      <rPr>
        <b/>
        <sz val="12"/>
        <color theme="1"/>
        <rFont val="Lato Regular"/>
      </rPr>
      <t>44a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</si>
  <si>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45a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</si>
  <si>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46a</t>
    </r>
    <r>
      <rPr>
        <sz val="12"/>
        <color theme="1"/>
        <rFont val="Lato Regular"/>
      </rPr>
      <t>)</t>
    </r>
  </si>
  <si>
    <r>
      <t>P2 (</t>
    </r>
    <r>
      <rPr>
        <b/>
        <sz val="12"/>
        <color theme="1"/>
        <rFont val="Lato Regular"/>
      </rPr>
      <t>47a</t>
    </r>
    <r>
      <rPr>
        <sz val="12"/>
        <color theme="1"/>
        <rFont val="Lato Regular"/>
      </rPr>
      <t>)</t>
    </r>
  </si>
  <si>
    <t>50:50</t>
  </si>
  <si>
    <t>4,5</t>
  </si>
  <si>
    <t>[4,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</si>
</sst>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Lato Regular"/>
    </font>
    <font>
      <b/>
      <sz val="12"/>
      <color rgb="FF000000"/>
      <name val="Lato Regular"/>
    </font>
    <font>
      <sz val="12"/>
      <color rgb="FF000000"/>
      <name val="Lato Regular"/>
    </font>
    <font>
      <sz val="12"/>
      <name val="Lato Regular"/>
    </font>
    <font>
      <b/>
      <sz val="12"/>
      <color theme="1"/>
      <name val="Lato Regula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FFFFD2"/>
      </patternFill>
    </fill>
    <fill>
      <patternFill patternType="solid">
        <fgColor rgb="FFFFFFD2"/>
        <bgColor rgb="FFFFFFCC"/>
      </patternFill>
    </fill>
    <fill>
      <patternFill patternType="solid">
        <fgColor rgb="FFDFF5FD"/>
        <bgColor rgb="FFCCFFFF"/>
      </patternFill>
    </fill>
    <fill>
      <patternFill patternType="solid">
        <fgColor rgb="FFFCD9D3"/>
        <bgColor rgb="FFFBE5D6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7" tint="0.79998168889431442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4" fillId="5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5" borderId="0" xfId="0" applyFont="1" applyFill="1"/>
    <xf numFmtId="165" fontId="2" fillId="0" borderId="0" xfId="1" applyNumberFormat="1" applyFont="1"/>
    <xf numFmtId="0" fontId="2" fillId="3" borderId="0" xfId="0" applyFont="1" applyFill="1"/>
    <xf numFmtId="0" fontId="2" fillId="4" borderId="0" xfId="0" applyFont="1" applyFill="1"/>
    <xf numFmtId="49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6" fillId="0" borderId="0" xfId="0" applyFont="1"/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D2"/>
      <color rgb="FFFCD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F53D-44C0-B94D-A634-F4EC790914C2}">
  <dimension ref="A1:AA54"/>
  <sheetViews>
    <sheetView tabSelected="1" topLeftCell="A17" zoomScale="90" zoomScaleNormal="90" workbookViewId="0">
      <selection activeCell="D44" sqref="D44"/>
    </sheetView>
  </sheetViews>
  <sheetFormatPr baseColWidth="10" defaultRowHeight="16"/>
  <cols>
    <col min="1" max="1" width="19.5" style="1" customWidth="1"/>
    <col min="2" max="17" width="10.83203125" style="1"/>
    <col min="18" max="23" width="22.6640625" style="1" customWidth="1"/>
    <col min="24" max="16384" width="10.83203125" style="1"/>
  </cols>
  <sheetData>
    <row r="1" spans="1:27">
      <c r="A1" s="50" t="s">
        <v>261</v>
      </c>
      <c r="B1" s="50"/>
      <c r="C1" s="2" t="s">
        <v>0</v>
      </c>
      <c r="D1" s="24" t="s">
        <v>1</v>
      </c>
      <c r="E1" s="2" t="s">
        <v>2</v>
      </c>
      <c r="F1" s="2" t="s">
        <v>262</v>
      </c>
      <c r="G1" s="2" t="s">
        <v>263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10"/>
      <c r="Y1" s="38" t="s">
        <v>219</v>
      </c>
    </row>
    <row r="2" spans="1:27">
      <c r="A2" s="25" t="s">
        <v>19</v>
      </c>
      <c r="B2" s="26" t="s">
        <v>20</v>
      </c>
      <c r="C2" s="26">
        <v>1</v>
      </c>
      <c r="D2" s="4" t="s">
        <v>220</v>
      </c>
      <c r="E2" s="4" t="s">
        <v>21</v>
      </c>
      <c r="F2" s="4" t="s">
        <v>22</v>
      </c>
      <c r="G2" s="4" t="s">
        <v>23</v>
      </c>
      <c r="H2" s="5">
        <v>0.28057528389500003</v>
      </c>
      <c r="I2" s="5">
        <v>-0.604723313333</v>
      </c>
      <c r="J2" s="5">
        <v>1.4165579025899999</v>
      </c>
      <c r="K2" s="5">
        <v>0.99146810150700004</v>
      </c>
      <c r="L2" s="7">
        <v>86.8</v>
      </c>
      <c r="M2" s="7">
        <v>87</v>
      </c>
      <c r="N2" s="37">
        <f t="shared" ref="N2:N50" si="0">M2-L2</f>
        <v>0.20000000000000284</v>
      </c>
      <c r="O2" s="8">
        <v>0.72428322084300001</v>
      </c>
      <c r="P2" s="9">
        <v>60.900352809399998</v>
      </c>
      <c r="Q2" s="6" t="s">
        <v>24</v>
      </c>
      <c r="R2" s="4" t="s">
        <v>25</v>
      </c>
      <c r="S2" s="10" t="s">
        <v>26</v>
      </c>
      <c r="T2" s="10" t="s">
        <v>27</v>
      </c>
      <c r="U2" s="10" t="s">
        <v>27</v>
      </c>
      <c r="V2" s="10" t="s">
        <v>28</v>
      </c>
      <c r="W2" s="10" t="s">
        <v>29</v>
      </c>
      <c r="X2" s="10"/>
      <c r="Y2" s="29" t="s">
        <v>30</v>
      </c>
      <c r="AA2" s="30"/>
    </row>
    <row r="3" spans="1:27">
      <c r="A3" s="27" t="s">
        <v>19</v>
      </c>
      <c r="B3" s="28" t="s">
        <v>31</v>
      </c>
      <c r="C3" s="28">
        <v>2</v>
      </c>
      <c r="D3" s="10" t="s">
        <v>221</v>
      </c>
      <c r="E3" s="10" t="s">
        <v>32</v>
      </c>
      <c r="F3" s="10" t="s">
        <v>33</v>
      </c>
      <c r="G3" s="10" t="s">
        <v>34</v>
      </c>
      <c r="H3" s="11">
        <v>-7.9399283129899995E-2</v>
      </c>
      <c r="I3" s="11">
        <v>6.8845621038999993E-2</v>
      </c>
      <c r="J3" s="11">
        <v>1.7075246128299999</v>
      </c>
      <c r="K3" s="11">
        <v>1.74714680952</v>
      </c>
      <c r="L3" s="13">
        <v>100</v>
      </c>
      <c r="M3" s="13">
        <v>73.5</v>
      </c>
      <c r="N3" s="36">
        <f t="shared" si="0"/>
        <v>-26.5</v>
      </c>
      <c r="O3" s="15">
        <v>0.57841519418700005</v>
      </c>
      <c r="P3" s="14">
        <v>10.510969450699999</v>
      </c>
      <c r="Q3" s="12" t="s">
        <v>24</v>
      </c>
      <c r="R3" s="10" t="s">
        <v>35</v>
      </c>
      <c r="S3" s="10" t="s">
        <v>36</v>
      </c>
      <c r="T3" s="10" t="s">
        <v>27</v>
      </c>
      <c r="U3" s="10" t="s">
        <v>27</v>
      </c>
      <c r="V3" s="10" t="s">
        <v>37</v>
      </c>
      <c r="W3" s="10" t="s">
        <v>38</v>
      </c>
      <c r="X3" s="10"/>
      <c r="Y3" s="31" t="s">
        <v>39</v>
      </c>
      <c r="AA3" s="30"/>
    </row>
    <row r="4" spans="1:27">
      <c r="A4" s="27" t="s">
        <v>19</v>
      </c>
      <c r="B4" s="28" t="s">
        <v>40</v>
      </c>
      <c r="C4" s="28">
        <v>3</v>
      </c>
      <c r="D4" s="10" t="s">
        <v>222</v>
      </c>
      <c r="E4" s="10" t="s">
        <v>32</v>
      </c>
      <c r="F4" s="10" t="s">
        <v>22</v>
      </c>
      <c r="G4" s="10" t="s">
        <v>23</v>
      </c>
      <c r="H4" s="11">
        <v>-0.28992229644099998</v>
      </c>
      <c r="I4" s="11">
        <v>0.25277062984400001</v>
      </c>
      <c r="J4" s="11">
        <v>1.08759940557</v>
      </c>
      <c r="K4" s="11">
        <v>0.973437730557</v>
      </c>
      <c r="L4" s="16">
        <v>88.9</v>
      </c>
      <c r="M4" s="16">
        <v>80.3</v>
      </c>
      <c r="N4" s="36">
        <f t="shared" si="0"/>
        <v>-8.6000000000000085</v>
      </c>
      <c r="O4" s="17">
        <v>0.476703235778</v>
      </c>
      <c r="P4" s="18">
        <v>61.702486368999999</v>
      </c>
      <c r="Q4" s="12" t="s">
        <v>24</v>
      </c>
      <c r="R4" s="10" t="s">
        <v>25</v>
      </c>
      <c r="S4" s="10" t="s">
        <v>26</v>
      </c>
      <c r="T4" s="10" t="s">
        <v>27</v>
      </c>
      <c r="U4" s="10" t="s">
        <v>27</v>
      </c>
      <c r="V4" s="10" t="s">
        <v>28</v>
      </c>
      <c r="W4" s="10" t="s">
        <v>29</v>
      </c>
      <c r="X4" s="10"/>
      <c r="Y4" s="32" t="s">
        <v>41</v>
      </c>
      <c r="AA4" s="30"/>
    </row>
    <row r="5" spans="1:27">
      <c r="A5" s="27" t="s">
        <v>19</v>
      </c>
      <c r="B5" s="28" t="s">
        <v>42</v>
      </c>
      <c r="C5" s="28">
        <v>4</v>
      </c>
      <c r="D5" s="10" t="s">
        <v>223</v>
      </c>
      <c r="E5" s="10" t="s">
        <v>32</v>
      </c>
      <c r="F5" s="10" t="s">
        <v>34</v>
      </c>
      <c r="G5" s="10" t="s">
        <v>33</v>
      </c>
      <c r="H5" s="11">
        <v>-0.77606328554199999</v>
      </c>
      <c r="I5" s="11">
        <v>0.54745111356999998</v>
      </c>
      <c r="J5" s="11">
        <v>1.0665271026300001</v>
      </c>
      <c r="K5" s="11">
        <v>0.99677872465399997</v>
      </c>
      <c r="L5" s="16">
        <v>100</v>
      </c>
      <c r="M5" s="16">
        <v>99.7</v>
      </c>
      <c r="N5" s="36">
        <f t="shared" si="0"/>
        <v>-0.29999999999999716</v>
      </c>
      <c r="O5" s="15">
        <v>0.79678937944600003</v>
      </c>
      <c r="P5" s="18">
        <v>88.054434419399996</v>
      </c>
      <c r="Q5" s="12" t="s">
        <v>24</v>
      </c>
      <c r="R5" s="10" t="s">
        <v>36</v>
      </c>
      <c r="S5" s="10" t="s">
        <v>35</v>
      </c>
      <c r="T5" s="10" t="s">
        <v>27</v>
      </c>
      <c r="U5" s="10" t="s">
        <v>27</v>
      </c>
      <c r="V5" s="10" t="s">
        <v>38</v>
      </c>
      <c r="W5" s="10" t="s">
        <v>37</v>
      </c>
      <c r="X5" s="10"/>
    </row>
    <row r="6" spans="1:27">
      <c r="A6" s="27" t="s">
        <v>43</v>
      </c>
      <c r="B6" s="28" t="s">
        <v>44</v>
      </c>
      <c r="C6" s="28">
        <v>5</v>
      </c>
      <c r="D6" s="10" t="s">
        <v>224</v>
      </c>
      <c r="E6" s="10" t="s">
        <v>21</v>
      </c>
      <c r="F6" s="10" t="s">
        <v>45</v>
      </c>
      <c r="G6" s="10" t="s">
        <v>46</v>
      </c>
      <c r="H6" s="11">
        <v>5.3498504802000003E-2</v>
      </c>
      <c r="I6" s="11">
        <v>-7.2295897682600002E-2</v>
      </c>
      <c r="J6" s="11">
        <v>1.4567201616800001</v>
      </c>
      <c r="K6" s="11">
        <v>1.5208800902699999</v>
      </c>
      <c r="L6" s="16">
        <v>72.2</v>
      </c>
      <c r="M6" s="16">
        <v>79.2</v>
      </c>
      <c r="N6" s="36">
        <f t="shared" si="0"/>
        <v>7</v>
      </c>
      <c r="O6" s="15">
        <v>0.80364379997000002</v>
      </c>
      <c r="P6" s="14">
        <v>6.5110525029900002</v>
      </c>
      <c r="Q6" s="12" t="s">
        <v>24</v>
      </c>
      <c r="R6" s="10" t="s">
        <v>47</v>
      </c>
      <c r="S6" s="10" t="s">
        <v>48</v>
      </c>
      <c r="T6" s="10" t="s">
        <v>27</v>
      </c>
      <c r="U6" s="10" t="s">
        <v>27</v>
      </c>
      <c r="V6" s="10" t="s">
        <v>49</v>
      </c>
      <c r="W6" s="10" t="s">
        <v>50</v>
      </c>
      <c r="X6" s="10"/>
      <c r="Y6" s="38" t="s">
        <v>10</v>
      </c>
    </row>
    <row r="7" spans="1:27">
      <c r="A7" s="27" t="s">
        <v>43</v>
      </c>
      <c r="B7" s="28" t="s">
        <v>51</v>
      </c>
      <c r="C7" s="28">
        <v>6</v>
      </c>
      <c r="D7" s="10" t="s">
        <v>225</v>
      </c>
      <c r="E7" s="10" t="s">
        <v>32</v>
      </c>
      <c r="F7" s="10" t="s">
        <v>45</v>
      </c>
      <c r="G7" s="10" t="s">
        <v>52</v>
      </c>
      <c r="H7" s="11">
        <v>-0.37262485829600001</v>
      </c>
      <c r="I7" s="11">
        <v>0.40733109750099999</v>
      </c>
      <c r="J7" s="11">
        <v>1.79669984506</v>
      </c>
      <c r="K7" s="11">
        <v>1.2728820762599999</v>
      </c>
      <c r="L7" s="16">
        <v>64.2</v>
      </c>
      <c r="M7" s="16">
        <v>97.2</v>
      </c>
      <c r="N7" s="36">
        <f t="shared" si="0"/>
        <v>33</v>
      </c>
      <c r="O7" s="15">
        <v>0.68527232029999996</v>
      </c>
      <c r="P7" s="19">
        <v>43.127855751600002</v>
      </c>
      <c r="Q7" s="12" t="s">
        <v>24</v>
      </c>
      <c r="R7" s="10" t="s">
        <v>53</v>
      </c>
      <c r="S7" s="10" t="s">
        <v>48</v>
      </c>
      <c r="T7" s="10" t="s">
        <v>27</v>
      </c>
      <c r="U7" s="10" t="s">
        <v>27</v>
      </c>
      <c r="V7" s="10" t="s">
        <v>54</v>
      </c>
      <c r="W7" s="10" t="s">
        <v>50</v>
      </c>
      <c r="X7" s="10"/>
      <c r="Y7" s="29" t="s">
        <v>55</v>
      </c>
      <c r="AA7" s="30"/>
    </row>
    <row r="8" spans="1:27">
      <c r="A8" s="27" t="s">
        <v>43</v>
      </c>
      <c r="B8" s="28" t="s">
        <v>56</v>
      </c>
      <c r="C8" s="28">
        <v>7</v>
      </c>
      <c r="D8" s="10" t="s">
        <v>226</v>
      </c>
      <c r="E8" s="10" t="s">
        <v>32</v>
      </c>
      <c r="F8" s="10" t="s">
        <v>45</v>
      </c>
      <c r="G8" s="10" t="s">
        <v>46</v>
      </c>
      <c r="H8" s="11">
        <v>-0.76542160949299998</v>
      </c>
      <c r="I8" s="11">
        <v>0.64048632558700003</v>
      </c>
      <c r="J8" s="11">
        <v>2.1974340795999998</v>
      </c>
      <c r="K8" s="11">
        <v>1.1765826957300001</v>
      </c>
      <c r="L8" s="16">
        <v>92.9</v>
      </c>
      <c r="M8" s="16">
        <v>99.9</v>
      </c>
      <c r="N8" s="36">
        <f t="shared" si="0"/>
        <v>7</v>
      </c>
      <c r="O8" s="15">
        <v>0.74797366737100002</v>
      </c>
      <c r="P8" s="18">
        <v>65.753069896200003</v>
      </c>
      <c r="Q8" s="12" t="s">
        <v>24</v>
      </c>
      <c r="R8" s="10" t="s">
        <v>47</v>
      </c>
      <c r="S8" s="10" t="s">
        <v>48</v>
      </c>
      <c r="T8" s="10" t="s">
        <v>27</v>
      </c>
      <c r="U8" s="10" t="s">
        <v>27</v>
      </c>
      <c r="V8" s="10" t="s">
        <v>49</v>
      </c>
      <c r="W8" s="10" t="s">
        <v>50</v>
      </c>
      <c r="X8" s="10"/>
      <c r="Y8" s="31" t="s">
        <v>57</v>
      </c>
      <c r="AA8" s="30"/>
    </row>
    <row r="9" spans="1:27">
      <c r="A9" s="27" t="s">
        <v>43</v>
      </c>
      <c r="B9" s="28" t="s">
        <v>58</v>
      </c>
      <c r="C9" s="28">
        <v>8</v>
      </c>
      <c r="D9" s="10" t="s">
        <v>227</v>
      </c>
      <c r="E9" s="10" t="s">
        <v>21</v>
      </c>
      <c r="F9" s="10" t="s">
        <v>45</v>
      </c>
      <c r="G9" s="10" t="s">
        <v>52</v>
      </c>
      <c r="H9" s="11">
        <v>0.76068187412999999</v>
      </c>
      <c r="I9" s="11">
        <v>-1.03499738715</v>
      </c>
      <c r="J9" s="11">
        <v>1.0595034195499999</v>
      </c>
      <c r="K9" s="11">
        <v>2.4233392301799999</v>
      </c>
      <c r="L9" s="16">
        <v>100</v>
      </c>
      <c r="M9" s="16">
        <v>100</v>
      </c>
      <c r="N9" s="36">
        <f t="shared" si="0"/>
        <v>0</v>
      </c>
      <c r="O9" s="15">
        <v>0.781416898503</v>
      </c>
      <c r="P9" s="18">
        <v>77.315634420400002</v>
      </c>
      <c r="Q9" s="12" t="s">
        <v>24</v>
      </c>
      <c r="R9" s="10" t="s">
        <v>48</v>
      </c>
      <c r="S9" s="10" t="s">
        <v>53</v>
      </c>
      <c r="T9" s="10" t="s">
        <v>27</v>
      </c>
      <c r="U9" s="10" t="s">
        <v>27</v>
      </c>
      <c r="V9" s="10" t="s">
        <v>50</v>
      </c>
      <c r="W9" s="10" t="s">
        <v>54</v>
      </c>
      <c r="X9" s="10"/>
      <c r="Y9" s="32" t="s">
        <v>59</v>
      </c>
      <c r="AA9" s="30"/>
    </row>
    <row r="10" spans="1:27">
      <c r="A10" s="27" t="s">
        <v>60</v>
      </c>
      <c r="B10" s="28" t="s">
        <v>61</v>
      </c>
      <c r="C10" s="28">
        <v>9</v>
      </c>
      <c r="D10" s="10" t="s">
        <v>228</v>
      </c>
      <c r="E10" s="10" t="s">
        <v>21</v>
      </c>
      <c r="F10" s="10" t="s">
        <v>62</v>
      </c>
      <c r="G10" s="10" t="s">
        <v>63</v>
      </c>
      <c r="H10" s="11">
        <v>0.220495963125</v>
      </c>
      <c r="I10" s="11">
        <v>-0.231463846163</v>
      </c>
      <c r="J10" s="11">
        <v>1.2060795331700001</v>
      </c>
      <c r="K10" s="11">
        <v>1.37891391687</v>
      </c>
      <c r="L10" s="16">
        <v>91.6</v>
      </c>
      <c r="M10" s="16">
        <v>94.5</v>
      </c>
      <c r="N10" s="36">
        <f t="shared" si="0"/>
        <v>2.9000000000000057</v>
      </c>
      <c r="O10" s="15">
        <v>0.52591246835600003</v>
      </c>
      <c r="P10" s="19">
        <v>43.376201371000001</v>
      </c>
      <c r="Q10" s="12" t="s">
        <v>24</v>
      </c>
      <c r="R10" s="10" t="s">
        <v>64</v>
      </c>
      <c r="S10" s="10" t="s">
        <v>65</v>
      </c>
      <c r="T10" s="10" t="s">
        <v>27</v>
      </c>
      <c r="U10" s="10" t="s">
        <v>27</v>
      </c>
      <c r="V10" s="10" t="s">
        <v>66</v>
      </c>
      <c r="W10" s="10" t="s">
        <v>67</v>
      </c>
      <c r="X10" s="10"/>
    </row>
    <row r="11" spans="1:27">
      <c r="A11" s="27" t="s">
        <v>60</v>
      </c>
      <c r="B11" s="28" t="s">
        <v>68</v>
      </c>
      <c r="C11" s="28">
        <v>10</v>
      </c>
      <c r="D11" s="10" t="s">
        <v>229</v>
      </c>
      <c r="E11" s="10" t="s">
        <v>21</v>
      </c>
      <c r="F11" s="10" t="s">
        <v>69</v>
      </c>
      <c r="G11" s="10" t="s">
        <v>70</v>
      </c>
      <c r="H11" s="11">
        <v>0.405320276812</v>
      </c>
      <c r="I11" s="11">
        <v>-0.62271226674000002</v>
      </c>
      <c r="J11" s="11">
        <v>1.1947290830199999</v>
      </c>
      <c r="K11" s="11">
        <v>0.55771724174600001</v>
      </c>
      <c r="L11" s="16">
        <v>100</v>
      </c>
      <c r="M11" s="16">
        <v>93.1</v>
      </c>
      <c r="N11" s="36">
        <f t="shared" si="0"/>
        <v>-6.9000000000000057</v>
      </c>
      <c r="O11" s="15">
        <v>0.71561365424400003</v>
      </c>
      <c r="P11" s="18">
        <v>77.384925336199998</v>
      </c>
      <c r="Q11" s="12" t="s">
        <v>24</v>
      </c>
      <c r="R11" s="10" t="s">
        <v>71</v>
      </c>
      <c r="S11" s="10" t="s">
        <v>72</v>
      </c>
      <c r="T11" s="10" t="s">
        <v>27</v>
      </c>
      <c r="U11" s="10" t="s">
        <v>27</v>
      </c>
      <c r="V11" s="10" t="s">
        <v>73</v>
      </c>
      <c r="W11" s="10" t="s">
        <v>74</v>
      </c>
      <c r="X11" s="10"/>
    </row>
    <row r="12" spans="1:27">
      <c r="A12" s="27" t="s">
        <v>60</v>
      </c>
      <c r="B12" s="28" t="s">
        <v>75</v>
      </c>
      <c r="C12" s="28">
        <v>11</v>
      </c>
      <c r="D12" s="10" t="s">
        <v>230</v>
      </c>
      <c r="E12" s="10" t="s">
        <v>21</v>
      </c>
      <c r="F12" s="10" t="s">
        <v>70</v>
      </c>
      <c r="G12" s="10" t="s">
        <v>76</v>
      </c>
      <c r="H12" s="11">
        <v>0.15705862667600001</v>
      </c>
      <c r="I12" s="11">
        <v>-0.170575002295</v>
      </c>
      <c r="J12" s="11">
        <v>1.34866332762</v>
      </c>
      <c r="K12" s="11">
        <v>1.38483505877</v>
      </c>
      <c r="L12" s="16">
        <v>73.7</v>
      </c>
      <c r="M12" s="16">
        <v>70.814097791015158</v>
      </c>
      <c r="N12" s="36">
        <f t="shared" si="0"/>
        <v>-2.8859022089848452</v>
      </c>
      <c r="O12" s="17">
        <v>0.48894057380900002</v>
      </c>
      <c r="P12" s="20">
        <v>30.848070119599999</v>
      </c>
      <c r="Q12" s="12" t="s">
        <v>24</v>
      </c>
      <c r="R12" s="10" t="s">
        <v>77</v>
      </c>
      <c r="S12" s="10" t="s">
        <v>71</v>
      </c>
      <c r="T12" s="10" t="s">
        <v>27</v>
      </c>
      <c r="U12" s="10" t="s">
        <v>27</v>
      </c>
      <c r="V12" s="10" t="s">
        <v>78</v>
      </c>
      <c r="W12" s="10" t="s">
        <v>73</v>
      </c>
      <c r="X12" s="10"/>
      <c r="Y12" s="10"/>
      <c r="Z12" s="33"/>
      <c r="AA12" s="34"/>
    </row>
    <row r="13" spans="1:27">
      <c r="A13" s="27" t="s">
        <v>60</v>
      </c>
      <c r="B13" s="28" t="s">
        <v>79</v>
      </c>
      <c r="C13" s="28">
        <v>12</v>
      </c>
      <c r="D13" s="10" t="s">
        <v>231</v>
      </c>
      <c r="E13" s="10" t="s">
        <v>21</v>
      </c>
      <c r="F13" s="10" t="s">
        <v>76</v>
      </c>
      <c r="G13" s="10" t="s">
        <v>70</v>
      </c>
      <c r="H13" s="11">
        <v>6.8612927002299998E-2</v>
      </c>
      <c r="I13" s="11">
        <v>-8.2758390673599996E-2</v>
      </c>
      <c r="J13" s="11">
        <v>0.77919257044099999</v>
      </c>
      <c r="K13" s="11">
        <v>0.72281234868599997</v>
      </c>
      <c r="L13" s="16">
        <v>61.3</v>
      </c>
      <c r="M13" s="16">
        <v>64.857284686026318</v>
      </c>
      <c r="N13" s="36">
        <f t="shared" si="0"/>
        <v>3.5572846860263212</v>
      </c>
      <c r="O13" s="17">
        <v>0.353283642836</v>
      </c>
      <c r="P13" s="20">
        <v>31.500018022599999</v>
      </c>
      <c r="Q13" s="12" t="s">
        <v>24</v>
      </c>
      <c r="R13" s="10" t="s">
        <v>71</v>
      </c>
      <c r="S13" s="10" t="s">
        <v>77</v>
      </c>
      <c r="T13" s="10" t="s">
        <v>27</v>
      </c>
      <c r="U13" s="10" t="s">
        <v>27</v>
      </c>
      <c r="V13" s="10" t="s">
        <v>73</v>
      </c>
      <c r="W13" s="10" t="s">
        <v>78</v>
      </c>
      <c r="X13" s="10"/>
      <c r="Y13" s="10"/>
      <c r="Z13" s="33"/>
      <c r="AA13" s="34"/>
    </row>
    <row r="14" spans="1:27">
      <c r="A14" s="27" t="s">
        <v>80</v>
      </c>
      <c r="B14" s="28" t="s">
        <v>81</v>
      </c>
      <c r="C14" s="28">
        <v>13</v>
      </c>
      <c r="D14" s="10" t="s">
        <v>232</v>
      </c>
      <c r="E14" s="10" t="s">
        <v>32</v>
      </c>
      <c r="F14" s="10" t="s">
        <v>82</v>
      </c>
      <c r="G14" s="10" t="s">
        <v>83</v>
      </c>
      <c r="H14" s="11">
        <v>-1.27908330574</v>
      </c>
      <c r="I14" s="11">
        <v>2.9513612953899999</v>
      </c>
      <c r="J14" s="11">
        <v>4.0368388091899998</v>
      </c>
      <c r="K14" s="11">
        <v>4.0093553468299996</v>
      </c>
      <c r="L14" s="16">
        <v>100</v>
      </c>
      <c r="M14" s="22">
        <v>1.7000000000000028</v>
      </c>
      <c r="N14" s="36">
        <f t="shared" si="0"/>
        <v>-98.3</v>
      </c>
      <c r="O14" s="23">
        <v>1.57153367228</v>
      </c>
      <c r="P14" s="18">
        <v>67.047989492100001</v>
      </c>
      <c r="Q14" s="12" t="s">
        <v>24</v>
      </c>
      <c r="R14" s="10" t="s">
        <v>27</v>
      </c>
      <c r="S14" s="10" t="s">
        <v>85</v>
      </c>
      <c r="T14" s="10" t="s">
        <v>86</v>
      </c>
      <c r="U14" s="10" t="s">
        <v>86</v>
      </c>
      <c r="V14" s="10" t="s">
        <v>27</v>
      </c>
      <c r="W14" s="10" t="s">
        <v>85</v>
      </c>
      <c r="X14" s="10"/>
      <c r="Y14" s="10"/>
      <c r="Z14" s="33"/>
      <c r="AA14" s="34"/>
    </row>
    <row r="15" spans="1:27">
      <c r="A15" s="27" t="s">
        <v>80</v>
      </c>
      <c r="B15" s="28" t="s">
        <v>87</v>
      </c>
      <c r="C15" s="28">
        <v>14</v>
      </c>
      <c r="D15" s="10" t="s">
        <v>233</v>
      </c>
      <c r="E15" s="10" t="s">
        <v>32</v>
      </c>
      <c r="F15" s="10" t="s">
        <v>82</v>
      </c>
      <c r="G15" s="10" t="s">
        <v>83</v>
      </c>
      <c r="H15" s="11">
        <v>-1.7260859633700001</v>
      </c>
      <c r="I15" s="11">
        <v>2.6517450873800001</v>
      </c>
      <c r="J15" s="11">
        <v>4.05449032874</v>
      </c>
      <c r="K15" s="11">
        <v>4.0226676327500002</v>
      </c>
      <c r="L15" s="16">
        <v>70</v>
      </c>
      <c r="M15" s="22">
        <v>10.200000000000003</v>
      </c>
      <c r="N15" s="36">
        <f t="shared" si="0"/>
        <v>-59.8</v>
      </c>
      <c r="O15" s="23">
        <v>1.6298081129299999</v>
      </c>
      <c r="P15" s="18">
        <v>70.689946089599999</v>
      </c>
      <c r="Q15" s="12" t="s">
        <v>24</v>
      </c>
      <c r="R15" s="10" t="s">
        <v>27</v>
      </c>
      <c r="S15" s="10" t="s">
        <v>85</v>
      </c>
      <c r="T15" s="10" t="s">
        <v>86</v>
      </c>
      <c r="U15" s="10" t="s">
        <v>86</v>
      </c>
      <c r="V15" s="10" t="s">
        <v>27</v>
      </c>
      <c r="W15" s="10" t="s">
        <v>85</v>
      </c>
      <c r="X15" s="10"/>
      <c r="Y15" s="10"/>
      <c r="Z15" s="33"/>
      <c r="AA15" s="34"/>
    </row>
    <row r="16" spans="1:27">
      <c r="A16" s="27" t="s">
        <v>80</v>
      </c>
      <c r="B16" s="28" t="s">
        <v>88</v>
      </c>
      <c r="C16" s="28">
        <v>15</v>
      </c>
      <c r="D16" s="10" t="s">
        <v>234</v>
      </c>
      <c r="E16" s="10" t="s">
        <v>32</v>
      </c>
      <c r="F16" s="10" t="s">
        <v>82</v>
      </c>
      <c r="G16" s="10" t="s">
        <v>83</v>
      </c>
      <c r="H16" s="11">
        <v>-2.90994819877</v>
      </c>
      <c r="I16" s="11">
        <v>2.3460940359100002</v>
      </c>
      <c r="J16" s="11">
        <v>4.1169008190199996</v>
      </c>
      <c r="K16" s="11">
        <v>4.0812685289399999</v>
      </c>
      <c r="L16" s="16">
        <v>64</v>
      </c>
      <c r="M16" s="22">
        <v>100</v>
      </c>
      <c r="N16" s="36">
        <f t="shared" si="0"/>
        <v>36</v>
      </c>
      <c r="O16" s="23">
        <v>1.72270635597</v>
      </c>
      <c r="P16" s="18">
        <v>75.537872735899995</v>
      </c>
      <c r="Q16" s="21" t="s">
        <v>84</v>
      </c>
      <c r="R16" s="10" t="s">
        <v>27</v>
      </c>
      <c r="S16" s="10" t="s">
        <v>85</v>
      </c>
      <c r="T16" s="10" t="s">
        <v>86</v>
      </c>
      <c r="U16" s="10" t="s">
        <v>86</v>
      </c>
      <c r="V16" s="10" t="s">
        <v>27</v>
      </c>
      <c r="W16" s="10" t="s">
        <v>85</v>
      </c>
      <c r="X16" s="10"/>
      <c r="Y16" s="10"/>
    </row>
    <row r="17" spans="1:25">
      <c r="A17" s="27" t="s">
        <v>80</v>
      </c>
      <c r="B17" s="28" t="s">
        <v>89</v>
      </c>
      <c r="C17" s="28">
        <v>16</v>
      </c>
      <c r="D17" s="10" t="s">
        <v>235</v>
      </c>
      <c r="E17" s="10" t="s">
        <v>32</v>
      </c>
      <c r="F17" s="10" t="s">
        <v>82</v>
      </c>
      <c r="G17" s="10" t="s">
        <v>83</v>
      </c>
      <c r="H17" s="11">
        <v>-20.242298185399999</v>
      </c>
      <c r="I17" s="11">
        <v>1.9673537886700001</v>
      </c>
      <c r="J17" s="11">
        <v>4.1531849848700002</v>
      </c>
      <c r="K17" s="11">
        <v>4.1210797921799998</v>
      </c>
      <c r="L17" s="16">
        <v>100</v>
      </c>
      <c r="M17" s="22">
        <v>100</v>
      </c>
      <c r="N17" s="36">
        <f t="shared" si="0"/>
        <v>0</v>
      </c>
      <c r="O17" s="23">
        <v>1.9542346169</v>
      </c>
      <c r="P17" s="18">
        <v>83.653554870899995</v>
      </c>
      <c r="Q17" s="12" t="s">
        <v>24</v>
      </c>
      <c r="R17" s="10" t="s">
        <v>27</v>
      </c>
      <c r="S17" s="10" t="s">
        <v>85</v>
      </c>
      <c r="T17" s="10" t="s">
        <v>86</v>
      </c>
      <c r="U17" s="10" t="s">
        <v>86</v>
      </c>
      <c r="V17" s="10" t="s">
        <v>27</v>
      </c>
      <c r="W17" s="10" t="s">
        <v>85</v>
      </c>
      <c r="X17" s="10"/>
      <c r="Y17" s="10"/>
    </row>
    <row r="18" spans="1:25">
      <c r="A18" s="27" t="s">
        <v>90</v>
      </c>
      <c r="B18" s="28" t="s">
        <v>91</v>
      </c>
      <c r="C18" s="28">
        <v>17</v>
      </c>
      <c r="D18" s="10" t="s">
        <v>236</v>
      </c>
      <c r="E18" s="10" t="s">
        <v>21</v>
      </c>
      <c r="F18" s="10" t="s">
        <v>92</v>
      </c>
      <c r="G18" s="10" t="s">
        <v>93</v>
      </c>
      <c r="H18" s="11">
        <v>3.4835774E-3</v>
      </c>
      <c r="I18" s="11">
        <v>-1.38553099E-2</v>
      </c>
      <c r="J18" s="11">
        <v>3.1871732654999998</v>
      </c>
      <c r="K18" s="11">
        <v>3.1905179664999999</v>
      </c>
      <c r="L18" s="16">
        <v>100</v>
      </c>
      <c r="M18" s="16">
        <v>50.8</v>
      </c>
      <c r="N18" s="36">
        <f t="shared" si="0"/>
        <v>-49.2</v>
      </c>
      <c r="O18" s="15">
        <v>0.57635224189300005</v>
      </c>
      <c r="P18" s="14">
        <v>0.25623472915899997</v>
      </c>
      <c r="Q18" s="12" t="s">
        <v>24</v>
      </c>
      <c r="R18" s="10" t="s">
        <v>94</v>
      </c>
      <c r="S18" s="10" t="s">
        <v>95</v>
      </c>
      <c r="T18" s="10" t="s">
        <v>27</v>
      </c>
      <c r="U18" s="10" t="s">
        <v>27</v>
      </c>
      <c r="V18" s="10" t="s">
        <v>94</v>
      </c>
      <c r="W18" s="10" t="s">
        <v>95</v>
      </c>
      <c r="X18" s="10"/>
      <c r="Y18" s="10"/>
    </row>
    <row r="19" spans="1:25">
      <c r="A19" s="27" t="s">
        <v>90</v>
      </c>
      <c r="B19" s="28" t="s">
        <v>96</v>
      </c>
      <c r="C19" s="28">
        <v>18</v>
      </c>
      <c r="D19" s="10" t="s">
        <v>237</v>
      </c>
      <c r="E19" s="10" t="s">
        <v>32</v>
      </c>
      <c r="F19" s="10" t="s">
        <v>93</v>
      </c>
      <c r="G19" s="10" t="s">
        <v>97</v>
      </c>
      <c r="H19" s="11">
        <v>-1.44362082E-2</v>
      </c>
      <c r="I19" s="11">
        <v>4.9152996400000003E-2</v>
      </c>
      <c r="J19" s="11">
        <v>3.8355772332</v>
      </c>
      <c r="K19" s="11">
        <v>3.8244839020999999</v>
      </c>
      <c r="L19" s="16">
        <v>87</v>
      </c>
      <c r="M19" s="16">
        <v>46.3</v>
      </c>
      <c r="N19" s="36">
        <f t="shared" si="0"/>
        <v>-40.700000000000003</v>
      </c>
      <c r="O19" s="15">
        <v>0.61485717579700006</v>
      </c>
      <c r="P19" s="14">
        <v>0.81029143706600004</v>
      </c>
      <c r="Q19" s="12" t="s">
        <v>24</v>
      </c>
      <c r="R19" s="10" t="s">
        <v>95</v>
      </c>
      <c r="S19" s="10" t="s">
        <v>98</v>
      </c>
      <c r="T19" s="10" t="s">
        <v>27</v>
      </c>
      <c r="U19" s="10" t="s">
        <v>27</v>
      </c>
      <c r="V19" s="10" t="s">
        <v>95</v>
      </c>
      <c r="W19" s="10" t="s">
        <v>98</v>
      </c>
      <c r="X19" s="10"/>
      <c r="Y19" s="10"/>
    </row>
    <row r="20" spans="1:25">
      <c r="A20" s="27" t="s">
        <v>217</v>
      </c>
      <c r="B20" s="28" t="s">
        <v>99</v>
      </c>
      <c r="C20" s="28">
        <v>19</v>
      </c>
      <c r="D20" s="10" t="s">
        <v>238</v>
      </c>
      <c r="E20" s="10" t="s">
        <v>32</v>
      </c>
      <c r="F20" s="10" t="s">
        <v>92</v>
      </c>
      <c r="G20" s="10" t="s">
        <v>93</v>
      </c>
      <c r="H20" s="11">
        <v>-4.9200810800000001E-2</v>
      </c>
      <c r="I20" s="11">
        <v>0.1444947298</v>
      </c>
      <c r="J20" s="11">
        <v>4.0588030528000001</v>
      </c>
      <c r="K20" s="11">
        <v>3.9102904108000001</v>
      </c>
      <c r="L20" s="16">
        <v>50</v>
      </c>
      <c r="M20" s="16">
        <v>36.700000000000003</v>
      </c>
      <c r="N20" s="36">
        <f t="shared" si="0"/>
        <v>-13.299999999999997</v>
      </c>
      <c r="O20" s="15">
        <v>0.63321023375600005</v>
      </c>
      <c r="P20" s="14">
        <v>2.5880617730300002</v>
      </c>
      <c r="Q20" s="12" t="s">
        <v>24</v>
      </c>
      <c r="R20" s="10" t="s">
        <v>94</v>
      </c>
      <c r="S20" s="10" t="s">
        <v>95</v>
      </c>
      <c r="T20" s="10" t="s">
        <v>27</v>
      </c>
      <c r="U20" s="10" t="s">
        <v>27</v>
      </c>
      <c r="V20" s="10" t="s">
        <v>94</v>
      </c>
      <c r="W20" s="10" t="s">
        <v>95</v>
      </c>
      <c r="X20" s="10"/>
      <c r="Y20" s="10"/>
    </row>
    <row r="21" spans="1:25">
      <c r="A21" s="27" t="s">
        <v>217</v>
      </c>
      <c r="B21" s="28" t="s">
        <v>88</v>
      </c>
      <c r="C21" s="28">
        <v>20</v>
      </c>
      <c r="D21" s="10" t="s">
        <v>239</v>
      </c>
      <c r="E21" s="10" t="s">
        <v>21</v>
      </c>
      <c r="F21" s="10" t="s">
        <v>92</v>
      </c>
      <c r="G21" s="10" t="s">
        <v>93</v>
      </c>
      <c r="H21" s="11">
        <v>0.17669995490000001</v>
      </c>
      <c r="I21" s="11">
        <v>-5.8697106200000002E-2</v>
      </c>
      <c r="J21" s="11">
        <v>4.0042328121999997</v>
      </c>
      <c r="K21" s="11">
        <v>4.0590236950999996</v>
      </c>
      <c r="L21" s="16">
        <v>50</v>
      </c>
      <c r="M21" s="16">
        <v>38.9</v>
      </c>
      <c r="N21" s="36">
        <f t="shared" si="0"/>
        <v>-11.100000000000001</v>
      </c>
      <c r="O21" s="15">
        <v>0.63990655546999997</v>
      </c>
      <c r="P21" s="14">
        <v>2.9775110693600002</v>
      </c>
      <c r="Q21" s="21" t="s">
        <v>84</v>
      </c>
      <c r="R21" s="10" t="s">
        <v>94</v>
      </c>
      <c r="S21" s="10" t="s">
        <v>95</v>
      </c>
      <c r="T21" s="10" t="s">
        <v>27</v>
      </c>
      <c r="U21" s="10" t="s">
        <v>27</v>
      </c>
      <c r="V21" s="10" t="s">
        <v>94</v>
      </c>
      <c r="W21" s="10" t="s">
        <v>95</v>
      </c>
      <c r="X21" s="10"/>
      <c r="Y21" s="10"/>
    </row>
    <row r="22" spans="1:25">
      <c r="A22" s="27" t="s">
        <v>90</v>
      </c>
      <c r="B22" s="28" t="s">
        <v>100</v>
      </c>
      <c r="C22" s="28">
        <v>21</v>
      </c>
      <c r="D22" s="10" t="s">
        <v>240</v>
      </c>
      <c r="E22" s="10" t="s">
        <v>32</v>
      </c>
      <c r="F22" s="10" t="s">
        <v>92</v>
      </c>
      <c r="G22" s="10" t="s">
        <v>93</v>
      </c>
      <c r="H22" s="11">
        <v>-7.0409538399999999E-2</v>
      </c>
      <c r="I22" s="11">
        <v>0.2032328303</v>
      </c>
      <c r="J22" s="11">
        <v>4.6339983853</v>
      </c>
      <c r="K22" s="11">
        <v>4.5533991659000002</v>
      </c>
      <c r="L22" s="16">
        <v>54</v>
      </c>
      <c r="M22" s="16">
        <v>59.5</v>
      </c>
      <c r="N22" s="36">
        <f t="shared" si="0"/>
        <v>5.5</v>
      </c>
      <c r="O22" s="15">
        <v>0.65681267240700003</v>
      </c>
      <c r="P22" s="14">
        <v>3.3804556858999999</v>
      </c>
      <c r="Q22" s="12" t="s">
        <v>24</v>
      </c>
      <c r="R22" s="10" t="s">
        <v>94</v>
      </c>
      <c r="S22" s="10" t="s">
        <v>95</v>
      </c>
      <c r="T22" s="10" t="s">
        <v>27</v>
      </c>
      <c r="U22" s="10" t="s">
        <v>27</v>
      </c>
      <c r="V22" s="10" t="s">
        <v>94</v>
      </c>
      <c r="W22" s="10" t="s">
        <v>95</v>
      </c>
      <c r="X22" s="10"/>
      <c r="Y22" s="10"/>
    </row>
    <row r="23" spans="1:25">
      <c r="A23" s="27" t="s">
        <v>90</v>
      </c>
      <c r="B23" s="28" t="s">
        <v>89</v>
      </c>
      <c r="C23" s="28">
        <v>22</v>
      </c>
      <c r="D23" s="10" t="s">
        <v>241</v>
      </c>
      <c r="E23" s="10" t="s">
        <v>32</v>
      </c>
      <c r="F23" s="10" t="s">
        <v>92</v>
      </c>
      <c r="G23" s="10" t="s">
        <v>93</v>
      </c>
      <c r="H23" s="11">
        <v>-0.1116813119</v>
      </c>
      <c r="I23" s="11">
        <v>0.30137927590000002</v>
      </c>
      <c r="J23" s="11">
        <v>5.9270419561000001</v>
      </c>
      <c r="K23" s="11">
        <v>5.7384222432999996</v>
      </c>
      <c r="L23" s="16">
        <v>85</v>
      </c>
      <c r="M23" s="16">
        <v>74.099999999999994</v>
      </c>
      <c r="N23" s="36">
        <f t="shared" si="0"/>
        <v>-10.900000000000006</v>
      </c>
      <c r="O23" s="15">
        <v>0.69003098415300002</v>
      </c>
      <c r="P23" s="14">
        <v>5.1006866519500003</v>
      </c>
      <c r="Q23" s="12" t="s">
        <v>24</v>
      </c>
      <c r="R23" s="10" t="s">
        <v>94</v>
      </c>
      <c r="S23" s="10" t="s">
        <v>95</v>
      </c>
      <c r="T23" s="10" t="s">
        <v>27</v>
      </c>
      <c r="U23" s="10" t="s">
        <v>27</v>
      </c>
      <c r="V23" s="10" t="s">
        <v>94</v>
      </c>
      <c r="W23" s="10" t="s">
        <v>95</v>
      </c>
      <c r="X23" s="10"/>
      <c r="Y23" s="10"/>
    </row>
    <row r="24" spans="1:25">
      <c r="A24" s="27" t="s">
        <v>101</v>
      </c>
      <c r="B24" s="28" t="s">
        <v>102</v>
      </c>
      <c r="C24" s="28">
        <v>23</v>
      </c>
      <c r="D24" s="10" t="s">
        <v>242</v>
      </c>
      <c r="E24" s="10" t="s">
        <v>21</v>
      </c>
      <c r="F24" s="10" t="s">
        <v>103</v>
      </c>
      <c r="G24" s="10" t="s">
        <v>104</v>
      </c>
      <c r="H24" s="11">
        <v>0.77549309955500001</v>
      </c>
      <c r="I24" s="11">
        <v>-8.8808521250099997</v>
      </c>
      <c r="J24" s="11">
        <v>2.87606081775</v>
      </c>
      <c r="K24" s="11">
        <v>47.896670010100003</v>
      </c>
      <c r="L24" s="16">
        <v>92.9</v>
      </c>
      <c r="M24" s="16">
        <v>99.4</v>
      </c>
      <c r="N24" s="36">
        <f t="shared" si="0"/>
        <v>6.5</v>
      </c>
      <c r="O24" s="23">
        <v>1.9584821770500001</v>
      </c>
      <c r="P24" s="18">
        <v>71.818389617199998</v>
      </c>
      <c r="Q24" s="12" t="s">
        <v>24</v>
      </c>
      <c r="R24" s="10" t="s">
        <v>105</v>
      </c>
      <c r="S24" s="10" t="s">
        <v>106</v>
      </c>
      <c r="T24" s="10" t="s">
        <v>86</v>
      </c>
      <c r="U24" s="10" t="s">
        <v>86</v>
      </c>
      <c r="V24" s="10" t="s">
        <v>107</v>
      </c>
      <c r="W24" s="10" t="s">
        <v>108</v>
      </c>
      <c r="X24" s="10"/>
      <c r="Y24" s="10"/>
    </row>
    <row r="25" spans="1:25">
      <c r="A25" s="27" t="s">
        <v>109</v>
      </c>
      <c r="B25" s="28" t="s">
        <v>110</v>
      </c>
      <c r="C25" s="28">
        <v>24</v>
      </c>
      <c r="D25" s="10" t="s">
        <v>243</v>
      </c>
      <c r="E25" s="10" t="s">
        <v>21</v>
      </c>
      <c r="F25" s="10" t="s">
        <v>111</v>
      </c>
      <c r="G25" s="10" t="s">
        <v>70</v>
      </c>
      <c r="H25" s="11">
        <v>0.28278161681199998</v>
      </c>
      <c r="I25" s="11">
        <v>-0.58189099806300004</v>
      </c>
      <c r="J25" s="11">
        <v>-8.6927138084100006E-2</v>
      </c>
      <c r="K25" s="11">
        <v>-1.9971539933</v>
      </c>
      <c r="L25" s="16">
        <v>91</v>
      </c>
      <c r="M25" s="16">
        <v>92.7</v>
      </c>
      <c r="N25" s="36">
        <f t="shared" si="0"/>
        <v>1.7000000000000028</v>
      </c>
      <c r="O25" s="15">
        <v>0.75052117122600004</v>
      </c>
      <c r="P25" s="18">
        <v>73.993285756899994</v>
      </c>
      <c r="Q25" s="12" t="s">
        <v>24</v>
      </c>
      <c r="R25" s="10" t="s">
        <v>112</v>
      </c>
      <c r="S25" s="10" t="s">
        <v>71</v>
      </c>
      <c r="T25" s="10" t="s">
        <v>27</v>
      </c>
      <c r="U25" s="10" t="s">
        <v>27</v>
      </c>
      <c r="V25" s="10" t="s">
        <v>113</v>
      </c>
      <c r="W25" s="10" t="s">
        <v>114</v>
      </c>
      <c r="X25" s="10"/>
      <c r="Y25" s="10"/>
    </row>
    <row r="26" spans="1:25">
      <c r="A26" s="27" t="s">
        <v>115</v>
      </c>
      <c r="B26" s="28" t="s">
        <v>116</v>
      </c>
      <c r="C26" s="28">
        <v>25</v>
      </c>
      <c r="D26" s="10" t="s">
        <v>244</v>
      </c>
      <c r="E26" s="10" t="s">
        <v>21</v>
      </c>
      <c r="F26" s="10" t="s">
        <v>33</v>
      </c>
      <c r="G26" s="10" t="s">
        <v>117</v>
      </c>
      <c r="H26" s="11">
        <v>0.121289327918</v>
      </c>
      <c r="I26" s="11">
        <v>-1.8823865632700001</v>
      </c>
      <c r="J26" s="11">
        <v>0.74053410651700002</v>
      </c>
      <c r="K26" s="11">
        <v>0.71272829525299997</v>
      </c>
      <c r="L26" s="16">
        <v>71.3</v>
      </c>
      <c r="M26" s="16">
        <v>71.806899975179945</v>
      </c>
      <c r="N26" s="36">
        <f t="shared" si="0"/>
        <v>0.50689997517994811</v>
      </c>
      <c r="O26" s="17">
        <v>0.46532767001699998</v>
      </c>
      <c r="P26" s="20">
        <v>20.956858338699998</v>
      </c>
      <c r="Q26" s="12" t="s">
        <v>24</v>
      </c>
      <c r="R26" s="10" t="s">
        <v>94</v>
      </c>
      <c r="S26" s="10" t="s">
        <v>118</v>
      </c>
      <c r="T26" s="10" t="s">
        <v>27</v>
      </c>
      <c r="U26" s="10" t="s">
        <v>27</v>
      </c>
      <c r="V26" s="10" t="s">
        <v>119</v>
      </c>
      <c r="W26" s="10" t="s">
        <v>120</v>
      </c>
      <c r="X26" s="10"/>
      <c r="Y26" s="10"/>
    </row>
    <row r="27" spans="1:25">
      <c r="A27" s="27" t="s">
        <v>121</v>
      </c>
      <c r="B27" s="28" t="s">
        <v>122</v>
      </c>
      <c r="C27" s="28">
        <v>26</v>
      </c>
      <c r="D27" s="10" t="s">
        <v>245</v>
      </c>
      <c r="E27" s="10" t="s">
        <v>32</v>
      </c>
      <c r="F27" s="10" t="s">
        <v>123</v>
      </c>
      <c r="G27" s="10" t="s">
        <v>124</v>
      </c>
      <c r="H27" s="11">
        <v>-5.6329337623799998E-2</v>
      </c>
      <c r="I27" s="11">
        <v>7.5719081123599999E-2</v>
      </c>
      <c r="J27" s="11">
        <v>1.3149266877600001</v>
      </c>
      <c r="K27" s="11">
        <v>1.4029041196200001</v>
      </c>
      <c r="L27" s="16">
        <v>85.7</v>
      </c>
      <c r="M27" s="16">
        <v>76.099999999999994</v>
      </c>
      <c r="N27" s="36">
        <f t="shared" si="0"/>
        <v>-9.6000000000000085</v>
      </c>
      <c r="O27" s="17">
        <v>0.33597503373900001</v>
      </c>
      <c r="P27" s="14">
        <v>16.9144969707</v>
      </c>
      <c r="Q27" s="12" t="s">
        <v>24</v>
      </c>
      <c r="R27" s="10" t="s">
        <v>125</v>
      </c>
      <c r="S27" s="10" t="s">
        <v>126</v>
      </c>
      <c r="T27" s="10" t="s">
        <v>27</v>
      </c>
      <c r="U27" s="10" t="s">
        <v>27</v>
      </c>
      <c r="V27" s="10" t="s">
        <v>127</v>
      </c>
      <c r="W27" s="10" t="s">
        <v>128</v>
      </c>
      <c r="X27" s="10"/>
      <c r="Y27" s="10"/>
    </row>
    <row r="28" spans="1:25">
      <c r="A28" s="27" t="s">
        <v>121</v>
      </c>
      <c r="B28" s="28" t="s">
        <v>129</v>
      </c>
      <c r="C28" s="28">
        <v>27</v>
      </c>
      <c r="D28" s="10" t="s">
        <v>246</v>
      </c>
      <c r="E28" s="10" t="s">
        <v>21</v>
      </c>
      <c r="F28" s="10" t="s">
        <v>123</v>
      </c>
      <c r="G28" s="10" t="s">
        <v>124</v>
      </c>
      <c r="H28" s="11">
        <v>0.13651375393000001</v>
      </c>
      <c r="I28" s="11">
        <v>-0.21189454501400001</v>
      </c>
      <c r="J28" s="11">
        <v>1.3503925484599999</v>
      </c>
      <c r="K28" s="11">
        <v>1.25613992502</v>
      </c>
      <c r="L28" s="16">
        <v>83.3</v>
      </c>
      <c r="M28" s="16">
        <v>90.8</v>
      </c>
      <c r="N28" s="36">
        <f t="shared" si="0"/>
        <v>7.5</v>
      </c>
      <c r="O28" s="15">
        <v>0.51492043755299999</v>
      </c>
      <c r="P28" s="20">
        <v>28.870884426100002</v>
      </c>
      <c r="Q28" s="12" t="s">
        <v>24</v>
      </c>
      <c r="R28" s="10" t="s">
        <v>125</v>
      </c>
      <c r="S28" s="10" t="s">
        <v>126</v>
      </c>
      <c r="T28" s="10" t="s">
        <v>27</v>
      </c>
      <c r="U28" s="10" t="s">
        <v>27</v>
      </c>
      <c r="V28" s="10" t="s">
        <v>127</v>
      </c>
      <c r="W28" s="10" t="s">
        <v>128</v>
      </c>
      <c r="X28" s="10"/>
      <c r="Y28" s="10"/>
    </row>
    <row r="29" spans="1:25">
      <c r="A29" s="27" t="s">
        <v>130</v>
      </c>
      <c r="B29" s="28" t="s">
        <v>131</v>
      </c>
      <c r="C29" s="28">
        <v>28</v>
      </c>
      <c r="D29" s="10" t="s">
        <v>247</v>
      </c>
      <c r="E29" s="10" t="s">
        <v>32</v>
      </c>
      <c r="F29" s="10" t="s">
        <v>132</v>
      </c>
      <c r="G29" s="10" t="s">
        <v>133</v>
      </c>
      <c r="H29" s="11">
        <v>-0.490078492556</v>
      </c>
      <c r="I29" s="11">
        <v>0.37107509296399999</v>
      </c>
      <c r="J29" s="11">
        <v>1.0851325328200001</v>
      </c>
      <c r="K29" s="11">
        <v>2.3380429449200002</v>
      </c>
      <c r="L29" s="16">
        <v>91</v>
      </c>
      <c r="M29" s="16">
        <v>98.6</v>
      </c>
      <c r="N29" s="36">
        <f t="shared" si="0"/>
        <v>7.5999999999999943</v>
      </c>
      <c r="O29" s="15">
        <v>0.64778182261999995</v>
      </c>
      <c r="P29" s="18">
        <v>66.328015734900006</v>
      </c>
      <c r="Q29" s="21" t="s">
        <v>134</v>
      </c>
      <c r="R29" s="10" t="s">
        <v>135</v>
      </c>
      <c r="S29" s="10" t="s">
        <v>136</v>
      </c>
      <c r="T29" s="10" t="s">
        <v>27</v>
      </c>
      <c r="U29" s="10" t="s">
        <v>27</v>
      </c>
      <c r="V29" s="10" t="s">
        <v>137</v>
      </c>
      <c r="W29" s="10" t="s">
        <v>138</v>
      </c>
      <c r="X29" s="10"/>
      <c r="Y29" s="10"/>
    </row>
    <row r="30" spans="1:25">
      <c r="A30" s="27" t="s">
        <v>130</v>
      </c>
      <c r="B30" s="28" t="s">
        <v>139</v>
      </c>
      <c r="C30" s="28">
        <v>29</v>
      </c>
      <c r="D30" s="10" t="s">
        <v>248</v>
      </c>
      <c r="E30" s="10" t="s">
        <v>32</v>
      </c>
      <c r="F30" s="10" t="s">
        <v>132</v>
      </c>
      <c r="G30" s="10" t="s">
        <v>140</v>
      </c>
      <c r="H30" s="11">
        <v>-0.45908455100500001</v>
      </c>
      <c r="I30" s="11">
        <v>0.37467083481800001</v>
      </c>
      <c r="J30" s="11">
        <v>0.97897137879100005</v>
      </c>
      <c r="K30" s="11">
        <v>2.0730891865999999</v>
      </c>
      <c r="L30" s="16">
        <v>87</v>
      </c>
      <c r="M30" s="16">
        <v>95.5</v>
      </c>
      <c r="N30" s="36">
        <f t="shared" si="0"/>
        <v>8.5</v>
      </c>
      <c r="O30" s="15">
        <v>0.59959818359700001</v>
      </c>
      <c r="P30" s="18">
        <v>70.4572559402</v>
      </c>
      <c r="Q30" s="21" t="s">
        <v>134</v>
      </c>
      <c r="R30" s="10" t="s">
        <v>141</v>
      </c>
      <c r="S30" s="10" t="s">
        <v>136</v>
      </c>
      <c r="T30" s="10" t="s">
        <v>27</v>
      </c>
      <c r="U30" s="10" t="s">
        <v>27</v>
      </c>
      <c r="V30" s="10" t="s">
        <v>142</v>
      </c>
      <c r="W30" s="10" t="s">
        <v>143</v>
      </c>
      <c r="X30" s="10"/>
      <c r="Y30" s="10"/>
    </row>
    <row r="31" spans="1:25">
      <c r="A31" s="27" t="s">
        <v>130</v>
      </c>
      <c r="B31" s="28" t="s">
        <v>144</v>
      </c>
      <c r="C31" s="28">
        <v>30</v>
      </c>
      <c r="D31" s="10" t="s">
        <v>249</v>
      </c>
      <c r="E31" s="10" t="s">
        <v>32</v>
      </c>
      <c r="F31" s="10" t="s">
        <v>145</v>
      </c>
      <c r="G31" s="10" t="s">
        <v>140</v>
      </c>
      <c r="H31" s="11">
        <v>-0.66711842489700002</v>
      </c>
      <c r="I31" s="11">
        <v>0.41515901922199999</v>
      </c>
      <c r="J31" s="11">
        <v>0.87244225676999998</v>
      </c>
      <c r="K31" s="11">
        <v>2.7573072784899999</v>
      </c>
      <c r="L31" s="16">
        <v>99</v>
      </c>
      <c r="M31" s="16">
        <v>97.7</v>
      </c>
      <c r="N31" s="36">
        <f t="shared" si="0"/>
        <v>-1.2999999999999972</v>
      </c>
      <c r="O31" s="15">
        <v>0.72299563173699999</v>
      </c>
      <c r="P31" s="18">
        <v>72.897621649000001</v>
      </c>
      <c r="Q31" s="21" t="s">
        <v>134</v>
      </c>
      <c r="R31" s="10" t="s">
        <v>141</v>
      </c>
      <c r="S31" s="10" t="s">
        <v>146</v>
      </c>
      <c r="T31" s="10" t="s">
        <v>27</v>
      </c>
      <c r="U31" s="10" t="s">
        <v>27</v>
      </c>
      <c r="V31" s="10" t="s">
        <v>142</v>
      </c>
      <c r="W31" s="10" t="s">
        <v>147</v>
      </c>
      <c r="X31" s="10"/>
      <c r="Y31" s="10"/>
    </row>
    <row r="32" spans="1:25">
      <c r="A32" s="27" t="s">
        <v>148</v>
      </c>
      <c r="B32" s="28" t="s">
        <v>149</v>
      </c>
      <c r="C32" s="28">
        <v>31</v>
      </c>
      <c r="D32" s="10" t="s">
        <v>250</v>
      </c>
      <c r="E32" s="10" t="s">
        <v>21</v>
      </c>
      <c r="F32" s="10" t="s">
        <v>111</v>
      </c>
      <c r="G32" s="10" t="s">
        <v>150</v>
      </c>
      <c r="H32" s="11">
        <v>0.62414062445999996</v>
      </c>
      <c r="I32" s="11">
        <v>-0.58005884838499999</v>
      </c>
      <c r="J32" s="11">
        <v>2.4674418247299998</v>
      </c>
      <c r="K32" s="11">
        <v>1.55248856293</v>
      </c>
      <c r="L32" s="16">
        <v>98.5</v>
      </c>
      <c r="M32" s="16">
        <v>97.6</v>
      </c>
      <c r="N32" s="36">
        <f t="shared" si="0"/>
        <v>-0.90000000000000568</v>
      </c>
      <c r="O32" s="15">
        <v>0.64608870955800002</v>
      </c>
      <c r="P32" s="20">
        <v>36.517032521600001</v>
      </c>
      <c r="Q32" s="12" t="s">
        <v>24</v>
      </c>
      <c r="R32" s="10" t="s">
        <v>151</v>
      </c>
      <c r="S32" s="10" t="s">
        <v>152</v>
      </c>
      <c r="T32" s="10" t="s">
        <v>27</v>
      </c>
      <c r="U32" s="10" t="s">
        <v>153</v>
      </c>
      <c r="V32" s="10" t="s">
        <v>154</v>
      </c>
      <c r="W32" s="10" t="s">
        <v>155</v>
      </c>
      <c r="X32" s="10"/>
      <c r="Y32" s="10"/>
    </row>
    <row r="33" spans="1:25">
      <c r="A33" s="27" t="s">
        <v>148</v>
      </c>
      <c r="B33" s="28" t="s">
        <v>156</v>
      </c>
      <c r="C33" s="28">
        <v>32</v>
      </c>
      <c r="D33" s="10" t="s">
        <v>251</v>
      </c>
      <c r="E33" s="10" t="s">
        <v>21</v>
      </c>
      <c r="F33" s="10" t="s">
        <v>111</v>
      </c>
      <c r="G33" s="10" t="s">
        <v>157</v>
      </c>
      <c r="H33" s="11">
        <v>0.73125926706599997</v>
      </c>
      <c r="I33" s="11">
        <v>-0.18711660906399999</v>
      </c>
      <c r="J33" s="11">
        <v>3.4247628304800002</v>
      </c>
      <c r="K33" s="11">
        <v>1.6046898998800001</v>
      </c>
      <c r="L33" s="16">
        <v>99.7</v>
      </c>
      <c r="M33" s="16">
        <v>98.3</v>
      </c>
      <c r="N33" s="36">
        <f t="shared" si="0"/>
        <v>-1.4000000000000057</v>
      </c>
      <c r="O33" s="15">
        <v>0.51937380326500004</v>
      </c>
      <c r="P33" s="20">
        <v>23.363130211600001</v>
      </c>
      <c r="Q33" s="12" t="s">
        <v>24</v>
      </c>
      <c r="R33" s="10" t="s">
        <v>158</v>
      </c>
      <c r="S33" s="10" t="s">
        <v>159</v>
      </c>
      <c r="T33" s="10" t="s">
        <v>27</v>
      </c>
      <c r="U33" s="10" t="s">
        <v>160</v>
      </c>
      <c r="V33" s="10" t="s">
        <v>154</v>
      </c>
      <c r="W33" s="10" t="s">
        <v>161</v>
      </c>
      <c r="X33" s="10"/>
      <c r="Y33" s="10"/>
    </row>
    <row r="34" spans="1:25">
      <c r="A34" s="27" t="s">
        <v>148</v>
      </c>
      <c r="B34" s="28" t="s">
        <v>162</v>
      </c>
      <c r="C34" s="28">
        <v>33</v>
      </c>
      <c r="D34" s="10" t="s">
        <v>252</v>
      </c>
      <c r="E34" s="10" t="s">
        <v>21</v>
      </c>
      <c r="F34" s="10" t="s">
        <v>111</v>
      </c>
      <c r="G34" s="10" t="s">
        <v>163</v>
      </c>
      <c r="H34" s="11">
        <v>0.33685035676899999</v>
      </c>
      <c r="I34" s="11">
        <v>-0.471616019788</v>
      </c>
      <c r="J34" s="11">
        <v>2.6608838296799999</v>
      </c>
      <c r="K34" s="11">
        <v>2.1935205450800002</v>
      </c>
      <c r="L34" s="16">
        <v>84.1</v>
      </c>
      <c r="M34" s="16">
        <v>95.3</v>
      </c>
      <c r="N34" s="36">
        <f t="shared" si="0"/>
        <v>11.200000000000003</v>
      </c>
      <c r="O34" s="15">
        <v>0.91872117243100004</v>
      </c>
      <c r="P34" s="14">
        <v>16.141096037600001</v>
      </c>
      <c r="Q34" s="12" t="s">
        <v>24</v>
      </c>
      <c r="R34" s="10" t="s">
        <v>164</v>
      </c>
      <c r="S34" s="10" t="s">
        <v>165</v>
      </c>
      <c r="T34" s="10" t="s">
        <v>27</v>
      </c>
      <c r="U34" s="10" t="s">
        <v>166</v>
      </c>
      <c r="V34" s="10" t="s">
        <v>154</v>
      </c>
      <c r="W34" s="10" t="s">
        <v>167</v>
      </c>
      <c r="X34" s="10"/>
      <c r="Y34" s="10"/>
    </row>
    <row r="35" spans="1:25">
      <c r="A35" s="27" t="s">
        <v>168</v>
      </c>
      <c r="B35" s="28" t="s">
        <v>169</v>
      </c>
      <c r="C35" s="28">
        <v>34</v>
      </c>
      <c r="D35" s="10" t="s">
        <v>253</v>
      </c>
      <c r="E35" s="10" t="s">
        <v>21</v>
      </c>
      <c r="F35" s="10" t="s">
        <v>170</v>
      </c>
      <c r="G35" s="10" t="s">
        <v>171</v>
      </c>
      <c r="H35" s="11">
        <v>0.119064260766</v>
      </c>
      <c r="I35" s="11">
        <v>-0.166146721587</v>
      </c>
      <c r="J35" s="11">
        <v>1.9784199435400001</v>
      </c>
      <c r="K35" s="11">
        <v>0.98934402687300005</v>
      </c>
      <c r="L35" s="16">
        <v>94.2</v>
      </c>
      <c r="M35" s="16">
        <v>80</v>
      </c>
      <c r="N35" s="36">
        <f t="shared" si="0"/>
        <v>-14.200000000000003</v>
      </c>
      <c r="O35" s="15">
        <v>0.57126190521200004</v>
      </c>
      <c r="P35" s="14">
        <v>16.934178896900001</v>
      </c>
      <c r="Q35" s="12" t="s">
        <v>24</v>
      </c>
      <c r="R35" s="10" t="s">
        <v>27</v>
      </c>
      <c r="S35" s="10" t="s">
        <v>172</v>
      </c>
      <c r="T35" s="10" t="s">
        <v>173</v>
      </c>
      <c r="U35" s="10" t="s">
        <v>174</v>
      </c>
      <c r="V35" s="10" t="s">
        <v>175</v>
      </c>
      <c r="W35" s="10" t="s">
        <v>176</v>
      </c>
      <c r="X35" s="10"/>
      <c r="Y35" s="10"/>
    </row>
    <row r="36" spans="1:25">
      <c r="A36" s="27" t="s">
        <v>177</v>
      </c>
      <c r="B36" s="28" t="s">
        <v>178</v>
      </c>
      <c r="C36" s="28">
        <v>35</v>
      </c>
      <c r="D36" s="10" t="s">
        <v>254</v>
      </c>
      <c r="E36" s="10" t="s">
        <v>32</v>
      </c>
      <c r="F36" s="10" t="s">
        <v>179</v>
      </c>
      <c r="G36" s="10" t="s">
        <v>82</v>
      </c>
      <c r="H36" s="11">
        <v>-0.33535484384800002</v>
      </c>
      <c r="I36" s="11">
        <v>0.48144052190699999</v>
      </c>
      <c r="J36" s="11">
        <v>3.8402032485299999</v>
      </c>
      <c r="K36" s="11">
        <v>2.9690897503899998</v>
      </c>
      <c r="L36" s="16">
        <v>94</v>
      </c>
      <c r="M36" s="16">
        <v>92.2</v>
      </c>
      <c r="N36" s="36">
        <f t="shared" si="0"/>
        <v>-1.7999999999999972</v>
      </c>
      <c r="O36" s="15">
        <v>0.88596979083100003</v>
      </c>
      <c r="P36" s="19">
        <v>46.486932071399998</v>
      </c>
      <c r="Q36" s="12" t="s">
        <v>24</v>
      </c>
      <c r="R36" s="10" t="s">
        <v>180</v>
      </c>
      <c r="S36" s="10" t="s">
        <v>86</v>
      </c>
      <c r="T36" s="10" t="s">
        <v>27</v>
      </c>
      <c r="U36" s="10" t="s">
        <v>27</v>
      </c>
      <c r="V36" s="10" t="s">
        <v>181</v>
      </c>
      <c r="W36" s="10" t="s">
        <v>182</v>
      </c>
      <c r="X36" s="10"/>
      <c r="Y36" s="10"/>
    </row>
    <row r="37" spans="1:25">
      <c r="A37" s="10" t="s">
        <v>183</v>
      </c>
      <c r="B37" s="10" t="s">
        <v>184</v>
      </c>
      <c r="C37" s="28">
        <v>36</v>
      </c>
      <c r="D37" s="10" t="s">
        <v>255</v>
      </c>
      <c r="E37" s="10" t="s">
        <v>21</v>
      </c>
      <c r="F37" s="10" t="s">
        <v>185</v>
      </c>
      <c r="G37" s="10" t="s">
        <v>186</v>
      </c>
      <c r="H37" s="11">
        <v>0.41509059103099999</v>
      </c>
      <c r="I37" s="11">
        <v>-0.43148609894000001</v>
      </c>
      <c r="J37" s="11">
        <v>2.4801502527100001</v>
      </c>
      <c r="K37" s="11">
        <v>1.5380856084200001</v>
      </c>
      <c r="L37" s="16">
        <v>96.7</v>
      </c>
      <c r="M37" s="16">
        <v>95.7</v>
      </c>
      <c r="N37" s="36">
        <f t="shared" si="0"/>
        <v>-1</v>
      </c>
      <c r="O37" s="15">
        <v>0.58981833738</v>
      </c>
      <c r="P37" s="18">
        <v>71.262673614400001</v>
      </c>
      <c r="Q37" s="12" t="s">
        <v>24</v>
      </c>
      <c r="R37" s="10" t="s">
        <v>146</v>
      </c>
      <c r="S37" s="10" t="s">
        <v>187</v>
      </c>
      <c r="T37" s="10" t="s">
        <v>27</v>
      </c>
      <c r="U37" s="10" t="s">
        <v>27</v>
      </c>
      <c r="V37" s="10" t="s">
        <v>147</v>
      </c>
      <c r="W37" s="10" t="s">
        <v>188</v>
      </c>
      <c r="X37" s="10"/>
      <c r="Y37" s="10"/>
    </row>
    <row r="38" spans="1:25">
      <c r="A38" s="10" t="s">
        <v>183</v>
      </c>
      <c r="B38" s="10" t="s">
        <v>189</v>
      </c>
      <c r="C38" s="10">
        <v>36</v>
      </c>
      <c r="D38" s="10" t="s">
        <v>255</v>
      </c>
      <c r="E38" s="10" t="s">
        <v>21</v>
      </c>
      <c r="F38" s="10" t="s">
        <v>185</v>
      </c>
      <c r="G38" s="10" t="s">
        <v>190</v>
      </c>
      <c r="H38" s="11">
        <v>0.283614690921</v>
      </c>
      <c r="I38" s="11">
        <v>-0.23393500650499999</v>
      </c>
      <c r="J38" s="11">
        <v>1.0613104172400001</v>
      </c>
      <c r="K38" s="11">
        <v>1.8209506117100001</v>
      </c>
      <c r="L38" s="16">
        <v>96.7</v>
      </c>
      <c r="M38" s="16">
        <v>98</v>
      </c>
      <c r="N38" s="36">
        <f t="shared" si="0"/>
        <v>1.2999999999999972</v>
      </c>
      <c r="O38" s="15">
        <v>0.61793355727999999</v>
      </c>
      <c r="P38" s="18">
        <v>85.516614994799994</v>
      </c>
      <c r="Q38" s="12" t="s">
        <v>24</v>
      </c>
      <c r="R38" s="10" t="s">
        <v>146</v>
      </c>
      <c r="S38" s="10" t="s">
        <v>141</v>
      </c>
      <c r="T38" s="10" t="s">
        <v>27</v>
      </c>
      <c r="U38" s="10" t="s">
        <v>27</v>
      </c>
      <c r="V38" s="10" t="s">
        <v>147</v>
      </c>
      <c r="W38" s="10" t="s">
        <v>142</v>
      </c>
      <c r="X38" s="10"/>
      <c r="Y38" s="10"/>
    </row>
    <row r="39" spans="1:25">
      <c r="A39" s="10" t="s">
        <v>191</v>
      </c>
      <c r="B39" s="10" t="s">
        <v>192</v>
      </c>
      <c r="C39" s="28">
        <v>37</v>
      </c>
      <c r="D39" s="10" t="s">
        <v>256</v>
      </c>
      <c r="E39" s="10" t="s">
        <v>21</v>
      </c>
      <c r="F39" s="10" t="s">
        <v>193</v>
      </c>
      <c r="G39" s="10" t="s">
        <v>194</v>
      </c>
      <c r="H39" s="11">
        <v>0.5276941624</v>
      </c>
      <c r="I39" s="11">
        <v>-0.53685401190000004</v>
      </c>
      <c r="J39" s="11">
        <v>0.43899940459999998</v>
      </c>
      <c r="K39" s="11">
        <v>0.49314142799999999</v>
      </c>
      <c r="L39" s="16">
        <v>72.400000000000006</v>
      </c>
      <c r="M39" s="16">
        <v>76.099999999999994</v>
      </c>
      <c r="N39" s="36">
        <f t="shared" si="0"/>
        <v>3.6999999999999886</v>
      </c>
      <c r="O39" s="15">
        <v>0.64178988272500004</v>
      </c>
      <c r="P39" s="20">
        <v>29.664306650899999</v>
      </c>
      <c r="Q39" s="12" t="s">
        <v>24</v>
      </c>
      <c r="R39" s="10" t="s">
        <v>195</v>
      </c>
      <c r="S39" s="10" t="s">
        <v>196</v>
      </c>
      <c r="V39" s="10" t="s">
        <v>195</v>
      </c>
      <c r="W39" s="10" t="s">
        <v>196</v>
      </c>
      <c r="X39" s="10"/>
      <c r="Y39" s="10"/>
    </row>
    <row r="40" spans="1:25">
      <c r="A40" s="10" t="s">
        <v>197</v>
      </c>
      <c r="B40" s="10" t="s">
        <v>198</v>
      </c>
      <c r="C40" s="28">
        <v>38</v>
      </c>
      <c r="D40" s="10" t="s">
        <v>257</v>
      </c>
      <c r="E40" s="10" t="s">
        <v>32</v>
      </c>
      <c r="F40" s="10" t="s">
        <v>199</v>
      </c>
      <c r="G40" s="10" t="s">
        <v>82</v>
      </c>
      <c r="H40" s="11">
        <v>-0.186327845666</v>
      </c>
      <c r="I40" s="11">
        <v>0.34668385025800003</v>
      </c>
      <c r="J40" s="11">
        <v>0.473082949222</v>
      </c>
      <c r="K40" s="11">
        <v>1.5198948978</v>
      </c>
      <c r="L40" s="16">
        <v>96</v>
      </c>
      <c r="M40" s="16">
        <v>96.378754033258886</v>
      </c>
      <c r="N40" s="36">
        <f t="shared" si="0"/>
        <v>0.37875403325888612</v>
      </c>
      <c r="O40" s="17">
        <v>0.17581582291</v>
      </c>
      <c r="P40" s="19">
        <v>48.0439780305</v>
      </c>
      <c r="Q40" s="12" t="s">
        <v>24</v>
      </c>
      <c r="R40" s="10" t="s">
        <v>200</v>
      </c>
      <c r="S40" s="10" t="s">
        <v>201</v>
      </c>
      <c r="T40" s="10" t="s">
        <v>86</v>
      </c>
      <c r="U40" s="10" t="s">
        <v>202</v>
      </c>
      <c r="V40" s="10" t="s">
        <v>203</v>
      </c>
      <c r="W40" s="10" t="s">
        <v>204</v>
      </c>
      <c r="X40" s="10"/>
      <c r="Y40" s="10"/>
    </row>
    <row r="41" spans="1:25">
      <c r="A41" s="10" t="s">
        <v>197</v>
      </c>
      <c r="B41" s="10" t="s">
        <v>205</v>
      </c>
      <c r="C41" s="28">
        <v>39</v>
      </c>
      <c r="D41" s="10" t="s">
        <v>258</v>
      </c>
      <c r="E41" s="10" t="s">
        <v>32</v>
      </c>
      <c r="F41" s="10" t="s">
        <v>199</v>
      </c>
      <c r="G41" s="10" t="s">
        <v>82</v>
      </c>
      <c r="H41" s="11">
        <v>-0.119482127322</v>
      </c>
      <c r="I41" s="11">
        <v>0.207118466941</v>
      </c>
      <c r="J41" s="11">
        <v>0.50093052006399996</v>
      </c>
      <c r="K41" s="11">
        <v>0.99966319339800003</v>
      </c>
      <c r="L41" s="16">
        <v>73</v>
      </c>
      <c r="M41" s="16">
        <v>70.069496152891531</v>
      </c>
      <c r="N41" s="36">
        <f t="shared" si="0"/>
        <v>-2.9305038471084686</v>
      </c>
      <c r="O41" s="17">
        <v>0.16386284571599999</v>
      </c>
      <c r="P41" s="20">
        <v>30.769763039499999</v>
      </c>
      <c r="Q41" s="12" t="s">
        <v>24</v>
      </c>
      <c r="R41" s="10" t="s">
        <v>200</v>
      </c>
      <c r="S41" s="10" t="s">
        <v>201</v>
      </c>
      <c r="T41" s="10" t="s">
        <v>86</v>
      </c>
      <c r="U41" s="10" t="s">
        <v>202</v>
      </c>
      <c r="V41" s="10" t="s">
        <v>206</v>
      </c>
      <c r="W41" s="10" t="s">
        <v>207</v>
      </c>
      <c r="X41" s="10"/>
      <c r="Y41" s="10"/>
    </row>
    <row r="42" spans="1:25">
      <c r="A42" s="10" t="s">
        <v>197</v>
      </c>
      <c r="B42" s="10" t="s">
        <v>208</v>
      </c>
      <c r="C42" s="28">
        <v>40</v>
      </c>
      <c r="D42" s="10" t="s">
        <v>259</v>
      </c>
      <c r="E42" s="10" t="s">
        <v>32</v>
      </c>
      <c r="F42" s="10" t="s">
        <v>199</v>
      </c>
      <c r="G42" s="10" t="s">
        <v>82</v>
      </c>
      <c r="H42" s="11">
        <v>-0.25517229209199999</v>
      </c>
      <c r="I42" s="11">
        <v>1.6122978216499999</v>
      </c>
      <c r="J42" s="11">
        <v>0.78414225049300001</v>
      </c>
      <c r="K42" s="11">
        <v>7.6486286330400004</v>
      </c>
      <c r="L42" s="16">
        <v>83.5</v>
      </c>
      <c r="M42" s="16">
        <v>96.3</v>
      </c>
      <c r="N42" s="36">
        <f t="shared" si="0"/>
        <v>12.799999999999997</v>
      </c>
      <c r="O42" s="17">
        <v>0.18568898235199999</v>
      </c>
      <c r="P42" s="18">
        <v>65.408241641199993</v>
      </c>
      <c r="Q42" s="12" t="s">
        <v>24</v>
      </c>
      <c r="R42" s="10" t="s">
        <v>209</v>
      </c>
      <c r="S42" s="10" t="s">
        <v>210</v>
      </c>
      <c r="T42" s="10" t="s">
        <v>86</v>
      </c>
      <c r="U42" s="10" t="s">
        <v>202</v>
      </c>
      <c r="V42" s="10" t="s">
        <v>211</v>
      </c>
      <c r="W42" s="10" t="s">
        <v>212</v>
      </c>
      <c r="X42" s="10"/>
      <c r="Y42" s="10"/>
    </row>
    <row r="43" spans="1:25" ht="17" thickBot="1">
      <c r="A43" s="39" t="s">
        <v>197</v>
      </c>
      <c r="B43" s="39" t="s">
        <v>213</v>
      </c>
      <c r="C43" s="40">
        <v>41</v>
      </c>
      <c r="D43" s="39" t="s">
        <v>260</v>
      </c>
      <c r="E43" s="39" t="s">
        <v>32</v>
      </c>
      <c r="F43" s="39" t="s">
        <v>214</v>
      </c>
      <c r="G43" s="39" t="s">
        <v>82</v>
      </c>
      <c r="H43" s="41">
        <v>-0.17906636969600001</v>
      </c>
      <c r="I43" s="41">
        <v>0.34019163917400003</v>
      </c>
      <c r="J43" s="41">
        <v>0.52712205989399996</v>
      </c>
      <c r="K43" s="41">
        <v>1.56764021586</v>
      </c>
      <c r="L43" s="42">
        <v>98.7</v>
      </c>
      <c r="M43" s="42">
        <v>100</v>
      </c>
      <c r="N43" s="43">
        <f t="shared" si="0"/>
        <v>1.2999999999999972</v>
      </c>
      <c r="O43" s="44">
        <v>0.18708093225</v>
      </c>
      <c r="P43" s="45">
        <v>45.334224125399999</v>
      </c>
      <c r="Q43" s="46" t="s">
        <v>24</v>
      </c>
      <c r="R43" s="39" t="s">
        <v>209</v>
      </c>
      <c r="S43" s="39" t="s">
        <v>210</v>
      </c>
      <c r="T43" s="39" t="s">
        <v>86</v>
      </c>
      <c r="U43" s="39" t="s">
        <v>202</v>
      </c>
      <c r="V43" s="39" t="s">
        <v>215</v>
      </c>
      <c r="W43" s="39" t="s">
        <v>216</v>
      </c>
      <c r="X43" s="10"/>
      <c r="Y43" s="10"/>
    </row>
    <row r="44" spans="1:25">
      <c r="A44" s="10" t="s">
        <v>264</v>
      </c>
      <c r="B44" s="10" t="s">
        <v>267</v>
      </c>
      <c r="C44" s="28">
        <v>42</v>
      </c>
      <c r="D44" s="10" t="s">
        <v>274</v>
      </c>
      <c r="E44" s="10" t="s">
        <v>21</v>
      </c>
      <c r="F44" s="10" t="s">
        <v>199</v>
      </c>
      <c r="G44" s="10" t="s">
        <v>275</v>
      </c>
      <c r="H44" s="49">
        <v>1.08</v>
      </c>
      <c r="I44" s="49">
        <v>-0.16</v>
      </c>
      <c r="J44" s="49">
        <v>1.2</v>
      </c>
      <c r="K44" s="49">
        <v>1.08</v>
      </c>
      <c r="L44" s="48">
        <v>90.9</v>
      </c>
      <c r="M44" s="48">
        <v>89.6</v>
      </c>
      <c r="N44" s="48">
        <f t="shared" si="0"/>
        <v>-1.3000000000000114</v>
      </c>
      <c r="O44" s="49">
        <v>0.48</v>
      </c>
      <c r="P44" s="49">
        <v>10.4</v>
      </c>
      <c r="Q44" s="10" t="s">
        <v>27</v>
      </c>
      <c r="R44" s="10" t="s">
        <v>202</v>
      </c>
      <c r="S44" s="10" t="s">
        <v>27</v>
      </c>
      <c r="T44" s="10" t="s">
        <v>27</v>
      </c>
      <c r="U44" s="10" t="s">
        <v>202</v>
      </c>
      <c r="V44" s="10" t="s">
        <v>276</v>
      </c>
      <c r="W44" s="10" t="s">
        <v>276</v>
      </c>
    </row>
    <row r="45" spans="1:25">
      <c r="A45" s="10" t="s">
        <v>265</v>
      </c>
      <c r="B45" s="10" t="s">
        <v>268</v>
      </c>
      <c r="C45" s="28">
        <v>43</v>
      </c>
      <c r="D45" s="10" t="s">
        <v>277</v>
      </c>
      <c r="E45" s="10" t="s">
        <v>32</v>
      </c>
      <c r="F45" s="10" t="s">
        <v>278</v>
      </c>
      <c r="G45" s="10" t="s">
        <v>279</v>
      </c>
      <c r="H45" s="49">
        <v>-0.09</v>
      </c>
      <c r="I45" s="49">
        <v>0.08</v>
      </c>
      <c r="J45" s="49">
        <v>0.9</v>
      </c>
      <c r="K45" s="49">
        <v>0.92</v>
      </c>
      <c r="L45" s="48">
        <v>61.1</v>
      </c>
      <c r="M45" s="48">
        <v>69.099999999999994</v>
      </c>
      <c r="N45" s="48">
        <f t="shared" si="0"/>
        <v>7.9999999999999929</v>
      </c>
      <c r="O45" s="49">
        <v>0.67</v>
      </c>
      <c r="P45" s="49">
        <v>5.32</v>
      </c>
      <c r="Q45" s="10" t="s">
        <v>27</v>
      </c>
      <c r="R45" s="10" t="s">
        <v>280</v>
      </c>
      <c r="S45" s="10" t="s">
        <v>281</v>
      </c>
      <c r="T45" s="10" t="s">
        <v>27</v>
      </c>
      <c r="U45" s="10" t="s">
        <v>27</v>
      </c>
      <c r="V45" s="10" t="s">
        <v>280</v>
      </c>
      <c r="W45" s="10" t="s">
        <v>281</v>
      </c>
    </row>
    <row r="46" spans="1:25">
      <c r="A46" s="27" t="s">
        <v>265</v>
      </c>
      <c r="B46" s="28" t="s">
        <v>269</v>
      </c>
      <c r="C46" s="28">
        <v>44</v>
      </c>
      <c r="D46" s="10" t="s">
        <v>282</v>
      </c>
      <c r="E46" s="16" t="s">
        <v>32</v>
      </c>
      <c r="F46" s="10" t="s">
        <v>278</v>
      </c>
      <c r="G46" s="10" t="s">
        <v>279</v>
      </c>
      <c r="H46" s="11">
        <v>-0.14000000000000001</v>
      </c>
      <c r="I46" s="11">
        <v>0.11</v>
      </c>
      <c r="J46" s="49">
        <v>0.94</v>
      </c>
      <c r="K46" s="49">
        <v>1</v>
      </c>
      <c r="L46" s="48">
        <v>71.5</v>
      </c>
      <c r="M46" s="48">
        <v>74.8</v>
      </c>
      <c r="N46" s="48">
        <f t="shared" si="0"/>
        <v>3.2999999999999972</v>
      </c>
      <c r="O46" s="49">
        <v>0.68</v>
      </c>
      <c r="P46" s="49">
        <v>7.95</v>
      </c>
      <c r="Q46" s="10" t="s">
        <v>27</v>
      </c>
      <c r="R46" s="10" t="s">
        <v>280</v>
      </c>
      <c r="S46" s="10" t="s">
        <v>281</v>
      </c>
      <c r="T46" s="10" t="s">
        <v>27</v>
      </c>
      <c r="U46" s="10" t="s">
        <v>27</v>
      </c>
      <c r="V46" s="10" t="s">
        <v>280</v>
      </c>
      <c r="W46" s="10" t="s">
        <v>281</v>
      </c>
    </row>
    <row r="47" spans="1:25">
      <c r="A47" s="27" t="s">
        <v>265</v>
      </c>
      <c r="B47" s="28" t="s">
        <v>271</v>
      </c>
      <c r="C47" s="28">
        <v>45</v>
      </c>
      <c r="D47" s="10" t="s">
        <v>283</v>
      </c>
      <c r="E47" s="16" t="s">
        <v>32</v>
      </c>
      <c r="F47" s="10" t="s">
        <v>278</v>
      </c>
      <c r="G47" s="10" t="s">
        <v>279</v>
      </c>
      <c r="H47" s="11">
        <v>-0.16</v>
      </c>
      <c r="I47" s="11">
        <v>0.13</v>
      </c>
      <c r="J47" s="49">
        <v>0.91</v>
      </c>
      <c r="K47" s="49">
        <v>1.07</v>
      </c>
      <c r="L47" s="48">
        <v>86.9</v>
      </c>
      <c r="M47" s="48">
        <v>79.400000000000006</v>
      </c>
      <c r="N47" s="48">
        <f t="shared" si="0"/>
        <v>-7.5</v>
      </c>
      <c r="O47" s="49">
        <v>0.67</v>
      </c>
      <c r="P47" s="49">
        <v>9.26</v>
      </c>
      <c r="Q47" s="10" t="s">
        <v>27</v>
      </c>
      <c r="R47" s="10" t="s">
        <v>280</v>
      </c>
      <c r="S47" s="10" t="s">
        <v>281</v>
      </c>
      <c r="T47" s="10" t="s">
        <v>27</v>
      </c>
      <c r="U47" s="10" t="s">
        <v>27</v>
      </c>
      <c r="V47" s="10" t="s">
        <v>280</v>
      </c>
      <c r="W47" s="10" t="s">
        <v>281</v>
      </c>
    </row>
    <row r="48" spans="1:25">
      <c r="A48" s="27" t="s">
        <v>265</v>
      </c>
      <c r="B48" s="28" t="s">
        <v>270</v>
      </c>
      <c r="C48" s="28">
        <v>46</v>
      </c>
      <c r="D48" s="10" t="s">
        <v>284</v>
      </c>
      <c r="E48" s="16" t="s">
        <v>32</v>
      </c>
      <c r="F48" s="10" t="s">
        <v>278</v>
      </c>
      <c r="G48" s="10" t="s">
        <v>279</v>
      </c>
      <c r="H48" s="11">
        <v>-0.19</v>
      </c>
      <c r="I48" s="11">
        <v>0.15</v>
      </c>
      <c r="J48" s="49">
        <v>0.93</v>
      </c>
      <c r="K48" s="49">
        <v>1.1200000000000001</v>
      </c>
      <c r="L48" s="48">
        <v>87.2</v>
      </c>
      <c r="M48" s="48">
        <v>79.8</v>
      </c>
      <c r="N48" s="48">
        <f t="shared" si="0"/>
        <v>-7.4000000000000057</v>
      </c>
      <c r="O48" s="49">
        <v>0.7</v>
      </c>
      <c r="P48" s="49">
        <v>10.3</v>
      </c>
      <c r="Q48" s="10" t="s">
        <v>27</v>
      </c>
      <c r="R48" s="10" t="s">
        <v>280</v>
      </c>
      <c r="S48" s="10" t="s">
        <v>281</v>
      </c>
      <c r="T48" s="10" t="s">
        <v>27</v>
      </c>
      <c r="U48" s="10" t="s">
        <v>27</v>
      </c>
      <c r="V48" s="10" t="s">
        <v>280</v>
      </c>
      <c r="W48" s="10" t="s">
        <v>281</v>
      </c>
    </row>
    <row r="49" spans="1:23">
      <c r="A49" s="10" t="s">
        <v>265</v>
      </c>
      <c r="B49" s="10" t="s">
        <v>272</v>
      </c>
      <c r="C49" s="28">
        <v>47</v>
      </c>
      <c r="D49" s="10" t="s">
        <v>285</v>
      </c>
      <c r="E49" s="16" t="s">
        <v>32</v>
      </c>
      <c r="F49" s="10" t="s">
        <v>278</v>
      </c>
      <c r="G49" s="10" t="s">
        <v>279</v>
      </c>
      <c r="H49" s="11">
        <v>-0.2</v>
      </c>
      <c r="I49" s="11">
        <v>0.16</v>
      </c>
      <c r="J49" s="49">
        <v>0.94</v>
      </c>
      <c r="K49" s="49">
        <v>1.1399999999999999</v>
      </c>
      <c r="L49" s="48">
        <v>89.3</v>
      </c>
      <c r="M49" s="48">
        <v>79.7</v>
      </c>
      <c r="N49" s="48">
        <f t="shared" si="0"/>
        <v>-9.5999999999999943</v>
      </c>
      <c r="O49" s="49">
        <v>0.71</v>
      </c>
      <c r="P49" s="49">
        <v>10.8</v>
      </c>
      <c r="Q49" s="10" t="s">
        <v>27</v>
      </c>
      <c r="R49" s="10" t="s">
        <v>280</v>
      </c>
      <c r="S49" s="10" t="s">
        <v>281</v>
      </c>
      <c r="T49" s="10" t="s">
        <v>27</v>
      </c>
      <c r="U49" s="10" t="s">
        <v>27</v>
      </c>
      <c r="V49" s="10" t="s">
        <v>280</v>
      </c>
      <c r="W49" s="10" t="s">
        <v>281</v>
      </c>
    </row>
    <row r="50" spans="1:23">
      <c r="A50" s="10" t="s">
        <v>266</v>
      </c>
      <c r="B50" s="10" t="s">
        <v>273</v>
      </c>
      <c r="C50" s="28">
        <v>48</v>
      </c>
      <c r="D50" s="47" t="s">
        <v>286</v>
      </c>
      <c r="E50" s="47" t="s">
        <v>286</v>
      </c>
      <c r="F50" s="35" t="s">
        <v>287</v>
      </c>
      <c r="G50" s="36" t="s">
        <v>82</v>
      </c>
      <c r="H50" s="11">
        <v>9.1999999999999993</v>
      </c>
      <c r="I50" s="11">
        <v>-9.1999999999999993</v>
      </c>
      <c r="J50" s="49">
        <v>1.6</v>
      </c>
      <c r="K50" s="49">
        <v>2.6</v>
      </c>
      <c r="L50" s="48">
        <v>50</v>
      </c>
      <c r="M50" s="48">
        <v>50</v>
      </c>
      <c r="N50" s="48">
        <f t="shared" si="0"/>
        <v>0</v>
      </c>
      <c r="O50" s="49">
        <v>0.68</v>
      </c>
      <c r="P50" s="49">
        <v>0</v>
      </c>
      <c r="Q50" s="10" t="s">
        <v>27</v>
      </c>
      <c r="R50" s="10" t="s">
        <v>288</v>
      </c>
      <c r="S50" s="10" t="s">
        <v>86</v>
      </c>
      <c r="T50" s="10" t="s">
        <v>86</v>
      </c>
      <c r="U50" s="10" t="s">
        <v>288</v>
      </c>
      <c r="V50" s="10" t="s">
        <v>27</v>
      </c>
      <c r="W50" s="10" t="s">
        <v>27</v>
      </c>
    </row>
    <row r="51" spans="1:23">
      <c r="A51" s="1" t="s">
        <v>218</v>
      </c>
      <c r="B51" s="10"/>
      <c r="C51" s="16"/>
      <c r="D51" s="16"/>
      <c r="E51" s="16"/>
      <c r="F51" s="35"/>
      <c r="G51" s="36"/>
      <c r="H51" s="16"/>
      <c r="I51" s="16"/>
    </row>
    <row r="52" spans="1:23">
      <c r="C52" s="16"/>
      <c r="D52" s="16"/>
    </row>
    <row r="53" spans="1:23">
      <c r="C53" s="16"/>
      <c r="D53" s="16"/>
    </row>
    <row r="54" spans="1:23">
      <c r="C54" s="16"/>
      <c r="D54" s="16"/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2019-09-25T11:44:17Z</dcterms:created>
  <dcterms:modified xsi:type="dcterms:W3CDTF">2020-02-06T15:08:14Z</dcterms:modified>
</cp:coreProperties>
</file>