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mikumar/Documents/MIT/2024-2025/6.8510/lexi/"/>
    </mc:Choice>
  </mc:AlternateContent>
  <xr:revisionPtr revIDLastSave="0" documentId="8_{BB1CD460-40B6-CC49-978E-EF450F96259D}" xr6:coauthVersionLast="47" xr6:coauthVersionMax="47" xr10:uidLastSave="{00000000-0000-0000-0000-000000000000}"/>
  <bookViews>
    <workbookView xWindow="1100" yWindow="820" windowWidth="28040" windowHeight="17440" xr2:uid="{CE85EB07-A470-4E40-8354-7DF802DE41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</calcChain>
</file>

<file path=xl/sharedStrings.xml><?xml version="1.0" encoding="utf-8"?>
<sst xmlns="http://schemas.openxmlformats.org/spreadsheetml/2006/main" count="2" uniqueCount="2">
  <si>
    <t>Package name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</si>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</sst>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F733-C2C1-5148-8F0A-AEBFFFE331EF}">
  <dimension ref="A1:B87"/>
  <sheetViews>
    <sheetView tabSelected="1" zoomScaleNormal="100" workbookViewId="0">
      <pane ySplit="1" topLeftCell="A2" activePane="bottomLeft" state="frozen"/>
      <selection pane="bottomLeft" activeCell="H15" sqref="H15"/>
    </sheetView>
  </sheetViews>
  <sheetFormatPr baseColWidth="10" defaultRowHeight="16" x14ac:dyDescent="0.2"/>
  <cols>
    <col min="1" max="1" width="24.1640625" customWidth="1"/>
    <col min="2" max="2" width="14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 t="str">
        <f>"absl-py"</f>
        <v>absl-py</v>
      </c>
      <c r="B2" s="1" t="str">
        <f>"2.2.2"</f>
        <v>2.2.2</v>
      </c>
    </row>
    <row r="3" spans="1:2" x14ac:dyDescent="0.2">
      <c r="A3" s="1" t="str">
        <f>"annotated-types"</f>
        <v>annotated-types</v>
      </c>
      <c r="B3" s="1" t="str">
        <f>"0.7.0"</f>
        <v>0.7.0</v>
      </c>
    </row>
    <row r="4" spans="1:2" x14ac:dyDescent="0.2">
      <c r="A4" s="1" t="str">
        <f>"anyio"</f>
        <v>anyio</v>
      </c>
      <c r="B4" s="1" t="str">
        <f>"4.9.0"</f>
        <v>4.9.0</v>
      </c>
    </row>
    <row r="5" spans="1:2" x14ac:dyDescent="0.2">
      <c r="A5" s="1" t="str">
        <f>"appnope"</f>
        <v>appnope</v>
      </c>
      <c r="B5" s="1" t="str">
        <f>"0.1.4"</f>
        <v>0.1.4</v>
      </c>
    </row>
    <row r="6" spans="1:2" x14ac:dyDescent="0.2">
      <c r="A6" s="1" t="str">
        <f>"asttokens"</f>
        <v>asttokens</v>
      </c>
      <c r="B6" s="1" t="str">
        <f>"3.0.0"</f>
        <v>3.0.0</v>
      </c>
    </row>
    <row r="7" spans="1:2" x14ac:dyDescent="0.2">
      <c r="A7" s="1" t="str">
        <f>"attrs"</f>
        <v>attrs</v>
      </c>
      <c r="B7" s="1" t="str">
        <f>"25.3.0"</f>
        <v>25.3.0</v>
      </c>
    </row>
    <row r="8" spans="1:2" x14ac:dyDescent="0.2">
      <c r="A8" s="1" t="str">
        <f>"audioop-lts"</f>
        <v>audioop-lts</v>
      </c>
      <c r="B8" s="1" t="str">
        <f>"0.2.1"</f>
        <v>0.2.1</v>
      </c>
    </row>
    <row r="9" spans="1:2" x14ac:dyDescent="0.2">
      <c r="A9" s="1" t="str">
        <f>"cachetools"</f>
        <v>cachetools</v>
      </c>
      <c r="B9" s="1" t="str">
        <f>"5.5.2"</f>
        <v>5.5.2</v>
      </c>
    </row>
    <row r="10" spans="1:2" x14ac:dyDescent="0.2">
      <c r="A10" s="1" t="str">
        <f>"certifi"</f>
        <v>certifi</v>
      </c>
      <c r="B10" s="1" t="str">
        <f>"2025.4.26"</f>
        <v>2025.4.26</v>
      </c>
    </row>
    <row r="11" spans="1:2" x14ac:dyDescent="0.2">
      <c r="A11" s="1" t="str">
        <f>"cffi"</f>
        <v>cffi</v>
      </c>
      <c r="B11" s="1" t="str">
        <f>"1.17.1"</f>
        <v>1.17.1</v>
      </c>
    </row>
    <row r="12" spans="1:2" x14ac:dyDescent="0.2">
      <c r="A12" s="1" t="str">
        <f>"charset-normalizer"</f>
        <v>charset-normalizer</v>
      </c>
      <c r="B12" s="1" t="str">
        <f>"3.4.2"</f>
        <v>3.4.2</v>
      </c>
    </row>
    <row r="13" spans="1:2" x14ac:dyDescent="0.2">
      <c r="A13" s="1" t="str">
        <f>"colorama"</f>
        <v>colorama</v>
      </c>
      <c r="B13" s="1" t="str">
        <f>"0.4.6"</f>
        <v>0.4.6</v>
      </c>
    </row>
    <row r="14" spans="1:2" x14ac:dyDescent="0.2">
      <c r="A14" s="1" t="str">
        <f>"comm"</f>
        <v>comm</v>
      </c>
      <c r="B14" s="1" t="str">
        <f>"0.2.2"</f>
        <v>0.2.2</v>
      </c>
    </row>
    <row r="15" spans="1:2" x14ac:dyDescent="0.2">
      <c r="A15" s="1" t="str">
        <f>"contourpy"</f>
        <v>contourpy</v>
      </c>
      <c r="B15" s="1" t="str">
        <f>"1.3.2"</f>
        <v>1.3.2</v>
      </c>
    </row>
    <row r="16" spans="1:2" x14ac:dyDescent="0.2">
      <c r="A16" s="1" t="str">
        <f>"cycler"</f>
        <v>cycler</v>
      </c>
      <c r="B16" s="1" t="str">
        <f>"0.12.1"</f>
        <v>0.12.1</v>
      </c>
    </row>
    <row r="17" spans="1:2" x14ac:dyDescent="0.2">
      <c r="A17" s="1" t="str">
        <f>"debugpy"</f>
        <v>debugpy</v>
      </c>
      <c r="B17" s="1" t="str">
        <f>"1.8.14"</f>
        <v>1.8.14</v>
      </c>
    </row>
    <row r="18" spans="1:2" x14ac:dyDescent="0.2">
      <c r="A18" s="1" t="str">
        <f>"decorator"</f>
        <v>decorator</v>
      </c>
      <c r="B18" s="1" t="str">
        <f>"5.2.1"</f>
        <v>5.2.1</v>
      </c>
    </row>
    <row r="19" spans="1:2" x14ac:dyDescent="0.2">
      <c r="A19" s="1" t="str">
        <f>"executing"</f>
        <v>executing</v>
      </c>
      <c r="B19" s="1" t="str">
        <f>"2.2.0"</f>
        <v>2.2.0</v>
      </c>
    </row>
    <row r="20" spans="1:2" x14ac:dyDescent="0.2">
      <c r="A20" s="1" t="str">
        <f>"flatbuffers"</f>
        <v>flatbuffers</v>
      </c>
      <c r="B20" s="1" t="str">
        <f>"25.2.10"</f>
        <v>25.2.10</v>
      </c>
    </row>
    <row r="21" spans="1:2" x14ac:dyDescent="0.2">
      <c r="A21" s="1" t="str">
        <f>"fonttools"</f>
        <v>fonttools</v>
      </c>
      <c r="B21" s="1" t="str">
        <f>"4.57.0"</f>
        <v>4.57.0</v>
      </c>
    </row>
    <row r="22" spans="1:2" x14ac:dyDescent="0.2">
      <c r="A22" s="1" t="str">
        <f>"google-auth"</f>
        <v>google-auth</v>
      </c>
      <c r="B22" s="1" t="str">
        <f>"2.39.0"</f>
        <v>2.39.0</v>
      </c>
    </row>
    <row r="23" spans="1:2" x14ac:dyDescent="0.2">
      <c r="A23" s="1" t="str">
        <f>"google-genai"</f>
        <v>google-genai</v>
      </c>
      <c r="B23" s="1" t="str">
        <f>"1.13.0"</f>
        <v>1.13.0</v>
      </c>
    </row>
    <row r="24" spans="1:2" x14ac:dyDescent="0.2">
      <c r="A24" s="1" t="str">
        <f>"h11"</f>
        <v>h11</v>
      </c>
      <c r="B24" s="1" t="str">
        <f>"0.16.0"</f>
        <v>0.16.0</v>
      </c>
    </row>
    <row r="25" spans="1:2" x14ac:dyDescent="0.2">
      <c r="A25" s="1" t="str">
        <f>"httpcore"</f>
        <v>httpcore</v>
      </c>
      <c r="B25" s="1" t="str">
        <f>"1.0.9"</f>
        <v>1.0.9</v>
      </c>
    </row>
    <row r="26" spans="1:2" x14ac:dyDescent="0.2">
      <c r="A26" s="1" t="str">
        <f>"httpx"</f>
        <v>httpx</v>
      </c>
      <c r="B26" s="1" t="str">
        <f>"0.28.1"</f>
        <v>0.28.1</v>
      </c>
    </row>
    <row r="27" spans="1:2" x14ac:dyDescent="0.2">
      <c r="A27" s="1" t="str">
        <f>"idna"</f>
        <v>idna</v>
      </c>
      <c r="B27" s="1" t="str">
        <f>"3.10"</f>
        <v>3.10</v>
      </c>
    </row>
    <row r="28" spans="1:2" x14ac:dyDescent="0.2">
      <c r="A28" s="1" t="str">
        <f>"ipykernel"</f>
        <v>ipykernel</v>
      </c>
      <c r="B28" s="1" t="str">
        <f>"6.29.5"</f>
        <v>6.29.5</v>
      </c>
    </row>
    <row r="29" spans="1:2" x14ac:dyDescent="0.2">
      <c r="A29" s="1" t="str">
        <f>"ipython"</f>
        <v>ipython</v>
      </c>
      <c r="B29" s="1" t="str">
        <f>"9.2.0"</f>
        <v>9.2.0</v>
      </c>
    </row>
    <row r="30" spans="1:2" x14ac:dyDescent="0.2">
      <c r="A30" s="1" t="str">
        <f>"ipython-pygments-lexers"</f>
        <v>ipython-pygments-lexers</v>
      </c>
      <c r="B30" s="1" t="str">
        <f>"1.1.1"</f>
        <v>1.1.1</v>
      </c>
    </row>
    <row r="31" spans="1:2" x14ac:dyDescent="0.2">
      <c r="A31" s="1" t="str">
        <f>"jax"</f>
        <v>jax</v>
      </c>
      <c r="B31" s="1" t="str">
        <f>"0.5.3"</f>
        <v>0.5.3</v>
      </c>
    </row>
    <row r="32" spans="1:2" x14ac:dyDescent="0.2">
      <c r="A32" s="1" t="str">
        <f>"jaxlib"</f>
        <v>jaxlib</v>
      </c>
      <c r="B32" s="1" t="str">
        <f>"0.5.3"</f>
        <v>0.5.3</v>
      </c>
    </row>
    <row r="33" spans="1:2" x14ac:dyDescent="0.2">
      <c r="A33" s="1" t="str">
        <f>"jedi"</f>
        <v>jedi</v>
      </c>
      <c r="B33" s="1" t="str">
        <f>"0.19.2"</f>
        <v>0.19.2</v>
      </c>
    </row>
    <row r="34" spans="1:2" x14ac:dyDescent="0.2">
      <c r="A34" s="1" t="str">
        <f>"jupyter-client"</f>
        <v>jupyter-client</v>
      </c>
      <c r="B34" s="1" t="str">
        <f>"8.6.3"</f>
        <v>8.6.3</v>
      </c>
    </row>
    <row r="35" spans="1:2" x14ac:dyDescent="0.2">
      <c r="A35" s="1" t="str">
        <f>"jupyter-core"</f>
        <v>jupyter-core</v>
      </c>
      <c r="B35" s="1" t="str">
        <f>"5.7.2"</f>
        <v>5.7.2</v>
      </c>
    </row>
    <row r="36" spans="1:2" x14ac:dyDescent="0.2">
      <c r="A36" s="1" t="str">
        <f>"kiwisolver"</f>
        <v>kiwisolver</v>
      </c>
      <c r="B36" s="1" t="str">
        <f>"1.4.8"</f>
        <v>1.4.8</v>
      </c>
    </row>
    <row r="37" spans="1:2" x14ac:dyDescent="0.2">
      <c r="A37" s="1" t="str">
        <f>"lexi"</f>
        <v>lexi</v>
      </c>
      <c r="B37" s="1" t="str">
        <f>"0.1.0"</f>
        <v>0.1.0</v>
      </c>
    </row>
    <row r="38" spans="1:2" x14ac:dyDescent="0.2">
      <c r="A38" s="1" t="str">
        <f>"matplotlib"</f>
        <v>matplotlib</v>
      </c>
      <c r="B38" s="1" t="str">
        <f>"3.10.1"</f>
        <v>3.10.1</v>
      </c>
    </row>
    <row r="39" spans="1:2" x14ac:dyDescent="0.2">
      <c r="A39" s="1" t="str">
        <f>"matplotlib-inline"</f>
        <v>matplotlib-inline</v>
      </c>
      <c r="B39" s="1" t="str">
        <f>"0.1.7"</f>
        <v>0.1.7</v>
      </c>
    </row>
    <row r="40" spans="1:2" x14ac:dyDescent="0.2">
      <c r="A40" s="1" t="str">
        <f>"mediapipe"</f>
        <v>mediapipe</v>
      </c>
      <c r="B40" s="1" t="str">
        <f>"0.10.21"</f>
        <v>0.10.21</v>
      </c>
    </row>
    <row r="41" spans="1:2" x14ac:dyDescent="0.2">
      <c r="A41" s="1" t="str">
        <f>"ml-dtypes"</f>
        <v>ml-dtypes</v>
      </c>
      <c r="B41" s="1" t="str">
        <f>"0.4.1"</f>
        <v>0.4.1</v>
      </c>
    </row>
    <row r="42" spans="1:2" x14ac:dyDescent="0.2">
      <c r="A42" s="1" t="str">
        <f>"nest-asyncio"</f>
        <v>nest-asyncio</v>
      </c>
      <c r="B42" s="1" t="str">
        <f>"1.6.0"</f>
        <v>1.6.0</v>
      </c>
    </row>
    <row r="43" spans="1:2" x14ac:dyDescent="0.2">
      <c r="A43" s="1" t="str">
        <f>"numpy"</f>
        <v>numpy</v>
      </c>
      <c r="B43" s="1" t="str">
        <f>"1.26.4"</f>
        <v>1.26.4</v>
      </c>
    </row>
    <row r="44" spans="1:2" x14ac:dyDescent="0.2">
      <c r="A44" s="1" t="str">
        <f>"opencv-contrib-python"</f>
        <v>opencv-contrib-python</v>
      </c>
      <c r="B44" s="1" t="str">
        <f>"4.11.0.86"</f>
        <v>4.11.0.86</v>
      </c>
    </row>
    <row r="45" spans="1:2" x14ac:dyDescent="0.2">
      <c r="A45" s="1" t="str">
        <f>"opencv-python"</f>
        <v>opencv-python</v>
      </c>
      <c r="B45" s="1" t="str">
        <f>"4.11.0.86"</f>
        <v>4.11.0.86</v>
      </c>
    </row>
    <row r="46" spans="1:2" x14ac:dyDescent="0.2">
      <c r="A46" s="1" t="str">
        <f>"opt-einsum"</f>
        <v>opt-einsum</v>
      </c>
      <c r="B46" s="1" t="str">
        <f>"3.4.0"</f>
        <v>3.4.0</v>
      </c>
    </row>
    <row r="47" spans="1:2" x14ac:dyDescent="0.2">
      <c r="A47" s="1" t="str">
        <f>"packaging"</f>
        <v>packaging</v>
      </c>
      <c r="B47" s="1" t="str">
        <f>"25.0"</f>
        <v>25.0</v>
      </c>
    </row>
    <row r="48" spans="1:2" x14ac:dyDescent="0.2">
      <c r="A48" s="1" t="str">
        <f>"parso"</f>
        <v>parso</v>
      </c>
      <c r="B48" s="1" t="str">
        <f>"0.8.4"</f>
        <v>0.8.4</v>
      </c>
    </row>
    <row r="49" spans="1:2" x14ac:dyDescent="0.2">
      <c r="A49" s="1" t="str">
        <f>"pexpect"</f>
        <v>pexpect</v>
      </c>
      <c r="B49" s="1" t="str">
        <f>"4.9.0"</f>
        <v>4.9.0</v>
      </c>
    </row>
    <row r="50" spans="1:2" x14ac:dyDescent="0.2">
      <c r="A50" s="1" t="str">
        <f>"pillow"</f>
        <v>pillow</v>
      </c>
      <c r="B50" s="1" t="str">
        <f>"11.2.1"</f>
        <v>11.2.1</v>
      </c>
    </row>
    <row r="51" spans="1:2" x14ac:dyDescent="0.2">
      <c r="A51" s="1" t="str">
        <f>"platformdirs"</f>
        <v>platformdirs</v>
      </c>
      <c r="B51" s="1" t="str">
        <f>"4.3.7"</f>
        <v>4.3.7</v>
      </c>
    </row>
    <row r="52" spans="1:2" x14ac:dyDescent="0.2">
      <c r="A52" s="1" t="str">
        <f>"prompt-toolkit"</f>
        <v>prompt-toolkit</v>
      </c>
      <c r="B52" s="1" t="str">
        <f>"3.0.51"</f>
        <v>3.0.51</v>
      </c>
    </row>
    <row r="53" spans="1:2" x14ac:dyDescent="0.2">
      <c r="A53" s="1" t="str">
        <f>"protobuf"</f>
        <v>protobuf</v>
      </c>
      <c r="B53" s="1" t="str">
        <f>"4.25.7"</f>
        <v>4.25.7</v>
      </c>
    </row>
    <row r="54" spans="1:2" x14ac:dyDescent="0.2">
      <c r="A54" s="1" t="str">
        <f>"psutil"</f>
        <v>psutil</v>
      </c>
      <c r="B54" s="1" t="str">
        <f>"7.0.0"</f>
        <v>7.0.0</v>
      </c>
    </row>
    <row r="55" spans="1:2" x14ac:dyDescent="0.2">
      <c r="A55" s="1" t="str">
        <f>"ptyprocess"</f>
        <v>ptyprocess</v>
      </c>
      <c r="B55" s="1" t="str">
        <f>"0.7.0"</f>
        <v>0.7.0</v>
      </c>
    </row>
    <row r="56" spans="1:2" x14ac:dyDescent="0.2">
      <c r="A56" s="1" t="str">
        <f>"pure-eval"</f>
        <v>pure-eval</v>
      </c>
      <c r="B56" s="1" t="str">
        <f>"0.2.3"</f>
        <v>0.2.3</v>
      </c>
    </row>
    <row r="57" spans="1:2" x14ac:dyDescent="0.2">
      <c r="A57" s="1" t="str">
        <f>"pyasn1"</f>
        <v>pyasn1</v>
      </c>
      <c r="B57" s="1" t="str">
        <f>"0.6.1"</f>
        <v>0.6.1</v>
      </c>
    </row>
    <row r="58" spans="1:2" x14ac:dyDescent="0.2">
      <c r="A58" s="1" t="str">
        <f>"pyasn1-modules"</f>
        <v>pyasn1-modules</v>
      </c>
      <c r="B58" s="1" t="str">
        <f>"0.4.2"</f>
        <v>0.4.2</v>
      </c>
    </row>
    <row r="59" spans="1:2" x14ac:dyDescent="0.2">
      <c r="A59" s="1" t="str">
        <f>"pyaudio"</f>
        <v>pyaudio</v>
      </c>
      <c r="B59" s="1" t="str">
        <f>"0.2.14"</f>
        <v>0.2.14</v>
      </c>
    </row>
    <row r="60" spans="1:2" x14ac:dyDescent="0.2">
      <c r="A60" s="1" t="str">
        <f>"pycparser"</f>
        <v>pycparser</v>
      </c>
      <c r="B60" s="1" t="str">
        <f>"2.22"</f>
        <v>2.22</v>
      </c>
    </row>
    <row r="61" spans="1:2" x14ac:dyDescent="0.2">
      <c r="A61" s="1" t="str">
        <f>"pydantic"</f>
        <v>pydantic</v>
      </c>
      <c r="B61" s="1" t="str">
        <f>"2.11.4"</f>
        <v>2.11.4</v>
      </c>
    </row>
    <row r="62" spans="1:2" x14ac:dyDescent="0.2">
      <c r="A62" s="1" t="str">
        <f>"pydantic-core"</f>
        <v>pydantic-core</v>
      </c>
      <c r="B62" s="1" t="str">
        <f>"2.33.2"</f>
        <v>2.33.2</v>
      </c>
    </row>
    <row r="63" spans="1:2" x14ac:dyDescent="0.2">
      <c r="A63" s="1" t="str">
        <f>"pygments"</f>
        <v>pygments</v>
      </c>
      <c r="B63" s="1" t="str">
        <f>"2.19.1"</f>
        <v>2.19.1</v>
      </c>
    </row>
    <row r="64" spans="1:2" x14ac:dyDescent="0.2">
      <c r="A64" s="1" t="str">
        <f>"pyparsing"</f>
        <v>pyparsing</v>
      </c>
      <c r="B64" s="1" t="str">
        <f>"3.2.3"</f>
        <v>3.2.3</v>
      </c>
    </row>
    <row r="65" spans="1:2" x14ac:dyDescent="0.2">
      <c r="A65" s="1" t="str">
        <f>"pytesseract"</f>
        <v>pytesseract</v>
      </c>
      <c r="B65" s="1" t="str">
        <f>"0.3.13"</f>
        <v>0.3.13</v>
      </c>
    </row>
    <row r="66" spans="1:2" x14ac:dyDescent="0.2">
      <c r="A66" s="1" t="str">
        <f>"python-dateutil"</f>
        <v>python-dateutil</v>
      </c>
      <c r="B66" s="1" t="str">
        <f>"2.9.0.post0"</f>
        <v>2.9.0.post0</v>
      </c>
    </row>
    <row r="67" spans="1:2" x14ac:dyDescent="0.2">
      <c r="A67" s="1" t="str">
        <f>"pyttsx3"</f>
        <v>pyttsx3</v>
      </c>
      <c r="B67" s="1" t="str">
        <f>"2.98"</f>
        <v>2.98</v>
      </c>
    </row>
    <row r="68" spans="1:2" x14ac:dyDescent="0.2">
      <c r="A68" s="1" t="str">
        <f>"pywin32"</f>
        <v>pywin32</v>
      </c>
      <c r="B68" s="1" t="str">
        <f>"310"</f>
        <v>310</v>
      </c>
    </row>
    <row r="69" spans="1:2" x14ac:dyDescent="0.2">
      <c r="A69" s="1" t="str">
        <f>"pyzmq"</f>
        <v>pyzmq</v>
      </c>
      <c r="B69" s="1" t="str">
        <f>"26.4.0"</f>
        <v>26.4.0</v>
      </c>
    </row>
    <row r="70" spans="1:2" x14ac:dyDescent="0.2">
      <c r="A70" s="1" t="str">
        <f>"requests"</f>
        <v>requests</v>
      </c>
      <c r="B70" s="1" t="str">
        <f>"2.32.3"</f>
        <v>2.32.3</v>
      </c>
    </row>
    <row r="71" spans="1:2" x14ac:dyDescent="0.2">
      <c r="A71" s="1" t="str">
        <f>"rsa"</f>
        <v>rsa</v>
      </c>
      <c r="B71" s="1" t="str">
        <f>"4.9.1"</f>
        <v>4.9.1</v>
      </c>
    </row>
    <row r="72" spans="1:2" x14ac:dyDescent="0.2">
      <c r="A72" s="1" t="str">
        <f>"scipy"</f>
        <v>scipy</v>
      </c>
      <c r="B72" s="1" t="str">
        <f>"1.15.2"</f>
        <v>1.15.2</v>
      </c>
    </row>
    <row r="73" spans="1:2" x14ac:dyDescent="0.2">
      <c r="A73" s="1" t="str">
        <f>"sentencepiece"</f>
        <v>sentencepiece</v>
      </c>
      <c r="B73" s="1" t="str">
        <f>"0.2.0"</f>
        <v>0.2.0</v>
      </c>
    </row>
    <row r="74" spans="1:2" x14ac:dyDescent="0.2">
      <c r="A74" s="1" t="str">
        <f>"six"</f>
        <v>six</v>
      </c>
      <c r="B74" s="1" t="str">
        <f>"1.17.0"</f>
        <v>1.17.0</v>
      </c>
    </row>
    <row r="75" spans="1:2" x14ac:dyDescent="0.2">
      <c r="A75" s="1" t="str">
        <f>"sniffio"</f>
        <v>sniffio</v>
      </c>
      <c r="B75" s="1" t="str">
        <f>"1.3.1"</f>
        <v>1.3.1</v>
      </c>
    </row>
    <row r="76" spans="1:2" x14ac:dyDescent="0.2">
      <c r="A76" s="1" t="str">
        <f>"sounddevice"</f>
        <v>sounddevice</v>
      </c>
      <c r="B76" s="1" t="str">
        <f>"0.5.1"</f>
        <v>0.5.1</v>
      </c>
    </row>
    <row r="77" spans="1:2" x14ac:dyDescent="0.2">
      <c r="A77" s="1" t="str">
        <f>"speechrecognition"</f>
        <v>speechrecognition</v>
      </c>
      <c r="B77" s="1" t="str">
        <f>"3.14.2"</f>
        <v>3.14.2</v>
      </c>
    </row>
    <row r="78" spans="1:2" x14ac:dyDescent="0.2">
      <c r="A78" s="1" t="str">
        <f>"stack-data"</f>
        <v>stack-data</v>
      </c>
      <c r="B78" s="1" t="str">
        <f>"0.6.3"</f>
        <v>0.6.3</v>
      </c>
    </row>
    <row r="79" spans="1:2" x14ac:dyDescent="0.2">
      <c r="A79" s="1" t="str">
        <f>"standard-aifc"</f>
        <v>standard-aifc</v>
      </c>
      <c r="B79" s="1" t="str">
        <f>"3.13.0"</f>
        <v>3.13.0</v>
      </c>
    </row>
    <row r="80" spans="1:2" x14ac:dyDescent="0.2">
      <c r="A80" s="1" t="str">
        <f>"standard-chunk"</f>
        <v>standard-chunk</v>
      </c>
      <c r="B80" s="1" t="str">
        <f>"3.13.0"</f>
        <v>3.13.0</v>
      </c>
    </row>
    <row r="81" spans="1:2" x14ac:dyDescent="0.2">
      <c r="A81" s="1" t="str">
        <f>"tornado"</f>
        <v>tornado</v>
      </c>
      <c r="B81" s="1" t="str">
        <f>"6.4.2"</f>
        <v>6.4.2</v>
      </c>
    </row>
    <row r="82" spans="1:2" x14ac:dyDescent="0.2">
      <c r="A82" s="1" t="str">
        <f>"traitlets"</f>
        <v>traitlets</v>
      </c>
      <c r="B82" s="1" t="str">
        <f>"5.14.3"</f>
        <v>5.14.3</v>
      </c>
    </row>
    <row r="83" spans="1:2" x14ac:dyDescent="0.2">
      <c r="A83" s="1" t="str">
        <f>"typing-extensions"</f>
        <v>typing-extensions</v>
      </c>
      <c r="B83" s="1" t="str">
        <f>"4.13.2"</f>
        <v>4.13.2</v>
      </c>
    </row>
    <row r="84" spans="1:2" x14ac:dyDescent="0.2">
      <c r="A84" s="1" t="str">
        <f>"typing-inspection"</f>
        <v>typing-inspection</v>
      </c>
      <c r="B84" s="1" t="str">
        <f>"0.4.0"</f>
        <v>0.4.0</v>
      </c>
    </row>
    <row r="85" spans="1:2" x14ac:dyDescent="0.2">
      <c r="A85" s="1" t="str">
        <f>"urllib3"</f>
        <v>urllib3</v>
      </c>
      <c r="B85" s="1" t="str">
        <f>"2.4.0"</f>
        <v>2.4.0</v>
      </c>
    </row>
    <row r="86" spans="1:2" x14ac:dyDescent="0.2">
      <c r="A86" s="1" t="str">
        <f>"wcwidth"</f>
        <v>wcwidth</v>
      </c>
      <c r="B86" s="1" t="str">
        <f>"0.2.13"</f>
        <v>0.2.13</v>
      </c>
    </row>
    <row r="87" spans="1:2" x14ac:dyDescent="0.2">
      <c r="A87" s="1" t="str">
        <f>"websockets"</f>
        <v>websockets</v>
      </c>
      <c r="B87" s="1" t="str">
        <f>"15.0.1"</f>
        <v>15.0.1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 Kumar</dc:creator>
  <cp:lastModifiedBy>Asmi Kumar</cp:lastModifiedBy>
  <dcterms:created xsi:type="dcterms:W3CDTF">2025-05-14T15:03:27Z</dcterms:created>
  <dcterms:modified xsi:type="dcterms:W3CDTF">2025-05-14T15:08:57Z</dcterms:modified>
</cp:coreProperties>
</file>