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TTER\Documents\NSBM\2nd YEAR\PUSL2008 Introduction to Internet of Things\"/>
    </mc:Choice>
  </mc:AlternateContent>
  <xr:revisionPtr revIDLastSave="0" documentId="13_ncr:1_{5ECEED2F-D591-44DE-8FA8-F1F39008DC75}" xr6:coauthVersionLast="45" xr6:coauthVersionMax="45" xr10:uidLastSave="{00000000-0000-0000-0000-000000000000}"/>
  <bookViews>
    <workbookView xWindow="-108" yWindow="-108" windowWidth="23256" windowHeight="12720" xr2:uid="{DC76810E-37CD-45BB-9FD3-83D4216F6C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" l="1"/>
  <c r="B48" i="1"/>
  <c r="B50" i="1" s="1"/>
  <c r="C10" i="2" l="1"/>
  <c r="B10" i="2"/>
  <c r="F4" i="2" l="1"/>
  <c r="E14" i="1"/>
  <c r="D14" i="1"/>
  <c r="F14" i="1" l="1"/>
  <c r="B11" i="2"/>
  <c r="B16" i="1" l="1"/>
  <c r="B17" i="1" s="1"/>
</calcChain>
</file>

<file path=xl/sharedStrings.xml><?xml version="1.0" encoding="utf-8"?>
<sst xmlns="http://schemas.openxmlformats.org/spreadsheetml/2006/main" count="58" uniqueCount="42">
  <si>
    <t>NodeMcu V3 Lua CP2102 ESP8266 WIFI Internet of Things (IOT) development board</t>
  </si>
  <si>
    <t>Soil moisture sensor / detection module</t>
  </si>
  <si>
    <t>DHT11 Temperature and Humidity Sensor Module</t>
  </si>
  <si>
    <t>Arduino DC 5V Coil Relay Module for SCM Development/Home Appliance Control</t>
  </si>
  <si>
    <t>HY-SRF05 5-pin Ultrasonic distance measuring sensor module</t>
  </si>
  <si>
    <t>Cartoon ultrasonic sensor fixing bracket HC-SR04 smart car holder supporting O119</t>
  </si>
  <si>
    <t xml:space="preserve">GY-2561 TSL2561 Luminosity Sensor Breakout infrared Light Sensor module </t>
  </si>
  <si>
    <t>LCD 1602 (16 x 02) Character Display blue screen with controller</t>
  </si>
  <si>
    <t>wires/connectors/buzzer/led</t>
  </si>
  <si>
    <t>3D printing</t>
  </si>
  <si>
    <t>Total</t>
  </si>
  <si>
    <t>For Each</t>
  </si>
  <si>
    <t>Mini DC5V Brushless Motor Submersible Water Pump</t>
  </si>
  <si>
    <t>SIM800L GPRS GSM Module with Antenna SIM Board Quad band for MCU for Arduino</t>
  </si>
  <si>
    <t>Shipping</t>
  </si>
  <si>
    <t>20W B3 PRO Balance Charger for 2S-3S Li-Po/Li-Fe Battery(AC 110-240V US/EU Plug)</t>
  </si>
  <si>
    <t>3S 1800mAh 25C RC 11.1V Lipo Battery</t>
  </si>
  <si>
    <t>pi camera</t>
  </si>
  <si>
    <t>total</t>
  </si>
  <si>
    <t>other</t>
  </si>
  <si>
    <t>High Quality Passive Buzzer Module for arduino Diy Kit</t>
  </si>
  <si>
    <t>Female To Female Jumper Cables</t>
  </si>
  <si>
    <t>Male To Female Cables</t>
  </si>
  <si>
    <t>Micro USB Data and Charging Cables.</t>
  </si>
  <si>
    <t>12v Dc Jack Base</t>
  </si>
  <si>
    <t>male to male cables</t>
  </si>
  <si>
    <t>12v DC Jack</t>
  </si>
  <si>
    <t>3D Printing</t>
  </si>
  <si>
    <t>HY-SRF04 4-pin Ultrasonic distance measuring sensor module</t>
  </si>
  <si>
    <t>actual</t>
  </si>
  <si>
    <t>LCD display LCD1602 module 1602 i2c LCD Display Module HD44780 16x2</t>
  </si>
  <si>
    <t>i2c display controller</t>
  </si>
  <si>
    <t>3.7v li-ion battery  3</t>
  </si>
  <si>
    <t>battery protection board</t>
  </si>
  <si>
    <t>battery cases</t>
  </si>
  <si>
    <t>pump horse</t>
  </si>
  <si>
    <t>silicon glue</t>
  </si>
  <si>
    <t>shipping</t>
  </si>
  <si>
    <t>total collected</t>
  </si>
  <si>
    <t>balance</t>
  </si>
  <si>
    <t>24V / 12V To 5V 5A DC-DC Buck Power Module  Power Converter with step down</t>
  </si>
  <si>
    <t>step up  module for water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</si>
</sst>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4">
    <xf numFmtId="0" fontId="0" fillId="0" borderId="0" xfId="0"/>
    <xf numFmtId="0" fontId="0" fillId="3" borderId="2" xfId="2" applyFont="1"/>
    <xf numFmtId="0" fontId="2" fillId="2" borderId="1" xfId="1"/>
    <xf numFmtId="3" fontId="0" fillId="0" borderId="0" xfId="0" applyNumberFormat="1"/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1614-2F7F-44ED-BEE5-C4C29929DAE0}">
  <dimension ref="A1:F50"/>
  <sheetViews>
    <sheetView tabSelected="1" topLeftCell="A29" workbookViewId="0">
      <selection activeCell="B50" sqref="A20:B50"/>
    </sheetView>
  </sheetViews>
  <sheetFormatPr defaultRowHeight="14.4" x14ac:dyDescent="0.3"/>
  <cols>
    <col min="1" max="1" width="122.88671875" customWidth="1"/>
    <col min="3" max="3" width="26.5546875" customWidth="1"/>
    <col min="4" max="4" width="9.33203125" customWidth="1"/>
    <col min="5" max="5" width="10.88671875" customWidth="1"/>
  </cols>
  <sheetData>
    <row r="1" spans="1:6" x14ac:dyDescent="0.3">
      <c r="A1" t="s">
        <v>0</v>
      </c>
      <c r="B1">
        <v>925</v>
      </c>
    </row>
    <row r="2" spans="1:6" x14ac:dyDescent="0.3">
      <c r="A2" t="s">
        <v>1</v>
      </c>
      <c r="B2">
        <v>175</v>
      </c>
    </row>
    <row r="3" spans="1:6" x14ac:dyDescent="0.3">
      <c r="A3" t="s">
        <v>2</v>
      </c>
      <c r="B3">
        <v>325</v>
      </c>
    </row>
    <row r="4" spans="1:6" x14ac:dyDescent="0.3">
      <c r="A4" t="s">
        <v>3</v>
      </c>
      <c r="B4">
        <v>300</v>
      </c>
    </row>
    <row r="5" spans="1:6" x14ac:dyDescent="0.3">
      <c r="A5" t="s">
        <v>4</v>
      </c>
      <c r="B5">
        <v>300</v>
      </c>
    </row>
    <row r="6" spans="1:6" x14ac:dyDescent="0.3">
      <c r="A6" t="s">
        <v>5</v>
      </c>
      <c r="B6">
        <v>150</v>
      </c>
    </row>
    <row r="7" spans="1:6" x14ac:dyDescent="0.3">
      <c r="A7" t="s">
        <v>15</v>
      </c>
      <c r="B7" s="3">
        <v>1846</v>
      </c>
    </row>
    <row r="8" spans="1:6" x14ac:dyDescent="0.3">
      <c r="A8" t="s">
        <v>16</v>
      </c>
      <c r="B8">
        <v>3390</v>
      </c>
    </row>
    <row r="9" spans="1:6" x14ac:dyDescent="0.3">
      <c r="A9" t="s">
        <v>6</v>
      </c>
      <c r="B9">
        <v>600</v>
      </c>
    </row>
    <row r="10" spans="1:6" x14ac:dyDescent="0.3">
      <c r="A10" t="s">
        <v>7</v>
      </c>
      <c r="B10">
        <v>800</v>
      </c>
    </row>
    <row r="11" spans="1:6" x14ac:dyDescent="0.3">
      <c r="A11" t="s">
        <v>12</v>
      </c>
      <c r="B11">
        <v>1200</v>
      </c>
    </row>
    <row r="12" spans="1:6" x14ac:dyDescent="0.3">
      <c r="A12" t="s">
        <v>13</v>
      </c>
      <c r="B12">
        <v>2000</v>
      </c>
    </row>
    <row r="13" spans="1:6" x14ac:dyDescent="0.3">
      <c r="A13" t="s">
        <v>8</v>
      </c>
      <c r="B13">
        <v>1000</v>
      </c>
      <c r="D13">
        <v>6</v>
      </c>
      <c r="E13">
        <v>4</v>
      </c>
    </row>
    <row r="14" spans="1:6" x14ac:dyDescent="0.3">
      <c r="A14" t="s">
        <v>9</v>
      </c>
      <c r="B14">
        <v>6000</v>
      </c>
      <c r="D14">
        <f>(3700*6)</f>
        <v>22200</v>
      </c>
      <c r="E14">
        <f>(3700*4)</f>
        <v>14800</v>
      </c>
      <c r="F14">
        <f>(D14-E14)</f>
        <v>7400</v>
      </c>
    </row>
    <row r="15" spans="1:6" x14ac:dyDescent="0.3">
      <c r="A15" t="s">
        <v>14</v>
      </c>
      <c r="B15">
        <v>1054</v>
      </c>
    </row>
    <row r="16" spans="1:6" x14ac:dyDescent="0.3">
      <c r="A16" t="s">
        <v>10</v>
      </c>
      <c r="B16" s="1">
        <f>SUM(B1:B15)</f>
        <v>20065</v>
      </c>
    </row>
    <row r="17" spans="1:2" x14ac:dyDescent="0.3">
      <c r="A17" t="s">
        <v>11</v>
      </c>
      <c r="B17" s="2">
        <f>ROUNDUP((B16/6),0)</f>
        <v>3345</v>
      </c>
    </row>
    <row r="19" spans="1:2" x14ac:dyDescent="0.3">
      <c r="A19" t="s">
        <v>29</v>
      </c>
    </row>
    <row r="20" spans="1:2" x14ac:dyDescent="0.3">
      <c r="A20" t="s">
        <v>0</v>
      </c>
      <c r="B20">
        <v>1025</v>
      </c>
    </row>
    <row r="21" spans="1:2" x14ac:dyDescent="0.3">
      <c r="A21" t="s">
        <v>1</v>
      </c>
      <c r="B21">
        <v>130</v>
      </c>
    </row>
    <row r="22" spans="1:2" x14ac:dyDescent="0.3">
      <c r="A22" t="s">
        <v>2</v>
      </c>
      <c r="B22">
        <v>230</v>
      </c>
    </row>
    <row r="23" spans="1:2" x14ac:dyDescent="0.3">
      <c r="A23" t="s">
        <v>3</v>
      </c>
      <c r="B23">
        <v>130</v>
      </c>
    </row>
    <row r="24" spans="1:2" x14ac:dyDescent="0.3">
      <c r="A24" t="s">
        <v>4</v>
      </c>
      <c r="B24">
        <v>275</v>
      </c>
    </row>
    <row r="25" spans="1:2" x14ac:dyDescent="0.3">
      <c r="A25" t="s">
        <v>5</v>
      </c>
      <c r="B25">
        <v>60</v>
      </c>
    </row>
    <row r="26" spans="1:2" x14ac:dyDescent="0.3">
      <c r="A26" t="s">
        <v>6</v>
      </c>
      <c r="B26">
        <v>100</v>
      </c>
    </row>
    <row r="27" spans="1:2" x14ac:dyDescent="0.3">
      <c r="A27" t="s">
        <v>30</v>
      </c>
      <c r="B27">
        <v>875</v>
      </c>
    </row>
    <row r="28" spans="1:2" x14ac:dyDescent="0.3">
      <c r="A28" t="s">
        <v>31</v>
      </c>
      <c r="B28">
        <v>300</v>
      </c>
    </row>
    <row r="29" spans="1:2" x14ac:dyDescent="0.3">
      <c r="A29" t="s">
        <v>12</v>
      </c>
      <c r="B29">
        <v>250</v>
      </c>
    </row>
    <row r="30" spans="1:2" x14ac:dyDescent="0.3">
      <c r="A30" t="s">
        <v>13</v>
      </c>
      <c r="B30">
        <v>960</v>
      </c>
    </row>
    <row r="31" spans="1:2" x14ac:dyDescent="0.3">
      <c r="A31" t="s">
        <v>22</v>
      </c>
      <c r="B31">
        <v>130</v>
      </c>
    </row>
    <row r="32" spans="1:2" x14ac:dyDescent="0.3">
      <c r="A32" t="s">
        <v>21</v>
      </c>
      <c r="B32">
        <v>130</v>
      </c>
    </row>
    <row r="33" spans="1:2" x14ac:dyDescent="0.3">
      <c r="A33" t="s">
        <v>25</v>
      </c>
      <c r="B33">
        <v>140</v>
      </c>
    </row>
    <row r="34" spans="1:2" x14ac:dyDescent="0.3">
      <c r="A34" t="s">
        <v>20</v>
      </c>
      <c r="B34">
        <v>100</v>
      </c>
    </row>
    <row r="35" spans="1:2" x14ac:dyDescent="0.3">
      <c r="A35" t="s">
        <v>40</v>
      </c>
      <c r="B35">
        <v>350</v>
      </c>
    </row>
    <row r="36" spans="1:2" x14ac:dyDescent="0.3">
      <c r="A36" t="s">
        <v>23</v>
      </c>
      <c r="B36">
        <v>100</v>
      </c>
    </row>
    <row r="37" spans="1:2" x14ac:dyDescent="0.3">
      <c r="A37" t="s">
        <v>24</v>
      </c>
      <c r="B37">
        <v>10</v>
      </c>
    </row>
    <row r="38" spans="1:2" x14ac:dyDescent="0.3">
      <c r="A38" t="s">
        <v>26</v>
      </c>
      <c r="B38">
        <v>15</v>
      </c>
    </row>
    <row r="39" spans="1:2" x14ac:dyDescent="0.3">
      <c r="A39" t="s">
        <v>33</v>
      </c>
      <c r="B39">
        <v>1175</v>
      </c>
    </row>
    <row r="40" spans="1:2" x14ac:dyDescent="0.3">
      <c r="A40" t="s">
        <v>34</v>
      </c>
      <c r="B40">
        <v>400</v>
      </c>
    </row>
    <row r="41" spans="1:2" x14ac:dyDescent="0.3">
      <c r="A41" t="s">
        <v>27</v>
      </c>
      <c r="B41">
        <v>7500</v>
      </c>
    </row>
    <row r="42" spans="1:2" x14ac:dyDescent="0.3">
      <c r="A42" t="s">
        <v>32</v>
      </c>
      <c r="B42">
        <v>2500</v>
      </c>
    </row>
    <row r="43" spans="1:2" x14ac:dyDescent="0.3">
      <c r="A43" t="s">
        <v>35</v>
      </c>
      <c r="B43">
        <v>300</v>
      </c>
    </row>
    <row r="44" spans="1:2" x14ac:dyDescent="0.3">
      <c r="A44" t="s">
        <v>36</v>
      </c>
      <c r="B44">
        <v>600</v>
      </c>
    </row>
    <row r="45" spans="1:2" x14ac:dyDescent="0.3">
      <c r="A45" t="s">
        <v>41</v>
      </c>
      <c r="B45">
        <v>700</v>
      </c>
    </row>
    <row r="46" spans="1:2" x14ac:dyDescent="0.3">
      <c r="A46" t="s">
        <v>19</v>
      </c>
      <c r="B46">
        <v>2300</v>
      </c>
    </row>
    <row r="47" spans="1:2" x14ac:dyDescent="0.3">
      <c r="A47" t="s">
        <v>37</v>
      </c>
      <c r="B47">
        <v>700</v>
      </c>
    </row>
    <row r="48" spans="1:2" x14ac:dyDescent="0.3">
      <c r="A48" t="s">
        <v>18</v>
      </c>
      <c r="B48">
        <f>SUM(B20:B47)</f>
        <v>21485</v>
      </c>
    </row>
    <row r="49" spans="1:2" x14ac:dyDescent="0.3">
      <c r="A49" t="s">
        <v>38</v>
      </c>
      <c r="B49">
        <f>3700*6</f>
        <v>22200</v>
      </c>
    </row>
    <row r="50" spans="1:2" x14ac:dyDescent="0.3">
      <c r="A50" t="s">
        <v>39</v>
      </c>
      <c r="B50">
        <f>B49-B48</f>
        <v>715</v>
      </c>
    </row>
  </sheetData>
  <conditionalFormatting sqref="B1:B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1F8E-6945-4465-9142-B3BA29ACD534}">
  <dimension ref="A2:F11"/>
  <sheetViews>
    <sheetView workbookViewId="0">
      <selection activeCell="D10" sqref="D10"/>
    </sheetView>
  </sheetViews>
  <sheetFormatPr defaultRowHeight="14.4" x14ac:dyDescent="0.3"/>
  <cols>
    <col min="1" max="1" width="71.21875" customWidth="1"/>
  </cols>
  <sheetData>
    <row r="2" spans="1:6" x14ac:dyDescent="0.3">
      <c r="A2" t="s">
        <v>17</v>
      </c>
      <c r="B2">
        <v>6500</v>
      </c>
      <c r="C2">
        <v>6000</v>
      </c>
    </row>
    <row r="3" spans="1:6" x14ac:dyDescent="0.3">
      <c r="A3" t="s">
        <v>28</v>
      </c>
      <c r="B3">
        <v>300</v>
      </c>
      <c r="C3">
        <v>200</v>
      </c>
      <c r="F3">
        <v>5</v>
      </c>
    </row>
    <row r="4" spans="1:6" x14ac:dyDescent="0.3">
      <c r="A4" t="s">
        <v>5</v>
      </c>
      <c r="B4">
        <v>150</v>
      </c>
      <c r="C4">
        <v>100</v>
      </c>
      <c r="F4">
        <f>(3600*5)</f>
        <v>18000</v>
      </c>
    </row>
    <row r="5" spans="1:6" x14ac:dyDescent="0.3">
      <c r="A5" t="s">
        <v>15</v>
      </c>
      <c r="B5" s="3">
        <v>1846</v>
      </c>
    </row>
    <row r="6" spans="1:6" x14ac:dyDescent="0.3">
      <c r="A6" t="s">
        <v>16</v>
      </c>
      <c r="B6">
        <v>3390</v>
      </c>
    </row>
    <row r="7" spans="1:6" x14ac:dyDescent="0.3">
      <c r="A7" t="s">
        <v>13</v>
      </c>
      <c r="B7">
        <v>2000</v>
      </c>
      <c r="C7">
        <v>800</v>
      </c>
    </row>
    <row r="8" spans="1:6" x14ac:dyDescent="0.3">
      <c r="A8" t="s">
        <v>19</v>
      </c>
      <c r="B8">
        <v>1000</v>
      </c>
    </row>
    <row r="9" spans="1:6" x14ac:dyDescent="0.3">
      <c r="A9" t="s">
        <v>20</v>
      </c>
      <c r="B9">
        <v>105</v>
      </c>
      <c r="C9">
        <v>10</v>
      </c>
    </row>
    <row r="10" spans="1:6" x14ac:dyDescent="0.3">
      <c r="A10" t="s">
        <v>18</v>
      </c>
      <c r="B10">
        <f>SUM(B2:B9)</f>
        <v>15291</v>
      </c>
      <c r="C10">
        <f>B10/5</f>
        <v>3058.2</v>
      </c>
    </row>
    <row r="11" spans="1:6" x14ac:dyDescent="0.3">
      <c r="B11">
        <f>B10-B2</f>
        <v>8791</v>
      </c>
    </row>
  </sheetData>
  <conditionalFormatting sqref="B5:B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B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 sulakshana</dc:creator>
  <cp:lastModifiedBy>sanjana sulakshana</cp:lastModifiedBy>
  <dcterms:created xsi:type="dcterms:W3CDTF">2021-02-03T09:26:50Z</dcterms:created>
  <dcterms:modified xsi:type="dcterms:W3CDTF">2021-02-14T06:02:07Z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29ed9797-e193-4953-9aca-cdc918d42896</vt:lpwstr>
  </property>
</Properties>
</file>