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90" windowWidth="17235" windowHeight="6225" activeTab="2"/>
  </bookViews>
  <sheets>
    <sheet name="Purchase data" sheetId="1" r:id="rId1"/>
    <sheet name="Sales data" sheetId="2" r:id="rId2"/>
    <sheet name="Analysis" sheetId="4" r:id="rId3"/>
  </sheets>
  <definedNames>
    <definedName name="_xlnm._FilterDatabase" localSheetId="1" hidden="1">'Sales data'!$A$1:$J$101</definedName>
  </definedNames>
  <calcPr calcId="144525"/>
  <pivotCaches>
    <pivotCache cacheId="0" r:id="rId4"/>
    <pivotCache cacheId="1" r:id="rId5"/>
    <pivotCache cacheId="2" r:id="rId6"/>
    <pivotCache cacheId="5" r:id="rId7"/>
  </pivotCaches>
</workbook>
</file>

<file path=xl/calcChain.xml><?xml version="1.0" encoding="utf-8"?>
<calcChain xmlns="http://schemas.openxmlformats.org/spreadsheetml/2006/main">
  <c r="H11" i="4" l="1"/>
  <c r="H10" i="4"/>
  <c r="H9" i="4"/>
  <c r="J3" i="2"/>
  <c r="I3" i="1"/>
  <c r="J2" i="2"/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 l="1"/>
</calcChain>
</file>

<file path=xl/sharedStrings.xml><?xml version="1.0" encoding="utf-8"?>
<sst xmlns="http://schemas.openxmlformats.org/spreadsheetml/2006/main" count="768" uniqueCount="60">
  <si>
    <t>Quantity Bought</t>
  </si>
  <si>
    <t>Cost Price</t>
  </si>
  <si>
    <t>Expiry Date</t>
  </si>
  <si>
    <t>Paracetamol</t>
  </si>
  <si>
    <t>Ibuprofen</t>
  </si>
  <si>
    <t>Amoxicillin</t>
  </si>
  <si>
    <t>Cough Syrup</t>
  </si>
  <si>
    <t>Vitamin C Tablets</t>
  </si>
  <si>
    <t>Multivitamin Capsules</t>
  </si>
  <si>
    <t>Antacid Syrup</t>
  </si>
  <si>
    <t>Pain Relief Balm</t>
  </si>
  <si>
    <t>Antibiotic Ointment</t>
  </si>
  <si>
    <t>Insulin</t>
  </si>
  <si>
    <t>Customer Name</t>
  </si>
  <si>
    <t>Quantity Sold</t>
  </si>
  <si>
    <t>Selling Price</t>
  </si>
  <si>
    <t>Total Amount</t>
  </si>
  <si>
    <t>Payment Method</t>
  </si>
  <si>
    <t>Customer Age</t>
  </si>
  <si>
    <t>Customer Gender</t>
  </si>
  <si>
    <t>Credit Card</t>
  </si>
  <si>
    <t>Male</t>
  </si>
  <si>
    <t>Net Banking</t>
  </si>
  <si>
    <t>Debit Card</t>
  </si>
  <si>
    <t>Female</t>
  </si>
  <si>
    <t>Cash</t>
  </si>
  <si>
    <t>UPI</t>
  </si>
  <si>
    <t>Purchase Date</t>
  </si>
  <si>
    <t>Product Name</t>
  </si>
  <si>
    <t>Aditi</t>
  </si>
  <si>
    <t>Ishaan</t>
  </si>
  <si>
    <t>Maya</t>
  </si>
  <si>
    <t>Dev</t>
  </si>
  <si>
    <t>Vivaan</t>
  </si>
  <si>
    <t>Saanvi</t>
  </si>
  <si>
    <t>Ananya</t>
  </si>
  <si>
    <t>Aditya</t>
  </si>
  <si>
    <t>Rhea</t>
  </si>
  <si>
    <t>Kavya</t>
  </si>
  <si>
    <t>Priya</t>
  </si>
  <si>
    <t>Shivani</t>
  </si>
  <si>
    <t>Krishna</t>
  </si>
  <si>
    <t>Arjun</t>
  </si>
  <si>
    <t>Siddharth</t>
  </si>
  <si>
    <t>Vihaan</t>
  </si>
  <si>
    <t>Aarav</t>
  </si>
  <si>
    <t>Rohan</t>
  </si>
  <si>
    <t>Rajesh</t>
  </si>
  <si>
    <t>Rohit</t>
  </si>
  <si>
    <t>Sales Date</t>
  </si>
  <si>
    <t>Row Labels</t>
  </si>
  <si>
    <t>Grand Total</t>
  </si>
  <si>
    <t>Sum of Quantity Sold</t>
  </si>
  <si>
    <t>Sum of Quantity Bought</t>
  </si>
  <si>
    <t>Column Labels</t>
  </si>
  <si>
    <t>Sum of Total Amount</t>
  </si>
  <si>
    <t>total sales</t>
  </si>
  <si>
    <t>total purchases</t>
  </si>
  <si>
    <t>total amount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</si>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</sst>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[22f1001659 BDM Capstone Data.xlsx]Analysis!PivotTable1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Quanity Sold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Analysis!$A$4:$A$14</c:f>
              <c:strCache>
                <c:ptCount val="10"/>
                <c:pt idx="0">
                  <c:v>Amoxicillin</c:v>
                </c:pt>
                <c:pt idx="1">
                  <c:v>Antacid Syrup</c:v>
                </c:pt>
                <c:pt idx="2">
                  <c:v>Antibiotic Ointment</c:v>
                </c:pt>
                <c:pt idx="3">
                  <c:v>Cough Syrup</c:v>
                </c:pt>
                <c:pt idx="4">
                  <c:v>Ibuprofen</c:v>
                </c:pt>
                <c:pt idx="5">
                  <c:v>Insulin</c:v>
                </c:pt>
                <c:pt idx="6">
                  <c:v>Multivitamin Capsules</c:v>
                </c:pt>
                <c:pt idx="7">
                  <c:v>Pain Relief Balm</c:v>
                </c:pt>
                <c:pt idx="8">
                  <c:v>Paracetamol</c:v>
                </c:pt>
                <c:pt idx="9">
                  <c:v>Vitamin C Tablets</c:v>
                </c:pt>
              </c:strCache>
            </c:strRef>
          </c:cat>
          <c:val>
            <c:numRef>
              <c:f>Analysis!$B$4:$B$14</c:f>
              <c:numCache>
                <c:formatCode>General</c:formatCode>
                <c:ptCount val="10"/>
                <c:pt idx="0">
                  <c:v>403</c:v>
                </c:pt>
                <c:pt idx="1">
                  <c:v>241</c:v>
                </c:pt>
                <c:pt idx="2">
                  <c:v>209</c:v>
                </c:pt>
                <c:pt idx="3">
                  <c:v>257</c:v>
                </c:pt>
                <c:pt idx="4">
                  <c:v>263</c:v>
                </c:pt>
                <c:pt idx="5">
                  <c:v>330</c:v>
                </c:pt>
                <c:pt idx="6">
                  <c:v>186</c:v>
                </c:pt>
                <c:pt idx="7">
                  <c:v>317</c:v>
                </c:pt>
                <c:pt idx="8">
                  <c:v>230</c:v>
                </c:pt>
                <c:pt idx="9">
                  <c:v>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62368"/>
        <c:axId val="155964160"/>
      </c:barChart>
      <c:catAx>
        <c:axId val="155962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5964160"/>
        <c:crosses val="autoZero"/>
        <c:auto val="1"/>
        <c:lblAlgn val="ctr"/>
        <c:lblOffset val="100"/>
        <c:noMultiLvlLbl val="0"/>
      </c:catAx>
      <c:valAx>
        <c:axId val="1559641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96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[22f1001659 BDM Capstone Data.xlsx]Analysis!PivotTable3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Quanityt</a:t>
            </a:r>
            <a:r>
              <a:rPr lang="en-US" baseline="0"/>
              <a:t> Bought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Analysis!$D$4:$D$14</c:f>
              <c:strCache>
                <c:ptCount val="10"/>
                <c:pt idx="0">
                  <c:v>Amoxicillin</c:v>
                </c:pt>
                <c:pt idx="1">
                  <c:v>Antacid Syrup</c:v>
                </c:pt>
                <c:pt idx="2">
                  <c:v>Antibiotic Ointment</c:v>
                </c:pt>
                <c:pt idx="3">
                  <c:v>Cough Syrup</c:v>
                </c:pt>
                <c:pt idx="4">
                  <c:v>Ibuprofen</c:v>
                </c:pt>
                <c:pt idx="5">
                  <c:v>Insulin</c:v>
                </c:pt>
                <c:pt idx="6">
                  <c:v>Multivitamin Capsules</c:v>
                </c:pt>
                <c:pt idx="7">
                  <c:v>Pain Relief Balm</c:v>
                </c:pt>
                <c:pt idx="8">
                  <c:v>Paracetamol</c:v>
                </c:pt>
                <c:pt idx="9">
                  <c:v>Vitamin C Tablets</c:v>
                </c:pt>
              </c:strCache>
            </c:strRef>
          </c:cat>
          <c:val>
            <c:numRef>
              <c:f>Analysis!$E$4:$E$14</c:f>
              <c:numCache>
                <c:formatCode>General</c:formatCode>
                <c:ptCount val="10"/>
                <c:pt idx="0">
                  <c:v>311</c:v>
                </c:pt>
                <c:pt idx="1">
                  <c:v>635</c:v>
                </c:pt>
                <c:pt idx="2">
                  <c:v>665</c:v>
                </c:pt>
                <c:pt idx="3">
                  <c:v>441</c:v>
                </c:pt>
                <c:pt idx="4">
                  <c:v>804</c:v>
                </c:pt>
                <c:pt idx="5">
                  <c:v>700</c:v>
                </c:pt>
                <c:pt idx="6">
                  <c:v>229</c:v>
                </c:pt>
                <c:pt idx="7">
                  <c:v>359</c:v>
                </c:pt>
                <c:pt idx="8">
                  <c:v>691</c:v>
                </c:pt>
                <c:pt idx="9">
                  <c:v>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17120"/>
        <c:axId val="156518656"/>
      </c:barChart>
      <c:catAx>
        <c:axId val="156517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56518656"/>
        <c:crosses val="autoZero"/>
        <c:auto val="1"/>
        <c:lblAlgn val="ctr"/>
        <c:lblOffset val="100"/>
        <c:noMultiLvlLbl val="0"/>
      </c:catAx>
      <c:valAx>
        <c:axId val="156518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51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[22f1001659 BDM Capstone Data.xlsx]Analysis!PivotTable5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Analysis!$H$3:$H$4</c:f>
              <c:strCache>
                <c:ptCount val="1"/>
                <c:pt idx="0">
                  <c:v>19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Analysis!$H$5:$H$7</c:f>
              <c:numCache>
                <c:formatCode>General</c:formatCode>
                <c:ptCount val="2"/>
                <c:pt idx="1">
                  <c:v>25518.239999999998</c:v>
                </c:pt>
              </c:numCache>
            </c:numRef>
          </c:val>
        </c:ser>
        <c:ser>
          <c:idx val="1"/>
          <c:order val="1"/>
          <c:tx>
            <c:strRef>
              <c:f>Analysis!$I$3:$I$4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Analysis!$I$5:$I$7</c:f>
              <c:numCache>
                <c:formatCode>General</c:formatCode>
                <c:ptCount val="2"/>
                <c:pt idx="0">
                  <c:v>4344.4800000000005</c:v>
                </c:pt>
              </c:numCache>
            </c:numRef>
          </c:val>
        </c:ser>
        <c:ser>
          <c:idx val="2"/>
          <c:order val="2"/>
          <c:tx>
            <c:strRef>
              <c:f>Analysis!$J$3:$J$4</c:f>
              <c:strCache>
                <c:ptCount val="1"/>
                <c:pt idx="0">
                  <c:v>21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Analysis!$J$5:$J$7</c:f>
              <c:numCache>
                <c:formatCode>General</c:formatCode>
                <c:ptCount val="2"/>
                <c:pt idx="0">
                  <c:v>1715.68</c:v>
                </c:pt>
                <c:pt idx="1">
                  <c:v>17239.39</c:v>
                </c:pt>
              </c:numCache>
            </c:numRef>
          </c:val>
        </c:ser>
        <c:ser>
          <c:idx val="3"/>
          <c:order val="3"/>
          <c:tx>
            <c:strRef>
              <c:f>Analysis!$K$3:$K$4</c:f>
              <c:strCache>
                <c:ptCount val="1"/>
                <c:pt idx="0">
                  <c:v>22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Analysis!$K$5:$K$7</c:f>
              <c:numCache>
                <c:formatCode>General</c:formatCode>
                <c:ptCount val="2"/>
                <c:pt idx="0">
                  <c:v>26021.439999999999</c:v>
                </c:pt>
              </c:numCache>
            </c:numRef>
          </c:val>
        </c:ser>
        <c:ser>
          <c:idx val="4"/>
          <c:order val="4"/>
          <c:tx>
            <c:strRef>
              <c:f>Analysis!$L$3:$L$4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Analysis!$L$5:$L$7</c:f>
              <c:numCache>
                <c:formatCode>General</c:formatCode>
                <c:ptCount val="2"/>
                <c:pt idx="0">
                  <c:v>5437.28</c:v>
                </c:pt>
                <c:pt idx="1">
                  <c:v>12456.619999999999</c:v>
                </c:pt>
              </c:numCache>
            </c:numRef>
          </c:val>
        </c:ser>
        <c:ser>
          <c:idx val="5"/>
          <c:order val="5"/>
          <c:tx>
            <c:strRef>
              <c:f>Analysis!$M$3:$M$4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Analysis!$M$5:$M$7</c:f>
              <c:numCache>
                <c:formatCode>General</c:formatCode>
                <c:ptCount val="2"/>
                <c:pt idx="0">
                  <c:v>9405</c:v>
                </c:pt>
                <c:pt idx="1">
                  <c:v>1456.14</c:v>
                </c:pt>
              </c:numCache>
            </c:numRef>
          </c:val>
        </c:ser>
        <c:ser>
          <c:idx val="6"/>
          <c:order val="6"/>
          <c:tx>
            <c:strRef>
              <c:f>Analysis!$N$3:$N$4</c:f>
              <c:strCache>
                <c:ptCount val="1"/>
                <c:pt idx="0">
                  <c:v>26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Analysis!$N$5:$N$7</c:f>
              <c:numCache>
                <c:formatCode>General</c:formatCode>
                <c:ptCount val="2"/>
                <c:pt idx="1">
                  <c:v>689.92</c:v>
                </c:pt>
              </c:numCache>
            </c:numRef>
          </c:val>
        </c:ser>
        <c:ser>
          <c:idx val="7"/>
          <c:order val="7"/>
          <c:tx>
            <c:strRef>
              <c:f>Analysis!$O$3:$O$4</c:f>
              <c:strCache>
                <c:ptCount val="1"/>
                <c:pt idx="0">
                  <c:v>27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Analysis!$O$5:$O$7</c:f>
              <c:numCache>
                <c:formatCode>General</c:formatCode>
                <c:ptCount val="2"/>
                <c:pt idx="0">
                  <c:v>18929.52</c:v>
                </c:pt>
                <c:pt idx="1">
                  <c:v>13334.099999999999</c:v>
                </c:pt>
              </c:numCache>
            </c:numRef>
          </c:val>
        </c:ser>
        <c:ser>
          <c:idx val="8"/>
          <c:order val="8"/>
          <c:tx>
            <c:strRef>
              <c:f>Analysis!$P$3:$P$4</c:f>
              <c:strCache>
                <c:ptCount val="1"/>
                <c:pt idx="0">
                  <c:v>28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Analysis!$P$5:$P$7</c:f>
              <c:numCache>
                <c:formatCode>General</c:formatCode>
                <c:ptCount val="2"/>
                <c:pt idx="0">
                  <c:v>10102.079999999998</c:v>
                </c:pt>
                <c:pt idx="1">
                  <c:v>12315.140000000001</c:v>
                </c:pt>
              </c:numCache>
            </c:numRef>
          </c:val>
        </c:ser>
        <c:ser>
          <c:idx val="9"/>
          <c:order val="9"/>
          <c:tx>
            <c:strRef>
              <c:f>Analysis!$Q$3:$Q$4</c:f>
              <c:strCache>
                <c:ptCount val="1"/>
                <c:pt idx="0">
                  <c:v>29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Analysis!$Q$5:$Q$7</c:f>
              <c:numCache>
                <c:formatCode>General</c:formatCode>
                <c:ptCount val="2"/>
                <c:pt idx="1">
                  <c:v>16458.07</c:v>
                </c:pt>
              </c:numCache>
            </c:numRef>
          </c:val>
        </c:ser>
        <c:ser>
          <c:idx val="10"/>
          <c:order val="10"/>
          <c:tx>
            <c:strRef>
              <c:f>Analysis!$R$3:$R$4</c:f>
              <c:strCache>
                <c:ptCount val="1"/>
                <c:pt idx="0">
                  <c:v>30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Analysis!$R$5:$R$7</c:f>
              <c:numCache>
                <c:formatCode>General</c:formatCode>
                <c:ptCount val="2"/>
                <c:pt idx="0">
                  <c:v>15083.46</c:v>
                </c:pt>
              </c:numCache>
            </c:numRef>
          </c:val>
        </c:ser>
        <c:ser>
          <c:idx val="11"/>
          <c:order val="11"/>
          <c:tx>
            <c:strRef>
              <c:f>Analysis!$S$3:$S$4</c:f>
              <c:strCache>
                <c:ptCount val="1"/>
                <c:pt idx="0">
                  <c:v>31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Analysis!$S$5:$S$7</c:f>
              <c:numCache>
                <c:formatCode>General</c:formatCode>
                <c:ptCount val="2"/>
                <c:pt idx="1">
                  <c:v>3823.9600000000005</c:v>
                </c:pt>
              </c:numCache>
            </c:numRef>
          </c:val>
        </c:ser>
        <c:ser>
          <c:idx val="12"/>
          <c:order val="12"/>
          <c:tx>
            <c:strRef>
              <c:f>Analysis!$T$3:$T$4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Analysis!$T$5:$T$7</c:f>
              <c:numCache>
                <c:formatCode>General</c:formatCode>
                <c:ptCount val="2"/>
                <c:pt idx="0">
                  <c:v>28576.800000000003</c:v>
                </c:pt>
                <c:pt idx="1">
                  <c:v>35805.21</c:v>
                </c:pt>
              </c:numCache>
            </c:numRef>
          </c:val>
        </c:ser>
        <c:ser>
          <c:idx val="13"/>
          <c:order val="13"/>
          <c:tx>
            <c:strRef>
              <c:f>Analysis!$U$3:$U$4</c:f>
              <c:strCache>
                <c:ptCount val="1"/>
                <c:pt idx="0">
                  <c:v>33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Analysis!$U$5:$U$7</c:f>
              <c:numCache>
                <c:formatCode>General</c:formatCode>
                <c:ptCount val="2"/>
                <c:pt idx="0">
                  <c:v>11952.119999999999</c:v>
                </c:pt>
              </c:numCache>
            </c:numRef>
          </c:val>
        </c:ser>
        <c:ser>
          <c:idx val="14"/>
          <c:order val="14"/>
          <c:tx>
            <c:strRef>
              <c:f>Analysis!$V$3:$V$4</c:f>
              <c:strCache>
                <c:ptCount val="1"/>
                <c:pt idx="0">
                  <c:v>34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Analysis!$V$5:$V$7</c:f>
              <c:numCache>
                <c:formatCode>General</c:formatCode>
                <c:ptCount val="2"/>
                <c:pt idx="1">
                  <c:v>6759.9800000000005</c:v>
                </c:pt>
              </c:numCache>
            </c:numRef>
          </c:val>
        </c:ser>
        <c:ser>
          <c:idx val="15"/>
          <c:order val="15"/>
          <c:tx>
            <c:strRef>
              <c:f>Analysis!$W$3:$W$4</c:f>
              <c:strCache>
                <c:ptCount val="1"/>
                <c:pt idx="0">
                  <c:v>35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Analysis!$W$5:$W$7</c:f>
              <c:numCache>
                <c:formatCode>General</c:formatCode>
                <c:ptCount val="2"/>
                <c:pt idx="1">
                  <c:v>12901.060000000001</c:v>
                </c:pt>
              </c:numCache>
            </c:numRef>
          </c:val>
        </c:ser>
        <c:ser>
          <c:idx val="16"/>
          <c:order val="16"/>
          <c:tx>
            <c:strRef>
              <c:f>Analysis!$X$3:$X$4</c:f>
              <c:strCache>
                <c:ptCount val="1"/>
                <c:pt idx="0">
                  <c:v>36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Analysis!$X$5:$X$7</c:f>
              <c:numCache>
                <c:formatCode>General</c:formatCode>
                <c:ptCount val="2"/>
                <c:pt idx="0">
                  <c:v>6152.4</c:v>
                </c:pt>
              </c:numCache>
            </c:numRef>
          </c:val>
        </c:ser>
        <c:ser>
          <c:idx val="17"/>
          <c:order val="17"/>
          <c:tx>
            <c:strRef>
              <c:f>Analysis!$Y$3:$Y$4</c:f>
              <c:strCache>
                <c:ptCount val="1"/>
                <c:pt idx="0">
                  <c:v>37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Analysis!$Y$5:$Y$7</c:f>
              <c:numCache>
                <c:formatCode>General</c:formatCode>
                <c:ptCount val="2"/>
                <c:pt idx="0">
                  <c:v>8807.01</c:v>
                </c:pt>
              </c:numCache>
            </c:numRef>
          </c:val>
        </c:ser>
        <c:ser>
          <c:idx val="18"/>
          <c:order val="18"/>
          <c:tx>
            <c:strRef>
              <c:f>Analysis!$Z$3:$Z$4</c:f>
              <c:strCache>
                <c:ptCount val="1"/>
                <c:pt idx="0">
                  <c:v>38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Analysis!$Z$5:$Z$7</c:f>
              <c:numCache>
                <c:formatCode>General</c:formatCode>
                <c:ptCount val="2"/>
                <c:pt idx="0">
                  <c:v>7618.04</c:v>
                </c:pt>
                <c:pt idx="1">
                  <c:v>13529.18</c:v>
                </c:pt>
              </c:numCache>
            </c:numRef>
          </c:val>
        </c:ser>
        <c:ser>
          <c:idx val="19"/>
          <c:order val="19"/>
          <c:tx>
            <c:strRef>
              <c:f>Analysis!$AA$3:$AA$4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Analysis!$AA$5:$AA$7</c:f>
              <c:numCache>
                <c:formatCode>General</c:formatCode>
                <c:ptCount val="2"/>
                <c:pt idx="1">
                  <c:v>15143.800000000001</c:v>
                </c:pt>
              </c:numCache>
            </c:numRef>
          </c:val>
        </c:ser>
        <c:ser>
          <c:idx val="20"/>
          <c:order val="20"/>
          <c:tx>
            <c:strRef>
              <c:f>Analysis!$AB$3:$AB$4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Analysis!$AB$5:$AB$7</c:f>
              <c:numCache>
                <c:formatCode>General</c:formatCode>
                <c:ptCount val="2"/>
                <c:pt idx="0">
                  <c:v>1413.6</c:v>
                </c:pt>
                <c:pt idx="1">
                  <c:v>19668.7</c:v>
                </c:pt>
              </c:numCache>
            </c:numRef>
          </c:val>
        </c:ser>
        <c:ser>
          <c:idx val="21"/>
          <c:order val="21"/>
          <c:tx>
            <c:strRef>
              <c:f>Analysis!$AC$3:$AC$4</c:f>
              <c:strCache>
                <c:ptCount val="1"/>
                <c:pt idx="0">
                  <c:v>41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Analysis!$AC$5:$AC$7</c:f>
              <c:numCache>
                <c:formatCode>General</c:formatCode>
                <c:ptCount val="2"/>
                <c:pt idx="0">
                  <c:v>29731.690000000002</c:v>
                </c:pt>
                <c:pt idx="1">
                  <c:v>2651.2200000000003</c:v>
                </c:pt>
              </c:numCache>
            </c:numRef>
          </c:val>
        </c:ser>
        <c:ser>
          <c:idx val="22"/>
          <c:order val="22"/>
          <c:tx>
            <c:strRef>
              <c:f>Analysis!$AD$3:$AD$4</c:f>
              <c:strCache>
                <c:ptCount val="1"/>
                <c:pt idx="0">
                  <c:v>42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Analysis!$AD$5:$AD$7</c:f>
              <c:numCache>
                <c:formatCode>General</c:formatCode>
                <c:ptCount val="2"/>
                <c:pt idx="0">
                  <c:v>4467.78</c:v>
                </c:pt>
                <c:pt idx="1">
                  <c:v>4649.92</c:v>
                </c:pt>
              </c:numCache>
            </c:numRef>
          </c:val>
        </c:ser>
        <c:ser>
          <c:idx val="23"/>
          <c:order val="23"/>
          <c:tx>
            <c:strRef>
              <c:f>Analysis!$AE$3:$AE$4</c:f>
              <c:strCache>
                <c:ptCount val="1"/>
                <c:pt idx="0">
                  <c:v>43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Analysis!$AE$5:$AE$7</c:f>
              <c:numCache>
                <c:formatCode>General</c:formatCode>
                <c:ptCount val="2"/>
                <c:pt idx="0">
                  <c:v>2382</c:v>
                </c:pt>
                <c:pt idx="1">
                  <c:v>7989.7400000000007</c:v>
                </c:pt>
              </c:numCache>
            </c:numRef>
          </c:val>
        </c:ser>
        <c:ser>
          <c:idx val="24"/>
          <c:order val="24"/>
          <c:tx>
            <c:strRef>
              <c:f>Analysis!$AF$3:$AF$4</c:f>
              <c:strCache>
                <c:ptCount val="1"/>
                <c:pt idx="0">
                  <c:v>44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Analysis!$AF$5:$AF$7</c:f>
              <c:numCache>
                <c:formatCode>General</c:formatCode>
                <c:ptCount val="2"/>
                <c:pt idx="0">
                  <c:v>15504.65</c:v>
                </c:pt>
                <c:pt idx="1">
                  <c:v>367.16</c:v>
                </c:pt>
              </c:numCache>
            </c:numRef>
          </c:val>
        </c:ser>
        <c:ser>
          <c:idx val="25"/>
          <c:order val="25"/>
          <c:tx>
            <c:strRef>
              <c:f>Analysis!$AG$3:$AG$4</c:f>
              <c:strCache>
                <c:ptCount val="1"/>
                <c:pt idx="0">
                  <c:v>45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Analysis!$AG$5:$AG$7</c:f>
              <c:numCache>
                <c:formatCode>General</c:formatCode>
                <c:ptCount val="2"/>
                <c:pt idx="0">
                  <c:v>5205.96</c:v>
                </c:pt>
              </c:numCache>
            </c:numRef>
          </c:val>
        </c:ser>
        <c:ser>
          <c:idx val="26"/>
          <c:order val="26"/>
          <c:tx>
            <c:strRef>
              <c:f>Analysis!$AH$3:$AH$4</c:f>
              <c:strCache>
                <c:ptCount val="1"/>
                <c:pt idx="0">
                  <c:v>46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Analysis!$AH$5:$AH$7</c:f>
              <c:numCache>
                <c:formatCode>General</c:formatCode>
                <c:ptCount val="2"/>
                <c:pt idx="1">
                  <c:v>23315.27</c:v>
                </c:pt>
              </c:numCache>
            </c:numRef>
          </c:val>
        </c:ser>
        <c:ser>
          <c:idx val="27"/>
          <c:order val="27"/>
          <c:tx>
            <c:strRef>
              <c:f>Analysis!$AI$3:$AI$4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Analysis!$AI$5:$AI$7</c:f>
              <c:numCache>
                <c:formatCode>General</c:formatCode>
                <c:ptCount val="2"/>
                <c:pt idx="1">
                  <c:v>17956.399999999998</c:v>
                </c:pt>
              </c:numCache>
            </c:numRef>
          </c:val>
        </c:ser>
        <c:ser>
          <c:idx val="28"/>
          <c:order val="28"/>
          <c:tx>
            <c:strRef>
              <c:f>Analysis!$AJ$3:$AJ$4</c:f>
              <c:strCache>
                <c:ptCount val="1"/>
                <c:pt idx="0">
                  <c:v>50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Analysis!$AJ$5:$AJ$7</c:f>
              <c:numCache>
                <c:formatCode>General</c:formatCode>
                <c:ptCount val="2"/>
                <c:pt idx="0">
                  <c:v>9671.4699999999993</c:v>
                </c:pt>
                <c:pt idx="1">
                  <c:v>15453.76</c:v>
                </c:pt>
              </c:numCache>
            </c:numRef>
          </c:val>
        </c:ser>
        <c:ser>
          <c:idx val="29"/>
          <c:order val="29"/>
          <c:tx>
            <c:strRef>
              <c:f>Analysis!$AK$3:$AK$4</c:f>
              <c:strCache>
                <c:ptCount val="1"/>
                <c:pt idx="0">
                  <c:v>51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Analysis!$AK$5:$AK$7</c:f>
              <c:numCache>
                <c:formatCode>General</c:formatCode>
                <c:ptCount val="2"/>
                <c:pt idx="0">
                  <c:v>441</c:v>
                </c:pt>
                <c:pt idx="1">
                  <c:v>7218.06</c:v>
                </c:pt>
              </c:numCache>
            </c:numRef>
          </c:val>
        </c:ser>
        <c:ser>
          <c:idx val="30"/>
          <c:order val="30"/>
          <c:tx>
            <c:strRef>
              <c:f>Analysis!$AL$3:$AL$4</c:f>
              <c:strCache>
                <c:ptCount val="1"/>
                <c:pt idx="0">
                  <c:v>52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Analysis!$AL$5:$AL$7</c:f>
              <c:numCache>
                <c:formatCode>General</c:formatCode>
                <c:ptCount val="2"/>
                <c:pt idx="0">
                  <c:v>5320.91</c:v>
                </c:pt>
                <c:pt idx="1">
                  <c:v>16023.32</c:v>
                </c:pt>
              </c:numCache>
            </c:numRef>
          </c:val>
        </c:ser>
        <c:ser>
          <c:idx val="31"/>
          <c:order val="31"/>
          <c:tx>
            <c:strRef>
              <c:f>Analysis!$AM$3:$AM$4</c:f>
              <c:strCache>
                <c:ptCount val="1"/>
                <c:pt idx="0">
                  <c:v>53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Analysis!$AM$5:$AM$7</c:f>
              <c:numCache>
                <c:formatCode>General</c:formatCode>
                <c:ptCount val="2"/>
                <c:pt idx="1">
                  <c:v>4284.5999999999995</c:v>
                </c:pt>
              </c:numCache>
            </c:numRef>
          </c:val>
        </c:ser>
        <c:ser>
          <c:idx val="32"/>
          <c:order val="32"/>
          <c:tx>
            <c:strRef>
              <c:f>Analysis!$AN$3:$AN$4</c:f>
              <c:strCache>
                <c:ptCount val="1"/>
                <c:pt idx="0">
                  <c:v>54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Analysis!$AN$5:$AN$7</c:f>
              <c:numCache>
                <c:formatCode>General</c:formatCode>
                <c:ptCount val="2"/>
                <c:pt idx="0">
                  <c:v>354.64000000000004</c:v>
                </c:pt>
              </c:numCache>
            </c:numRef>
          </c:val>
        </c:ser>
        <c:ser>
          <c:idx val="33"/>
          <c:order val="33"/>
          <c:tx>
            <c:strRef>
              <c:f>Analysis!$AO$3:$AO$4</c:f>
              <c:strCache>
                <c:ptCount val="1"/>
                <c:pt idx="0">
                  <c:v>55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Analysis!$AO$5:$AO$7</c:f>
              <c:numCache>
                <c:formatCode>General</c:formatCode>
                <c:ptCount val="2"/>
                <c:pt idx="1">
                  <c:v>1563.72</c:v>
                </c:pt>
              </c:numCache>
            </c:numRef>
          </c:val>
        </c:ser>
        <c:ser>
          <c:idx val="34"/>
          <c:order val="34"/>
          <c:tx>
            <c:strRef>
              <c:f>Analysis!$AP$3:$AP$4</c:f>
              <c:strCache>
                <c:ptCount val="1"/>
                <c:pt idx="0">
                  <c:v>56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Analysis!$AP$5:$AP$7</c:f>
              <c:numCache>
                <c:formatCode>General</c:formatCode>
                <c:ptCount val="2"/>
                <c:pt idx="0">
                  <c:v>16171.769999999999</c:v>
                </c:pt>
                <c:pt idx="1">
                  <c:v>12868.7</c:v>
                </c:pt>
              </c:numCache>
            </c:numRef>
          </c:val>
        </c:ser>
        <c:ser>
          <c:idx val="35"/>
          <c:order val="35"/>
          <c:tx>
            <c:strRef>
              <c:f>Analysis!$AQ$3:$AQ$4</c:f>
              <c:strCache>
                <c:ptCount val="1"/>
                <c:pt idx="0">
                  <c:v>57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Analysis!$AQ$5:$AQ$7</c:f>
              <c:numCache>
                <c:formatCode>General</c:formatCode>
                <c:ptCount val="2"/>
                <c:pt idx="0">
                  <c:v>5802.61</c:v>
                </c:pt>
                <c:pt idx="1">
                  <c:v>2537.3999999999996</c:v>
                </c:pt>
              </c:numCache>
            </c:numRef>
          </c:val>
        </c:ser>
        <c:ser>
          <c:idx val="36"/>
          <c:order val="36"/>
          <c:tx>
            <c:strRef>
              <c:f>Analysis!$AR$3:$AR$4</c:f>
              <c:strCache>
                <c:ptCount val="1"/>
                <c:pt idx="0">
                  <c:v>58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Analysis!$AR$5:$AR$7</c:f>
              <c:numCache>
                <c:formatCode>General</c:formatCode>
                <c:ptCount val="2"/>
                <c:pt idx="0">
                  <c:v>23558.539999999997</c:v>
                </c:pt>
              </c:numCache>
            </c:numRef>
          </c:val>
        </c:ser>
        <c:ser>
          <c:idx val="37"/>
          <c:order val="37"/>
          <c:tx>
            <c:strRef>
              <c:f>Analysis!$AS$3:$AS$4</c:f>
              <c:strCache>
                <c:ptCount val="1"/>
                <c:pt idx="0">
                  <c:v>59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Analysis!$AS$5:$AS$7</c:f>
              <c:numCache>
                <c:formatCode>General</c:formatCode>
                <c:ptCount val="2"/>
                <c:pt idx="0">
                  <c:v>2436</c:v>
                </c:pt>
                <c:pt idx="1">
                  <c:v>24918.720000000001</c:v>
                </c:pt>
              </c:numCache>
            </c:numRef>
          </c:val>
        </c:ser>
        <c:ser>
          <c:idx val="38"/>
          <c:order val="38"/>
          <c:tx>
            <c:strRef>
              <c:f>Analysis!$AT$3:$AT$4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Analysis!$AT$5:$AT$7</c:f>
              <c:numCache>
                <c:formatCode>General</c:formatCode>
                <c:ptCount val="2"/>
                <c:pt idx="0">
                  <c:v>723.25</c:v>
                </c:pt>
                <c:pt idx="1">
                  <c:v>22881.040000000001</c:v>
                </c:pt>
              </c:numCache>
            </c:numRef>
          </c:val>
        </c:ser>
        <c:ser>
          <c:idx val="39"/>
          <c:order val="39"/>
          <c:tx>
            <c:strRef>
              <c:f>Analysis!$AU$3:$AU$4</c:f>
              <c:strCache>
                <c:ptCount val="1"/>
                <c:pt idx="0">
                  <c:v>62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Analysis!$AU$5:$AU$7</c:f>
              <c:numCache>
                <c:formatCode>General</c:formatCode>
                <c:ptCount val="2"/>
                <c:pt idx="1">
                  <c:v>10703.78</c:v>
                </c:pt>
              </c:numCache>
            </c:numRef>
          </c:val>
        </c:ser>
        <c:ser>
          <c:idx val="40"/>
          <c:order val="40"/>
          <c:tx>
            <c:strRef>
              <c:f>Analysis!$AV$3:$AV$4</c:f>
              <c:strCache>
                <c:ptCount val="1"/>
                <c:pt idx="0">
                  <c:v>63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Analysis!$AV$5:$AV$7</c:f>
              <c:numCache>
                <c:formatCode>General</c:formatCode>
                <c:ptCount val="2"/>
                <c:pt idx="1">
                  <c:v>598.56000000000006</c:v>
                </c:pt>
              </c:numCache>
            </c:numRef>
          </c:val>
        </c:ser>
        <c:ser>
          <c:idx val="41"/>
          <c:order val="41"/>
          <c:tx>
            <c:strRef>
              <c:f>Analysis!$AW$3:$AW$4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Analysis!$AW$5:$AW$7</c:f>
              <c:numCache>
                <c:formatCode>General</c:formatCode>
                <c:ptCount val="2"/>
                <c:pt idx="0">
                  <c:v>10560.15</c:v>
                </c:pt>
              </c:numCache>
            </c:numRef>
          </c:val>
        </c:ser>
        <c:ser>
          <c:idx val="42"/>
          <c:order val="42"/>
          <c:tx>
            <c:strRef>
              <c:f>Analysis!$AX$3:$AX$4</c:f>
              <c:strCache>
                <c:ptCount val="1"/>
                <c:pt idx="0">
                  <c:v>65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Analysis!$AX$5:$AX$7</c:f>
              <c:numCache>
                <c:formatCode>General</c:formatCode>
                <c:ptCount val="2"/>
                <c:pt idx="1">
                  <c:v>20624.099999999999</c:v>
                </c:pt>
              </c:numCache>
            </c:numRef>
          </c:val>
        </c:ser>
        <c:ser>
          <c:idx val="43"/>
          <c:order val="43"/>
          <c:tx>
            <c:strRef>
              <c:f>Analysis!$AY$3:$AY$4</c:f>
              <c:strCache>
                <c:ptCount val="1"/>
                <c:pt idx="0">
                  <c:v>66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Analysis!$AY$5:$AY$7</c:f>
              <c:numCache>
                <c:formatCode>General</c:formatCode>
                <c:ptCount val="2"/>
                <c:pt idx="0">
                  <c:v>16691.57</c:v>
                </c:pt>
                <c:pt idx="1">
                  <c:v>13388.539999999999</c:v>
                </c:pt>
              </c:numCache>
            </c:numRef>
          </c:val>
        </c:ser>
        <c:ser>
          <c:idx val="44"/>
          <c:order val="44"/>
          <c:tx>
            <c:strRef>
              <c:f>Analysis!$AZ$3:$AZ$4</c:f>
              <c:strCache>
                <c:ptCount val="1"/>
                <c:pt idx="0">
                  <c:v>67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Analysis!$AZ$5:$AZ$7</c:f>
              <c:numCache>
                <c:formatCode>General</c:formatCode>
                <c:ptCount val="2"/>
                <c:pt idx="0">
                  <c:v>13923</c:v>
                </c:pt>
              </c:numCache>
            </c:numRef>
          </c:val>
        </c:ser>
        <c:ser>
          <c:idx val="45"/>
          <c:order val="45"/>
          <c:tx>
            <c:strRef>
              <c:f>Analysis!$BA$3:$BA$4</c:f>
              <c:strCache>
                <c:ptCount val="1"/>
                <c:pt idx="0">
                  <c:v>68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Analysis!$BA$5:$BA$7</c:f>
              <c:numCache>
                <c:formatCode>General</c:formatCode>
                <c:ptCount val="2"/>
                <c:pt idx="0">
                  <c:v>10950.94</c:v>
                </c:pt>
              </c:numCache>
            </c:numRef>
          </c:val>
        </c:ser>
        <c:ser>
          <c:idx val="46"/>
          <c:order val="46"/>
          <c:tx>
            <c:strRef>
              <c:f>Analysis!$BB$3:$BB$4</c:f>
              <c:strCache>
                <c:ptCount val="1"/>
                <c:pt idx="0">
                  <c:v>69</c:v>
                </c:pt>
              </c:strCache>
            </c:strRef>
          </c:tx>
          <c:invertIfNegative val="0"/>
          <c:cat>
            <c:strRef>
              <c:f>Analysis!$G$5:$G$7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Analysis!$BB$5:$BB$7</c:f>
              <c:numCache>
                <c:formatCode>General</c:formatCode>
                <c:ptCount val="2"/>
                <c:pt idx="0">
                  <c:v>8490.4</c:v>
                </c:pt>
                <c:pt idx="1">
                  <c:v>6582.96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38208"/>
        <c:axId val="156652288"/>
      </c:barChart>
      <c:catAx>
        <c:axId val="156638208"/>
        <c:scaling>
          <c:orientation val="minMax"/>
        </c:scaling>
        <c:delete val="0"/>
        <c:axPos val="l"/>
        <c:majorTickMark val="out"/>
        <c:minorTickMark val="none"/>
        <c:tickLblPos val="nextTo"/>
        <c:crossAx val="156652288"/>
        <c:crosses val="autoZero"/>
        <c:auto val="1"/>
        <c:lblAlgn val="ctr"/>
        <c:lblOffset val="100"/>
        <c:noMultiLvlLbl val="0"/>
      </c:catAx>
      <c:valAx>
        <c:axId val="156652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63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data'!$H$1</c:f>
              <c:strCache>
                <c:ptCount val="1"/>
                <c:pt idx="0">
                  <c:v>Selling 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'Sales data'!$G$2:$G$301</c:f>
              <c:numCache>
                <c:formatCode>General</c:formatCode>
                <c:ptCount val="300"/>
                <c:pt idx="0">
                  <c:v>16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39</c:v>
                </c:pt>
                <c:pt idx="5">
                  <c:v>36</c:v>
                </c:pt>
                <c:pt idx="6">
                  <c:v>2</c:v>
                </c:pt>
                <c:pt idx="7">
                  <c:v>29</c:v>
                </c:pt>
                <c:pt idx="8">
                  <c:v>38</c:v>
                </c:pt>
                <c:pt idx="9">
                  <c:v>7</c:v>
                </c:pt>
                <c:pt idx="10">
                  <c:v>38</c:v>
                </c:pt>
                <c:pt idx="11">
                  <c:v>32</c:v>
                </c:pt>
                <c:pt idx="12">
                  <c:v>28</c:v>
                </c:pt>
                <c:pt idx="13">
                  <c:v>29</c:v>
                </c:pt>
                <c:pt idx="14">
                  <c:v>39</c:v>
                </c:pt>
                <c:pt idx="15">
                  <c:v>44</c:v>
                </c:pt>
                <c:pt idx="16">
                  <c:v>4</c:v>
                </c:pt>
                <c:pt idx="17">
                  <c:v>16</c:v>
                </c:pt>
                <c:pt idx="18">
                  <c:v>48</c:v>
                </c:pt>
                <c:pt idx="19">
                  <c:v>48</c:v>
                </c:pt>
                <c:pt idx="20">
                  <c:v>14</c:v>
                </c:pt>
                <c:pt idx="21">
                  <c:v>26</c:v>
                </c:pt>
                <c:pt idx="22">
                  <c:v>6</c:v>
                </c:pt>
                <c:pt idx="23">
                  <c:v>29</c:v>
                </c:pt>
                <c:pt idx="24">
                  <c:v>16</c:v>
                </c:pt>
                <c:pt idx="25">
                  <c:v>22</c:v>
                </c:pt>
                <c:pt idx="26">
                  <c:v>35</c:v>
                </c:pt>
                <c:pt idx="27">
                  <c:v>32</c:v>
                </c:pt>
                <c:pt idx="28">
                  <c:v>8</c:v>
                </c:pt>
                <c:pt idx="29">
                  <c:v>35</c:v>
                </c:pt>
                <c:pt idx="30">
                  <c:v>38</c:v>
                </c:pt>
                <c:pt idx="31">
                  <c:v>41</c:v>
                </c:pt>
                <c:pt idx="32">
                  <c:v>30</c:v>
                </c:pt>
                <c:pt idx="33">
                  <c:v>39</c:v>
                </c:pt>
                <c:pt idx="34">
                  <c:v>43</c:v>
                </c:pt>
                <c:pt idx="35">
                  <c:v>42</c:v>
                </c:pt>
                <c:pt idx="36">
                  <c:v>4</c:v>
                </c:pt>
                <c:pt idx="37">
                  <c:v>49</c:v>
                </c:pt>
                <c:pt idx="38">
                  <c:v>9</c:v>
                </c:pt>
                <c:pt idx="39">
                  <c:v>8</c:v>
                </c:pt>
                <c:pt idx="40">
                  <c:v>35</c:v>
                </c:pt>
                <c:pt idx="41">
                  <c:v>23</c:v>
                </c:pt>
                <c:pt idx="42">
                  <c:v>15</c:v>
                </c:pt>
                <c:pt idx="43">
                  <c:v>22</c:v>
                </c:pt>
                <c:pt idx="44">
                  <c:v>32</c:v>
                </c:pt>
                <c:pt idx="45">
                  <c:v>22</c:v>
                </c:pt>
                <c:pt idx="46">
                  <c:v>49</c:v>
                </c:pt>
                <c:pt idx="47">
                  <c:v>2</c:v>
                </c:pt>
                <c:pt idx="48">
                  <c:v>42</c:v>
                </c:pt>
                <c:pt idx="49">
                  <c:v>25</c:v>
                </c:pt>
                <c:pt idx="50">
                  <c:v>12</c:v>
                </c:pt>
                <c:pt idx="51">
                  <c:v>47</c:v>
                </c:pt>
                <c:pt idx="52">
                  <c:v>39</c:v>
                </c:pt>
                <c:pt idx="53">
                  <c:v>2</c:v>
                </c:pt>
                <c:pt idx="54">
                  <c:v>8</c:v>
                </c:pt>
                <c:pt idx="55">
                  <c:v>24</c:v>
                </c:pt>
                <c:pt idx="56">
                  <c:v>13</c:v>
                </c:pt>
                <c:pt idx="57">
                  <c:v>29</c:v>
                </c:pt>
                <c:pt idx="58">
                  <c:v>14</c:v>
                </c:pt>
                <c:pt idx="59">
                  <c:v>10</c:v>
                </c:pt>
                <c:pt idx="60">
                  <c:v>34</c:v>
                </c:pt>
                <c:pt idx="61">
                  <c:v>45</c:v>
                </c:pt>
                <c:pt idx="62">
                  <c:v>12</c:v>
                </c:pt>
                <c:pt idx="63">
                  <c:v>48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29</c:v>
                </c:pt>
                <c:pt idx="68">
                  <c:v>17</c:v>
                </c:pt>
                <c:pt idx="69">
                  <c:v>24</c:v>
                </c:pt>
                <c:pt idx="70">
                  <c:v>34</c:v>
                </c:pt>
                <c:pt idx="71">
                  <c:v>36</c:v>
                </c:pt>
                <c:pt idx="72">
                  <c:v>18</c:v>
                </c:pt>
                <c:pt idx="73">
                  <c:v>29</c:v>
                </c:pt>
                <c:pt idx="74">
                  <c:v>50</c:v>
                </c:pt>
                <c:pt idx="75">
                  <c:v>27</c:v>
                </c:pt>
                <c:pt idx="76">
                  <c:v>17</c:v>
                </c:pt>
                <c:pt idx="77">
                  <c:v>16</c:v>
                </c:pt>
                <c:pt idx="78">
                  <c:v>27</c:v>
                </c:pt>
                <c:pt idx="79">
                  <c:v>21</c:v>
                </c:pt>
                <c:pt idx="80">
                  <c:v>35</c:v>
                </c:pt>
                <c:pt idx="81">
                  <c:v>49</c:v>
                </c:pt>
                <c:pt idx="82">
                  <c:v>4</c:v>
                </c:pt>
                <c:pt idx="83">
                  <c:v>26</c:v>
                </c:pt>
                <c:pt idx="84">
                  <c:v>37</c:v>
                </c:pt>
                <c:pt idx="85">
                  <c:v>13</c:v>
                </c:pt>
                <c:pt idx="86">
                  <c:v>47</c:v>
                </c:pt>
                <c:pt idx="87">
                  <c:v>45</c:v>
                </c:pt>
                <c:pt idx="88">
                  <c:v>25</c:v>
                </c:pt>
                <c:pt idx="89">
                  <c:v>46</c:v>
                </c:pt>
                <c:pt idx="90">
                  <c:v>31</c:v>
                </c:pt>
                <c:pt idx="91">
                  <c:v>45</c:v>
                </c:pt>
                <c:pt idx="92">
                  <c:v>4</c:v>
                </c:pt>
                <c:pt idx="93">
                  <c:v>6</c:v>
                </c:pt>
                <c:pt idx="94">
                  <c:v>49</c:v>
                </c:pt>
                <c:pt idx="95">
                  <c:v>33</c:v>
                </c:pt>
                <c:pt idx="96">
                  <c:v>30</c:v>
                </c:pt>
                <c:pt idx="97">
                  <c:v>11</c:v>
                </c:pt>
                <c:pt idx="98">
                  <c:v>12</c:v>
                </c:pt>
                <c:pt idx="99">
                  <c:v>40</c:v>
                </c:pt>
              </c:numCache>
            </c:numRef>
          </c:xVal>
          <c:yVal>
            <c:numRef>
              <c:f>'Sales data'!$H$2:$H$301</c:f>
              <c:numCache>
                <c:formatCode>General</c:formatCode>
                <c:ptCount val="300"/>
                <c:pt idx="0">
                  <c:v>98.96</c:v>
                </c:pt>
                <c:pt idx="1">
                  <c:v>185.72</c:v>
                </c:pt>
                <c:pt idx="2">
                  <c:v>363.17</c:v>
                </c:pt>
                <c:pt idx="3">
                  <c:v>367.69</c:v>
                </c:pt>
                <c:pt idx="4">
                  <c:v>127.92</c:v>
                </c:pt>
                <c:pt idx="5">
                  <c:v>44.28</c:v>
                </c:pt>
                <c:pt idx="6">
                  <c:v>276.87</c:v>
                </c:pt>
                <c:pt idx="7">
                  <c:v>424.66</c:v>
                </c:pt>
                <c:pt idx="8">
                  <c:v>352.33</c:v>
                </c:pt>
                <c:pt idx="9">
                  <c:v>18.61</c:v>
                </c:pt>
                <c:pt idx="10">
                  <c:v>302.83999999999997</c:v>
                </c:pt>
                <c:pt idx="11">
                  <c:v>242.62</c:v>
                </c:pt>
                <c:pt idx="12">
                  <c:v>495.56</c:v>
                </c:pt>
                <c:pt idx="13">
                  <c:v>303.69</c:v>
                </c:pt>
                <c:pt idx="14">
                  <c:v>67.98</c:v>
                </c:pt>
                <c:pt idx="15">
                  <c:v>323.68</c:v>
                </c:pt>
                <c:pt idx="16">
                  <c:v>353.4</c:v>
                </c:pt>
                <c:pt idx="17">
                  <c:v>158.68</c:v>
                </c:pt>
                <c:pt idx="18">
                  <c:v>519.14</c:v>
                </c:pt>
                <c:pt idx="19">
                  <c:v>80.290000000000006</c:v>
                </c:pt>
                <c:pt idx="20">
                  <c:v>104.01</c:v>
                </c:pt>
                <c:pt idx="21">
                  <c:v>421.19</c:v>
                </c:pt>
                <c:pt idx="22">
                  <c:v>120.9</c:v>
                </c:pt>
                <c:pt idx="23">
                  <c:v>380.89</c:v>
                </c:pt>
                <c:pt idx="24">
                  <c:v>517.80999999999995</c:v>
                </c:pt>
                <c:pt idx="25">
                  <c:v>244.28</c:v>
                </c:pt>
                <c:pt idx="26">
                  <c:v>397.8</c:v>
                </c:pt>
                <c:pt idx="27">
                  <c:v>21.56</c:v>
                </c:pt>
                <c:pt idx="28">
                  <c:v>145.49</c:v>
                </c:pt>
                <c:pt idx="29">
                  <c:v>442.99</c:v>
                </c:pt>
                <c:pt idx="30">
                  <c:v>89.65</c:v>
                </c:pt>
                <c:pt idx="31">
                  <c:v>329.98</c:v>
                </c:pt>
                <c:pt idx="32">
                  <c:v>544.26</c:v>
                </c:pt>
                <c:pt idx="33">
                  <c:v>341.9</c:v>
                </c:pt>
                <c:pt idx="34">
                  <c:v>402.12</c:v>
                </c:pt>
                <c:pt idx="35">
                  <c:v>359.13</c:v>
                </c:pt>
                <c:pt idx="36">
                  <c:v>454.28</c:v>
                </c:pt>
                <c:pt idx="37">
                  <c:v>583.20000000000005</c:v>
                </c:pt>
                <c:pt idx="38">
                  <c:v>249.32</c:v>
                </c:pt>
                <c:pt idx="39">
                  <c:v>536.62</c:v>
                </c:pt>
                <c:pt idx="40">
                  <c:v>432.68</c:v>
                </c:pt>
                <c:pt idx="41">
                  <c:v>536.84</c:v>
                </c:pt>
                <c:pt idx="42">
                  <c:v>447.55</c:v>
                </c:pt>
                <c:pt idx="43">
                  <c:v>16.12</c:v>
                </c:pt>
                <c:pt idx="44">
                  <c:v>478.64</c:v>
                </c:pt>
                <c:pt idx="45">
                  <c:v>108.07</c:v>
                </c:pt>
                <c:pt idx="46">
                  <c:v>78.040000000000006</c:v>
                </c:pt>
                <c:pt idx="47">
                  <c:v>254.84</c:v>
                </c:pt>
                <c:pt idx="48">
                  <c:v>257.72000000000003</c:v>
                </c:pt>
                <c:pt idx="49">
                  <c:v>250.24</c:v>
                </c:pt>
                <c:pt idx="50">
                  <c:v>433.83</c:v>
                </c:pt>
                <c:pt idx="51">
                  <c:v>227.74</c:v>
                </c:pt>
                <c:pt idx="52">
                  <c:v>110.26</c:v>
                </c:pt>
                <c:pt idx="53">
                  <c:v>474.35</c:v>
                </c:pt>
                <c:pt idx="54">
                  <c:v>197.26</c:v>
                </c:pt>
                <c:pt idx="55">
                  <c:v>24.94</c:v>
                </c:pt>
                <c:pt idx="56">
                  <c:v>358.16</c:v>
                </c:pt>
                <c:pt idx="57">
                  <c:v>249.31</c:v>
                </c:pt>
                <c:pt idx="58">
                  <c:v>102.04</c:v>
                </c:pt>
                <c:pt idx="59">
                  <c:v>238.2</c:v>
                </c:pt>
                <c:pt idx="60">
                  <c:v>371.14</c:v>
                </c:pt>
                <c:pt idx="61">
                  <c:v>234.67</c:v>
                </c:pt>
                <c:pt idx="62">
                  <c:v>130.31</c:v>
                </c:pt>
                <c:pt idx="63">
                  <c:v>531.63</c:v>
                </c:pt>
                <c:pt idx="64">
                  <c:v>422.9</c:v>
                </c:pt>
                <c:pt idx="65">
                  <c:v>482.48</c:v>
                </c:pt>
                <c:pt idx="66">
                  <c:v>49</c:v>
                </c:pt>
                <c:pt idx="67">
                  <c:v>490.68</c:v>
                </c:pt>
                <c:pt idx="68">
                  <c:v>220.14</c:v>
                </c:pt>
                <c:pt idx="69">
                  <c:v>387.88</c:v>
                </c:pt>
                <c:pt idx="70">
                  <c:v>454.42</c:v>
                </c:pt>
                <c:pt idx="71">
                  <c:v>525.82000000000005</c:v>
                </c:pt>
                <c:pt idx="72">
                  <c:v>241.36</c:v>
                </c:pt>
                <c:pt idx="73">
                  <c:v>200.09</c:v>
                </c:pt>
                <c:pt idx="74">
                  <c:v>188.1</c:v>
                </c:pt>
                <c:pt idx="75">
                  <c:v>197.46</c:v>
                </c:pt>
                <c:pt idx="76">
                  <c:v>568.91</c:v>
                </c:pt>
                <c:pt idx="77">
                  <c:v>290.62</c:v>
                </c:pt>
                <c:pt idx="78">
                  <c:v>404.25</c:v>
                </c:pt>
                <c:pt idx="79">
                  <c:v>123.97</c:v>
                </c:pt>
                <c:pt idx="80">
                  <c:v>513.04</c:v>
                </c:pt>
                <c:pt idx="81">
                  <c:v>420.9</c:v>
                </c:pt>
                <c:pt idx="82">
                  <c:v>428.92</c:v>
                </c:pt>
                <c:pt idx="83">
                  <c:v>315.87</c:v>
                </c:pt>
                <c:pt idx="84">
                  <c:v>126.86</c:v>
                </c:pt>
                <c:pt idx="85">
                  <c:v>159.24</c:v>
                </c:pt>
                <c:pt idx="86">
                  <c:v>39.479999999999997</c:v>
                </c:pt>
                <c:pt idx="87">
                  <c:v>136.72</c:v>
                </c:pt>
                <c:pt idx="88">
                  <c:v>28.93</c:v>
                </c:pt>
                <c:pt idx="89">
                  <c:v>306.44</c:v>
                </c:pt>
                <c:pt idx="90">
                  <c:v>521.66999999999996</c:v>
                </c:pt>
                <c:pt idx="91">
                  <c:v>189.3</c:v>
                </c:pt>
                <c:pt idx="92">
                  <c:v>91.79</c:v>
                </c:pt>
                <c:pt idx="93">
                  <c:v>406</c:v>
                </c:pt>
                <c:pt idx="94">
                  <c:v>108.59</c:v>
                </c:pt>
                <c:pt idx="95">
                  <c:v>534.94000000000005</c:v>
                </c:pt>
                <c:pt idx="96">
                  <c:v>142.82</c:v>
                </c:pt>
                <c:pt idx="97">
                  <c:v>174.81</c:v>
                </c:pt>
                <c:pt idx="98">
                  <c:v>243.16</c:v>
                </c:pt>
                <c:pt idx="99">
                  <c:v>212.26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6944"/>
        <c:axId val="156548480"/>
      </c:scatterChart>
      <c:valAx>
        <c:axId val="1565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548480"/>
        <c:crosses val="autoZero"/>
        <c:crossBetween val="midCat"/>
      </c:valAx>
      <c:valAx>
        <c:axId val="1565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4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data'!$C$1</c:f>
              <c:strCache>
                <c:ptCount val="1"/>
                <c:pt idx="0">
                  <c:v>Customer Age</c:v>
                </c:pt>
              </c:strCache>
            </c:strRef>
          </c:tx>
          <c:invertIfNegative val="0"/>
          <c:val>
            <c:numRef>
              <c:f>'Sales data'!$C$2:$C$301</c:f>
              <c:numCache>
                <c:formatCode>General</c:formatCode>
                <c:ptCount val="300"/>
                <c:pt idx="0">
                  <c:v>23</c:v>
                </c:pt>
                <c:pt idx="1">
                  <c:v>33</c:v>
                </c:pt>
                <c:pt idx="2">
                  <c:v>43</c:v>
                </c:pt>
                <c:pt idx="3">
                  <c:v>66</c:v>
                </c:pt>
                <c:pt idx="4">
                  <c:v>69</c:v>
                </c:pt>
                <c:pt idx="5">
                  <c:v>69</c:v>
                </c:pt>
                <c:pt idx="6">
                  <c:v>35</c:v>
                </c:pt>
                <c:pt idx="7">
                  <c:v>28</c:v>
                </c:pt>
                <c:pt idx="8">
                  <c:v>66</c:v>
                </c:pt>
                <c:pt idx="9">
                  <c:v>29</c:v>
                </c:pt>
                <c:pt idx="10">
                  <c:v>23</c:v>
                </c:pt>
                <c:pt idx="11">
                  <c:v>60</c:v>
                </c:pt>
                <c:pt idx="12">
                  <c:v>50</c:v>
                </c:pt>
                <c:pt idx="13">
                  <c:v>37</c:v>
                </c:pt>
                <c:pt idx="14">
                  <c:v>41</c:v>
                </c:pt>
                <c:pt idx="15">
                  <c:v>58</c:v>
                </c:pt>
                <c:pt idx="16">
                  <c:v>40</c:v>
                </c:pt>
                <c:pt idx="17">
                  <c:v>33</c:v>
                </c:pt>
                <c:pt idx="18">
                  <c:v>59</c:v>
                </c:pt>
                <c:pt idx="19">
                  <c:v>23</c:v>
                </c:pt>
                <c:pt idx="20">
                  <c:v>25</c:v>
                </c:pt>
                <c:pt idx="21">
                  <c:v>68</c:v>
                </c:pt>
                <c:pt idx="22">
                  <c:v>42</c:v>
                </c:pt>
                <c:pt idx="23">
                  <c:v>32</c:v>
                </c:pt>
                <c:pt idx="24">
                  <c:v>28</c:v>
                </c:pt>
                <c:pt idx="25">
                  <c:v>38</c:v>
                </c:pt>
                <c:pt idx="26">
                  <c:v>67</c:v>
                </c:pt>
                <c:pt idx="27">
                  <c:v>26</c:v>
                </c:pt>
                <c:pt idx="28">
                  <c:v>41</c:v>
                </c:pt>
                <c:pt idx="29">
                  <c:v>44</c:v>
                </c:pt>
                <c:pt idx="30">
                  <c:v>22</c:v>
                </c:pt>
                <c:pt idx="31">
                  <c:v>38</c:v>
                </c:pt>
                <c:pt idx="32">
                  <c:v>29</c:v>
                </c:pt>
                <c:pt idx="33">
                  <c:v>27</c:v>
                </c:pt>
                <c:pt idx="34">
                  <c:v>40</c:v>
                </c:pt>
                <c:pt idx="35">
                  <c:v>30</c:v>
                </c:pt>
                <c:pt idx="36">
                  <c:v>28</c:v>
                </c:pt>
                <c:pt idx="37">
                  <c:v>32</c:v>
                </c:pt>
                <c:pt idx="38">
                  <c:v>38</c:v>
                </c:pt>
                <c:pt idx="39">
                  <c:v>60</c:v>
                </c:pt>
                <c:pt idx="40">
                  <c:v>39</c:v>
                </c:pt>
                <c:pt idx="41">
                  <c:v>35</c:v>
                </c:pt>
                <c:pt idx="42">
                  <c:v>58</c:v>
                </c:pt>
                <c:pt idx="43">
                  <c:v>54</c:v>
                </c:pt>
                <c:pt idx="44">
                  <c:v>21</c:v>
                </c:pt>
                <c:pt idx="45">
                  <c:v>40</c:v>
                </c:pt>
                <c:pt idx="46">
                  <c:v>31</c:v>
                </c:pt>
                <c:pt idx="47">
                  <c:v>52</c:v>
                </c:pt>
                <c:pt idx="48">
                  <c:v>60</c:v>
                </c:pt>
                <c:pt idx="49">
                  <c:v>33</c:v>
                </c:pt>
                <c:pt idx="50">
                  <c:v>45</c:v>
                </c:pt>
                <c:pt idx="51">
                  <c:v>62</c:v>
                </c:pt>
                <c:pt idx="52">
                  <c:v>51</c:v>
                </c:pt>
                <c:pt idx="53">
                  <c:v>23</c:v>
                </c:pt>
                <c:pt idx="54">
                  <c:v>50</c:v>
                </c:pt>
                <c:pt idx="55">
                  <c:v>63</c:v>
                </c:pt>
                <c:pt idx="56">
                  <c:v>56</c:v>
                </c:pt>
                <c:pt idx="57">
                  <c:v>46</c:v>
                </c:pt>
                <c:pt idx="58">
                  <c:v>34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55</c:v>
                </c:pt>
                <c:pt idx="63">
                  <c:v>19</c:v>
                </c:pt>
                <c:pt idx="64">
                  <c:v>57</c:v>
                </c:pt>
                <c:pt idx="65">
                  <c:v>52</c:v>
                </c:pt>
                <c:pt idx="66">
                  <c:v>51</c:v>
                </c:pt>
                <c:pt idx="67">
                  <c:v>46</c:v>
                </c:pt>
                <c:pt idx="68">
                  <c:v>42</c:v>
                </c:pt>
                <c:pt idx="69">
                  <c:v>32</c:v>
                </c:pt>
                <c:pt idx="70">
                  <c:v>32</c:v>
                </c:pt>
                <c:pt idx="71">
                  <c:v>27</c:v>
                </c:pt>
                <c:pt idx="72">
                  <c:v>20</c:v>
                </c:pt>
                <c:pt idx="73">
                  <c:v>57</c:v>
                </c:pt>
                <c:pt idx="74">
                  <c:v>25</c:v>
                </c:pt>
                <c:pt idx="75">
                  <c:v>34</c:v>
                </c:pt>
                <c:pt idx="76">
                  <c:v>50</c:v>
                </c:pt>
                <c:pt idx="77">
                  <c:v>42</c:v>
                </c:pt>
                <c:pt idx="78">
                  <c:v>41</c:v>
                </c:pt>
                <c:pt idx="79">
                  <c:v>58</c:v>
                </c:pt>
                <c:pt idx="80">
                  <c:v>48</c:v>
                </c:pt>
                <c:pt idx="81">
                  <c:v>65</c:v>
                </c:pt>
                <c:pt idx="82">
                  <c:v>21</c:v>
                </c:pt>
                <c:pt idx="83">
                  <c:v>56</c:v>
                </c:pt>
                <c:pt idx="84">
                  <c:v>66</c:v>
                </c:pt>
                <c:pt idx="85">
                  <c:v>66</c:v>
                </c:pt>
                <c:pt idx="86">
                  <c:v>46</c:v>
                </c:pt>
                <c:pt idx="87">
                  <c:v>36</c:v>
                </c:pt>
                <c:pt idx="88">
                  <c:v>60</c:v>
                </c:pt>
                <c:pt idx="89">
                  <c:v>22</c:v>
                </c:pt>
                <c:pt idx="90">
                  <c:v>56</c:v>
                </c:pt>
                <c:pt idx="91">
                  <c:v>22</c:v>
                </c:pt>
                <c:pt idx="92">
                  <c:v>44</c:v>
                </c:pt>
                <c:pt idx="93">
                  <c:v>59</c:v>
                </c:pt>
                <c:pt idx="94">
                  <c:v>52</c:v>
                </c:pt>
                <c:pt idx="95">
                  <c:v>41</c:v>
                </c:pt>
                <c:pt idx="96">
                  <c:v>53</c:v>
                </c:pt>
                <c:pt idx="97">
                  <c:v>21</c:v>
                </c:pt>
                <c:pt idx="98">
                  <c:v>51</c:v>
                </c:pt>
                <c:pt idx="99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64864"/>
        <c:axId val="156681344"/>
      </c:barChart>
      <c:catAx>
        <c:axId val="15656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81344"/>
        <c:crosses val="autoZero"/>
        <c:auto val="1"/>
        <c:lblAlgn val="ctr"/>
        <c:lblOffset val="100"/>
        <c:noMultiLvlLbl val="0"/>
      </c:catAx>
      <c:valAx>
        <c:axId val="1566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6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Analysis!$G$9:$G$10</c:f>
              <c:strCache>
                <c:ptCount val="2"/>
                <c:pt idx="0">
                  <c:v>total sales</c:v>
                </c:pt>
                <c:pt idx="1">
                  <c:v>total purchases</c:v>
                </c:pt>
              </c:strCache>
            </c:strRef>
          </c:cat>
          <c:val>
            <c:numRef>
              <c:f>Analysis!$H$9:$H$10</c:f>
              <c:numCache>
                <c:formatCode>General</c:formatCode>
                <c:ptCount val="2"/>
                <c:pt idx="0">
                  <c:v>761623.72000000044</c:v>
                </c:pt>
                <c:pt idx="1">
                  <c:v>1368102.9999999998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95424"/>
        <c:axId val="157096960"/>
      </c:barChart>
      <c:catAx>
        <c:axId val="1570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96960"/>
        <c:crosses val="autoZero"/>
        <c:auto val="1"/>
        <c:lblAlgn val="ctr"/>
        <c:lblOffset val="100"/>
        <c:noMultiLvlLbl val="0"/>
      </c:catAx>
      <c:valAx>
        <c:axId val="1570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9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'Purchase data'!$G$1</c:f>
              <c:strCache>
                <c:ptCount val="1"/>
                <c:pt idx="0">
                  <c:v>Cost 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'Purchase data'!$F$2:$F$301</c:f>
              <c:numCache>
                <c:formatCode>General</c:formatCode>
                <c:ptCount val="300"/>
                <c:pt idx="0">
                  <c:v>91</c:v>
                </c:pt>
                <c:pt idx="1">
                  <c:v>67</c:v>
                </c:pt>
                <c:pt idx="2">
                  <c:v>79</c:v>
                </c:pt>
                <c:pt idx="3">
                  <c:v>63</c:v>
                </c:pt>
                <c:pt idx="4">
                  <c:v>59</c:v>
                </c:pt>
                <c:pt idx="5">
                  <c:v>35</c:v>
                </c:pt>
                <c:pt idx="6">
                  <c:v>23</c:v>
                </c:pt>
                <c:pt idx="7">
                  <c:v>11</c:v>
                </c:pt>
                <c:pt idx="8">
                  <c:v>13</c:v>
                </c:pt>
                <c:pt idx="9">
                  <c:v>31</c:v>
                </c:pt>
                <c:pt idx="10">
                  <c:v>90</c:v>
                </c:pt>
                <c:pt idx="11">
                  <c:v>84</c:v>
                </c:pt>
                <c:pt idx="12">
                  <c:v>72</c:v>
                </c:pt>
                <c:pt idx="13">
                  <c:v>61</c:v>
                </c:pt>
                <c:pt idx="14">
                  <c:v>43</c:v>
                </c:pt>
                <c:pt idx="15">
                  <c:v>57</c:v>
                </c:pt>
                <c:pt idx="16">
                  <c:v>98</c:v>
                </c:pt>
                <c:pt idx="17">
                  <c:v>61</c:v>
                </c:pt>
                <c:pt idx="18">
                  <c:v>23</c:v>
                </c:pt>
                <c:pt idx="19">
                  <c:v>12</c:v>
                </c:pt>
                <c:pt idx="20">
                  <c:v>59</c:v>
                </c:pt>
                <c:pt idx="21">
                  <c:v>82</c:v>
                </c:pt>
                <c:pt idx="22">
                  <c:v>12</c:v>
                </c:pt>
                <c:pt idx="23">
                  <c:v>90</c:v>
                </c:pt>
                <c:pt idx="24">
                  <c:v>96</c:v>
                </c:pt>
                <c:pt idx="25">
                  <c:v>34</c:v>
                </c:pt>
                <c:pt idx="26">
                  <c:v>58</c:v>
                </c:pt>
                <c:pt idx="27">
                  <c:v>65</c:v>
                </c:pt>
                <c:pt idx="28">
                  <c:v>21</c:v>
                </c:pt>
                <c:pt idx="29">
                  <c:v>77</c:v>
                </c:pt>
                <c:pt idx="30">
                  <c:v>62</c:v>
                </c:pt>
                <c:pt idx="31">
                  <c:v>75</c:v>
                </c:pt>
                <c:pt idx="32">
                  <c:v>23</c:v>
                </c:pt>
                <c:pt idx="33">
                  <c:v>76</c:v>
                </c:pt>
                <c:pt idx="34">
                  <c:v>17</c:v>
                </c:pt>
                <c:pt idx="35">
                  <c:v>25</c:v>
                </c:pt>
                <c:pt idx="36">
                  <c:v>46</c:v>
                </c:pt>
                <c:pt idx="37">
                  <c:v>59</c:v>
                </c:pt>
                <c:pt idx="38">
                  <c:v>88</c:v>
                </c:pt>
                <c:pt idx="39">
                  <c:v>21</c:v>
                </c:pt>
                <c:pt idx="40">
                  <c:v>89</c:v>
                </c:pt>
                <c:pt idx="41">
                  <c:v>86</c:v>
                </c:pt>
                <c:pt idx="42">
                  <c:v>50</c:v>
                </c:pt>
                <c:pt idx="43">
                  <c:v>41</c:v>
                </c:pt>
                <c:pt idx="44">
                  <c:v>92</c:v>
                </c:pt>
                <c:pt idx="45">
                  <c:v>33</c:v>
                </c:pt>
                <c:pt idx="46">
                  <c:v>86</c:v>
                </c:pt>
                <c:pt idx="47">
                  <c:v>69</c:v>
                </c:pt>
                <c:pt idx="48">
                  <c:v>24</c:v>
                </c:pt>
                <c:pt idx="49">
                  <c:v>79</c:v>
                </c:pt>
                <c:pt idx="50">
                  <c:v>57</c:v>
                </c:pt>
                <c:pt idx="51">
                  <c:v>20</c:v>
                </c:pt>
                <c:pt idx="52">
                  <c:v>90</c:v>
                </c:pt>
                <c:pt idx="53">
                  <c:v>98</c:v>
                </c:pt>
                <c:pt idx="54">
                  <c:v>19</c:v>
                </c:pt>
                <c:pt idx="55">
                  <c:v>73</c:v>
                </c:pt>
                <c:pt idx="56">
                  <c:v>50</c:v>
                </c:pt>
                <c:pt idx="57">
                  <c:v>17</c:v>
                </c:pt>
                <c:pt idx="58">
                  <c:v>64</c:v>
                </c:pt>
                <c:pt idx="59">
                  <c:v>11</c:v>
                </c:pt>
                <c:pt idx="60">
                  <c:v>29</c:v>
                </c:pt>
                <c:pt idx="61">
                  <c:v>66</c:v>
                </c:pt>
                <c:pt idx="62">
                  <c:v>27</c:v>
                </c:pt>
                <c:pt idx="63">
                  <c:v>63</c:v>
                </c:pt>
                <c:pt idx="64">
                  <c:v>84</c:v>
                </c:pt>
                <c:pt idx="65">
                  <c:v>98</c:v>
                </c:pt>
                <c:pt idx="66">
                  <c:v>40</c:v>
                </c:pt>
                <c:pt idx="67">
                  <c:v>92</c:v>
                </c:pt>
                <c:pt idx="68">
                  <c:v>46</c:v>
                </c:pt>
                <c:pt idx="69">
                  <c:v>66</c:v>
                </c:pt>
                <c:pt idx="70">
                  <c:v>80</c:v>
                </c:pt>
                <c:pt idx="71">
                  <c:v>75</c:v>
                </c:pt>
                <c:pt idx="72">
                  <c:v>16</c:v>
                </c:pt>
                <c:pt idx="73">
                  <c:v>55</c:v>
                </c:pt>
                <c:pt idx="74">
                  <c:v>63</c:v>
                </c:pt>
                <c:pt idx="75">
                  <c:v>46</c:v>
                </c:pt>
                <c:pt idx="76">
                  <c:v>87</c:v>
                </c:pt>
                <c:pt idx="77">
                  <c:v>35</c:v>
                </c:pt>
                <c:pt idx="78">
                  <c:v>85</c:v>
                </c:pt>
                <c:pt idx="79">
                  <c:v>80</c:v>
                </c:pt>
                <c:pt idx="80">
                  <c:v>54</c:v>
                </c:pt>
                <c:pt idx="81">
                  <c:v>84</c:v>
                </c:pt>
                <c:pt idx="82">
                  <c:v>48</c:v>
                </c:pt>
                <c:pt idx="83">
                  <c:v>30</c:v>
                </c:pt>
                <c:pt idx="84">
                  <c:v>33</c:v>
                </c:pt>
                <c:pt idx="85">
                  <c:v>98</c:v>
                </c:pt>
                <c:pt idx="86">
                  <c:v>14</c:v>
                </c:pt>
                <c:pt idx="87">
                  <c:v>67</c:v>
                </c:pt>
                <c:pt idx="88">
                  <c:v>39</c:v>
                </c:pt>
                <c:pt idx="89">
                  <c:v>83</c:v>
                </c:pt>
                <c:pt idx="90">
                  <c:v>33</c:v>
                </c:pt>
                <c:pt idx="91">
                  <c:v>12</c:v>
                </c:pt>
                <c:pt idx="92">
                  <c:v>76</c:v>
                </c:pt>
                <c:pt idx="93">
                  <c:v>55</c:v>
                </c:pt>
                <c:pt idx="94">
                  <c:v>25</c:v>
                </c:pt>
                <c:pt idx="95">
                  <c:v>54</c:v>
                </c:pt>
                <c:pt idx="96">
                  <c:v>40</c:v>
                </c:pt>
                <c:pt idx="97">
                  <c:v>71</c:v>
                </c:pt>
                <c:pt idx="98">
                  <c:v>82</c:v>
                </c:pt>
                <c:pt idx="99">
                  <c:v>24</c:v>
                </c:pt>
              </c:numCache>
            </c:numRef>
          </c:xVal>
          <c:yVal>
            <c:numRef>
              <c:f>'Purchase data'!$G$2:$G$301</c:f>
              <c:numCache>
                <c:formatCode>General</c:formatCode>
                <c:ptCount val="300"/>
                <c:pt idx="0">
                  <c:v>280.31</c:v>
                </c:pt>
                <c:pt idx="1">
                  <c:v>422.11</c:v>
                </c:pt>
                <c:pt idx="2">
                  <c:v>469.62</c:v>
                </c:pt>
                <c:pt idx="3">
                  <c:v>298.33999999999997</c:v>
                </c:pt>
                <c:pt idx="4">
                  <c:v>145.94</c:v>
                </c:pt>
                <c:pt idx="5">
                  <c:v>251.84</c:v>
                </c:pt>
                <c:pt idx="6">
                  <c:v>469.82</c:v>
                </c:pt>
                <c:pt idx="7">
                  <c:v>489.96</c:v>
                </c:pt>
                <c:pt idx="8">
                  <c:v>32.92</c:v>
                </c:pt>
                <c:pt idx="9">
                  <c:v>440.95</c:v>
                </c:pt>
                <c:pt idx="10">
                  <c:v>233.32</c:v>
                </c:pt>
                <c:pt idx="11">
                  <c:v>325.81</c:v>
                </c:pt>
                <c:pt idx="12">
                  <c:v>228.56</c:v>
                </c:pt>
                <c:pt idx="13">
                  <c:v>135.4</c:v>
                </c:pt>
                <c:pt idx="14">
                  <c:v>154.31</c:v>
                </c:pt>
                <c:pt idx="15">
                  <c:v>189.87</c:v>
                </c:pt>
                <c:pt idx="16">
                  <c:v>163.89</c:v>
                </c:pt>
                <c:pt idx="17">
                  <c:v>60.74</c:v>
                </c:pt>
                <c:pt idx="18">
                  <c:v>477.77</c:v>
                </c:pt>
                <c:pt idx="19">
                  <c:v>251.1</c:v>
                </c:pt>
                <c:pt idx="20">
                  <c:v>472.49</c:v>
                </c:pt>
                <c:pt idx="21">
                  <c:v>70.05</c:v>
                </c:pt>
                <c:pt idx="22">
                  <c:v>407.06</c:v>
                </c:pt>
                <c:pt idx="23">
                  <c:v>349.85</c:v>
                </c:pt>
                <c:pt idx="24">
                  <c:v>477.44</c:v>
                </c:pt>
                <c:pt idx="25">
                  <c:v>31.61</c:v>
                </c:pt>
                <c:pt idx="26">
                  <c:v>20.329999999999998</c:v>
                </c:pt>
                <c:pt idx="27">
                  <c:v>61.24</c:v>
                </c:pt>
                <c:pt idx="28">
                  <c:v>362.24</c:v>
                </c:pt>
                <c:pt idx="29">
                  <c:v>482.3</c:v>
                </c:pt>
                <c:pt idx="30">
                  <c:v>297.89</c:v>
                </c:pt>
                <c:pt idx="31">
                  <c:v>188.67</c:v>
                </c:pt>
                <c:pt idx="32">
                  <c:v>250.95</c:v>
                </c:pt>
                <c:pt idx="33">
                  <c:v>43.47</c:v>
                </c:pt>
                <c:pt idx="34">
                  <c:v>297.27999999999997</c:v>
                </c:pt>
                <c:pt idx="35">
                  <c:v>368.19</c:v>
                </c:pt>
                <c:pt idx="36">
                  <c:v>398.7</c:v>
                </c:pt>
                <c:pt idx="37">
                  <c:v>34.92</c:v>
                </c:pt>
                <c:pt idx="38">
                  <c:v>489.48</c:v>
                </c:pt>
                <c:pt idx="39">
                  <c:v>178.4</c:v>
                </c:pt>
                <c:pt idx="40">
                  <c:v>487.12</c:v>
                </c:pt>
                <c:pt idx="41">
                  <c:v>75.28</c:v>
                </c:pt>
                <c:pt idx="42">
                  <c:v>129.43</c:v>
                </c:pt>
                <c:pt idx="43">
                  <c:v>24.01</c:v>
                </c:pt>
                <c:pt idx="44">
                  <c:v>130.02000000000001</c:v>
                </c:pt>
                <c:pt idx="45">
                  <c:v>418.05</c:v>
                </c:pt>
                <c:pt idx="46">
                  <c:v>311.99</c:v>
                </c:pt>
                <c:pt idx="47">
                  <c:v>106.75</c:v>
                </c:pt>
                <c:pt idx="48">
                  <c:v>125.87</c:v>
                </c:pt>
                <c:pt idx="49">
                  <c:v>489.46</c:v>
                </c:pt>
                <c:pt idx="50">
                  <c:v>309.97000000000003</c:v>
                </c:pt>
                <c:pt idx="51">
                  <c:v>131.9</c:v>
                </c:pt>
                <c:pt idx="52">
                  <c:v>335.99</c:v>
                </c:pt>
                <c:pt idx="53">
                  <c:v>208.92</c:v>
                </c:pt>
                <c:pt idx="54">
                  <c:v>288.73</c:v>
                </c:pt>
                <c:pt idx="55">
                  <c:v>29.23</c:v>
                </c:pt>
                <c:pt idx="56">
                  <c:v>492.1</c:v>
                </c:pt>
                <c:pt idx="57">
                  <c:v>247.56</c:v>
                </c:pt>
                <c:pt idx="58">
                  <c:v>471.81</c:v>
                </c:pt>
                <c:pt idx="59">
                  <c:v>52.74</c:v>
                </c:pt>
                <c:pt idx="60">
                  <c:v>46.66</c:v>
                </c:pt>
                <c:pt idx="61">
                  <c:v>239.19</c:v>
                </c:pt>
                <c:pt idx="62">
                  <c:v>233.78</c:v>
                </c:pt>
                <c:pt idx="63">
                  <c:v>107.98</c:v>
                </c:pt>
                <c:pt idx="64">
                  <c:v>125.34</c:v>
                </c:pt>
                <c:pt idx="65">
                  <c:v>315.82</c:v>
                </c:pt>
                <c:pt idx="66">
                  <c:v>307.69</c:v>
                </c:pt>
                <c:pt idx="67">
                  <c:v>98.88</c:v>
                </c:pt>
                <c:pt idx="68">
                  <c:v>18.95</c:v>
                </c:pt>
                <c:pt idx="69">
                  <c:v>65.66</c:v>
                </c:pt>
                <c:pt idx="70">
                  <c:v>391.62</c:v>
                </c:pt>
                <c:pt idx="71">
                  <c:v>116.45</c:v>
                </c:pt>
                <c:pt idx="72">
                  <c:v>418.05</c:v>
                </c:pt>
                <c:pt idx="73">
                  <c:v>373.22</c:v>
                </c:pt>
                <c:pt idx="74">
                  <c:v>418.79</c:v>
                </c:pt>
                <c:pt idx="75">
                  <c:v>293.81</c:v>
                </c:pt>
                <c:pt idx="76">
                  <c:v>17.45</c:v>
                </c:pt>
                <c:pt idx="77">
                  <c:v>237.52</c:v>
                </c:pt>
                <c:pt idx="78">
                  <c:v>273</c:v>
                </c:pt>
                <c:pt idx="79">
                  <c:v>304.2</c:v>
                </c:pt>
                <c:pt idx="80">
                  <c:v>456.62</c:v>
                </c:pt>
                <c:pt idx="81">
                  <c:v>272.33999999999997</c:v>
                </c:pt>
                <c:pt idx="82">
                  <c:v>306.17</c:v>
                </c:pt>
                <c:pt idx="83">
                  <c:v>123.24</c:v>
                </c:pt>
                <c:pt idx="84">
                  <c:v>422.73</c:v>
                </c:pt>
                <c:pt idx="85">
                  <c:v>99.33</c:v>
                </c:pt>
                <c:pt idx="86">
                  <c:v>496.26</c:v>
                </c:pt>
                <c:pt idx="87">
                  <c:v>200.02</c:v>
                </c:pt>
                <c:pt idx="88">
                  <c:v>331.41</c:v>
                </c:pt>
                <c:pt idx="89">
                  <c:v>48.71</c:v>
                </c:pt>
                <c:pt idx="90">
                  <c:v>356.56</c:v>
                </c:pt>
                <c:pt idx="91">
                  <c:v>401.89</c:v>
                </c:pt>
                <c:pt idx="92">
                  <c:v>147.25</c:v>
                </c:pt>
                <c:pt idx="93">
                  <c:v>136.44</c:v>
                </c:pt>
                <c:pt idx="94">
                  <c:v>246.32</c:v>
                </c:pt>
                <c:pt idx="95">
                  <c:v>68.67</c:v>
                </c:pt>
                <c:pt idx="96">
                  <c:v>17.29</c:v>
                </c:pt>
                <c:pt idx="97">
                  <c:v>329.24</c:v>
                </c:pt>
                <c:pt idx="98">
                  <c:v>393.34</c:v>
                </c:pt>
                <c:pt idx="99">
                  <c:v>331.76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1040"/>
        <c:axId val="157112576"/>
      </c:scatterChart>
      <c:valAx>
        <c:axId val="1571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112576"/>
        <c:crosses val="autoZero"/>
        <c:crossBetween val="midCat"/>
      </c:valAx>
      <c:valAx>
        <c:axId val="1571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1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3</xdr:col>
      <xdr:colOff>1238250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15</xdr:row>
      <xdr:rowOff>9525</xdr:rowOff>
    </xdr:from>
    <xdr:to>
      <xdr:col>9</xdr:col>
      <xdr:colOff>95250</xdr:colOff>
      <xdr:row>29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15</xdr:row>
      <xdr:rowOff>0</xdr:rowOff>
    </xdr:from>
    <xdr:to>
      <xdr:col>17</xdr:col>
      <xdr:colOff>276225</xdr:colOff>
      <xdr:row>29</xdr:row>
      <xdr:rowOff>76200</xdr:rowOff>
    </xdr:to>
    <xdr:graphicFrame macro="">
      <xdr:nvGraphicFramePr>
        <xdr:cNvPr id="7" name="Chart 6" title="Total Sales by type of custome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3</xdr:col>
      <xdr:colOff>1238250</xdr:colOff>
      <xdr:row>45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339725</xdr:colOff>
      <xdr:row>31</xdr:row>
      <xdr:rowOff>38100</xdr:rowOff>
    </xdr:from>
    <xdr:to>
      <xdr:col>16</xdr:col>
      <xdr:colOff>269875</xdr:colOff>
      <xdr:row>45</xdr:row>
      <xdr:rowOff>114300</xdr:rowOff>
    </xdr:to>
    <xdr:graphicFrame macro="">
      <xdr:nvGraphicFramePr>
        <xdr:cNvPr id="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520700</xdr:colOff>
      <xdr:row>26</xdr:row>
      <xdr:rowOff>104775</xdr:rowOff>
    </xdr:from>
    <xdr:to>
      <xdr:col>26</xdr:col>
      <xdr:colOff>9525</xdr:colOff>
      <xdr:row>40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1244600</xdr:colOff>
      <xdr:row>30</xdr:row>
      <xdr:rowOff>187325</xdr:rowOff>
    </xdr:from>
    <xdr:to>
      <xdr:col>7</xdr:col>
      <xdr:colOff>993775</xdr:colOff>
      <xdr:row>45</xdr:row>
      <xdr:rowOff>76200</xdr:rowOff>
    </xdr:to>
    <xdr:graphicFrame macro="">
      <xdr:nvGraphicFramePr>
        <xdr:cNvPr id="1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202001" refreshedDate="45574.978486342596" createdVersion="4" refreshedVersion="4" minRefreshableVersion="3" recordCount="301">
  <cacheSource type="worksheet">
    <worksheetSource ref="E1:G1048576" sheet="Sales data"/>
  </cacheSource>
  <cacheFields count="3">
    <cacheField name="Product Name" numFmtId="0">
      <sharedItems containsBlank="1" count="11">
        <s v="Vitamin C Tablets"/>
        <s v="Multivitamin Capsules"/>
        <s v="Cough Syrup"/>
        <s v="Pain Relief Balm"/>
        <s v="Paracetamol"/>
        <s v="Insulin"/>
        <s v="Antacid Syrup"/>
        <s v="Amoxicillin"/>
        <s v="Antibiotic Ointment"/>
        <s v="Ibuprofen"/>
        <m/>
      </sharedItems>
    </cacheField>
    <cacheField name="Payment Method" numFmtId="0">
      <sharedItems containsBlank="1"/>
    </cacheField>
    <cacheField name="Quantity Sold" numFmtId="0">
      <sharedItems containsString="0" containsBlank="1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202001" refreshedDate="45574.979703356483" createdVersion="4" refreshedVersion="4" minRefreshableVersion="3" recordCount="301">
  <cacheSource type="worksheet">
    <worksheetSource ref="C1:F1048576" sheet="Purchase data"/>
  </cacheSource>
  <cacheFields count="4">
    <cacheField name="Product Name" numFmtId="0">
      <sharedItems containsBlank="1" count="11">
        <s v="Vitamin C Tablets"/>
        <s v="Antacid Syrup"/>
        <s v="Amoxicillin"/>
        <s v="Ibuprofen"/>
        <s v="Insulin"/>
        <s v="Cough Syrup"/>
        <s v="Antibiotic Ointment"/>
        <s v="Pain Relief Balm"/>
        <s v="Paracetamol"/>
        <s v="Multivitamin Capsules"/>
        <m/>
      </sharedItems>
    </cacheField>
    <cacheField name="Payment Method" numFmtId="0">
      <sharedItems containsBlank="1"/>
    </cacheField>
    <cacheField name="Expiry Date" numFmtId="0">
      <sharedItems containsNonDate="0" containsDate="1" containsString="0" containsBlank="1" minDate="2024-10-21T00:00:00" maxDate="2025-09-22T00:00:00"/>
    </cacheField>
    <cacheField name="Quantity Bought" numFmtId="0">
      <sharedItems containsString="0" containsBlank="1" containsNumber="1" containsInteger="1" minValue="11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202001" refreshedDate="45574.984246643522" createdVersion="4" refreshedVersion="4" minRefreshableVersion="3" recordCount="301">
  <cacheSource type="worksheet">
    <worksheetSource ref="C1:I1048576" sheet="Sales data"/>
  </cacheSource>
  <cacheFields count="7">
    <cacheField name="Customer Age" numFmtId="0">
      <sharedItems containsString="0" containsBlank="1" containsNumber="1" containsInteger="1" minValue="19" maxValue="69" count="48">
        <n v="23"/>
        <n v="33"/>
        <n v="43"/>
        <n v="66"/>
        <n v="69"/>
        <n v="35"/>
        <n v="28"/>
        <n v="29"/>
        <n v="60"/>
        <n v="50"/>
        <n v="37"/>
        <n v="41"/>
        <n v="58"/>
        <n v="40"/>
        <n v="59"/>
        <n v="25"/>
        <n v="68"/>
        <n v="42"/>
        <n v="32"/>
        <n v="38"/>
        <n v="67"/>
        <n v="26"/>
        <n v="44"/>
        <n v="22"/>
        <n v="27"/>
        <n v="30"/>
        <n v="39"/>
        <n v="54"/>
        <n v="21"/>
        <n v="31"/>
        <n v="52"/>
        <n v="45"/>
        <n v="62"/>
        <n v="51"/>
        <n v="63"/>
        <n v="56"/>
        <n v="46"/>
        <n v="34"/>
        <n v="64"/>
        <n v="55"/>
        <n v="19"/>
        <n v="57"/>
        <n v="20"/>
        <n v="48"/>
        <n v="65"/>
        <n v="36"/>
        <n v="53"/>
        <m/>
      </sharedItems>
    </cacheField>
    <cacheField name="Customer Gender" numFmtId="0">
      <sharedItems containsBlank="1" count="3">
        <s v="Female"/>
        <s v="Male"/>
        <m/>
      </sharedItems>
    </cacheField>
    <cacheField name="Product Name" numFmtId="0">
      <sharedItems containsBlank="1"/>
    </cacheField>
    <cacheField name="Payment Method" numFmtId="0">
      <sharedItems containsBlank="1"/>
    </cacheField>
    <cacheField name="Quantity Sold" numFmtId="0">
      <sharedItems containsString="0" containsBlank="1" containsNumber="1" containsInteger="1" minValue="2" maxValue="50"/>
    </cacheField>
    <cacheField name="Selling Price" numFmtId="0">
      <sharedItems containsString="0" containsBlank="1" containsNumber="1" minValue="16.12" maxValue="583.20000000000005"/>
    </cacheField>
    <cacheField name="Total Amount" numFmtId="0">
      <sharedItems containsString="0" containsBlank="1" containsNumber="1" minValue="130.26999999999998" maxValue="28576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202001" refreshedDate="45575.647579976852" createdVersion="4" refreshedVersion="4" minRefreshableVersion="3" recordCount="301">
  <cacheSource type="worksheet">
    <worksheetSource ref="E1:I1048576" sheet="Sales data"/>
  </cacheSource>
  <cacheFields count="5">
    <cacheField name="Product Name" numFmtId="0">
      <sharedItems containsBlank="1" count="11">
        <s v="Vitamin C Tablets"/>
        <s v="Multivitamin Capsules"/>
        <s v="Cough Syrup"/>
        <s v="Pain Relief Balm"/>
        <s v="Paracetamol"/>
        <s v="Insulin"/>
        <s v="Antacid Syrup"/>
        <s v="Amoxicillin"/>
        <s v="Antibiotic Ointment"/>
        <s v="Ibuprofen"/>
        <m/>
      </sharedItems>
    </cacheField>
    <cacheField name="Payment Method" numFmtId="0">
      <sharedItems containsBlank="1"/>
    </cacheField>
    <cacheField name="Quantity Sold" numFmtId="0">
      <sharedItems containsString="0" containsBlank="1" containsNumber="1" containsInteger="1" minValue="2" maxValue="50"/>
    </cacheField>
    <cacheField name="Selling Price" numFmtId="0">
      <sharedItems containsString="0" containsBlank="1" containsNumber="1" minValue="16.12" maxValue="583.20000000000005"/>
    </cacheField>
    <cacheField name="Total Amount" numFmtId="0">
      <sharedItems containsString="0" containsBlank="1" containsNumber="1" minValue="130.26999999999998" maxValue="28576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s v="Credit Card"/>
    <n v="16"/>
  </r>
  <r>
    <x v="1"/>
    <s v="Net Banking"/>
    <n v="17"/>
  </r>
  <r>
    <x v="2"/>
    <s v="Credit Card"/>
    <n v="22"/>
  </r>
  <r>
    <x v="3"/>
    <s v="Debit Card"/>
    <n v="27"/>
  </r>
  <r>
    <x v="4"/>
    <s v="Cash"/>
    <n v="39"/>
  </r>
  <r>
    <x v="2"/>
    <s v="UPI"/>
    <n v="36"/>
  </r>
  <r>
    <x v="3"/>
    <s v="Cash"/>
    <n v="2"/>
  </r>
  <r>
    <x v="5"/>
    <s v="UPI"/>
    <n v="29"/>
  </r>
  <r>
    <x v="6"/>
    <s v="Cash"/>
    <n v="38"/>
  </r>
  <r>
    <x v="2"/>
    <s v="Debit Card"/>
    <n v="7"/>
  </r>
  <r>
    <x v="3"/>
    <s v="Net Banking"/>
    <n v="38"/>
  </r>
  <r>
    <x v="7"/>
    <s v="UPI"/>
    <n v="32"/>
  </r>
  <r>
    <x v="6"/>
    <s v="Credit Card"/>
    <n v="28"/>
  </r>
  <r>
    <x v="8"/>
    <s v="Credit Card"/>
    <n v="29"/>
  </r>
  <r>
    <x v="9"/>
    <s v="Credit Card"/>
    <n v="39"/>
  </r>
  <r>
    <x v="1"/>
    <s v="Cash"/>
    <n v="44"/>
  </r>
  <r>
    <x v="9"/>
    <s v="Cash"/>
    <n v="4"/>
  </r>
  <r>
    <x v="2"/>
    <s v="Credit Card"/>
    <n v="16"/>
  </r>
  <r>
    <x v="8"/>
    <s v="UPI"/>
    <n v="48"/>
  </r>
  <r>
    <x v="3"/>
    <s v="Credit Card"/>
    <n v="48"/>
  </r>
  <r>
    <x v="7"/>
    <s v="Cash"/>
    <n v="14"/>
  </r>
  <r>
    <x v="8"/>
    <s v="Debit Card"/>
    <n v="26"/>
  </r>
  <r>
    <x v="3"/>
    <s v="Cash"/>
    <n v="6"/>
  </r>
  <r>
    <x v="0"/>
    <s v="Credit Card"/>
    <n v="29"/>
  </r>
  <r>
    <x v="8"/>
    <s v="Cash"/>
    <n v="16"/>
  </r>
  <r>
    <x v="9"/>
    <s v="Cash"/>
    <n v="22"/>
  </r>
  <r>
    <x v="0"/>
    <s v="Net Banking"/>
    <n v="35"/>
  </r>
  <r>
    <x v="2"/>
    <s v="Credit Card"/>
    <n v="32"/>
  </r>
  <r>
    <x v="1"/>
    <s v="Debit Card"/>
    <n v="8"/>
  </r>
  <r>
    <x v="2"/>
    <s v="Net Banking"/>
    <n v="35"/>
  </r>
  <r>
    <x v="9"/>
    <s v="Net Banking"/>
    <n v="38"/>
  </r>
  <r>
    <x v="4"/>
    <s v="Net Banking"/>
    <n v="41"/>
  </r>
  <r>
    <x v="4"/>
    <s v="Credit Card"/>
    <n v="30"/>
  </r>
  <r>
    <x v="3"/>
    <s v="UPI"/>
    <n v="39"/>
  </r>
  <r>
    <x v="3"/>
    <s v="Debit Card"/>
    <n v="43"/>
  </r>
  <r>
    <x v="1"/>
    <s v="Net Banking"/>
    <n v="42"/>
  </r>
  <r>
    <x v="5"/>
    <s v="Cash"/>
    <n v="4"/>
  </r>
  <r>
    <x v="7"/>
    <s v="Net Banking"/>
    <n v="49"/>
  </r>
  <r>
    <x v="2"/>
    <s v="UPI"/>
    <n v="9"/>
  </r>
  <r>
    <x v="6"/>
    <s v="UPI"/>
    <n v="8"/>
  </r>
  <r>
    <x v="7"/>
    <s v="Net Banking"/>
    <n v="35"/>
  </r>
  <r>
    <x v="0"/>
    <s v="Cash"/>
    <n v="23"/>
  </r>
  <r>
    <x v="8"/>
    <s v="Net Banking"/>
    <n v="15"/>
  </r>
  <r>
    <x v="5"/>
    <s v="UPI"/>
    <n v="22"/>
  </r>
  <r>
    <x v="7"/>
    <s v="UPI"/>
    <n v="32"/>
  </r>
  <r>
    <x v="4"/>
    <s v="Credit Card"/>
    <n v="22"/>
  </r>
  <r>
    <x v="5"/>
    <s v="Credit Card"/>
    <n v="49"/>
  </r>
  <r>
    <x v="5"/>
    <s v="Debit Card"/>
    <n v="2"/>
  </r>
  <r>
    <x v="3"/>
    <s v="Debit Card"/>
    <n v="42"/>
  </r>
  <r>
    <x v="3"/>
    <s v="Cash"/>
    <n v="25"/>
  </r>
  <r>
    <x v="7"/>
    <s v="Debit Card"/>
    <n v="12"/>
  </r>
  <r>
    <x v="3"/>
    <s v="Debit Card"/>
    <n v="47"/>
  </r>
  <r>
    <x v="2"/>
    <s v="Net Banking"/>
    <n v="39"/>
  </r>
  <r>
    <x v="7"/>
    <s v="Cash"/>
    <n v="2"/>
  </r>
  <r>
    <x v="0"/>
    <s v="Net Banking"/>
    <n v="8"/>
  </r>
  <r>
    <x v="7"/>
    <s v="Credit Card"/>
    <n v="24"/>
  </r>
  <r>
    <x v="9"/>
    <s v="UPI"/>
    <n v="13"/>
  </r>
  <r>
    <x v="1"/>
    <s v="UPI"/>
    <n v="29"/>
  </r>
  <r>
    <x v="7"/>
    <s v="UPI"/>
    <n v="14"/>
  </r>
  <r>
    <x v="9"/>
    <s v="Credit Card"/>
    <n v="10"/>
  </r>
  <r>
    <x v="0"/>
    <s v="UPI"/>
    <n v="34"/>
  </r>
  <r>
    <x v="7"/>
    <s v="Net Banking"/>
    <n v="45"/>
  </r>
  <r>
    <x v="0"/>
    <s v="Net Banking"/>
    <n v="12"/>
  </r>
  <r>
    <x v="6"/>
    <s v="UPI"/>
    <n v="48"/>
  </r>
  <r>
    <x v="7"/>
    <s v="Credit Card"/>
    <n v="6"/>
  </r>
  <r>
    <x v="1"/>
    <s v="Cash"/>
    <n v="6"/>
  </r>
  <r>
    <x v="5"/>
    <s v="Debit Card"/>
    <n v="9"/>
  </r>
  <r>
    <x v="4"/>
    <s v="Credit Card"/>
    <n v="29"/>
  </r>
  <r>
    <x v="6"/>
    <s v="Net Banking"/>
    <n v="17"/>
  </r>
  <r>
    <x v="1"/>
    <s v="Cash"/>
    <n v="24"/>
  </r>
  <r>
    <x v="6"/>
    <s v="Credit Card"/>
    <n v="34"/>
  </r>
  <r>
    <x v="7"/>
    <s v="Cash"/>
    <n v="36"/>
  </r>
  <r>
    <x v="6"/>
    <s v="UPI"/>
    <n v="18"/>
  </r>
  <r>
    <x v="5"/>
    <s v="UPI"/>
    <n v="29"/>
  </r>
  <r>
    <x v="6"/>
    <s v="Credit Card"/>
    <n v="50"/>
  </r>
  <r>
    <x v="5"/>
    <s v="Credit Card"/>
    <n v="27"/>
  </r>
  <r>
    <x v="4"/>
    <s v="UPI"/>
    <n v="17"/>
  </r>
  <r>
    <x v="1"/>
    <s v="UPI"/>
    <n v="16"/>
  </r>
  <r>
    <x v="4"/>
    <s v="Cash"/>
    <n v="27"/>
  </r>
  <r>
    <x v="4"/>
    <s v="Credit Card"/>
    <n v="21"/>
  </r>
  <r>
    <x v="5"/>
    <s v="Credit Card"/>
    <n v="35"/>
  </r>
  <r>
    <x v="8"/>
    <s v="Debit Card"/>
    <n v="49"/>
  </r>
  <r>
    <x v="4"/>
    <s v="Credit Card"/>
    <n v="4"/>
  </r>
  <r>
    <x v="8"/>
    <s v="Net Banking"/>
    <n v="26"/>
  </r>
  <r>
    <x v="5"/>
    <s v="Net Banking"/>
    <n v="37"/>
  </r>
  <r>
    <x v="0"/>
    <s v="Debit Card"/>
    <n v="13"/>
  </r>
  <r>
    <x v="5"/>
    <s v="Debit Card"/>
    <n v="47"/>
  </r>
  <r>
    <x v="9"/>
    <s v="Net Banking"/>
    <n v="45"/>
  </r>
  <r>
    <x v="9"/>
    <s v="UPI"/>
    <n v="25"/>
  </r>
  <r>
    <x v="7"/>
    <s v="Net Banking"/>
    <n v="46"/>
  </r>
  <r>
    <x v="2"/>
    <s v="Debit Card"/>
    <n v="31"/>
  </r>
  <r>
    <x v="7"/>
    <s v="UPI"/>
    <n v="45"/>
  </r>
  <r>
    <x v="0"/>
    <s v="Net Banking"/>
    <n v="4"/>
  </r>
  <r>
    <x v="9"/>
    <s v="Cash"/>
    <n v="6"/>
  </r>
  <r>
    <x v="9"/>
    <s v="Cash"/>
    <n v="49"/>
  </r>
  <r>
    <x v="0"/>
    <s v="Net Banking"/>
    <n v="33"/>
  </r>
  <r>
    <x v="2"/>
    <s v="Cash"/>
    <n v="30"/>
  </r>
  <r>
    <x v="7"/>
    <s v="Net Banking"/>
    <n v="11"/>
  </r>
  <r>
    <x v="9"/>
    <s v="Debit Card"/>
    <n v="12"/>
  </r>
  <r>
    <x v="5"/>
    <s v="Credit Card"/>
    <n v="40"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  <r>
    <x v="1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x v="0"/>
    <s v="Net Banking"/>
    <d v="2025-07-22T00:00:00"/>
    <n v="91"/>
  </r>
  <r>
    <x v="1"/>
    <s v="Net Banking"/>
    <d v="2025-04-20T00:00:00"/>
    <n v="67"/>
  </r>
  <r>
    <x v="2"/>
    <s v="Cash"/>
    <d v="2025-06-25T00:00:00"/>
    <n v="79"/>
  </r>
  <r>
    <x v="3"/>
    <s v="Credit Card"/>
    <d v="2024-12-29T00:00:00"/>
    <n v="63"/>
  </r>
  <r>
    <x v="4"/>
    <s v="Cash"/>
    <d v="2025-07-25T00:00:00"/>
    <n v="59"/>
  </r>
  <r>
    <x v="4"/>
    <s v="Net Banking"/>
    <d v="2024-11-16T00:00:00"/>
    <n v="35"/>
  </r>
  <r>
    <x v="2"/>
    <s v="UPI"/>
    <d v="2024-11-21T00:00:00"/>
    <n v="23"/>
  </r>
  <r>
    <x v="5"/>
    <s v="Debit Card"/>
    <d v="2025-04-26T00:00:00"/>
    <n v="11"/>
  </r>
  <r>
    <x v="6"/>
    <s v="Cash"/>
    <d v="2025-03-05T00:00:00"/>
    <n v="13"/>
  </r>
  <r>
    <x v="4"/>
    <s v="Cash"/>
    <d v="2025-04-17T00:00:00"/>
    <n v="31"/>
  </r>
  <r>
    <x v="7"/>
    <s v="UPI"/>
    <d v="2025-07-20T00:00:00"/>
    <n v="90"/>
  </r>
  <r>
    <x v="0"/>
    <s v="Debit Card"/>
    <d v="2025-07-13T00:00:00"/>
    <n v="84"/>
  </r>
  <r>
    <x v="0"/>
    <s v="UPI"/>
    <d v="2024-10-21T00:00:00"/>
    <n v="72"/>
  </r>
  <r>
    <x v="6"/>
    <s v="UPI"/>
    <d v="2025-03-02T00:00:00"/>
    <n v="61"/>
  </r>
  <r>
    <x v="1"/>
    <s v="Credit Card"/>
    <d v="2025-05-06T00:00:00"/>
    <n v="43"/>
  </r>
  <r>
    <x v="8"/>
    <s v="Debit Card"/>
    <d v="2025-03-12T00:00:00"/>
    <n v="57"/>
  </r>
  <r>
    <x v="3"/>
    <s v="Debit Card"/>
    <d v="2025-01-24T00:00:00"/>
    <n v="98"/>
  </r>
  <r>
    <x v="0"/>
    <s v="UPI"/>
    <d v="2025-08-23T00:00:00"/>
    <n v="61"/>
  </r>
  <r>
    <x v="6"/>
    <s v="Net Banking"/>
    <d v="2025-02-13T00:00:00"/>
    <n v="23"/>
  </r>
  <r>
    <x v="0"/>
    <s v="UPI"/>
    <d v="2024-12-06T00:00:00"/>
    <n v="12"/>
  </r>
  <r>
    <x v="3"/>
    <s v="Cash"/>
    <d v="2024-10-22T00:00:00"/>
    <n v="59"/>
  </r>
  <r>
    <x v="2"/>
    <s v="Net Banking"/>
    <d v="2025-05-20T00:00:00"/>
    <n v="82"/>
  </r>
  <r>
    <x v="5"/>
    <s v="Credit Card"/>
    <d v="2025-02-26T00:00:00"/>
    <n v="12"/>
  </r>
  <r>
    <x v="0"/>
    <s v="Cash"/>
    <d v="2025-08-24T00:00:00"/>
    <n v="90"/>
  </r>
  <r>
    <x v="8"/>
    <s v="Credit Card"/>
    <d v="2025-01-25T00:00:00"/>
    <n v="96"/>
  </r>
  <r>
    <x v="1"/>
    <s v="Cash"/>
    <d v="2025-08-07T00:00:00"/>
    <n v="34"/>
  </r>
  <r>
    <x v="0"/>
    <s v="Net Banking"/>
    <d v="2025-05-04T00:00:00"/>
    <n v="58"/>
  </r>
  <r>
    <x v="2"/>
    <s v="UPI"/>
    <d v="2025-05-02T00:00:00"/>
    <n v="65"/>
  </r>
  <r>
    <x v="1"/>
    <s v="Net Banking"/>
    <d v="2025-01-31T00:00:00"/>
    <n v="21"/>
  </r>
  <r>
    <x v="7"/>
    <s v="Debit Card"/>
    <d v="2025-05-20T00:00:00"/>
    <n v="77"/>
  </r>
  <r>
    <x v="8"/>
    <s v="Debit Card"/>
    <d v="2025-02-03T00:00:00"/>
    <n v="62"/>
  </r>
  <r>
    <x v="4"/>
    <s v="UPI"/>
    <d v="2024-10-24T00:00:00"/>
    <n v="75"/>
  </r>
  <r>
    <x v="2"/>
    <s v="Net Banking"/>
    <d v="2025-03-21T00:00:00"/>
    <n v="23"/>
  </r>
  <r>
    <x v="8"/>
    <s v="Net Banking"/>
    <d v="2024-12-14T00:00:00"/>
    <n v="76"/>
  </r>
  <r>
    <x v="7"/>
    <s v="Debit Card"/>
    <d v="2025-01-09T00:00:00"/>
    <n v="17"/>
  </r>
  <r>
    <x v="8"/>
    <s v="Cash"/>
    <d v="2025-07-01T00:00:00"/>
    <n v="25"/>
  </r>
  <r>
    <x v="1"/>
    <s v="UPI"/>
    <d v="2025-07-04T00:00:00"/>
    <n v="46"/>
  </r>
  <r>
    <x v="1"/>
    <s v="Cash"/>
    <d v="2025-08-20T00:00:00"/>
    <n v="59"/>
  </r>
  <r>
    <x v="6"/>
    <s v="Credit Card"/>
    <d v="2025-02-18T00:00:00"/>
    <n v="88"/>
  </r>
  <r>
    <x v="3"/>
    <s v="Debit Card"/>
    <d v="2025-04-08T00:00:00"/>
    <n v="21"/>
  </r>
  <r>
    <x v="6"/>
    <s v="Debit Card"/>
    <d v="2025-04-08T00:00:00"/>
    <n v="89"/>
  </r>
  <r>
    <x v="3"/>
    <s v="Cash"/>
    <d v="2025-08-31T00:00:00"/>
    <n v="86"/>
  </r>
  <r>
    <x v="4"/>
    <s v="Cash"/>
    <d v="2025-08-30T00:00:00"/>
    <n v="50"/>
  </r>
  <r>
    <x v="3"/>
    <s v="Cash"/>
    <d v="2025-09-12T00:00:00"/>
    <n v="41"/>
  </r>
  <r>
    <x v="4"/>
    <s v="UPI"/>
    <d v="2025-05-09T00:00:00"/>
    <n v="92"/>
  </r>
  <r>
    <x v="6"/>
    <s v="UPI"/>
    <d v="2025-07-13T00:00:00"/>
    <n v="33"/>
  </r>
  <r>
    <x v="6"/>
    <s v="Credit Card"/>
    <d v="2025-07-28T00:00:00"/>
    <n v="86"/>
  </r>
  <r>
    <x v="8"/>
    <s v="Net Banking"/>
    <d v="2025-08-01T00:00:00"/>
    <n v="69"/>
  </r>
  <r>
    <x v="5"/>
    <s v="Credit Card"/>
    <d v="2025-09-20T00:00:00"/>
    <n v="24"/>
  </r>
  <r>
    <x v="4"/>
    <s v="Credit Card"/>
    <d v="2025-01-16T00:00:00"/>
    <n v="79"/>
  </r>
  <r>
    <x v="7"/>
    <s v="Debit Card"/>
    <d v="2024-12-12T00:00:00"/>
    <n v="57"/>
  </r>
  <r>
    <x v="8"/>
    <s v="Net Banking"/>
    <d v="2024-10-25T00:00:00"/>
    <n v="20"/>
  </r>
  <r>
    <x v="1"/>
    <s v="Cash"/>
    <d v="2025-03-02T00:00:00"/>
    <n v="90"/>
  </r>
  <r>
    <x v="3"/>
    <s v="Credit Card"/>
    <d v="2025-08-31T00:00:00"/>
    <n v="98"/>
  </r>
  <r>
    <x v="6"/>
    <s v="Debit Card"/>
    <d v="2025-05-23T00:00:00"/>
    <n v="19"/>
  </r>
  <r>
    <x v="3"/>
    <s v="Net Banking"/>
    <d v="2025-04-12T00:00:00"/>
    <n v="73"/>
  </r>
  <r>
    <x v="1"/>
    <s v="Net Banking"/>
    <d v="2024-11-03T00:00:00"/>
    <n v="50"/>
  </r>
  <r>
    <x v="7"/>
    <s v="Net Banking"/>
    <d v="2025-09-01T00:00:00"/>
    <n v="17"/>
  </r>
  <r>
    <x v="1"/>
    <s v="Credit Card"/>
    <d v="2025-08-19T00:00:00"/>
    <n v="64"/>
  </r>
  <r>
    <x v="3"/>
    <s v="UPI"/>
    <d v="2025-06-29T00:00:00"/>
    <n v="11"/>
  </r>
  <r>
    <x v="0"/>
    <s v="UPI"/>
    <d v="2024-11-30T00:00:00"/>
    <n v="29"/>
  </r>
  <r>
    <x v="9"/>
    <s v="Credit Card"/>
    <d v="2025-01-14T00:00:00"/>
    <n v="66"/>
  </r>
  <r>
    <x v="1"/>
    <s v="Net Banking"/>
    <d v="2025-06-23T00:00:00"/>
    <n v="27"/>
  </r>
  <r>
    <x v="5"/>
    <s v="UPI"/>
    <d v="2025-06-22T00:00:00"/>
    <n v="63"/>
  </r>
  <r>
    <x v="8"/>
    <s v="Cash"/>
    <d v="2024-12-12T00:00:00"/>
    <n v="84"/>
  </r>
  <r>
    <x v="5"/>
    <s v="UPI"/>
    <d v="2025-03-19T00:00:00"/>
    <n v="98"/>
  </r>
  <r>
    <x v="6"/>
    <s v="Net Banking"/>
    <d v="2025-07-02T00:00:00"/>
    <n v="40"/>
  </r>
  <r>
    <x v="0"/>
    <s v="UPI"/>
    <d v="2025-09-10T00:00:00"/>
    <n v="92"/>
  </r>
  <r>
    <x v="5"/>
    <s v="Net Banking"/>
    <d v="2025-02-23T00:00:00"/>
    <n v="46"/>
  </r>
  <r>
    <x v="9"/>
    <s v="Net Banking"/>
    <d v="2025-07-02T00:00:00"/>
    <n v="66"/>
  </r>
  <r>
    <x v="8"/>
    <s v="Credit Card"/>
    <d v="2025-03-14T00:00:00"/>
    <n v="80"/>
  </r>
  <r>
    <x v="6"/>
    <s v="Credit Card"/>
    <d v="2025-04-14T00:00:00"/>
    <n v="75"/>
  </r>
  <r>
    <x v="3"/>
    <s v="Debit Card"/>
    <d v="2025-05-25T00:00:00"/>
    <n v="16"/>
  </r>
  <r>
    <x v="4"/>
    <s v="Credit Card"/>
    <d v="2025-06-21T00:00:00"/>
    <n v="55"/>
  </r>
  <r>
    <x v="4"/>
    <s v="UPI"/>
    <d v="2025-09-21T00:00:00"/>
    <n v="63"/>
  </r>
  <r>
    <x v="7"/>
    <s v="Credit Card"/>
    <d v="2025-01-28T00:00:00"/>
    <n v="46"/>
  </r>
  <r>
    <x v="3"/>
    <s v="UPI"/>
    <d v="2025-05-31T00:00:00"/>
    <n v="87"/>
  </r>
  <r>
    <x v="5"/>
    <s v="Net Banking"/>
    <d v="2025-08-10T00:00:00"/>
    <n v="35"/>
  </r>
  <r>
    <x v="4"/>
    <s v="UPI"/>
    <d v="2025-04-04T00:00:00"/>
    <n v="85"/>
  </r>
  <r>
    <x v="0"/>
    <s v="Debit Card"/>
    <d v="2025-06-25T00:00:00"/>
    <n v="80"/>
  </r>
  <r>
    <x v="6"/>
    <s v="Cash"/>
    <d v="2025-01-24T00:00:00"/>
    <n v="54"/>
  </r>
  <r>
    <x v="3"/>
    <s v="Cash"/>
    <d v="2025-01-08T00:00:00"/>
    <n v="84"/>
  </r>
  <r>
    <x v="5"/>
    <s v="UPI"/>
    <d v="2024-12-03T00:00:00"/>
    <n v="48"/>
  </r>
  <r>
    <x v="6"/>
    <s v="Credit Card"/>
    <d v="2025-03-20T00:00:00"/>
    <n v="30"/>
  </r>
  <r>
    <x v="5"/>
    <s v="Cash"/>
    <d v="2025-02-23T00:00:00"/>
    <n v="33"/>
  </r>
  <r>
    <x v="1"/>
    <s v="Credit Card"/>
    <d v="2025-08-25T00:00:00"/>
    <n v="98"/>
  </r>
  <r>
    <x v="9"/>
    <s v="Cash"/>
    <d v="2025-04-12T00:00:00"/>
    <n v="14"/>
  </r>
  <r>
    <x v="3"/>
    <s v="UPI"/>
    <d v="2025-06-02T00:00:00"/>
    <n v="67"/>
  </r>
  <r>
    <x v="2"/>
    <s v="Cash"/>
    <d v="2024-11-08T00:00:00"/>
    <n v="39"/>
  </r>
  <r>
    <x v="9"/>
    <s v="Cash"/>
    <d v="2025-04-05T00:00:00"/>
    <n v="83"/>
  </r>
  <r>
    <x v="0"/>
    <s v="UPI"/>
    <d v="2025-04-24T00:00:00"/>
    <n v="33"/>
  </r>
  <r>
    <x v="1"/>
    <s v="Credit Card"/>
    <d v="2025-05-26T00:00:00"/>
    <n v="12"/>
  </r>
  <r>
    <x v="4"/>
    <s v="Credit Card"/>
    <d v="2025-03-08T00:00:00"/>
    <n v="76"/>
  </r>
  <r>
    <x v="7"/>
    <s v="Net Banking"/>
    <d v="2024-12-19T00:00:00"/>
    <n v="55"/>
  </r>
  <r>
    <x v="0"/>
    <s v="Credit Card"/>
    <d v="2025-08-01T00:00:00"/>
    <n v="25"/>
  </r>
  <r>
    <x v="6"/>
    <s v="Credit Card"/>
    <d v="2025-04-13T00:00:00"/>
    <n v="54"/>
  </r>
  <r>
    <x v="8"/>
    <s v="Debit Card"/>
    <d v="2025-06-22T00:00:00"/>
    <n v="40"/>
  </r>
  <r>
    <x v="5"/>
    <s v="Cash"/>
    <d v="2025-05-14T00:00:00"/>
    <n v="71"/>
  </r>
  <r>
    <x v="8"/>
    <s v="Net Banking"/>
    <d v="2025-03-15T00:00:00"/>
    <n v="82"/>
  </r>
  <r>
    <x v="1"/>
    <s v="Cash"/>
    <d v="2024-12-04T00:00:00"/>
    <n v="24"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1">
  <r>
    <x v="0"/>
    <x v="0"/>
    <s v="Vitamin C Tablets"/>
    <s v="Credit Card"/>
    <n v="16"/>
    <n v="98.96"/>
    <n v="1583.36"/>
  </r>
  <r>
    <x v="1"/>
    <x v="0"/>
    <s v="Multivitamin Capsules"/>
    <s v="Net Banking"/>
    <n v="17"/>
    <n v="185.72"/>
    <n v="3157.24"/>
  </r>
  <r>
    <x v="2"/>
    <x v="1"/>
    <s v="Cough Syrup"/>
    <s v="Credit Card"/>
    <n v="22"/>
    <n v="363.17"/>
    <n v="7989.7400000000007"/>
  </r>
  <r>
    <x v="3"/>
    <x v="0"/>
    <s v="Pain Relief Balm"/>
    <s v="Debit Card"/>
    <n v="27"/>
    <n v="367.69"/>
    <n v="9927.6299999999992"/>
  </r>
  <r>
    <x v="4"/>
    <x v="1"/>
    <s v="Paracetamol"/>
    <s v="Cash"/>
    <n v="39"/>
    <n v="127.92"/>
    <n v="4988.88"/>
  </r>
  <r>
    <x v="4"/>
    <x v="1"/>
    <s v="Cough Syrup"/>
    <s v="UPI"/>
    <n v="36"/>
    <n v="44.28"/>
    <n v="1594.08"/>
  </r>
  <r>
    <x v="5"/>
    <x v="1"/>
    <s v="Pain Relief Balm"/>
    <s v="Cash"/>
    <n v="2"/>
    <n v="276.87"/>
    <n v="553.74"/>
  </r>
  <r>
    <x v="6"/>
    <x v="1"/>
    <s v="Insulin"/>
    <s v="UPI"/>
    <n v="29"/>
    <n v="424.66"/>
    <n v="12315.140000000001"/>
  </r>
  <r>
    <x v="3"/>
    <x v="1"/>
    <s v="Antacid Syrup"/>
    <s v="Cash"/>
    <n v="38"/>
    <n v="352.33"/>
    <n v="13388.539999999999"/>
  </r>
  <r>
    <x v="7"/>
    <x v="1"/>
    <s v="Cough Syrup"/>
    <s v="Debit Card"/>
    <n v="7"/>
    <n v="18.61"/>
    <n v="130.26999999999998"/>
  </r>
  <r>
    <x v="0"/>
    <x v="1"/>
    <s v="Pain Relief Balm"/>
    <s v="Net Banking"/>
    <n v="38"/>
    <n v="302.83999999999997"/>
    <n v="11507.919999999998"/>
  </r>
  <r>
    <x v="8"/>
    <x v="1"/>
    <s v="Amoxicillin"/>
    <s v="UPI"/>
    <n v="32"/>
    <n v="242.62"/>
    <n v="7763.84"/>
  </r>
  <r>
    <x v="9"/>
    <x v="1"/>
    <s v="Antacid Syrup"/>
    <s v="Credit Card"/>
    <n v="28"/>
    <n v="495.56"/>
    <n v="13875.68"/>
  </r>
  <r>
    <x v="10"/>
    <x v="0"/>
    <s v="Antibiotic Ointment"/>
    <s v="Credit Card"/>
    <n v="29"/>
    <n v="303.69"/>
    <n v="8807.01"/>
  </r>
  <r>
    <x v="11"/>
    <x v="1"/>
    <s v="Ibuprofen"/>
    <s v="Credit Card"/>
    <n v="39"/>
    <n v="67.98"/>
    <n v="2651.2200000000003"/>
  </r>
  <r>
    <x v="12"/>
    <x v="0"/>
    <s v="Multivitamin Capsules"/>
    <s v="Cash"/>
    <n v="44"/>
    <n v="323.68"/>
    <n v="14241.92"/>
  </r>
  <r>
    <x v="13"/>
    <x v="0"/>
    <s v="Ibuprofen"/>
    <s v="Cash"/>
    <n v="4"/>
    <n v="353.4"/>
    <n v="1413.6"/>
  </r>
  <r>
    <x v="1"/>
    <x v="0"/>
    <s v="Cough Syrup"/>
    <s v="Credit Card"/>
    <n v="16"/>
    <n v="158.68"/>
    <n v="2538.88"/>
  </r>
  <r>
    <x v="14"/>
    <x v="1"/>
    <s v="Antibiotic Ointment"/>
    <s v="UPI"/>
    <n v="48"/>
    <n v="519.14"/>
    <n v="24918.720000000001"/>
  </r>
  <r>
    <x v="0"/>
    <x v="0"/>
    <s v="Pain Relief Balm"/>
    <s v="Credit Card"/>
    <n v="48"/>
    <n v="80.290000000000006"/>
    <n v="3853.92"/>
  </r>
  <r>
    <x v="15"/>
    <x v="1"/>
    <s v="Amoxicillin"/>
    <s v="Cash"/>
    <n v="14"/>
    <n v="104.01"/>
    <n v="1456.14"/>
  </r>
  <r>
    <x v="16"/>
    <x v="0"/>
    <s v="Antibiotic Ointment"/>
    <s v="Debit Card"/>
    <n v="26"/>
    <n v="421.19"/>
    <n v="10950.94"/>
  </r>
  <r>
    <x v="17"/>
    <x v="0"/>
    <s v="Pain Relief Balm"/>
    <s v="Cash"/>
    <n v="6"/>
    <n v="120.9"/>
    <n v="725.40000000000009"/>
  </r>
  <r>
    <x v="18"/>
    <x v="1"/>
    <s v="Vitamin C Tablets"/>
    <s v="Credit Card"/>
    <n v="29"/>
    <n v="380.89"/>
    <n v="11045.81"/>
  </r>
  <r>
    <x v="6"/>
    <x v="0"/>
    <s v="Antibiotic Ointment"/>
    <s v="Cash"/>
    <n v="16"/>
    <n v="517.80999999999995"/>
    <n v="8284.9599999999991"/>
  </r>
  <r>
    <x v="19"/>
    <x v="0"/>
    <s v="Ibuprofen"/>
    <s v="Cash"/>
    <n v="22"/>
    <n v="244.28"/>
    <n v="5374.16"/>
  </r>
  <r>
    <x v="20"/>
    <x v="0"/>
    <s v="Vitamin C Tablets"/>
    <s v="Net Banking"/>
    <n v="35"/>
    <n v="397.8"/>
    <n v="13923"/>
  </r>
  <r>
    <x v="21"/>
    <x v="1"/>
    <s v="Cough Syrup"/>
    <s v="Credit Card"/>
    <n v="32"/>
    <n v="21.56"/>
    <n v="689.92"/>
  </r>
  <r>
    <x v="11"/>
    <x v="0"/>
    <s v="Multivitamin Capsules"/>
    <s v="Debit Card"/>
    <n v="8"/>
    <n v="145.49"/>
    <n v="1163.92"/>
  </r>
  <r>
    <x v="22"/>
    <x v="0"/>
    <s v="Cough Syrup"/>
    <s v="Net Banking"/>
    <n v="35"/>
    <n v="442.99"/>
    <n v="15504.65"/>
  </r>
  <r>
    <x v="23"/>
    <x v="0"/>
    <s v="Ibuprofen"/>
    <s v="Net Banking"/>
    <n v="38"/>
    <n v="89.65"/>
    <n v="3406.7000000000003"/>
  </r>
  <r>
    <x v="19"/>
    <x v="1"/>
    <s v="Paracetamol"/>
    <s v="Net Banking"/>
    <n v="41"/>
    <n v="329.98"/>
    <n v="13529.18"/>
  </r>
  <r>
    <x v="7"/>
    <x v="1"/>
    <s v="Paracetamol"/>
    <s v="Credit Card"/>
    <n v="30"/>
    <n v="544.26"/>
    <n v="16327.8"/>
  </r>
  <r>
    <x v="24"/>
    <x v="1"/>
    <s v="Pain Relief Balm"/>
    <s v="UPI"/>
    <n v="39"/>
    <n v="341.9"/>
    <n v="13334.099999999999"/>
  </r>
  <r>
    <x v="13"/>
    <x v="1"/>
    <s v="Pain Relief Balm"/>
    <s v="Debit Card"/>
    <n v="43"/>
    <n v="402.12"/>
    <n v="17291.16"/>
  </r>
  <r>
    <x v="25"/>
    <x v="0"/>
    <s v="Multivitamin Capsules"/>
    <s v="Net Banking"/>
    <n v="42"/>
    <n v="359.13"/>
    <n v="15083.46"/>
  </r>
  <r>
    <x v="6"/>
    <x v="0"/>
    <s v="Insulin"/>
    <s v="Cash"/>
    <n v="4"/>
    <n v="454.28"/>
    <n v="1817.12"/>
  </r>
  <r>
    <x v="18"/>
    <x v="0"/>
    <s v="Amoxicillin"/>
    <s v="Net Banking"/>
    <n v="49"/>
    <n v="583.20000000000005"/>
    <n v="28576.800000000003"/>
  </r>
  <r>
    <x v="19"/>
    <x v="0"/>
    <s v="Cough Syrup"/>
    <s v="UPI"/>
    <n v="9"/>
    <n v="249.32"/>
    <n v="2243.88"/>
  </r>
  <r>
    <x v="8"/>
    <x v="1"/>
    <s v="Antacid Syrup"/>
    <s v="UPI"/>
    <n v="8"/>
    <n v="536.62"/>
    <n v="4292.96"/>
  </r>
  <r>
    <x v="26"/>
    <x v="1"/>
    <s v="Amoxicillin"/>
    <s v="Net Banking"/>
    <n v="35"/>
    <n v="432.68"/>
    <n v="15143.800000000001"/>
  </r>
  <r>
    <x v="5"/>
    <x v="1"/>
    <s v="Vitamin C Tablets"/>
    <s v="Cash"/>
    <n v="23"/>
    <n v="536.84"/>
    <n v="12347.320000000002"/>
  </r>
  <r>
    <x v="12"/>
    <x v="0"/>
    <s v="Antibiotic Ointment"/>
    <s v="Net Banking"/>
    <n v="15"/>
    <n v="447.55"/>
    <n v="6713.25"/>
  </r>
  <r>
    <x v="27"/>
    <x v="0"/>
    <s v="Insulin"/>
    <s v="UPI"/>
    <n v="22"/>
    <n v="16.12"/>
    <n v="354.64000000000004"/>
  </r>
  <r>
    <x v="28"/>
    <x v="1"/>
    <s v="Amoxicillin"/>
    <s v="UPI"/>
    <n v="32"/>
    <n v="478.64"/>
    <n v="15316.48"/>
  </r>
  <r>
    <x v="13"/>
    <x v="1"/>
    <s v="Paracetamol"/>
    <s v="Credit Card"/>
    <n v="22"/>
    <n v="108.07"/>
    <n v="2377.54"/>
  </r>
  <r>
    <x v="29"/>
    <x v="1"/>
    <s v="Insulin"/>
    <s v="Credit Card"/>
    <n v="49"/>
    <n v="78.040000000000006"/>
    <n v="3823.9600000000005"/>
  </r>
  <r>
    <x v="30"/>
    <x v="1"/>
    <s v="Insulin"/>
    <s v="Debit Card"/>
    <n v="2"/>
    <n v="254.84"/>
    <n v="509.68"/>
  </r>
  <r>
    <x v="8"/>
    <x v="1"/>
    <s v="Pain Relief Balm"/>
    <s v="Debit Card"/>
    <n v="42"/>
    <n v="257.72000000000003"/>
    <n v="10824.240000000002"/>
  </r>
  <r>
    <x v="1"/>
    <x v="0"/>
    <s v="Pain Relief Balm"/>
    <s v="Cash"/>
    <n v="25"/>
    <n v="250.24"/>
    <n v="6256"/>
  </r>
  <r>
    <x v="31"/>
    <x v="0"/>
    <s v="Amoxicillin"/>
    <s v="Debit Card"/>
    <n v="12"/>
    <n v="433.83"/>
    <n v="5205.96"/>
  </r>
  <r>
    <x v="32"/>
    <x v="1"/>
    <s v="Pain Relief Balm"/>
    <s v="Debit Card"/>
    <n v="47"/>
    <n v="227.74"/>
    <n v="10703.78"/>
  </r>
  <r>
    <x v="33"/>
    <x v="1"/>
    <s v="Cough Syrup"/>
    <s v="Net Banking"/>
    <n v="39"/>
    <n v="110.26"/>
    <n v="4300.1400000000003"/>
  </r>
  <r>
    <x v="0"/>
    <x v="1"/>
    <s v="Amoxicillin"/>
    <s v="Cash"/>
    <n v="2"/>
    <n v="474.35"/>
    <n v="948.7"/>
  </r>
  <r>
    <x v="9"/>
    <x v="1"/>
    <s v="Vitamin C Tablets"/>
    <s v="Net Banking"/>
    <n v="8"/>
    <n v="197.26"/>
    <n v="1578.08"/>
  </r>
  <r>
    <x v="34"/>
    <x v="1"/>
    <s v="Amoxicillin"/>
    <s v="Credit Card"/>
    <n v="24"/>
    <n v="24.94"/>
    <n v="598.56000000000006"/>
  </r>
  <r>
    <x v="35"/>
    <x v="1"/>
    <s v="Ibuprofen"/>
    <s v="UPI"/>
    <n v="13"/>
    <n v="358.16"/>
    <n v="4656.08"/>
  </r>
  <r>
    <x v="36"/>
    <x v="1"/>
    <s v="Multivitamin Capsules"/>
    <s v="UPI"/>
    <n v="29"/>
    <n v="249.31"/>
    <n v="7229.99"/>
  </r>
  <r>
    <x v="37"/>
    <x v="1"/>
    <s v="Amoxicillin"/>
    <s v="UPI"/>
    <n v="14"/>
    <n v="102.04"/>
    <n v="1428.5600000000002"/>
  </r>
  <r>
    <x v="2"/>
    <x v="0"/>
    <s v="Ibuprofen"/>
    <s v="Credit Card"/>
    <n v="10"/>
    <n v="238.2"/>
    <n v="2382"/>
  </r>
  <r>
    <x v="30"/>
    <x v="1"/>
    <s v="Vitamin C Tablets"/>
    <s v="UPI"/>
    <n v="34"/>
    <n v="371.14"/>
    <n v="12618.76"/>
  </r>
  <r>
    <x v="38"/>
    <x v="0"/>
    <s v="Amoxicillin"/>
    <s v="Net Banking"/>
    <n v="45"/>
    <n v="234.67"/>
    <n v="10560.15"/>
  </r>
  <r>
    <x v="39"/>
    <x v="1"/>
    <s v="Vitamin C Tablets"/>
    <s v="Net Banking"/>
    <n v="12"/>
    <n v="130.31"/>
    <n v="1563.72"/>
  </r>
  <r>
    <x v="40"/>
    <x v="1"/>
    <s v="Antacid Syrup"/>
    <s v="UPI"/>
    <n v="48"/>
    <n v="531.63"/>
    <n v="25518.239999999998"/>
  </r>
  <r>
    <x v="41"/>
    <x v="1"/>
    <s v="Amoxicillin"/>
    <s v="Credit Card"/>
    <n v="6"/>
    <n v="422.9"/>
    <n v="2537.3999999999996"/>
  </r>
  <r>
    <x v="30"/>
    <x v="1"/>
    <s v="Multivitamin Capsules"/>
    <s v="Cash"/>
    <n v="6"/>
    <n v="482.48"/>
    <n v="2894.88"/>
  </r>
  <r>
    <x v="33"/>
    <x v="0"/>
    <s v="Insulin"/>
    <s v="Debit Card"/>
    <n v="9"/>
    <n v="49"/>
    <n v="441"/>
  </r>
  <r>
    <x v="36"/>
    <x v="1"/>
    <s v="Paracetamol"/>
    <s v="Credit Card"/>
    <n v="29"/>
    <n v="490.68"/>
    <n v="14229.72"/>
  </r>
  <r>
    <x v="17"/>
    <x v="0"/>
    <s v="Antacid Syrup"/>
    <s v="Net Banking"/>
    <n v="17"/>
    <n v="220.14"/>
    <n v="3742.3799999999997"/>
  </r>
  <r>
    <x v="18"/>
    <x v="1"/>
    <s v="Multivitamin Capsules"/>
    <s v="Cash"/>
    <n v="24"/>
    <n v="387.88"/>
    <n v="9309.119999999999"/>
  </r>
  <r>
    <x v="18"/>
    <x v="1"/>
    <s v="Antacid Syrup"/>
    <s v="Credit Card"/>
    <n v="34"/>
    <n v="454.42"/>
    <n v="15450.28"/>
  </r>
  <r>
    <x v="24"/>
    <x v="0"/>
    <s v="Amoxicillin"/>
    <s v="Cash"/>
    <n v="36"/>
    <n v="525.82000000000005"/>
    <n v="18929.52"/>
  </r>
  <r>
    <x v="42"/>
    <x v="0"/>
    <s v="Antacid Syrup"/>
    <s v="UPI"/>
    <n v="18"/>
    <n v="241.36"/>
    <n v="4344.4800000000005"/>
  </r>
  <r>
    <x v="41"/>
    <x v="0"/>
    <s v="Insulin"/>
    <s v="UPI"/>
    <n v="29"/>
    <n v="200.09"/>
    <n v="5802.61"/>
  </r>
  <r>
    <x v="15"/>
    <x v="0"/>
    <s v="Antacid Syrup"/>
    <s v="Credit Card"/>
    <n v="50"/>
    <n v="188.1"/>
    <n v="9405"/>
  </r>
  <r>
    <x v="37"/>
    <x v="1"/>
    <s v="Insulin"/>
    <s v="Credit Card"/>
    <n v="27"/>
    <n v="197.46"/>
    <n v="5331.42"/>
  </r>
  <r>
    <x v="9"/>
    <x v="0"/>
    <s v="Paracetamol"/>
    <s v="UPI"/>
    <n v="17"/>
    <n v="568.91"/>
    <n v="9671.4699999999993"/>
  </r>
  <r>
    <x v="17"/>
    <x v="1"/>
    <s v="Multivitamin Capsules"/>
    <s v="UPI"/>
    <n v="16"/>
    <n v="290.62"/>
    <n v="4649.92"/>
  </r>
  <r>
    <x v="11"/>
    <x v="0"/>
    <s v="Paracetamol"/>
    <s v="Cash"/>
    <n v="27"/>
    <n v="404.25"/>
    <n v="10914.75"/>
  </r>
  <r>
    <x v="12"/>
    <x v="0"/>
    <s v="Paracetamol"/>
    <s v="Credit Card"/>
    <n v="21"/>
    <n v="123.97"/>
    <n v="2603.37"/>
  </r>
  <r>
    <x v="43"/>
    <x v="1"/>
    <s v="Insulin"/>
    <s v="Credit Card"/>
    <n v="35"/>
    <n v="513.04"/>
    <n v="17956.399999999998"/>
  </r>
  <r>
    <x v="44"/>
    <x v="1"/>
    <s v="Antibiotic Ointment"/>
    <s v="Debit Card"/>
    <n v="49"/>
    <n v="420.9"/>
    <n v="20624.099999999999"/>
  </r>
  <r>
    <x v="28"/>
    <x v="0"/>
    <s v="Paracetamol"/>
    <s v="Credit Card"/>
    <n v="4"/>
    <n v="428.92"/>
    <n v="1715.68"/>
  </r>
  <r>
    <x v="35"/>
    <x v="1"/>
    <s v="Antibiotic Ointment"/>
    <s v="Net Banking"/>
    <n v="26"/>
    <n v="315.87"/>
    <n v="8212.6200000000008"/>
  </r>
  <r>
    <x v="3"/>
    <x v="0"/>
    <s v="Insulin"/>
    <s v="Net Banking"/>
    <n v="37"/>
    <n v="126.86"/>
    <n v="4693.82"/>
  </r>
  <r>
    <x v="3"/>
    <x v="0"/>
    <s v="Vitamin C Tablets"/>
    <s v="Debit Card"/>
    <n v="13"/>
    <n v="159.24"/>
    <n v="2070.12"/>
  </r>
  <r>
    <x v="36"/>
    <x v="1"/>
    <s v="Insulin"/>
    <s v="Debit Card"/>
    <n v="47"/>
    <n v="39.479999999999997"/>
    <n v="1855.56"/>
  </r>
  <r>
    <x v="45"/>
    <x v="0"/>
    <s v="Ibuprofen"/>
    <s v="Net Banking"/>
    <n v="45"/>
    <n v="136.72"/>
    <n v="6152.4"/>
  </r>
  <r>
    <x v="8"/>
    <x v="0"/>
    <s v="Ibuprofen"/>
    <s v="UPI"/>
    <n v="25"/>
    <n v="28.93"/>
    <n v="723.25"/>
  </r>
  <r>
    <x v="23"/>
    <x v="0"/>
    <s v="Amoxicillin"/>
    <s v="Net Banking"/>
    <n v="46"/>
    <n v="306.44"/>
    <n v="14096.24"/>
  </r>
  <r>
    <x v="35"/>
    <x v="0"/>
    <s v="Cough Syrup"/>
    <s v="Debit Card"/>
    <n v="31"/>
    <n v="521.66999999999996"/>
    <n v="16171.769999999999"/>
  </r>
  <r>
    <x v="23"/>
    <x v="0"/>
    <s v="Amoxicillin"/>
    <s v="UPI"/>
    <n v="45"/>
    <n v="189.3"/>
    <n v="8518.5"/>
  </r>
  <r>
    <x v="22"/>
    <x v="1"/>
    <s v="Vitamin C Tablets"/>
    <s v="Net Banking"/>
    <n v="4"/>
    <n v="91.79"/>
    <n v="367.16"/>
  </r>
  <r>
    <x v="14"/>
    <x v="0"/>
    <s v="Ibuprofen"/>
    <s v="Cash"/>
    <n v="6"/>
    <n v="406"/>
    <n v="2436"/>
  </r>
  <r>
    <x v="30"/>
    <x v="0"/>
    <s v="Ibuprofen"/>
    <s v="Cash"/>
    <n v="49"/>
    <n v="108.59"/>
    <n v="5320.91"/>
  </r>
  <r>
    <x v="11"/>
    <x v="0"/>
    <s v="Vitamin C Tablets"/>
    <s v="Net Banking"/>
    <n v="33"/>
    <n v="534.94000000000005"/>
    <n v="17653.02"/>
  </r>
  <r>
    <x v="46"/>
    <x v="1"/>
    <s v="Cough Syrup"/>
    <s v="Cash"/>
    <n v="30"/>
    <n v="142.82"/>
    <n v="4284.5999999999995"/>
  </r>
  <r>
    <x v="28"/>
    <x v="1"/>
    <s v="Amoxicillin"/>
    <s v="Net Banking"/>
    <n v="11"/>
    <n v="174.81"/>
    <n v="1922.91"/>
  </r>
  <r>
    <x v="33"/>
    <x v="1"/>
    <s v="Ibuprofen"/>
    <s v="Debit Card"/>
    <n v="12"/>
    <n v="243.16"/>
    <n v="2917.92"/>
  </r>
  <r>
    <x v="4"/>
    <x v="0"/>
    <s v="Insulin"/>
    <s v="Credit Card"/>
    <n v="40"/>
    <n v="212.26"/>
    <n v="8490.4"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  <r>
    <x v="47"/>
    <x v="2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1">
  <r>
    <x v="0"/>
    <s v="Credit Card"/>
    <n v="16"/>
    <n v="98.96"/>
    <n v="1583.36"/>
  </r>
  <r>
    <x v="1"/>
    <s v="Net Banking"/>
    <n v="17"/>
    <n v="185.72"/>
    <n v="3157.24"/>
  </r>
  <r>
    <x v="2"/>
    <s v="Credit Card"/>
    <n v="22"/>
    <n v="363.17"/>
    <n v="7989.7400000000007"/>
  </r>
  <r>
    <x v="3"/>
    <s v="Debit Card"/>
    <n v="27"/>
    <n v="367.69"/>
    <n v="9927.6299999999992"/>
  </r>
  <r>
    <x v="4"/>
    <s v="Cash"/>
    <n v="39"/>
    <n v="127.92"/>
    <n v="4988.88"/>
  </r>
  <r>
    <x v="2"/>
    <s v="UPI"/>
    <n v="36"/>
    <n v="44.28"/>
    <n v="1594.08"/>
  </r>
  <r>
    <x v="3"/>
    <s v="Cash"/>
    <n v="2"/>
    <n v="276.87"/>
    <n v="553.74"/>
  </r>
  <r>
    <x v="5"/>
    <s v="UPI"/>
    <n v="29"/>
    <n v="424.66"/>
    <n v="12315.140000000001"/>
  </r>
  <r>
    <x v="6"/>
    <s v="Cash"/>
    <n v="38"/>
    <n v="352.33"/>
    <n v="13388.539999999999"/>
  </r>
  <r>
    <x v="2"/>
    <s v="Debit Card"/>
    <n v="7"/>
    <n v="18.61"/>
    <n v="130.26999999999998"/>
  </r>
  <r>
    <x v="3"/>
    <s v="Net Banking"/>
    <n v="38"/>
    <n v="302.83999999999997"/>
    <n v="11507.919999999998"/>
  </r>
  <r>
    <x v="7"/>
    <s v="UPI"/>
    <n v="32"/>
    <n v="242.62"/>
    <n v="7763.84"/>
  </r>
  <r>
    <x v="6"/>
    <s v="Credit Card"/>
    <n v="28"/>
    <n v="495.56"/>
    <n v="13875.68"/>
  </r>
  <r>
    <x v="8"/>
    <s v="Credit Card"/>
    <n v="29"/>
    <n v="303.69"/>
    <n v="8807.01"/>
  </r>
  <r>
    <x v="9"/>
    <s v="Credit Card"/>
    <n v="39"/>
    <n v="67.98"/>
    <n v="2651.2200000000003"/>
  </r>
  <r>
    <x v="1"/>
    <s v="Cash"/>
    <n v="44"/>
    <n v="323.68"/>
    <n v="14241.92"/>
  </r>
  <r>
    <x v="9"/>
    <s v="Cash"/>
    <n v="4"/>
    <n v="353.4"/>
    <n v="1413.6"/>
  </r>
  <r>
    <x v="2"/>
    <s v="Credit Card"/>
    <n v="16"/>
    <n v="158.68"/>
    <n v="2538.88"/>
  </r>
  <r>
    <x v="8"/>
    <s v="UPI"/>
    <n v="48"/>
    <n v="519.14"/>
    <n v="24918.720000000001"/>
  </r>
  <r>
    <x v="3"/>
    <s v="Credit Card"/>
    <n v="48"/>
    <n v="80.290000000000006"/>
    <n v="3853.92"/>
  </r>
  <r>
    <x v="7"/>
    <s v="Cash"/>
    <n v="14"/>
    <n v="104.01"/>
    <n v="1456.14"/>
  </r>
  <r>
    <x v="8"/>
    <s v="Debit Card"/>
    <n v="26"/>
    <n v="421.19"/>
    <n v="10950.94"/>
  </r>
  <r>
    <x v="3"/>
    <s v="Cash"/>
    <n v="6"/>
    <n v="120.9"/>
    <n v="725.40000000000009"/>
  </r>
  <r>
    <x v="0"/>
    <s v="Credit Card"/>
    <n v="29"/>
    <n v="380.89"/>
    <n v="11045.81"/>
  </r>
  <r>
    <x v="8"/>
    <s v="Cash"/>
    <n v="16"/>
    <n v="517.80999999999995"/>
    <n v="8284.9599999999991"/>
  </r>
  <r>
    <x v="9"/>
    <s v="Cash"/>
    <n v="22"/>
    <n v="244.28"/>
    <n v="5374.16"/>
  </r>
  <r>
    <x v="0"/>
    <s v="Net Banking"/>
    <n v="35"/>
    <n v="397.8"/>
    <n v="13923"/>
  </r>
  <r>
    <x v="2"/>
    <s v="Credit Card"/>
    <n v="32"/>
    <n v="21.56"/>
    <n v="689.92"/>
  </r>
  <r>
    <x v="1"/>
    <s v="Debit Card"/>
    <n v="8"/>
    <n v="145.49"/>
    <n v="1163.92"/>
  </r>
  <r>
    <x v="2"/>
    <s v="Net Banking"/>
    <n v="35"/>
    <n v="442.99"/>
    <n v="15504.65"/>
  </r>
  <r>
    <x v="9"/>
    <s v="Net Banking"/>
    <n v="38"/>
    <n v="89.65"/>
    <n v="3406.7000000000003"/>
  </r>
  <r>
    <x v="4"/>
    <s v="Net Banking"/>
    <n v="41"/>
    <n v="329.98"/>
    <n v="13529.18"/>
  </r>
  <r>
    <x v="4"/>
    <s v="Credit Card"/>
    <n v="30"/>
    <n v="544.26"/>
    <n v="16327.8"/>
  </r>
  <r>
    <x v="3"/>
    <s v="UPI"/>
    <n v="39"/>
    <n v="341.9"/>
    <n v="13334.099999999999"/>
  </r>
  <r>
    <x v="3"/>
    <s v="Debit Card"/>
    <n v="43"/>
    <n v="402.12"/>
    <n v="17291.16"/>
  </r>
  <r>
    <x v="1"/>
    <s v="Net Banking"/>
    <n v="42"/>
    <n v="359.13"/>
    <n v="15083.46"/>
  </r>
  <r>
    <x v="5"/>
    <s v="Cash"/>
    <n v="4"/>
    <n v="454.28"/>
    <n v="1817.12"/>
  </r>
  <r>
    <x v="7"/>
    <s v="Net Banking"/>
    <n v="49"/>
    <n v="583.20000000000005"/>
    <n v="28576.800000000003"/>
  </r>
  <r>
    <x v="2"/>
    <s v="UPI"/>
    <n v="9"/>
    <n v="249.32"/>
    <n v="2243.88"/>
  </r>
  <r>
    <x v="6"/>
    <s v="UPI"/>
    <n v="8"/>
    <n v="536.62"/>
    <n v="4292.96"/>
  </r>
  <r>
    <x v="7"/>
    <s v="Net Banking"/>
    <n v="35"/>
    <n v="432.68"/>
    <n v="15143.800000000001"/>
  </r>
  <r>
    <x v="0"/>
    <s v="Cash"/>
    <n v="23"/>
    <n v="536.84"/>
    <n v="12347.320000000002"/>
  </r>
  <r>
    <x v="8"/>
    <s v="Net Banking"/>
    <n v="15"/>
    <n v="447.55"/>
    <n v="6713.25"/>
  </r>
  <r>
    <x v="5"/>
    <s v="UPI"/>
    <n v="22"/>
    <n v="16.12"/>
    <n v="354.64000000000004"/>
  </r>
  <r>
    <x v="7"/>
    <s v="UPI"/>
    <n v="32"/>
    <n v="478.64"/>
    <n v="15316.48"/>
  </r>
  <r>
    <x v="4"/>
    <s v="Credit Card"/>
    <n v="22"/>
    <n v="108.07"/>
    <n v="2377.54"/>
  </r>
  <r>
    <x v="5"/>
    <s v="Credit Card"/>
    <n v="49"/>
    <n v="78.040000000000006"/>
    <n v="3823.9600000000005"/>
  </r>
  <r>
    <x v="5"/>
    <s v="Debit Card"/>
    <n v="2"/>
    <n v="254.84"/>
    <n v="509.68"/>
  </r>
  <r>
    <x v="3"/>
    <s v="Debit Card"/>
    <n v="42"/>
    <n v="257.72000000000003"/>
    <n v="10824.240000000002"/>
  </r>
  <r>
    <x v="3"/>
    <s v="Cash"/>
    <n v="25"/>
    <n v="250.24"/>
    <n v="6256"/>
  </r>
  <r>
    <x v="7"/>
    <s v="Debit Card"/>
    <n v="12"/>
    <n v="433.83"/>
    <n v="5205.96"/>
  </r>
  <r>
    <x v="3"/>
    <s v="Debit Card"/>
    <n v="47"/>
    <n v="227.74"/>
    <n v="10703.78"/>
  </r>
  <r>
    <x v="2"/>
    <s v="Net Banking"/>
    <n v="39"/>
    <n v="110.26"/>
    <n v="4300.1400000000003"/>
  </r>
  <r>
    <x v="7"/>
    <s v="Cash"/>
    <n v="2"/>
    <n v="474.35"/>
    <n v="948.7"/>
  </r>
  <r>
    <x v="0"/>
    <s v="Net Banking"/>
    <n v="8"/>
    <n v="197.26"/>
    <n v="1578.08"/>
  </r>
  <r>
    <x v="7"/>
    <s v="Credit Card"/>
    <n v="24"/>
    <n v="24.94"/>
    <n v="598.56000000000006"/>
  </r>
  <r>
    <x v="9"/>
    <s v="UPI"/>
    <n v="13"/>
    <n v="358.16"/>
    <n v="4656.08"/>
  </r>
  <r>
    <x v="1"/>
    <s v="UPI"/>
    <n v="29"/>
    <n v="249.31"/>
    <n v="7229.99"/>
  </r>
  <r>
    <x v="7"/>
    <s v="UPI"/>
    <n v="14"/>
    <n v="102.04"/>
    <n v="1428.5600000000002"/>
  </r>
  <r>
    <x v="9"/>
    <s v="Credit Card"/>
    <n v="10"/>
    <n v="238.2"/>
    <n v="2382"/>
  </r>
  <r>
    <x v="0"/>
    <s v="UPI"/>
    <n v="34"/>
    <n v="371.14"/>
    <n v="12618.76"/>
  </r>
  <r>
    <x v="7"/>
    <s v="Net Banking"/>
    <n v="45"/>
    <n v="234.67"/>
    <n v="10560.15"/>
  </r>
  <r>
    <x v="0"/>
    <s v="Net Banking"/>
    <n v="12"/>
    <n v="130.31"/>
    <n v="1563.72"/>
  </r>
  <r>
    <x v="6"/>
    <s v="UPI"/>
    <n v="48"/>
    <n v="531.63"/>
    <n v="25518.239999999998"/>
  </r>
  <r>
    <x v="7"/>
    <s v="Credit Card"/>
    <n v="6"/>
    <n v="422.9"/>
    <n v="2537.3999999999996"/>
  </r>
  <r>
    <x v="1"/>
    <s v="Cash"/>
    <n v="6"/>
    <n v="482.48"/>
    <n v="2894.88"/>
  </r>
  <r>
    <x v="5"/>
    <s v="Debit Card"/>
    <n v="9"/>
    <n v="49"/>
    <n v="441"/>
  </r>
  <r>
    <x v="4"/>
    <s v="Credit Card"/>
    <n v="29"/>
    <n v="490.68"/>
    <n v="14229.72"/>
  </r>
  <r>
    <x v="6"/>
    <s v="Net Banking"/>
    <n v="17"/>
    <n v="220.14"/>
    <n v="3742.3799999999997"/>
  </r>
  <r>
    <x v="1"/>
    <s v="Cash"/>
    <n v="24"/>
    <n v="387.88"/>
    <n v="9309.119999999999"/>
  </r>
  <r>
    <x v="6"/>
    <s v="Credit Card"/>
    <n v="34"/>
    <n v="454.42"/>
    <n v="15450.28"/>
  </r>
  <r>
    <x v="7"/>
    <s v="Cash"/>
    <n v="36"/>
    <n v="525.82000000000005"/>
    <n v="18929.52"/>
  </r>
  <r>
    <x v="6"/>
    <s v="UPI"/>
    <n v="18"/>
    <n v="241.36"/>
    <n v="4344.4800000000005"/>
  </r>
  <r>
    <x v="5"/>
    <s v="UPI"/>
    <n v="29"/>
    <n v="200.09"/>
    <n v="5802.61"/>
  </r>
  <r>
    <x v="6"/>
    <s v="Credit Card"/>
    <n v="50"/>
    <n v="188.1"/>
    <n v="9405"/>
  </r>
  <r>
    <x v="5"/>
    <s v="Credit Card"/>
    <n v="27"/>
    <n v="197.46"/>
    <n v="5331.42"/>
  </r>
  <r>
    <x v="4"/>
    <s v="UPI"/>
    <n v="17"/>
    <n v="568.91"/>
    <n v="9671.4699999999993"/>
  </r>
  <r>
    <x v="1"/>
    <s v="UPI"/>
    <n v="16"/>
    <n v="290.62"/>
    <n v="4649.92"/>
  </r>
  <r>
    <x v="4"/>
    <s v="Cash"/>
    <n v="27"/>
    <n v="404.25"/>
    <n v="10914.75"/>
  </r>
  <r>
    <x v="4"/>
    <s v="Credit Card"/>
    <n v="21"/>
    <n v="123.97"/>
    <n v="2603.37"/>
  </r>
  <r>
    <x v="5"/>
    <s v="Credit Card"/>
    <n v="35"/>
    <n v="513.04"/>
    <n v="17956.399999999998"/>
  </r>
  <r>
    <x v="8"/>
    <s v="Debit Card"/>
    <n v="49"/>
    <n v="420.9"/>
    <n v="20624.099999999999"/>
  </r>
  <r>
    <x v="4"/>
    <s v="Credit Card"/>
    <n v="4"/>
    <n v="428.92"/>
    <n v="1715.68"/>
  </r>
  <r>
    <x v="8"/>
    <s v="Net Banking"/>
    <n v="26"/>
    <n v="315.87"/>
    <n v="8212.6200000000008"/>
  </r>
  <r>
    <x v="5"/>
    <s v="Net Banking"/>
    <n v="37"/>
    <n v="126.86"/>
    <n v="4693.82"/>
  </r>
  <r>
    <x v="0"/>
    <s v="Debit Card"/>
    <n v="13"/>
    <n v="159.24"/>
    <n v="2070.12"/>
  </r>
  <r>
    <x v="5"/>
    <s v="Debit Card"/>
    <n v="47"/>
    <n v="39.479999999999997"/>
    <n v="1855.56"/>
  </r>
  <r>
    <x v="9"/>
    <s v="Net Banking"/>
    <n v="45"/>
    <n v="136.72"/>
    <n v="6152.4"/>
  </r>
  <r>
    <x v="9"/>
    <s v="UPI"/>
    <n v="25"/>
    <n v="28.93"/>
    <n v="723.25"/>
  </r>
  <r>
    <x v="7"/>
    <s v="Net Banking"/>
    <n v="46"/>
    <n v="306.44"/>
    <n v="14096.24"/>
  </r>
  <r>
    <x v="2"/>
    <s v="Debit Card"/>
    <n v="31"/>
    <n v="521.66999999999996"/>
    <n v="16171.769999999999"/>
  </r>
  <r>
    <x v="7"/>
    <s v="UPI"/>
    <n v="45"/>
    <n v="189.3"/>
    <n v="8518.5"/>
  </r>
  <r>
    <x v="0"/>
    <s v="Net Banking"/>
    <n v="4"/>
    <n v="91.79"/>
    <n v="367.16"/>
  </r>
  <r>
    <x v="9"/>
    <s v="Cash"/>
    <n v="6"/>
    <n v="406"/>
    <n v="2436"/>
  </r>
  <r>
    <x v="9"/>
    <s v="Cash"/>
    <n v="49"/>
    <n v="108.59"/>
    <n v="5320.91"/>
  </r>
  <r>
    <x v="0"/>
    <s v="Net Banking"/>
    <n v="33"/>
    <n v="534.94000000000005"/>
    <n v="17653.02"/>
  </r>
  <r>
    <x v="2"/>
    <s v="Cash"/>
    <n v="30"/>
    <n v="142.82"/>
    <n v="4284.5999999999995"/>
  </r>
  <r>
    <x v="7"/>
    <s v="Net Banking"/>
    <n v="11"/>
    <n v="174.81"/>
    <n v="1922.91"/>
  </r>
  <r>
    <x v="9"/>
    <s v="Debit Card"/>
    <n v="12"/>
    <n v="243.16"/>
    <n v="2917.92"/>
  </r>
  <r>
    <x v="5"/>
    <s v="Credit Card"/>
    <n v="40"/>
    <n v="212.26"/>
    <n v="8490.4"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  <r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48:F59" firstHeaderRow="0" firstDataRow="1" firstDataCol="1"/>
  <pivotFields count="5">
    <pivotField axis="axisRow" showAll="0">
      <items count="12">
        <item x="7"/>
        <item x="6"/>
        <item x="8"/>
        <item x="2"/>
        <item x="9"/>
        <item x="5"/>
        <item x="1"/>
        <item x="3"/>
        <item x="4"/>
        <item x="0"/>
        <item h="1" x="10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2" baseField="0" baseItem="0"/>
    <dataField name="Sum of Total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G3:BC7" firstHeaderRow="1" firstDataRow="2" firstDataCol="1"/>
  <pivotFields count="7">
    <pivotField axis="axisCol" showAll="0">
      <items count="49">
        <item x="40"/>
        <item x="42"/>
        <item x="28"/>
        <item x="23"/>
        <item x="0"/>
        <item x="15"/>
        <item x="21"/>
        <item x="24"/>
        <item x="6"/>
        <item x="7"/>
        <item x="25"/>
        <item x="29"/>
        <item x="18"/>
        <item x="1"/>
        <item x="37"/>
        <item x="5"/>
        <item x="45"/>
        <item x="10"/>
        <item x="19"/>
        <item x="26"/>
        <item x="13"/>
        <item x="11"/>
        <item x="17"/>
        <item x="2"/>
        <item x="22"/>
        <item x="31"/>
        <item x="36"/>
        <item x="43"/>
        <item x="9"/>
        <item x="33"/>
        <item x="30"/>
        <item x="46"/>
        <item x="27"/>
        <item x="39"/>
        <item x="35"/>
        <item x="41"/>
        <item x="12"/>
        <item x="14"/>
        <item x="8"/>
        <item x="32"/>
        <item x="34"/>
        <item x="38"/>
        <item x="44"/>
        <item x="3"/>
        <item x="20"/>
        <item x="16"/>
        <item x="4"/>
        <item x="47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Sum of Total Amount" fld="6" baseField="1" baseItem="0"/>
  </dataFields>
  <chartFormats count="47"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14" firstHeaderRow="1" firstDataRow="1" firstDataCol="1"/>
  <pivotFields count="4">
    <pivotField axis="axisRow" showAll="0">
      <items count="12">
        <item x="2"/>
        <item x="1"/>
        <item x="6"/>
        <item x="5"/>
        <item x="3"/>
        <item x="4"/>
        <item x="9"/>
        <item x="7"/>
        <item x="8"/>
        <item x="0"/>
        <item h="1" x="10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Bough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4" firstHeaderRow="1" firstDataRow="1" firstDataCol="1"/>
  <pivotFields count="3">
    <pivotField axis="axisRow" showAll="0">
      <items count="12">
        <item x="7"/>
        <item x="6"/>
        <item x="8"/>
        <item x="2"/>
        <item x="9"/>
        <item x="5"/>
        <item x="1"/>
        <item x="3"/>
        <item x="4"/>
        <item x="0"/>
        <item h="1" x="10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B32" sqref="B32"/>
    </sheetView>
  </sheetViews>
  <sheetFormatPr defaultRowHeight="15" x14ac:dyDescent="0.25"/>
  <cols>
    <col min="1" max="1" width="13.7109375" style="1" bestFit="1" customWidth="1"/>
    <col min="2" max="2" width="15.42578125" customWidth="1"/>
    <col min="3" max="3" width="21" bestFit="1" customWidth="1"/>
    <col min="4" max="4" width="16.5703125" bestFit="1" customWidth="1"/>
    <col min="5" max="5" width="11" customWidth="1"/>
    <col min="6" max="6" width="15.5703125" bestFit="1" customWidth="1"/>
    <col min="7" max="7" width="9.7109375" customWidth="1"/>
    <col min="8" max="8" width="13.140625" customWidth="1"/>
  </cols>
  <sheetData>
    <row r="1" spans="1:9" ht="15.75" thickBot="1" x14ac:dyDescent="0.3">
      <c r="A1" s="11" t="s">
        <v>27</v>
      </c>
      <c r="B1" s="12" t="s">
        <v>13</v>
      </c>
      <c r="C1" s="12" t="s">
        <v>28</v>
      </c>
      <c r="D1" s="12" t="s">
        <v>17</v>
      </c>
      <c r="E1" s="12" t="s">
        <v>2</v>
      </c>
      <c r="F1" s="12" t="s">
        <v>0</v>
      </c>
      <c r="G1" s="12" t="s">
        <v>1</v>
      </c>
      <c r="H1" s="13" t="s">
        <v>16</v>
      </c>
    </row>
    <row r="2" spans="1:9" x14ac:dyDescent="0.25">
      <c r="A2" s="9">
        <v>45541</v>
      </c>
      <c r="B2" s="10" t="s">
        <v>29</v>
      </c>
      <c r="C2" s="10" t="s">
        <v>7</v>
      </c>
      <c r="D2" s="10" t="s">
        <v>22</v>
      </c>
      <c r="E2" s="19">
        <v>45860</v>
      </c>
      <c r="F2" s="10">
        <v>91</v>
      </c>
      <c r="G2" s="10">
        <v>280.31</v>
      </c>
      <c r="H2" s="17">
        <f>F2*G2</f>
        <v>25508.21</v>
      </c>
      <c r="I2">
        <f>SUM(H:H)</f>
        <v>1368102.9999999998</v>
      </c>
    </row>
    <row r="3" spans="1:9" x14ac:dyDescent="0.25">
      <c r="A3" s="4">
        <v>45558</v>
      </c>
      <c r="B3" s="2" t="s">
        <v>30</v>
      </c>
      <c r="C3" s="2" t="s">
        <v>9</v>
      </c>
      <c r="D3" s="2" t="s">
        <v>22</v>
      </c>
      <c r="E3" s="3">
        <v>45767</v>
      </c>
      <c r="F3" s="2">
        <v>67</v>
      </c>
      <c r="G3" s="2">
        <v>422.11</v>
      </c>
      <c r="H3" s="5">
        <f t="shared" ref="H3:H66" si="0">F3*G3</f>
        <v>28281.370000000003</v>
      </c>
      <c r="I3">
        <f>AVERAGE(F:F)</f>
        <v>55.62</v>
      </c>
    </row>
    <row r="4" spans="1:9" x14ac:dyDescent="0.25">
      <c r="A4" s="4">
        <v>45555</v>
      </c>
      <c r="B4" s="2" t="s">
        <v>31</v>
      </c>
      <c r="C4" s="2" t="s">
        <v>5</v>
      </c>
      <c r="D4" s="2" t="s">
        <v>25</v>
      </c>
      <c r="E4" s="3">
        <v>45833</v>
      </c>
      <c r="F4" s="2">
        <v>79</v>
      </c>
      <c r="G4" s="2">
        <v>469.62</v>
      </c>
      <c r="H4" s="5">
        <f t="shared" si="0"/>
        <v>37099.980000000003</v>
      </c>
    </row>
    <row r="5" spans="1:9" x14ac:dyDescent="0.25">
      <c r="A5" s="4">
        <v>45544</v>
      </c>
      <c r="B5" s="2" t="s">
        <v>31</v>
      </c>
      <c r="C5" s="2" t="s">
        <v>4</v>
      </c>
      <c r="D5" s="2" t="s">
        <v>20</v>
      </c>
      <c r="E5" s="3">
        <v>45655</v>
      </c>
      <c r="F5" s="2">
        <v>63</v>
      </c>
      <c r="G5" s="2">
        <v>298.33999999999997</v>
      </c>
      <c r="H5" s="5">
        <f t="shared" si="0"/>
        <v>18795.419999999998</v>
      </c>
    </row>
    <row r="6" spans="1:9" x14ac:dyDescent="0.25">
      <c r="A6" s="4">
        <v>45555</v>
      </c>
      <c r="B6" s="2" t="s">
        <v>32</v>
      </c>
      <c r="C6" s="2" t="s">
        <v>12</v>
      </c>
      <c r="D6" s="2" t="s">
        <v>25</v>
      </c>
      <c r="E6" s="3">
        <v>45863</v>
      </c>
      <c r="F6" s="2">
        <v>59</v>
      </c>
      <c r="G6" s="2">
        <v>145.94</v>
      </c>
      <c r="H6" s="5">
        <f t="shared" si="0"/>
        <v>8610.4599999999991</v>
      </c>
    </row>
    <row r="7" spans="1:9" x14ac:dyDescent="0.25">
      <c r="A7" s="4">
        <v>45564</v>
      </c>
      <c r="B7" s="2" t="s">
        <v>33</v>
      </c>
      <c r="C7" s="2" t="s">
        <v>12</v>
      </c>
      <c r="D7" s="2" t="s">
        <v>22</v>
      </c>
      <c r="E7" s="3">
        <v>45612</v>
      </c>
      <c r="F7" s="2">
        <v>35</v>
      </c>
      <c r="G7" s="2">
        <v>251.84</v>
      </c>
      <c r="H7" s="5">
        <f t="shared" si="0"/>
        <v>8814.4</v>
      </c>
    </row>
    <row r="8" spans="1:9" x14ac:dyDescent="0.25">
      <c r="A8" s="4">
        <v>45541</v>
      </c>
      <c r="B8" s="2" t="s">
        <v>34</v>
      </c>
      <c r="C8" s="2" t="s">
        <v>5</v>
      </c>
      <c r="D8" s="2" t="s">
        <v>26</v>
      </c>
      <c r="E8" s="3">
        <v>45617</v>
      </c>
      <c r="F8" s="2">
        <v>23</v>
      </c>
      <c r="G8" s="2">
        <v>469.82</v>
      </c>
      <c r="H8" s="5">
        <f t="shared" si="0"/>
        <v>10805.86</v>
      </c>
    </row>
    <row r="9" spans="1:9" x14ac:dyDescent="0.25">
      <c r="A9" s="4">
        <v>45558</v>
      </c>
      <c r="B9" s="2" t="s">
        <v>31</v>
      </c>
      <c r="C9" s="2" t="s">
        <v>6</v>
      </c>
      <c r="D9" s="2" t="s">
        <v>23</v>
      </c>
      <c r="E9" s="3">
        <v>45773</v>
      </c>
      <c r="F9" s="2">
        <v>11</v>
      </c>
      <c r="G9" s="2">
        <v>489.96</v>
      </c>
      <c r="H9" s="5">
        <f t="shared" si="0"/>
        <v>5389.5599999999995</v>
      </c>
    </row>
    <row r="10" spans="1:9" x14ac:dyDescent="0.25">
      <c r="A10" s="4">
        <v>45557</v>
      </c>
      <c r="B10" s="2" t="s">
        <v>34</v>
      </c>
      <c r="C10" s="2" t="s">
        <v>11</v>
      </c>
      <c r="D10" s="2" t="s">
        <v>25</v>
      </c>
      <c r="E10" s="3">
        <v>45721</v>
      </c>
      <c r="F10" s="2">
        <v>13</v>
      </c>
      <c r="G10" s="2">
        <v>32.92</v>
      </c>
      <c r="H10" s="5">
        <f t="shared" si="0"/>
        <v>427.96000000000004</v>
      </c>
    </row>
    <row r="11" spans="1:9" x14ac:dyDescent="0.25">
      <c r="A11" s="4">
        <v>45563</v>
      </c>
      <c r="B11" s="2" t="s">
        <v>35</v>
      </c>
      <c r="C11" s="2" t="s">
        <v>12</v>
      </c>
      <c r="D11" s="2" t="s">
        <v>25</v>
      </c>
      <c r="E11" s="3">
        <v>45764</v>
      </c>
      <c r="F11" s="2">
        <v>31</v>
      </c>
      <c r="G11" s="2">
        <v>440.95</v>
      </c>
      <c r="H11" s="5">
        <f t="shared" si="0"/>
        <v>13669.449999999999</v>
      </c>
    </row>
    <row r="12" spans="1:9" x14ac:dyDescent="0.25">
      <c r="A12" s="4">
        <v>45547</v>
      </c>
      <c r="B12" s="2" t="s">
        <v>36</v>
      </c>
      <c r="C12" s="2" t="s">
        <v>10</v>
      </c>
      <c r="D12" s="2" t="s">
        <v>26</v>
      </c>
      <c r="E12" s="3">
        <v>45858</v>
      </c>
      <c r="F12" s="2">
        <v>90</v>
      </c>
      <c r="G12" s="2">
        <v>233.32</v>
      </c>
      <c r="H12" s="5">
        <f t="shared" si="0"/>
        <v>20998.799999999999</v>
      </c>
    </row>
    <row r="13" spans="1:9" x14ac:dyDescent="0.25">
      <c r="A13" s="4">
        <v>45551</v>
      </c>
      <c r="B13" s="2" t="s">
        <v>37</v>
      </c>
      <c r="C13" s="2" t="s">
        <v>7</v>
      </c>
      <c r="D13" s="2" t="s">
        <v>23</v>
      </c>
      <c r="E13" s="3">
        <v>45851</v>
      </c>
      <c r="F13" s="2">
        <v>84</v>
      </c>
      <c r="G13" s="2">
        <v>325.81</v>
      </c>
      <c r="H13" s="5">
        <f t="shared" si="0"/>
        <v>27368.04</v>
      </c>
    </row>
    <row r="14" spans="1:9" x14ac:dyDescent="0.25">
      <c r="A14" s="4">
        <v>45553</v>
      </c>
      <c r="B14" s="2" t="s">
        <v>38</v>
      </c>
      <c r="C14" s="2" t="s">
        <v>7</v>
      </c>
      <c r="D14" s="2" t="s">
        <v>26</v>
      </c>
      <c r="E14" s="3">
        <v>45586</v>
      </c>
      <c r="F14" s="2">
        <v>72</v>
      </c>
      <c r="G14" s="2">
        <v>228.56</v>
      </c>
      <c r="H14" s="5">
        <f t="shared" si="0"/>
        <v>16456.32</v>
      </c>
    </row>
    <row r="15" spans="1:9" x14ac:dyDescent="0.25">
      <c r="A15" s="4">
        <v>45537</v>
      </c>
      <c r="B15" s="2" t="s">
        <v>32</v>
      </c>
      <c r="C15" s="2" t="s">
        <v>11</v>
      </c>
      <c r="D15" s="2" t="s">
        <v>26</v>
      </c>
      <c r="E15" s="3">
        <v>45718</v>
      </c>
      <c r="F15" s="2">
        <v>61</v>
      </c>
      <c r="G15" s="2">
        <v>135.4</v>
      </c>
      <c r="H15" s="5">
        <f t="shared" si="0"/>
        <v>8259.4</v>
      </c>
    </row>
    <row r="16" spans="1:9" x14ac:dyDescent="0.25">
      <c r="A16" s="4">
        <v>45536</v>
      </c>
      <c r="B16" s="2" t="s">
        <v>39</v>
      </c>
      <c r="C16" s="2" t="s">
        <v>9</v>
      </c>
      <c r="D16" s="2" t="s">
        <v>20</v>
      </c>
      <c r="E16" s="3">
        <v>45783</v>
      </c>
      <c r="F16" s="2">
        <v>43</v>
      </c>
      <c r="G16" s="2">
        <v>154.31</v>
      </c>
      <c r="H16" s="5">
        <f t="shared" si="0"/>
        <v>6635.33</v>
      </c>
    </row>
    <row r="17" spans="1:8" x14ac:dyDescent="0.25">
      <c r="A17" s="4">
        <v>45556</v>
      </c>
      <c r="B17" s="2" t="s">
        <v>31</v>
      </c>
      <c r="C17" s="2" t="s">
        <v>3</v>
      </c>
      <c r="D17" s="2" t="s">
        <v>23</v>
      </c>
      <c r="E17" s="3">
        <v>45728</v>
      </c>
      <c r="F17" s="2">
        <v>57</v>
      </c>
      <c r="G17" s="2">
        <v>189.87</v>
      </c>
      <c r="H17" s="5">
        <f t="shared" si="0"/>
        <v>10822.59</v>
      </c>
    </row>
    <row r="18" spans="1:8" x14ac:dyDescent="0.25">
      <c r="A18" s="4">
        <v>45549</v>
      </c>
      <c r="B18" s="2" t="s">
        <v>33</v>
      </c>
      <c r="C18" s="2" t="s">
        <v>4</v>
      </c>
      <c r="D18" s="2" t="s">
        <v>23</v>
      </c>
      <c r="E18" s="3">
        <v>45681</v>
      </c>
      <c r="F18" s="2">
        <v>98</v>
      </c>
      <c r="G18" s="2">
        <v>163.89</v>
      </c>
      <c r="H18" s="5">
        <f t="shared" si="0"/>
        <v>16061.22</v>
      </c>
    </row>
    <row r="19" spans="1:8" x14ac:dyDescent="0.25">
      <c r="A19" s="4">
        <v>45539</v>
      </c>
      <c r="B19" s="2" t="s">
        <v>40</v>
      </c>
      <c r="C19" s="2" t="s">
        <v>7</v>
      </c>
      <c r="D19" s="2" t="s">
        <v>26</v>
      </c>
      <c r="E19" s="3">
        <v>45892</v>
      </c>
      <c r="F19" s="2">
        <v>61</v>
      </c>
      <c r="G19" s="2">
        <v>60.74</v>
      </c>
      <c r="H19" s="5">
        <f t="shared" si="0"/>
        <v>3705.1400000000003</v>
      </c>
    </row>
    <row r="20" spans="1:8" x14ac:dyDescent="0.25">
      <c r="A20" s="4">
        <v>45546</v>
      </c>
      <c r="B20" s="2" t="s">
        <v>36</v>
      </c>
      <c r="C20" s="2" t="s">
        <v>11</v>
      </c>
      <c r="D20" s="2" t="s">
        <v>22</v>
      </c>
      <c r="E20" s="3">
        <v>45701</v>
      </c>
      <c r="F20" s="2">
        <v>23</v>
      </c>
      <c r="G20" s="2">
        <v>477.77</v>
      </c>
      <c r="H20" s="5">
        <f t="shared" si="0"/>
        <v>10988.71</v>
      </c>
    </row>
    <row r="21" spans="1:8" x14ac:dyDescent="0.25">
      <c r="A21" s="4">
        <v>45540</v>
      </c>
      <c r="B21" s="2" t="s">
        <v>39</v>
      </c>
      <c r="C21" s="2" t="s">
        <v>7</v>
      </c>
      <c r="D21" s="2" t="s">
        <v>26</v>
      </c>
      <c r="E21" s="3">
        <v>45632</v>
      </c>
      <c r="F21" s="2">
        <v>12</v>
      </c>
      <c r="G21" s="2">
        <v>251.1</v>
      </c>
      <c r="H21" s="5">
        <f t="shared" si="0"/>
        <v>3013.2</v>
      </c>
    </row>
    <row r="22" spans="1:8" x14ac:dyDescent="0.25">
      <c r="A22" s="4">
        <v>45548</v>
      </c>
      <c r="B22" s="2" t="s">
        <v>37</v>
      </c>
      <c r="C22" s="2" t="s">
        <v>4</v>
      </c>
      <c r="D22" s="2" t="s">
        <v>25</v>
      </c>
      <c r="E22" s="3">
        <v>45587</v>
      </c>
      <c r="F22" s="2">
        <v>59</v>
      </c>
      <c r="G22" s="2">
        <v>472.49</v>
      </c>
      <c r="H22" s="5">
        <f t="shared" si="0"/>
        <v>27876.91</v>
      </c>
    </row>
    <row r="23" spans="1:8" x14ac:dyDescent="0.25">
      <c r="A23" s="4">
        <v>45564</v>
      </c>
      <c r="B23" s="2" t="s">
        <v>32</v>
      </c>
      <c r="C23" s="2" t="s">
        <v>5</v>
      </c>
      <c r="D23" s="2" t="s">
        <v>22</v>
      </c>
      <c r="E23" s="3">
        <v>45797</v>
      </c>
      <c r="F23" s="2">
        <v>82</v>
      </c>
      <c r="G23" s="2">
        <v>70.05</v>
      </c>
      <c r="H23" s="5">
        <f t="shared" si="0"/>
        <v>5744.0999999999995</v>
      </c>
    </row>
    <row r="24" spans="1:8" x14ac:dyDescent="0.25">
      <c r="A24" s="4">
        <v>45552</v>
      </c>
      <c r="B24" s="2" t="s">
        <v>39</v>
      </c>
      <c r="C24" s="2" t="s">
        <v>6</v>
      </c>
      <c r="D24" s="2" t="s">
        <v>20</v>
      </c>
      <c r="E24" s="3">
        <v>45714</v>
      </c>
      <c r="F24" s="2">
        <v>12</v>
      </c>
      <c r="G24" s="2">
        <v>407.06</v>
      </c>
      <c r="H24" s="5">
        <f t="shared" si="0"/>
        <v>4884.72</v>
      </c>
    </row>
    <row r="25" spans="1:8" x14ac:dyDescent="0.25">
      <c r="A25" s="4">
        <v>45538</v>
      </c>
      <c r="B25" s="2" t="s">
        <v>38</v>
      </c>
      <c r="C25" s="2" t="s">
        <v>7</v>
      </c>
      <c r="D25" s="2" t="s">
        <v>25</v>
      </c>
      <c r="E25" s="3">
        <v>45893</v>
      </c>
      <c r="F25" s="2">
        <v>90</v>
      </c>
      <c r="G25" s="2">
        <v>349.85</v>
      </c>
      <c r="H25" s="5">
        <f t="shared" si="0"/>
        <v>31486.500000000004</v>
      </c>
    </row>
    <row r="26" spans="1:8" x14ac:dyDescent="0.25">
      <c r="A26" s="4">
        <v>45537</v>
      </c>
      <c r="B26" s="2" t="s">
        <v>32</v>
      </c>
      <c r="C26" s="2" t="s">
        <v>3</v>
      </c>
      <c r="D26" s="2" t="s">
        <v>20</v>
      </c>
      <c r="E26" s="3">
        <v>45682</v>
      </c>
      <c r="F26" s="2">
        <v>96</v>
      </c>
      <c r="G26" s="2">
        <v>477.44</v>
      </c>
      <c r="H26" s="5">
        <f t="shared" si="0"/>
        <v>45834.239999999998</v>
      </c>
    </row>
    <row r="27" spans="1:8" x14ac:dyDescent="0.25">
      <c r="A27" s="4">
        <v>45559</v>
      </c>
      <c r="B27" s="2" t="s">
        <v>32</v>
      </c>
      <c r="C27" s="2" t="s">
        <v>9</v>
      </c>
      <c r="D27" s="2" t="s">
        <v>25</v>
      </c>
      <c r="E27" s="3">
        <v>45876</v>
      </c>
      <c r="F27" s="2">
        <v>34</v>
      </c>
      <c r="G27" s="2">
        <v>31.61</v>
      </c>
      <c r="H27" s="5">
        <f t="shared" si="0"/>
        <v>1074.74</v>
      </c>
    </row>
    <row r="28" spans="1:8" x14ac:dyDescent="0.25">
      <c r="A28" s="4">
        <v>45540</v>
      </c>
      <c r="B28" s="2" t="s">
        <v>29</v>
      </c>
      <c r="C28" s="2" t="s">
        <v>7</v>
      </c>
      <c r="D28" s="2" t="s">
        <v>22</v>
      </c>
      <c r="E28" s="3">
        <v>45781</v>
      </c>
      <c r="F28" s="2">
        <v>58</v>
      </c>
      <c r="G28" s="2">
        <v>20.329999999999998</v>
      </c>
      <c r="H28" s="5">
        <f t="shared" si="0"/>
        <v>1179.1399999999999</v>
      </c>
    </row>
    <row r="29" spans="1:8" x14ac:dyDescent="0.25">
      <c r="A29" s="4">
        <v>45553</v>
      </c>
      <c r="B29" s="2" t="s">
        <v>41</v>
      </c>
      <c r="C29" s="2" t="s">
        <v>5</v>
      </c>
      <c r="D29" s="2" t="s">
        <v>26</v>
      </c>
      <c r="E29" s="3">
        <v>45779</v>
      </c>
      <c r="F29" s="2">
        <v>65</v>
      </c>
      <c r="G29" s="2">
        <v>61.24</v>
      </c>
      <c r="H29" s="5">
        <f t="shared" si="0"/>
        <v>3980.6</v>
      </c>
    </row>
    <row r="30" spans="1:8" x14ac:dyDescent="0.25">
      <c r="A30" s="4">
        <v>45565</v>
      </c>
      <c r="B30" s="2" t="s">
        <v>37</v>
      </c>
      <c r="C30" s="2" t="s">
        <v>9</v>
      </c>
      <c r="D30" s="2" t="s">
        <v>22</v>
      </c>
      <c r="E30" s="3">
        <v>45688</v>
      </c>
      <c r="F30" s="2">
        <v>21</v>
      </c>
      <c r="G30" s="2">
        <v>362.24</v>
      </c>
      <c r="H30" s="5">
        <f t="shared" si="0"/>
        <v>7607.04</v>
      </c>
    </row>
    <row r="31" spans="1:8" x14ac:dyDescent="0.25">
      <c r="A31" s="4">
        <v>45564</v>
      </c>
      <c r="B31" s="2" t="s">
        <v>35</v>
      </c>
      <c r="C31" s="2" t="s">
        <v>10</v>
      </c>
      <c r="D31" s="2" t="s">
        <v>23</v>
      </c>
      <c r="E31" s="3">
        <v>45797</v>
      </c>
      <c r="F31" s="2">
        <v>77</v>
      </c>
      <c r="G31" s="2">
        <v>482.3</v>
      </c>
      <c r="H31" s="5">
        <f t="shared" si="0"/>
        <v>37137.1</v>
      </c>
    </row>
    <row r="32" spans="1:8" x14ac:dyDescent="0.25">
      <c r="A32" s="4">
        <v>45544</v>
      </c>
      <c r="B32" s="2" t="s">
        <v>42</v>
      </c>
      <c r="C32" s="2" t="s">
        <v>3</v>
      </c>
      <c r="D32" s="2" t="s">
        <v>23</v>
      </c>
      <c r="E32" s="3">
        <v>45691</v>
      </c>
      <c r="F32" s="2">
        <v>62</v>
      </c>
      <c r="G32" s="2">
        <v>297.89</v>
      </c>
      <c r="H32" s="5">
        <f t="shared" si="0"/>
        <v>18469.18</v>
      </c>
    </row>
    <row r="33" spans="1:8" x14ac:dyDescent="0.25">
      <c r="A33" s="4">
        <v>45537</v>
      </c>
      <c r="B33" s="2" t="s">
        <v>33</v>
      </c>
      <c r="C33" s="2" t="s">
        <v>12</v>
      </c>
      <c r="D33" s="2" t="s">
        <v>26</v>
      </c>
      <c r="E33" s="3">
        <v>45589</v>
      </c>
      <c r="F33" s="2">
        <v>75</v>
      </c>
      <c r="G33" s="2">
        <v>188.67</v>
      </c>
      <c r="H33" s="5">
        <f t="shared" si="0"/>
        <v>14150.249999999998</v>
      </c>
    </row>
    <row r="34" spans="1:8" x14ac:dyDescent="0.25">
      <c r="A34" s="4">
        <v>45547</v>
      </c>
      <c r="B34" s="2" t="s">
        <v>40</v>
      </c>
      <c r="C34" s="2" t="s">
        <v>5</v>
      </c>
      <c r="D34" s="2" t="s">
        <v>22</v>
      </c>
      <c r="E34" s="3">
        <v>45737</v>
      </c>
      <c r="F34" s="2">
        <v>23</v>
      </c>
      <c r="G34" s="2">
        <v>250.95</v>
      </c>
      <c r="H34" s="5">
        <f t="shared" si="0"/>
        <v>5771.8499999999995</v>
      </c>
    </row>
    <row r="35" spans="1:8" x14ac:dyDescent="0.25">
      <c r="A35" s="4">
        <v>45558</v>
      </c>
      <c r="B35" s="2" t="s">
        <v>40</v>
      </c>
      <c r="C35" s="2" t="s">
        <v>3</v>
      </c>
      <c r="D35" s="2" t="s">
        <v>22</v>
      </c>
      <c r="E35" s="3">
        <v>45640</v>
      </c>
      <c r="F35" s="2">
        <v>76</v>
      </c>
      <c r="G35" s="2">
        <v>43.47</v>
      </c>
      <c r="H35" s="5">
        <f t="shared" si="0"/>
        <v>3303.72</v>
      </c>
    </row>
    <row r="36" spans="1:8" x14ac:dyDescent="0.25">
      <c r="A36" s="4">
        <v>45547</v>
      </c>
      <c r="B36" s="2" t="s">
        <v>36</v>
      </c>
      <c r="C36" s="2" t="s">
        <v>10</v>
      </c>
      <c r="D36" s="2" t="s">
        <v>23</v>
      </c>
      <c r="E36" s="3">
        <v>45666</v>
      </c>
      <c r="F36" s="2">
        <v>17</v>
      </c>
      <c r="G36" s="2">
        <v>297.27999999999997</v>
      </c>
      <c r="H36" s="5">
        <f t="shared" si="0"/>
        <v>5053.7599999999993</v>
      </c>
    </row>
    <row r="37" spans="1:8" x14ac:dyDescent="0.25">
      <c r="A37" s="4">
        <v>45549</v>
      </c>
      <c r="B37" s="2" t="s">
        <v>35</v>
      </c>
      <c r="C37" s="2" t="s">
        <v>3</v>
      </c>
      <c r="D37" s="2" t="s">
        <v>25</v>
      </c>
      <c r="E37" s="3">
        <v>45839</v>
      </c>
      <c r="F37" s="2">
        <v>25</v>
      </c>
      <c r="G37" s="2">
        <v>368.19</v>
      </c>
      <c r="H37" s="5">
        <f t="shared" si="0"/>
        <v>9204.75</v>
      </c>
    </row>
    <row r="38" spans="1:8" x14ac:dyDescent="0.25">
      <c r="A38" s="4">
        <v>45555</v>
      </c>
      <c r="B38" s="2" t="s">
        <v>41</v>
      </c>
      <c r="C38" s="2" t="s">
        <v>9</v>
      </c>
      <c r="D38" s="2" t="s">
        <v>26</v>
      </c>
      <c r="E38" s="3">
        <v>45842</v>
      </c>
      <c r="F38" s="2">
        <v>46</v>
      </c>
      <c r="G38" s="2">
        <v>398.7</v>
      </c>
      <c r="H38" s="5">
        <f t="shared" si="0"/>
        <v>18340.2</v>
      </c>
    </row>
    <row r="39" spans="1:8" x14ac:dyDescent="0.25">
      <c r="A39" s="4">
        <v>45550</v>
      </c>
      <c r="B39" s="2" t="s">
        <v>37</v>
      </c>
      <c r="C39" s="2" t="s">
        <v>9</v>
      </c>
      <c r="D39" s="2" t="s">
        <v>25</v>
      </c>
      <c r="E39" s="3">
        <v>45889</v>
      </c>
      <c r="F39" s="2">
        <v>59</v>
      </c>
      <c r="G39" s="2">
        <v>34.92</v>
      </c>
      <c r="H39" s="5">
        <f t="shared" si="0"/>
        <v>2060.2800000000002</v>
      </c>
    </row>
    <row r="40" spans="1:8" x14ac:dyDescent="0.25">
      <c r="A40" s="4">
        <v>45550</v>
      </c>
      <c r="B40" s="2" t="s">
        <v>40</v>
      </c>
      <c r="C40" s="2" t="s">
        <v>11</v>
      </c>
      <c r="D40" s="2" t="s">
        <v>20</v>
      </c>
      <c r="E40" s="3">
        <v>45706</v>
      </c>
      <c r="F40" s="2">
        <v>88</v>
      </c>
      <c r="G40" s="2">
        <v>489.48</v>
      </c>
      <c r="H40" s="5">
        <f t="shared" si="0"/>
        <v>43074.240000000005</v>
      </c>
    </row>
    <row r="41" spans="1:8" x14ac:dyDescent="0.25">
      <c r="A41" s="4">
        <v>45547</v>
      </c>
      <c r="B41" s="2" t="s">
        <v>30</v>
      </c>
      <c r="C41" s="2" t="s">
        <v>4</v>
      </c>
      <c r="D41" s="2" t="s">
        <v>23</v>
      </c>
      <c r="E41" s="3">
        <v>45755</v>
      </c>
      <c r="F41" s="2">
        <v>21</v>
      </c>
      <c r="G41" s="2">
        <v>178.4</v>
      </c>
      <c r="H41" s="5">
        <f t="shared" si="0"/>
        <v>3746.4</v>
      </c>
    </row>
    <row r="42" spans="1:8" x14ac:dyDescent="0.25">
      <c r="A42" s="4">
        <v>45546</v>
      </c>
      <c r="B42" s="2" t="s">
        <v>37</v>
      </c>
      <c r="C42" s="2" t="s">
        <v>11</v>
      </c>
      <c r="D42" s="2" t="s">
        <v>23</v>
      </c>
      <c r="E42" s="3">
        <v>45755</v>
      </c>
      <c r="F42" s="2">
        <v>89</v>
      </c>
      <c r="G42" s="2">
        <v>487.12</v>
      </c>
      <c r="H42" s="5">
        <f t="shared" si="0"/>
        <v>43353.68</v>
      </c>
    </row>
    <row r="43" spans="1:8" x14ac:dyDescent="0.25">
      <c r="A43" s="4">
        <v>45546</v>
      </c>
      <c r="B43" s="2" t="s">
        <v>38</v>
      </c>
      <c r="C43" s="2" t="s">
        <v>4</v>
      </c>
      <c r="D43" s="2" t="s">
        <v>25</v>
      </c>
      <c r="E43" s="3">
        <v>45900</v>
      </c>
      <c r="F43" s="2">
        <v>86</v>
      </c>
      <c r="G43" s="2">
        <v>75.28</v>
      </c>
      <c r="H43" s="5">
        <f t="shared" si="0"/>
        <v>6474.08</v>
      </c>
    </row>
    <row r="44" spans="1:8" x14ac:dyDescent="0.25">
      <c r="A44" s="4">
        <v>45545</v>
      </c>
      <c r="B44" s="2" t="s">
        <v>43</v>
      </c>
      <c r="C44" s="2" t="s">
        <v>12</v>
      </c>
      <c r="D44" s="2" t="s">
        <v>25</v>
      </c>
      <c r="E44" s="3">
        <v>45899</v>
      </c>
      <c r="F44" s="2">
        <v>50</v>
      </c>
      <c r="G44" s="2">
        <v>129.43</v>
      </c>
      <c r="H44" s="5">
        <f t="shared" si="0"/>
        <v>6471.5</v>
      </c>
    </row>
    <row r="45" spans="1:8" x14ac:dyDescent="0.25">
      <c r="A45" s="4">
        <v>45558</v>
      </c>
      <c r="B45" s="2" t="s">
        <v>42</v>
      </c>
      <c r="C45" s="2" t="s">
        <v>4</v>
      </c>
      <c r="D45" s="2" t="s">
        <v>25</v>
      </c>
      <c r="E45" s="3">
        <v>45912</v>
      </c>
      <c r="F45" s="2">
        <v>41</v>
      </c>
      <c r="G45" s="2">
        <v>24.01</v>
      </c>
      <c r="H45" s="5">
        <f t="shared" si="0"/>
        <v>984.41000000000008</v>
      </c>
    </row>
    <row r="46" spans="1:8" x14ac:dyDescent="0.25">
      <c r="A46" s="4">
        <v>45555</v>
      </c>
      <c r="B46" s="2" t="s">
        <v>35</v>
      </c>
      <c r="C46" s="2" t="s">
        <v>12</v>
      </c>
      <c r="D46" s="2" t="s">
        <v>26</v>
      </c>
      <c r="E46" s="3">
        <v>45786</v>
      </c>
      <c r="F46" s="2">
        <v>92</v>
      </c>
      <c r="G46" s="2">
        <v>130.02000000000001</v>
      </c>
      <c r="H46" s="5">
        <f t="shared" si="0"/>
        <v>11961.84</v>
      </c>
    </row>
    <row r="47" spans="1:8" x14ac:dyDescent="0.25">
      <c r="A47" s="4">
        <v>45561</v>
      </c>
      <c r="B47" s="2" t="s">
        <v>31</v>
      </c>
      <c r="C47" s="2" t="s">
        <v>11</v>
      </c>
      <c r="D47" s="2" t="s">
        <v>26</v>
      </c>
      <c r="E47" s="3">
        <v>45851</v>
      </c>
      <c r="F47" s="2">
        <v>33</v>
      </c>
      <c r="G47" s="2">
        <v>418.05</v>
      </c>
      <c r="H47" s="5">
        <f t="shared" si="0"/>
        <v>13795.65</v>
      </c>
    </row>
    <row r="48" spans="1:8" x14ac:dyDescent="0.25">
      <c r="A48" s="4">
        <v>45556</v>
      </c>
      <c r="B48" s="2" t="s">
        <v>36</v>
      </c>
      <c r="C48" s="2" t="s">
        <v>11</v>
      </c>
      <c r="D48" s="2" t="s">
        <v>20</v>
      </c>
      <c r="E48" s="3">
        <v>45866</v>
      </c>
      <c r="F48" s="2">
        <v>86</v>
      </c>
      <c r="G48" s="2">
        <v>311.99</v>
      </c>
      <c r="H48" s="5">
        <f t="shared" si="0"/>
        <v>26831.14</v>
      </c>
    </row>
    <row r="49" spans="1:8" x14ac:dyDescent="0.25">
      <c r="A49" s="4">
        <v>45540</v>
      </c>
      <c r="B49" s="2" t="s">
        <v>44</v>
      </c>
      <c r="C49" s="2" t="s">
        <v>3</v>
      </c>
      <c r="D49" s="2" t="s">
        <v>22</v>
      </c>
      <c r="E49" s="3">
        <v>45870</v>
      </c>
      <c r="F49" s="2">
        <v>69</v>
      </c>
      <c r="G49" s="2">
        <v>106.75</v>
      </c>
      <c r="H49" s="5">
        <f t="shared" si="0"/>
        <v>7365.75</v>
      </c>
    </row>
    <row r="50" spans="1:8" x14ac:dyDescent="0.25">
      <c r="A50" s="4">
        <v>45557</v>
      </c>
      <c r="B50" s="2" t="s">
        <v>35</v>
      </c>
      <c r="C50" s="2" t="s">
        <v>6</v>
      </c>
      <c r="D50" s="2" t="s">
        <v>20</v>
      </c>
      <c r="E50" s="3">
        <v>45920</v>
      </c>
      <c r="F50" s="2">
        <v>24</v>
      </c>
      <c r="G50" s="2">
        <v>125.87</v>
      </c>
      <c r="H50" s="5">
        <f t="shared" si="0"/>
        <v>3020.88</v>
      </c>
    </row>
    <row r="51" spans="1:8" x14ac:dyDescent="0.25">
      <c r="A51" s="4">
        <v>45549</v>
      </c>
      <c r="B51" s="2" t="s">
        <v>35</v>
      </c>
      <c r="C51" s="2" t="s">
        <v>12</v>
      </c>
      <c r="D51" s="2" t="s">
        <v>20</v>
      </c>
      <c r="E51" s="3">
        <v>45673</v>
      </c>
      <c r="F51" s="2">
        <v>79</v>
      </c>
      <c r="G51" s="2">
        <v>489.46</v>
      </c>
      <c r="H51" s="5">
        <f t="shared" si="0"/>
        <v>38667.339999999997</v>
      </c>
    </row>
    <row r="52" spans="1:8" x14ac:dyDescent="0.25">
      <c r="A52" s="4">
        <v>45541</v>
      </c>
      <c r="B52" s="2" t="s">
        <v>37</v>
      </c>
      <c r="C52" s="2" t="s">
        <v>10</v>
      </c>
      <c r="D52" s="2" t="s">
        <v>23</v>
      </c>
      <c r="E52" s="3">
        <v>45638</v>
      </c>
      <c r="F52" s="2">
        <v>57</v>
      </c>
      <c r="G52" s="2">
        <v>309.97000000000003</v>
      </c>
      <c r="H52" s="5">
        <f t="shared" si="0"/>
        <v>17668.29</v>
      </c>
    </row>
    <row r="53" spans="1:8" x14ac:dyDescent="0.25">
      <c r="A53" s="4">
        <v>45544</v>
      </c>
      <c r="B53" s="2" t="s">
        <v>44</v>
      </c>
      <c r="C53" s="2" t="s">
        <v>3</v>
      </c>
      <c r="D53" s="2" t="s">
        <v>22</v>
      </c>
      <c r="E53" s="3">
        <v>45590</v>
      </c>
      <c r="F53" s="2">
        <v>20</v>
      </c>
      <c r="G53" s="2">
        <v>131.9</v>
      </c>
      <c r="H53" s="5">
        <f t="shared" si="0"/>
        <v>2638</v>
      </c>
    </row>
    <row r="54" spans="1:8" x14ac:dyDescent="0.25">
      <c r="A54" s="4">
        <v>45536</v>
      </c>
      <c r="B54" s="2" t="s">
        <v>36</v>
      </c>
      <c r="C54" s="2" t="s">
        <v>9</v>
      </c>
      <c r="D54" s="2" t="s">
        <v>25</v>
      </c>
      <c r="E54" s="3">
        <v>45718</v>
      </c>
      <c r="F54" s="2">
        <v>90</v>
      </c>
      <c r="G54" s="2">
        <v>335.99</v>
      </c>
      <c r="H54" s="5">
        <f t="shared" si="0"/>
        <v>30239.100000000002</v>
      </c>
    </row>
    <row r="55" spans="1:8" x14ac:dyDescent="0.25">
      <c r="A55" s="4">
        <v>45542</v>
      </c>
      <c r="B55" s="2" t="s">
        <v>45</v>
      </c>
      <c r="C55" s="2" t="s">
        <v>4</v>
      </c>
      <c r="D55" s="2" t="s">
        <v>20</v>
      </c>
      <c r="E55" s="3">
        <v>45900</v>
      </c>
      <c r="F55" s="2">
        <v>98</v>
      </c>
      <c r="G55" s="2">
        <v>208.92</v>
      </c>
      <c r="H55" s="5">
        <f t="shared" si="0"/>
        <v>20474.16</v>
      </c>
    </row>
    <row r="56" spans="1:8" x14ac:dyDescent="0.25">
      <c r="A56" s="4">
        <v>45557</v>
      </c>
      <c r="B56" s="2" t="s">
        <v>46</v>
      </c>
      <c r="C56" s="2" t="s">
        <v>11</v>
      </c>
      <c r="D56" s="2" t="s">
        <v>23</v>
      </c>
      <c r="E56" s="3">
        <v>45800</v>
      </c>
      <c r="F56" s="2">
        <v>19</v>
      </c>
      <c r="G56" s="2">
        <v>288.73</v>
      </c>
      <c r="H56" s="5">
        <f t="shared" si="0"/>
        <v>5485.8700000000008</v>
      </c>
    </row>
    <row r="57" spans="1:8" x14ac:dyDescent="0.25">
      <c r="A57" s="4">
        <v>45544</v>
      </c>
      <c r="B57" s="2" t="s">
        <v>33</v>
      </c>
      <c r="C57" s="2" t="s">
        <v>4</v>
      </c>
      <c r="D57" s="2" t="s">
        <v>22</v>
      </c>
      <c r="E57" s="3">
        <v>45759</v>
      </c>
      <c r="F57" s="2">
        <v>73</v>
      </c>
      <c r="G57" s="2">
        <v>29.23</v>
      </c>
      <c r="H57" s="5">
        <f t="shared" si="0"/>
        <v>2133.79</v>
      </c>
    </row>
    <row r="58" spans="1:8" x14ac:dyDescent="0.25">
      <c r="A58" s="4">
        <v>45536</v>
      </c>
      <c r="B58" s="2" t="s">
        <v>38</v>
      </c>
      <c r="C58" s="2" t="s">
        <v>9</v>
      </c>
      <c r="D58" s="2" t="s">
        <v>22</v>
      </c>
      <c r="E58" s="3">
        <v>45599</v>
      </c>
      <c r="F58" s="2">
        <v>50</v>
      </c>
      <c r="G58" s="2">
        <v>492.1</v>
      </c>
      <c r="H58" s="5">
        <f t="shared" si="0"/>
        <v>24605</v>
      </c>
    </row>
    <row r="59" spans="1:8" x14ac:dyDescent="0.25">
      <c r="A59" s="4">
        <v>45541</v>
      </c>
      <c r="B59" s="2" t="s">
        <v>41</v>
      </c>
      <c r="C59" s="2" t="s">
        <v>10</v>
      </c>
      <c r="D59" s="2" t="s">
        <v>22</v>
      </c>
      <c r="E59" s="3">
        <v>45901</v>
      </c>
      <c r="F59" s="2">
        <v>17</v>
      </c>
      <c r="G59" s="2">
        <v>247.56</v>
      </c>
      <c r="H59" s="5">
        <f t="shared" si="0"/>
        <v>4208.5200000000004</v>
      </c>
    </row>
    <row r="60" spans="1:8" x14ac:dyDescent="0.25">
      <c r="A60" s="4">
        <v>45553</v>
      </c>
      <c r="B60" s="2" t="s">
        <v>43</v>
      </c>
      <c r="C60" s="2" t="s">
        <v>9</v>
      </c>
      <c r="D60" s="2" t="s">
        <v>20</v>
      </c>
      <c r="E60" s="3">
        <v>45888</v>
      </c>
      <c r="F60" s="2">
        <v>64</v>
      </c>
      <c r="G60" s="2">
        <v>471.81</v>
      </c>
      <c r="H60" s="5">
        <f t="shared" si="0"/>
        <v>30195.84</v>
      </c>
    </row>
    <row r="61" spans="1:8" x14ac:dyDescent="0.25">
      <c r="A61" s="4">
        <v>45563</v>
      </c>
      <c r="B61" s="2" t="s">
        <v>44</v>
      </c>
      <c r="C61" s="2" t="s">
        <v>4</v>
      </c>
      <c r="D61" s="2" t="s">
        <v>26</v>
      </c>
      <c r="E61" s="3">
        <v>45837</v>
      </c>
      <c r="F61" s="2">
        <v>11</v>
      </c>
      <c r="G61" s="2">
        <v>52.74</v>
      </c>
      <c r="H61" s="5">
        <f t="shared" si="0"/>
        <v>580.14</v>
      </c>
    </row>
    <row r="62" spans="1:8" x14ac:dyDescent="0.25">
      <c r="A62" s="4">
        <v>45546</v>
      </c>
      <c r="B62" s="2" t="s">
        <v>29</v>
      </c>
      <c r="C62" s="2" t="s">
        <v>7</v>
      </c>
      <c r="D62" s="2" t="s">
        <v>26</v>
      </c>
      <c r="E62" s="3">
        <v>45626</v>
      </c>
      <c r="F62" s="2">
        <v>29</v>
      </c>
      <c r="G62" s="2">
        <v>46.66</v>
      </c>
      <c r="H62" s="5">
        <f t="shared" si="0"/>
        <v>1353.1399999999999</v>
      </c>
    </row>
    <row r="63" spans="1:8" x14ac:dyDescent="0.25">
      <c r="A63" s="4">
        <v>45544</v>
      </c>
      <c r="B63" s="2" t="s">
        <v>47</v>
      </c>
      <c r="C63" s="2" t="s">
        <v>8</v>
      </c>
      <c r="D63" s="2" t="s">
        <v>20</v>
      </c>
      <c r="E63" s="3">
        <v>45671</v>
      </c>
      <c r="F63" s="2">
        <v>66</v>
      </c>
      <c r="G63" s="2">
        <v>239.19</v>
      </c>
      <c r="H63" s="5">
        <f t="shared" si="0"/>
        <v>15786.539999999999</v>
      </c>
    </row>
    <row r="64" spans="1:8" x14ac:dyDescent="0.25">
      <c r="A64" s="4">
        <v>45537</v>
      </c>
      <c r="B64" s="2" t="s">
        <v>39</v>
      </c>
      <c r="C64" s="2" t="s">
        <v>9</v>
      </c>
      <c r="D64" s="2" t="s">
        <v>22</v>
      </c>
      <c r="E64" s="3">
        <v>45831</v>
      </c>
      <c r="F64" s="2">
        <v>27</v>
      </c>
      <c r="G64" s="2">
        <v>233.78</v>
      </c>
      <c r="H64" s="5">
        <f t="shared" si="0"/>
        <v>6312.06</v>
      </c>
    </row>
    <row r="65" spans="1:8" x14ac:dyDescent="0.25">
      <c r="A65" s="4">
        <v>45559</v>
      </c>
      <c r="B65" s="2" t="s">
        <v>44</v>
      </c>
      <c r="C65" s="2" t="s">
        <v>6</v>
      </c>
      <c r="D65" s="2" t="s">
        <v>26</v>
      </c>
      <c r="E65" s="3">
        <v>45830</v>
      </c>
      <c r="F65" s="2">
        <v>63</v>
      </c>
      <c r="G65" s="2">
        <v>107.98</v>
      </c>
      <c r="H65" s="5">
        <f t="shared" si="0"/>
        <v>6802.7400000000007</v>
      </c>
    </row>
    <row r="66" spans="1:8" x14ac:dyDescent="0.25">
      <c r="A66" s="4">
        <v>45546</v>
      </c>
      <c r="B66" s="2" t="s">
        <v>43</v>
      </c>
      <c r="C66" s="2" t="s">
        <v>3</v>
      </c>
      <c r="D66" s="2" t="s">
        <v>25</v>
      </c>
      <c r="E66" s="3">
        <v>45638</v>
      </c>
      <c r="F66" s="2">
        <v>84</v>
      </c>
      <c r="G66" s="2">
        <v>125.34</v>
      </c>
      <c r="H66" s="5">
        <f t="shared" si="0"/>
        <v>10528.56</v>
      </c>
    </row>
    <row r="67" spans="1:8" x14ac:dyDescent="0.25">
      <c r="A67" s="4">
        <v>45561</v>
      </c>
      <c r="B67" s="2" t="s">
        <v>46</v>
      </c>
      <c r="C67" s="2" t="s">
        <v>6</v>
      </c>
      <c r="D67" s="2" t="s">
        <v>26</v>
      </c>
      <c r="E67" s="3">
        <v>45735</v>
      </c>
      <c r="F67" s="2">
        <v>98</v>
      </c>
      <c r="G67" s="2">
        <v>315.82</v>
      </c>
      <c r="H67" s="5">
        <f t="shared" ref="H67:H101" si="1">F67*G67</f>
        <v>30950.36</v>
      </c>
    </row>
    <row r="68" spans="1:8" x14ac:dyDescent="0.25">
      <c r="A68" s="4">
        <v>45562</v>
      </c>
      <c r="B68" s="2" t="s">
        <v>39</v>
      </c>
      <c r="C68" s="2" t="s">
        <v>11</v>
      </c>
      <c r="D68" s="2" t="s">
        <v>22</v>
      </c>
      <c r="E68" s="3">
        <v>45840</v>
      </c>
      <c r="F68" s="2">
        <v>40</v>
      </c>
      <c r="G68" s="2">
        <v>307.69</v>
      </c>
      <c r="H68" s="5">
        <f t="shared" si="1"/>
        <v>12307.6</v>
      </c>
    </row>
    <row r="69" spans="1:8" x14ac:dyDescent="0.25">
      <c r="A69" s="4">
        <v>45562</v>
      </c>
      <c r="B69" s="2" t="s">
        <v>43</v>
      </c>
      <c r="C69" s="2" t="s">
        <v>7</v>
      </c>
      <c r="D69" s="2" t="s">
        <v>26</v>
      </c>
      <c r="E69" s="3">
        <v>45910</v>
      </c>
      <c r="F69" s="2">
        <v>92</v>
      </c>
      <c r="G69" s="2">
        <v>98.88</v>
      </c>
      <c r="H69" s="5">
        <f t="shared" si="1"/>
        <v>9096.9599999999991</v>
      </c>
    </row>
    <row r="70" spans="1:8" x14ac:dyDescent="0.25">
      <c r="A70" s="4">
        <v>45536</v>
      </c>
      <c r="B70" s="2" t="s">
        <v>33</v>
      </c>
      <c r="C70" s="2" t="s">
        <v>6</v>
      </c>
      <c r="D70" s="2" t="s">
        <v>22</v>
      </c>
      <c r="E70" s="3">
        <v>45711</v>
      </c>
      <c r="F70" s="2">
        <v>46</v>
      </c>
      <c r="G70" s="2">
        <v>18.95</v>
      </c>
      <c r="H70" s="5">
        <f t="shared" si="1"/>
        <v>871.69999999999993</v>
      </c>
    </row>
    <row r="71" spans="1:8" x14ac:dyDescent="0.25">
      <c r="A71" s="4">
        <v>45543</v>
      </c>
      <c r="B71" s="2" t="s">
        <v>33</v>
      </c>
      <c r="C71" s="2" t="s">
        <v>8</v>
      </c>
      <c r="D71" s="2" t="s">
        <v>22</v>
      </c>
      <c r="E71" s="3">
        <v>45840</v>
      </c>
      <c r="F71" s="2">
        <v>66</v>
      </c>
      <c r="G71" s="2">
        <v>65.66</v>
      </c>
      <c r="H71" s="5">
        <f t="shared" si="1"/>
        <v>4333.5599999999995</v>
      </c>
    </row>
    <row r="72" spans="1:8" x14ac:dyDescent="0.25">
      <c r="A72" s="4">
        <v>45542</v>
      </c>
      <c r="B72" s="2" t="s">
        <v>37</v>
      </c>
      <c r="C72" s="2" t="s">
        <v>3</v>
      </c>
      <c r="D72" s="2" t="s">
        <v>20</v>
      </c>
      <c r="E72" s="3">
        <v>45730</v>
      </c>
      <c r="F72" s="2">
        <v>80</v>
      </c>
      <c r="G72" s="2">
        <v>391.62</v>
      </c>
      <c r="H72" s="5">
        <f t="shared" si="1"/>
        <v>31329.599999999999</v>
      </c>
    </row>
    <row r="73" spans="1:8" x14ac:dyDescent="0.25">
      <c r="A73" s="4">
        <v>45548</v>
      </c>
      <c r="B73" s="2" t="s">
        <v>31</v>
      </c>
      <c r="C73" s="2" t="s">
        <v>11</v>
      </c>
      <c r="D73" s="2" t="s">
        <v>20</v>
      </c>
      <c r="E73" s="3">
        <v>45761</v>
      </c>
      <c r="F73" s="2">
        <v>75</v>
      </c>
      <c r="G73" s="2">
        <v>116.45</v>
      </c>
      <c r="H73" s="5">
        <f t="shared" si="1"/>
        <v>8733.75</v>
      </c>
    </row>
    <row r="74" spans="1:8" x14ac:dyDescent="0.25">
      <c r="A74" s="4">
        <v>45564</v>
      </c>
      <c r="B74" s="2" t="s">
        <v>35</v>
      </c>
      <c r="C74" s="2" t="s">
        <v>4</v>
      </c>
      <c r="D74" s="2" t="s">
        <v>23</v>
      </c>
      <c r="E74" s="3">
        <v>45802</v>
      </c>
      <c r="F74" s="2">
        <v>16</v>
      </c>
      <c r="G74" s="2">
        <v>418.05</v>
      </c>
      <c r="H74" s="5">
        <f t="shared" si="1"/>
        <v>6688.8</v>
      </c>
    </row>
    <row r="75" spans="1:8" x14ac:dyDescent="0.25">
      <c r="A75" s="4">
        <v>45552</v>
      </c>
      <c r="B75" s="2" t="s">
        <v>32</v>
      </c>
      <c r="C75" s="2" t="s">
        <v>12</v>
      </c>
      <c r="D75" s="2" t="s">
        <v>20</v>
      </c>
      <c r="E75" s="3">
        <v>45829</v>
      </c>
      <c r="F75" s="2">
        <v>55</v>
      </c>
      <c r="G75" s="2">
        <v>373.22</v>
      </c>
      <c r="H75" s="5">
        <f t="shared" si="1"/>
        <v>20527.100000000002</v>
      </c>
    </row>
    <row r="76" spans="1:8" x14ac:dyDescent="0.25">
      <c r="A76" s="4">
        <v>45556</v>
      </c>
      <c r="B76" s="2" t="s">
        <v>29</v>
      </c>
      <c r="C76" s="2" t="s">
        <v>12</v>
      </c>
      <c r="D76" s="2" t="s">
        <v>26</v>
      </c>
      <c r="E76" s="3">
        <v>45921</v>
      </c>
      <c r="F76" s="2">
        <v>63</v>
      </c>
      <c r="G76" s="2">
        <v>418.79</v>
      </c>
      <c r="H76" s="5">
        <f t="shared" si="1"/>
        <v>26383.77</v>
      </c>
    </row>
    <row r="77" spans="1:8" x14ac:dyDescent="0.25">
      <c r="A77" s="4">
        <v>45545</v>
      </c>
      <c r="B77" s="2" t="s">
        <v>33</v>
      </c>
      <c r="C77" s="2" t="s">
        <v>10</v>
      </c>
      <c r="D77" s="2" t="s">
        <v>20</v>
      </c>
      <c r="E77" s="3">
        <v>45685</v>
      </c>
      <c r="F77" s="2">
        <v>46</v>
      </c>
      <c r="G77" s="2">
        <v>293.81</v>
      </c>
      <c r="H77" s="5">
        <f t="shared" si="1"/>
        <v>13515.26</v>
      </c>
    </row>
    <row r="78" spans="1:8" x14ac:dyDescent="0.25">
      <c r="A78" s="4">
        <v>45541</v>
      </c>
      <c r="B78" s="2" t="s">
        <v>42</v>
      </c>
      <c r="C78" s="2" t="s">
        <v>4</v>
      </c>
      <c r="D78" s="2" t="s">
        <v>26</v>
      </c>
      <c r="E78" s="3">
        <v>45808</v>
      </c>
      <c r="F78" s="2">
        <v>87</v>
      </c>
      <c r="G78" s="2">
        <v>17.45</v>
      </c>
      <c r="H78" s="5">
        <f t="shared" si="1"/>
        <v>1518.1499999999999</v>
      </c>
    </row>
    <row r="79" spans="1:8" x14ac:dyDescent="0.25">
      <c r="A79" s="4">
        <v>45565</v>
      </c>
      <c r="B79" s="2" t="s">
        <v>47</v>
      </c>
      <c r="C79" s="2" t="s">
        <v>6</v>
      </c>
      <c r="D79" s="2" t="s">
        <v>22</v>
      </c>
      <c r="E79" s="3">
        <v>45879</v>
      </c>
      <c r="F79" s="2">
        <v>35</v>
      </c>
      <c r="G79" s="2">
        <v>237.52</v>
      </c>
      <c r="H79" s="5">
        <f t="shared" si="1"/>
        <v>8313.2000000000007</v>
      </c>
    </row>
    <row r="80" spans="1:8" x14ac:dyDescent="0.25">
      <c r="A80" s="4">
        <v>45547</v>
      </c>
      <c r="B80" s="2" t="s">
        <v>30</v>
      </c>
      <c r="C80" s="2" t="s">
        <v>12</v>
      </c>
      <c r="D80" s="2" t="s">
        <v>26</v>
      </c>
      <c r="E80" s="3">
        <v>45751</v>
      </c>
      <c r="F80" s="2">
        <v>85</v>
      </c>
      <c r="G80" s="2">
        <v>273</v>
      </c>
      <c r="H80" s="5">
        <f t="shared" si="1"/>
        <v>23205</v>
      </c>
    </row>
    <row r="81" spans="1:8" x14ac:dyDescent="0.25">
      <c r="A81" s="4">
        <v>45539</v>
      </c>
      <c r="B81" s="2" t="s">
        <v>48</v>
      </c>
      <c r="C81" s="2" t="s">
        <v>7</v>
      </c>
      <c r="D81" s="2" t="s">
        <v>23</v>
      </c>
      <c r="E81" s="3">
        <v>45833</v>
      </c>
      <c r="F81" s="2">
        <v>80</v>
      </c>
      <c r="G81" s="2">
        <v>304.2</v>
      </c>
      <c r="H81" s="5">
        <f t="shared" si="1"/>
        <v>24336</v>
      </c>
    </row>
    <row r="82" spans="1:8" x14ac:dyDescent="0.25">
      <c r="A82" s="4">
        <v>45556</v>
      </c>
      <c r="B82" s="2" t="s">
        <v>39</v>
      </c>
      <c r="C82" s="2" t="s">
        <v>11</v>
      </c>
      <c r="D82" s="2" t="s">
        <v>25</v>
      </c>
      <c r="E82" s="3">
        <v>45681</v>
      </c>
      <c r="F82" s="2">
        <v>54</v>
      </c>
      <c r="G82" s="2">
        <v>456.62</v>
      </c>
      <c r="H82" s="5">
        <f t="shared" si="1"/>
        <v>24657.48</v>
      </c>
    </row>
    <row r="83" spans="1:8" x14ac:dyDescent="0.25">
      <c r="A83" s="4">
        <v>45562</v>
      </c>
      <c r="B83" s="2" t="s">
        <v>29</v>
      </c>
      <c r="C83" s="2" t="s">
        <v>4</v>
      </c>
      <c r="D83" s="2" t="s">
        <v>25</v>
      </c>
      <c r="E83" s="3">
        <v>45665</v>
      </c>
      <c r="F83" s="2">
        <v>84</v>
      </c>
      <c r="G83" s="2">
        <v>272.33999999999997</v>
      </c>
      <c r="H83" s="5">
        <f t="shared" si="1"/>
        <v>22876.559999999998</v>
      </c>
    </row>
    <row r="84" spans="1:8" x14ac:dyDescent="0.25">
      <c r="A84" s="4">
        <v>45554</v>
      </c>
      <c r="B84" s="2" t="s">
        <v>36</v>
      </c>
      <c r="C84" s="2" t="s">
        <v>6</v>
      </c>
      <c r="D84" s="2" t="s">
        <v>26</v>
      </c>
      <c r="E84" s="3">
        <v>45629</v>
      </c>
      <c r="F84" s="2">
        <v>48</v>
      </c>
      <c r="G84" s="2">
        <v>306.17</v>
      </c>
      <c r="H84" s="5">
        <f t="shared" si="1"/>
        <v>14696.16</v>
      </c>
    </row>
    <row r="85" spans="1:8" x14ac:dyDescent="0.25">
      <c r="A85" s="4">
        <v>45549</v>
      </c>
      <c r="B85" s="2" t="s">
        <v>29</v>
      </c>
      <c r="C85" s="2" t="s">
        <v>11</v>
      </c>
      <c r="D85" s="2" t="s">
        <v>20</v>
      </c>
      <c r="E85" s="3">
        <v>45736</v>
      </c>
      <c r="F85" s="2">
        <v>30</v>
      </c>
      <c r="G85" s="2">
        <v>123.24</v>
      </c>
      <c r="H85" s="5">
        <f t="shared" si="1"/>
        <v>3697.2</v>
      </c>
    </row>
    <row r="86" spans="1:8" x14ac:dyDescent="0.25">
      <c r="A86" s="4">
        <v>45555</v>
      </c>
      <c r="B86" s="2" t="s">
        <v>46</v>
      </c>
      <c r="C86" s="2" t="s">
        <v>6</v>
      </c>
      <c r="D86" s="2" t="s">
        <v>25</v>
      </c>
      <c r="E86" s="3">
        <v>45711</v>
      </c>
      <c r="F86" s="2">
        <v>33</v>
      </c>
      <c r="G86" s="2">
        <v>422.73</v>
      </c>
      <c r="H86" s="5">
        <f t="shared" si="1"/>
        <v>13950.09</v>
      </c>
    </row>
    <row r="87" spans="1:8" x14ac:dyDescent="0.25">
      <c r="A87" s="4">
        <v>45561</v>
      </c>
      <c r="B87" s="2" t="s">
        <v>35</v>
      </c>
      <c r="C87" s="2" t="s">
        <v>9</v>
      </c>
      <c r="D87" s="2" t="s">
        <v>20</v>
      </c>
      <c r="E87" s="3">
        <v>45894</v>
      </c>
      <c r="F87" s="2">
        <v>98</v>
      </c>
      <c r="G87" s="2">
        <v>99.33</v>
      </c>
      <c r="H87" s="5">
        <f t="shared" si="1"/>
        <v>9734.34</v>
      </c>
    </row>
    <row r="88" spans="1:8" x14ac:dyDescent="0.25">
      <c r="A88" s="4">
        <v>45560</v>
      </c>
      <c r="B88" s="2" t="s">
        <v>33</v>
      </c>
      <c r="C88" s="2" t="s">
        <v>8</v>
      </c>
      <c r="D88" s="2" t="s">
        <v>25</v>
      </c>
      <c r="E88" s="3">
        <v>45759</v>
      </c>
      <c r="F88" s="2">
        <v>14</v>
      </c>
      <c r="G88" s="2">
        <v>496.26</v>
      </c>
      <c r="H88" s="5">
        <f t="shared" si="1"/>
        <v>6947.6399999999994</v>
      </c>
    </row>
    <row r="89" spans="1:8" x14ac:dyDescent="0.25">
      <c r="A89" s="4">
        <v>45558</v>
      </c>
      <c r="B89" s="2" t="s">
        <v>40</v>
      </c>
      <c r="C89" s="2" t="s">
        <v>4</v>
      </c>
      <c r="D89" s="2" t="s">
        <v>26</v>
      </c>
      <c r="E89" s="3">
        <v>45810</v>
      </c>
      <c r="F89" s="2">
        <v>67</v>
      </c>
      <c r="G89" s="2">
        <v>200.02</v>
      </c>
      <c r="H89" s="5">
        <f t="shared" si="1"/>
        <v>13401.34</v>
      </c>
    </row>
    <row r="90" spans="1:8" x14ac:dyDescent="0.25">
      <c r="A90" s="4">
        <v>45557</v>
      </c>
      <c r="B90" s="2" t="s">
        <v>38</v>
      </c>
      <c r="C90" s="2" t="s">
        <v>5</v>
      </c>
      <c r="D90" s="2" t="s">
        <v>25</v>
      </c>
      <c r="E90" s="3">
        <v>45604</v>
      </c>
      <c r="F90" s="2">
        <v>39</v>
      </c>
      <c r="G90" s="2">
        <v>331.41</v>
      </c>
      <c r="H90" s="5">
        <f t="shared" si="1"/>
        <v>12924.990000000002</v>
      </c>
    </row>
    <row r="91" spans="1:8" x14ac:dyDescent="0.25">
      <c r="A91" s="4">
        <v>45557</v>
      </c>
      <c r="B91" s="2" t="s">
        <v>44</v>
      </c>
      <c r="C91" s="2" t="s">
        <v>8</v>
      </c>
      <c r="D91" s="2" t="s">
        <v>25</v>
      </c>
      <c r="E91" s="3">
        <v>45752</v>
      </c>
      <c r="F91" s="2">
        <v>83</v>
      </c>
      <c r="G91" s="2">
        <v>48.71</v>
      </c>
      <c r="H91" s="5">
        <f t="shared" si="1"/>
        <v>4042.9300000000003</v>
      </c>
    </row>
    <row r="92" spans="1:8" x14ac:dyDescent="0.25">
      <c r="A92" s="4">
        <v>45541</v>
      </c>
      <c r="B92" s="2" t="s">
        <v>36</v>
      </c>
      <c r="C92" s="2" t="s">
        <v>7</v>
      </c>
      <c r="D92" s="2" t="s">
        <v>26</v>
      </c>
      <c r="E92" s="3">
        <v>45771</v>
      </c>
      <c r="F92" s="2">
        <v>33</v>
      </c>
      <c r="G92" s="2">
        <v>356.56</v>
      </c>
      <c r="H92" s="5">
        <f t="shared" si="1"/>
        <v>11766.48</v>
      </c>
    </row>
    <row r="93" spans="1:8" x14ac:dyDescent="0.25">
      <c r="A93" s="4">
        <v>45554</v>
      </c>
      <c r="B93" s="2" t="s">
        <v>47</v>
      </c>
      <c r="C93" s="2" t="s">
        <v>9</v>
      </c>
      <c r="D93" s="2" t="s">
        <v>20</v>
      </c>
      <c r="E93" s="3">
        <v>45803</v>
      </c>
      <c r="F93" s="2">
        <v>12</v>
      </c>
      <c r="G93" s="2">
        <v>401.89</v>
      </c>
      <c r="H93" s="5">
        <f t="shared" si="1"/>
        <v>4822.68</v>
      </c>
    </row>
    <row r="94" spans="1:8" x14ac:dyDescent="0.25">
      <c r="A94" s="4">
        <v>45564</v>
      </c>
      <c r="B94" s="2" t="s">
        <v>47</v>
      </c>
      <c r="C94" s="2" t="s">
        <v>12</v>
      </c>
      <c r="D94" s="2" t="s">
        <v>20</v>
      </c>
      <c r="E94" s="3">
        <v>45724</v>
      </c>
      <c r="F94" s="2">
        <v>76</v>
      </c>
      <c r="G94" s="2">
        <v>147.25</v>
      </c>
      <c r="H94" s="5">
        <f t="shared" si="1"/>
        <v>11191</v>
      </c>
    </row>
    <row r="95" spans="1:8" x14ac:dyDescent="0.25">
      <c r="A95" s="4">
        <v>45555</v>
      </c>
      <c r="B95" s="2" t="s">
        <v>34</v>
      </c>
      <c r="C95" s="2" t="s">
        <v>10</v>
      </c>
      <c r="D95" s="2" t="s">
        <v>22</v>
      </c>
      <c r="E95" s="3">
        <v>45645</v>
      </c>
      <c r="F95" s="2">
        <v>55</v>
      </c>
      <c r="G95" s="2">
        <v>136.44</v>
      </c>
      <c r="H95" s="5">
        <f t="shared" si="1"/>
        <v>7504.2</v>
      </c>
    </row>
    <row r="96" spans="1:8" x14ac:dyDescent="0.25">
      <c r="A96" s="4">
        <v>45548</v>
      </c>
      <c r="B96" s="2" t="s">
        <v>36</v>
      </c>
      <c r="C96" s="2" t="s">
        <v>7</v>
      </c>
      <c r="D96" s="2" t="s">
        <v>20</v>
      </c>
      <c r="E96" s="3">
        <v>45870</v>
      </c>
      <c r="F96" s="2">
        <v>25</v>
      </c>
      <c r="G96" s="2">
        <v>246.32</v>
      </c>
      <c r="H96" s="5">
        <f t="shared" si="1"/>
        <v>6158</v>
      </c>
    </row>
    <row r="97" spans="1:8" x14ac:dyDescent="0.25">
      <c r="A97" s="4">
        <v>45538</v>
      </c>
      <c r="B97" s="2" t="s">
        <v>39</v>
      </c>
      <c r="C97" s="2" t="s">
        <v>11</v>
      </c>
      <c r="D97" s="2" t="s">
        <v>20</v>
      </c>
      <c r="E97" s="3">
        <v>45760</v>
      </c>
      <c r="F97" s="2">
        <v>54</v>
      </c>
      <c r="G97" s="2">
        <v>68.67</v>
      </c>
      <c r="H97" s="5">
        <f t="shared" si="1"/>
        <v>3708.1800000000003</v>
      </c>
    </row>
    <row r="98" spans="1:8" x14ac:dyDescent="0.25">
      <c r="A98" s="4">
        <v>45550</v>
      </c>
      <c r="B98" s="2" t="s">
        <v>33</v>
      </c>
      <c r="C98" s="2" t="s">
        <v>3</v>
      </c>
      <c r="D98" s="2" t="s">
        <v>23</v>
      </c>
      <c r="E98" s="3">
        <v>45830</v>
      </c>
      <c r="F98" s="2">
        <v>40</v>
      </c>
      <c r="G98" s="2">
        <v>17.29</v>
      </c>
      <c r="H98" s="5">
        <f t="shared" si="1"/>
        <v>691.59999999999991</v>
      </c>
    </row>
    <row r="99" spans="1:8" x14ac:dyDescent="0.25">
      <c r="A99" s="4">
        <v>45559</v>
      </c>
      <c r="B99" s="2" t="s">
        <v>29</v>
      </c>
      <c r="C99" s="2" t="s">
        <v>6</v>
      </c>
      <c r="D99" s="2" t="s">
        <v>25</v>
      </c>
      <c r="E99" s="3">
        <v>45791</v>
      </c>
      <c r="F99" s="2">
        <v>71</v>
      </c>
      <c r="G99" s="2">
        <v>329.24</v>
      </c>
      <c r="H99" s="5">
        <f t="shared" si="1"/>
        <v>23376.04</v>
      </c>
    </row>
    <row r="100" spans="1:8" x14ac:dyDescent="0.25">
      <c r="A100" s="4">
        <v>45546</v>
      </c>
      <c r="B100" s="2" t="s">
        <v>43</v>
      </c>
      <c r="C100" s="2" t="s">
        <v>3</v>
      </c>
      <c r="D100" s="2" t="s">
        <v>22</v>
      </c>
      <c r="E100" s="3">
        <v>45731</v>
      </c>
      <c r="F100" s="2">
        <v>82</v>
      </c>
      <c r="G100" s="2">
        <v>393.34</v>
      </c>
      <c r="H100" s="5">
        <f t="shared" si="1"/>
        <v>32253.879999999997</v>
      </c>
    </row>
    <row r="101" spans="1:8" ht="15.75" thickBot="1" x14ac:dyDescent="0.3">
      <c r="A101" s="16">
        <v>45560</v>
      </c>
      <c r="B101" s="6" t="s">
        <v>32</v>
      </c>
      <c r="C101" s="6" t="s">
        <v>9</v>
      </c>
      <c r="D101" s="6" t="s">
        <v>25</v>
      </c>
      <c r="E101" s="7">
        <v>45630</v>
      </c>
      <c r="F101" s="6">
        <v>24</v>
      </c>
      <c r="G101" s="6">
        <v>331.76</v>
      </c>
      <c r="H101" s="8">
        <f t="shared" si="1"/>
        <v>7962.24</v>
      </c>
    </row>
    <row r="102" spans="1:8" x14ac:dyDescent="0.25">
      <c r="A102" s="14"/>
      <c r="B102" s="15"/>
      <c r="C102" s="15"/>
      <c r="D102" s="18"/>
      <c r="E102" s="15"/>
      <c r="F102" s="15"/>
      <c r="G102" s="15"/>
      <c r="H102" s="15"/>
    </row>
    <row r="103" spans="1:8" x14ac:dyDescent="0.25">
      <c r="A103" s="14"/>
      <c r="B103" s="15"/>
      <c r="C103" s="15"/>
      <c r="D103" s="18"/>
      <c r="E103" s="15"/>
      <c r="F103" s="15"/>
      <c r="G103" s="15"/>
      <c r="H103" s="15"/>
    </row>
    <row r="104" spans="1:8" x14ac:dyDescent="0.25">
      <c r="A104" s="14"/>
      <c r="B104" s="15"/>
      <c r="C104" s="15"/>
      <c r="D104" s="18"/>
      <c r="E104" s="15"/>
      <c r="F104" s="15"/>
      <c r="G104" s="15"/>
      <c r="H104" s="15"/>
    </row>
    <row r="105" spans="1:8" x14ac:dyDescent="0.25">
      <c r="A105" s="14"/>
      <c r="B105" s="15"/>
      <c r="C105" s="15"/>
      <c r="D105" s="18"/>
      <c r="E105" s="15"/>
      <c r="F105" s="15"/>
      <c r="G105" s="15"/>
      <c r="H105" s="15"/>
    </row>
    <row r="106" spans="1:8" x14ac:dyDescent="0.25">
      <c r="A106" s="14"/>
      <c r="B106" s="15"/>
      <c r="C106" s="15"/>
      <c r="D106" s="18"/>
      <c r="E106" s="15"/>
      <c r="F106" s="15"/>
      <c r="G106" s="15"/>
      <c r="H106" s="15"/>
    </row>
    <row r="107" spans="1:8" x14ac:dyDescent="0.25">
      <c r="A107" s="14"/>
      <c r="B107" s="15"/>
      <c r="C107" s="15"/>
      <c r="D107" s="18"/>
      <c r="E107" s="15"/>
      <c r="F107" s="15"/>
      <c r="G107" s="15"/>
      <c r="H107" s="15"/>
    </row>
    <row r="108" spans="1:8" x14ac:dyDescent="0.25">
      <c r="A108" s="14"/>
      <c r="B108" s="15"/>
      <c r="C108" s="15"/>
      <c r="D108" s="18"/>
      <c r="E108" s="15"/>
      <c r="F108" s="15"/>
      <c r="G108" s="15"/>
      <c r="H108" s="15"/>
    </row>
    <row r="109" spans="1:8" x14ac:dyDescent="0.25">
      <c r="A109" s="14"/>
      <c r="B109" s="15"/>
      <c r="C109" s="15"/>
      <c r="D109" s="18"/>
      <c r="E109" s="15"/>
      <c r="F109" s="15"/>
      <c r="G109" s="15"/>
      <c r="H109" s="15"/>
    </row>
    <row r="110" spans="1:8" x14ac:dyDescent="0.25">
      <c r="A110" s="14"/>
      <c r="B110" s="15"/>
      <c r="C110" s="15"/>
      <c r="D110" s="18"/>
      <c r="E110" s="15"/>
      <c r="F110" s="15"/>
      <c r="G110" s="15"/>
      <c r="H110" s="15"/>
    </row>
    <row r="111" spans="1:8" x14ac:dyDescent="0.25">
      <c r="A111" s="14"/>
      <c r="B111" s="15"/>
      <c r="C111" s="15"/>
      <c r="D111" s="18"/>
      <c r="E111" s="15"/>
      <c r="F111" s="15"/>
      <c r="G111" s="15"/>
      <c r="H111" s="15"/>
    </row>
    <row r="112" spans="1:8" x14ac:dyDescent="0.25">
      <c r="A112" s="14"/>
      <c r="B112" s="15"/>
      <c r="C112" s="15"/>
      <c r="D112" s="18"/>
      <c r="E112" s="15"/>
      <c r="F112" s="15"/>
      <c r="G112" s="15"/>
      <c r="H112" s="15"/>
    </row>
    <row r="113" spans="1:8" x14ac:dyDescent="0.25">
      <c r="A113" s="14"/>
      <c r="B113" s="15"/>
      <c r="C113" s="15"/>
      <c r="D113" s="18"/>
      <c r="E113" s="15"/>
      <c r="F113" s="15"/>
      <c r="G113" s="15"/>
      <c r="H113" s="15"/>
    </row>
    <row r="114" spans="1:8" x14ac:dyDescent="0.25">
      <c r="A114" s="14"/>
      <c r="B114" s="15"/>
      <c r="C114" s="15"/>
      <c r="D114" s="18"/>
      <c r="E114" s="15"/>
      <c r="F114" s="15"/>
      <c r="G114" s="15"/>
      <c r="H114" s="15"/>
    </row>
    <row r="115" spans="1:8" x14ac:dyDescent="0.25">
      <c r="A115" s="14"/>
      <c r="B115" s="15"/>
      <c r="C115" s="15"/>
      <c r="D115" s="18"/>
      <c r="E115" s="15"/>
      <c r="F115" s="15"/>
      <c r="G115" s="15"/>
      <c r="H115" s="15"/>
    </row>
    <row r="116" spans="1:8" x14ac:dyDescent="0.25">
      <c r="A116" s="14"/>
      <c r="B116" s="15"/>
      <c r="C116" s="15"/>
      <c r="D116" s="18"/>
      <c r="E116" s="15"/>
      <c r="F116" s="15"/>
      <c r="G116" s="15"/>
      <c r="H116" s="15"/>
    </row>
    <row r="117" spans="1:8" x14ac:dyDescent="0.25">
      <c r="A117" s="14"/>
      <c r="B117" s="15"/>
      <c r="C117" s="15"/>
      <c r="D117" s="18"/>
      <c r="E117" s="15"/>
      <c r="F117" s="15"/>
      <c r="G117" s="15"/>
      <c r="H117" s="15"/>
    </row>
    <row r="118" spans="1:8" x14ac:dyDescent="0.25">
      <c r="A118" s="14"/>
      <c r="B118" s="15"/>
      <c r="C118" s="15"/>
      <c r="D118" s="18"/>
      <c r="E118" s="15"/>
      <c r="F118" s="15"/>
      <c r="G118" s="15"/>
      <c r="H118" s="15"/>
    </row>
    <row r="119" spans="1:8" x14ac:dyDescent="0.25">
      <c r="A119" s="14"/>
      <c r="B119" s="15"/>
      <c r="C119" s="15"/>
      <c r="D119" s="18"/>
      <c r="E119" s="15"/>
      <c r="F119" s="15"/>
      <c r="G119" s="15"/>
      <c r="H119" s="15"/>
    </row>
    <row r="120" spans="1:8" x14ac:dyDescent="0.25">
      <c r="A120" s="14"/>
      <c r="B120" s="15"/>
      <c r="C120" s="15"/>
      <c r="D120" s="18"/>
      <c r="E120" s="15"/>
      <c r="F120" s="15"/>
      <c r="G120" s="15"/>
      <c r="H120" s="15"/>
    </row>
    <row r="121" spans="1:8" x14ac:dyDescent="0.25">
      <c r="A121" s="14"/>
      <c r="B121" s="15"/>
      <c r="C121" s="15"/>
      <c r="D121" s="18"/>
      <c r="E121" s="15"/>
      <c r="F121" s="15"/>
      <c r="G121" s="15"/>
      <c r="H121" s="15"/>
    </row>
    <row r="122" spans="1:8" x14ac:dyDescent="0.25">
      <c r="A122" s="14"/>
      <c r="B122" s="15"/>
      <c r="C122" s="15"/>
      <c r="D122" s="18"/>
      <c r="E122" s="15"/>
      <c r="F122" s="15"/>
      <c r="G122" s="15"/>
      <c r="H122" s="15"/>
    </row>
    <row r="123" spans="1:8" x14ac:dyDescent="0.25">
      <c r="A123" s="14"/>
      <c r="B123" s="15"/>
      <c r="C123" s="15"/>
      <c r="D123" s="18"/>
      <c r="E123" s="15"/>
      <c r="F123" s="15"/>
      <c r="G123" s="15"/>
      <c r="H123" s="15"/>
    </row>
    <row r="124" spans="1:8" x14ac:dyDescent="0.25">
      <c r="A124" s="14"/>
      <c r="B124" s="15"/>
      <c r="C124" s="15"/>
      <c r="D124" s="18"/>
      <c r="E124" s="15"/>
      <c r="F124" s="15"/>
      <c r="G124" s="15"/>
      <c r="H124" s="15"/>
    </row>
    <row r="125" spans="1:8" x14ac:dyDescent="0.25">
      <c r="A125" s="14"/>
      <c r="B125" s="15"/>
      <c r="C125" s="15"/>
      <c r="D125" s="18"/>
      <c r="E125" s="15"/>
      <c r="F125" s="15"/>
      <c r="G125" s="15"/>
      <c r="H125" s="15"/>
    </row>
    <row r="126" spans="1:8" x14ac:dyDescent="0.25">
      <c r="A126" s="14"/>
      <c r="B126" s="15"/>
      <c r="C126" s="15"/>
      <c r="D126" s="18"/>
      <c r="E126" s="15"/>
      <c r="F126" s="15"/>
      <c r="G126" s="15"/>
      <c r="H126" s="15"/>
    </row>
    <row r="127" spans="1:8" x14ac:dyDescent="0.25">
      <c r="A127" s="14"/>
      <c r="B127" s="15"/>
      <c r="C127" s="15"/>
      <c r="D127" s="18"/>
      <c r="E127" s="15"/>
      <c r="F127" s="15"/>
      <c r="G127" s="15"/>
      <c r="H127" s="15"/>
    </row>
    <row r="128" spans="1:8" x14ac:dyDescent="0.25">
      <c r="A128" s="14"/>
      <c r="B128" s="15"/>
      <c r="C128" s="15"/>
      <c r="D128" s="18"/>
      <c r="E128" s="15"/>
      <c r="F128" s="15"/>
      <c r="G128" s="15"/>
      <c r="H128" s="15"/>
    </row>
    <row r="129" spans="1:8" x14ac:dyDescent="0.25">
      <c r="A129" s="14"/>
      <c r="B129" s="15"/>
      <c r="C129" s="15"/>
      <c r="D129" s="18"/>
      <c r="E129" s="15"/>
      <c r="F129" s="15"/>
      <c r="G129" s="15"/>
      <c r="H129" s="15"/>
    </row>
    <row r="130" spans="1:8" x14ac:dyDescent="0.25">
      <c r="A130" s="14"/>
      <c r="B130" s="15"/>
      <c r="C130" s="15"/>
      <c r="D130" s="18"/>
      <c r="E130" s="15"/>
      <c r="F130" s="15"/>
      <c r="G130" s="15"/>
      <c r="H130" s="15"/>
    </row>
    <row r="131" spans="1:8" x14ac:dyDescent="0.25">
      <c r="A131" s="14"/>
      <c r="B131" s="15"/>
      <c r="C131" s="15"/>
      <c r="D131" s="18"/>
      <c r="E131" s="15"/>
      <c r="F131" s="15"/>
      <c r="G131" s="15"/>
      <c r="H131" s="15"/>
    </row>
    <row r="132" spans="1:8" x14ac:dyDescent="0.25">
      <c r="A132" s="14"/>
      <c r="B132" s="15"/>
      <c r="C132" s="15"/>
      <c r="D132" s="18"/>
      <c r="E132" s="15"/>
      <c r="F132" s="15"/>
      <c r="G132" s="15"/>
      <c r="H132" s="15"/>
    </row>
    <row r="133" spans="1:8" x14ac:dyDescent="0.25">
      <c r="A133" s="14"/>
      <c r="B133" s="15"/>
      <c r="C133" s="15"/>
      <c r="D133" s="18"/>
      <c r="E133" s="15"/>
      <c r="F133" s="15"/>
      <c r="G133" s="15"/>
      <c r="H133" s="15"/>
    </row>
    <row r="134" spans="1:8" x14ac:dyDescent="0.25">
      <c r="A134" s="14"/>
      <c r="B134" s="15"/>
      <c r="C134" s="15"/>
      <c r="D134" s="18"/>
      <c r="E134" s="15"/>
      <c r="F134" s="15"/>
      <c r="G134" s="15"/>
      <c r="H134" s="15"/>
    </row>
    <row r="135" spans="1:8" x14ac:dyDescent="0.25">
      <c r="A135" s="14"/>
      <c r="B135" s="15"/>
      <c r="C135" s="15"/>
      <c r="D135" s="18"/>
      <c r="E135" s="15"/>
      <c r="F135" s="15"/>
      <c r="G135" s="15"/>
      <c r="H135" s="15"/>
    </row>
    <row r="136" spans="1:8" x14ac:dyDescent="0.25">
      <c r="A136" s="14"/>
      <c r="B136" s="15"/>
      <c r="C136" s="15"/>
      <c r="D136" s="18"/>
      <c r="E136" s="15"/>
      <c r="F136" s="15"/>
      <c r="G136" s="15"/>
      <c r="H136" s="15"/>
    </row>
    <row r="137" spans="1:8" x14ac:dyDescent="0.25">
      <c r="A137" s="14"/>
      <c r="B137" s="15"/>
      <c r="C137" s="15"/>
      <c r="D137" s="18"/>
      <c r="E137" s="15"/>
      <c r="F137" s="15"/>
      <c r="G137" s="15"/>
      <c r="H137" s="15"/>
    </row>
    <row r="138" spans="1:8" x14ac:dyDescent="0.25">
      <c r="A138" s="14"/>
      <c r="B138" s="15"/>
      <c r="C138" s="15"/>
      <c r="D138" s="18"/>
      <c r="E138" s="15"/>
      <c r="F138" s="15"/>
      <c r="G138" s="15"/>
      <c r="H138" s="15"/>
    </row>
    <row r="139" spans="1:8" x14ac:dyDescent="0.25">
      <c r="A139" s="14"/>
      <c r="B139" s="15"/>
      <c r="C139" s="15"/>
      <c r="D139" s="18"/>
      <c r="E139" s="15"/>
      <c r="F139" s="15"/>
      <c r="G139" s="15"/>
      <c r="H139" s="15"/>
    </row>
    <row r="140" spans="1:8" x14ac:dyDescent="0.25">
      <c r="A140" s="14"/>
      <c r="B140" s="15"/>
      <c r="C140" s="15"/>
      <c r="D140" s="18"/>
      <c r="E140" s="15"/>
      <c r="F140" s="15"/>
      <c r="G140" s="15"/>
      <c r="H140" s="15"/>
    </row>
    <row r="141" spans="1:8" x14ac:dyDescent="0.25">
      <c r="A141" s="14"/>
      <c r="B141" s="15"/>
      <c r="C141" s="15"/>
      <c r="D141" s="18"/>
      <c r="E141" s="15"/>
      <c r="F141" s="15"/>
      <c r="G141" s="15"/>
      <c r="H141" s="15"/>
    </row>
    <row r="142" spans="1:8" x14ac:dyDescent="0.25">
      <c r="A142" s="14"/>
      <c r="B142" s="15"/>
      <c r="C142" s="15"/>
      <c r="D142" s="18"/>
      <c r="E142" s="15"/>
      <c r="F142" s="15"/>
      <c r="G142" s="15"/>
      <c r="H142" s="15"/>
    </row>
    <row r="143" spans="1:8" x14ac:dyDescent="0.25">
      <c r="A143" s="14"/>
      <c r="B143" s="15"/>
      <c r="C143" s="15"/>
      <c r="D143" s="18"/>
      <c r="E143" s="15"/>
      <c r="F143" s="15"/>
      <c r="G143" s="15"/>
      <c r="H143" s="15"/>
    </row>
    <row r="144" spans="1:8" x14ac:dyDescent="0.25">
      <c r="A144" s="14"/>
      <c r="B144" s="15"/>
      <c r="C144" s="15"/>
      <c r="D144" s="18"/>
      <c r="E144" s="15"/>
      <c r="F144" s="15"/>
      <c r="G144" s="15"/>
      <c r="H144" s="15"/>
    </row>
    <row r="145" spans="1:8" x14ac:dyDescent="0.25">
      <c r="A145" s="14"/>
      <c r="B145" s="15"/>
      <c r="C145" s="15"/>
      <c r="D145" s="18"/>
      <c r="E145" s="15"/>
      <c r="F145" s="15"/>
      <c r="G145" s="15"/>
      <c r="H145" s="15"/>
    </row>
    <row r="146" spans="1:8" x14ac:dyDescent="0.25">
      <c r="A146" s="14"/>
      <c r="B146" s="15"/>
      <c r="C146" s="15"/>
      <c r="D146" s="18"/>
      <c r="E146" s="15"/>
      <c r="F146" s="15"/>
      <c r="G146" s="15"/>
      <c r="H146" s="15"/>
    </row>
    <row r="147" spans="1:8" x14ac:dyDescent="0.25">
      <c r="A147" s="14"/>
      <c r="B147" s="15"/>
      <c r="C147" s="15"/>
      <c r="D147" s="18"/>
      <c r="E147" s="15"/>
      <c r="F147" s="15"/>
      <c r="G147" s="15"/>
      <c r="H147" s="15"/>
    </row>
    <row r="148" spans="1:8" x14ac:dyDescent="0.25">
      <c r="A148" s="14"/>
      <c r="B148" s="15"/>
      <c r="C148" s="15"/>
      <c r="D148" s="18"/>
      <c r="E148" s="15"/>
      <c r="F148" s="15"/>
      <c r="G148" s="15"/>
      <c r="H148" s="15"/>
    </row>
    <row r="149" spans="1:8" x14ac:dyDescent="0.25">
      <c r="A149" s="14"/>
      <c r="B149" s="15"/>
      <c r="C149" s="15"/>
      <c r="D149" s="18"/>
      <c r="E149" s="15"/>
      <c r="F149" s="15"/>
      <c r="G149" s="15"/>
      <c r="H149" s="15"/>
    </row>
    <row r="150" spans="1:8" x14ac:dyDescent="0.25">
      <c r="A150" s="14"/>
      <c r="B150" s="15"/>
      <c r="C150" s="15"/>
      <c r="D150" s="18"/>
      <c r="E150" s="15"/>
      <c r="F150" s="15"/>
      <c r="G150" s="15"/>
      <c r="H150" s="15"/>
    </row>
    <row r="151" spans="1:8" x14ac:dyDescent="0.25">
      <c r="A151" s="14"/>
      <c r="B151" s="15"/>
      <c r="C151" s="15"/>
      <c r="D151" s="18"/>
      <c r="E151" s="15"/>
      <c r="F151" s="15"/>
      <c r="G151" s="15"/>
      <c r="H151" s="15"/>
    </row>
    <row r="152" spans="1:8" x14ac:dyDescent="0.25">
      <c r="A152" s="14"/>
      <c r="B152" s="15"/>
      <c r="C152" s="15"/>
      <c r="D152" s="18"/>
      <c r="E152" s="15"/>
      <c r="F152" s="15"/>
      <c r="G152" s="15"/>
      <c r="H152" s="15"/>
    </row>
    <row r="153" spans="1:8" x14ac:dyDescent="0.25">
      <c r="A153" s="14"/>
      <c r="B153" s="15"/>
      <c r="C153" s="15"/>
      <c r="D153" s="18"/>
      <c r="E153" s="15"/>
      <c r="F153" s="15"/>
      <c r="G153" s="15"/>
      <c r="H153" s="15"/>
    </row>
    <row r="154" spans="1:8" x14ac:dyDescent="0.25">
      <c r="A154" s="14"/>
      <c r="B154" s="15"/>
      <c r="C154" s="15"/>
      <c r="D154" s="18"/>
      <c r="E154" s="15"/>
      <c r="F154" s="15"/>
      <c r="G154" s="15"/>
      <c r="H154" s="15"/>
    </row>
    <row r="155" spans="1:8" x14ac:dyDescent="0.25">
      <c r="A155" s="14"/>
      <c r="B155" s="15"/>
      <c r="C155" s="15"/>
      <c r="D155" s="18"/>
      <c r="E155" s="15"/>
      <c r="F155" s="15"/>
      <c r="G155" s="15"/>
      <c r="H155" s="15"/>
    </row>
    <row r="156" spans="1:8" x14ac:dyDescent="0.25">
      <c r="A156" s="14"/>
      <c r="B156" s="15"/>
      <c r="C156" s="15"/>
      <c r="D156" s="18"/>
      <c r="E156" s="15"/>
      <c r="F156" s="15"/>
      <c r="G156" s="15"/>
      <c r="H156" s="15"/>
    </row>
    <row r="157" spans="1:8" x14ac:dyDescent="0.25">
      <c r="A157" s="14"/>
      <c r="B157" s="15"/>
      <c r="C157" s="15"/>
      <c r="D157" s="18"/>
      <c r="E157" s="15"/>
      <c r="F157" s="15"/>
      <c r="G157" s="15"/>
      <c r="H157" s="15"/>
    </row>
    <row r="158" spans="1:8" x14ac:dyDescent="0.25">
      <c r="A158" s="14"/>
      <c r="B158" s="15"/>
      <c r="C158" s="15"/>
      <c r="D158" s="18"/>
      <c r="E158" s="15"/>
      <c r="F158" s="15"/>
      <c r="G158" s="15"/>
      <c r="H158" s="15"/>
    </row>
    <row r="159" spans="1:8" x14ac:dyDescent="0.25">
      <c r="A159" s="14"/>
      <c r="B159" s="15"/>
      <c r="C159" s="15"/>
      <c r="D159" s="18"/>
      <c r="E159" s="15"/>
      <c r="F159" s="15"/>
      <c r="G159" s="15"/>
      <c r="H159" s="15"/>
    </row>
    <row r="160" spans="1:8" x14ac:dyDescent="0.25">
      <c r="A160" s="14"/>
      <c r="B160" s="15"/>
      <c r="C160" s="15"/>
      <c r="D160" s="18"/>
      <c r="E160" s="15"/>
      <c r="F160" s="15"/>
      <c r="G160" s="15"/>
      <c r="H160" s="15"/>
    </row>
    <row r="161" spans="1:8" x14ac:dyDescent="0.25">
      <c r="A161" s="14"/>
      <c r="B161" s="15"/>
      <c r="C161" s="15"/>
      <c r="D161" s="18"/>
      <c r="E161" s="15"/>
      <c r="F161" s="15"/>
      <c r="G161" s="15"/>
      <c r="H161" s="15"/>
    </row>
    <row r="162" spans="1:8" x14ac:dyDescent="0.25">
      <c r="A162" s="14"/>
      <c r="B162" s="15"/>
      <c r="C162" s="15"/>
      <c r="D162" s="18"/>
      <c r="E162" s="15"/>
      <c r="F162" s="15"/>
      <c r="G162" s="15"/>
      <c r="H162" s="15"/>
    </row>
    <row r="163" spans="1:8" x14ac:dyDescent="0.25">
      <c r="A163" s="14"/>
      <c r="B163" s="15"/>
      <c r="C163" s="15"/>
      <c r="D163" s="18"/>
      <c r="E163" s="15"/>
      <c r="F163" s="15"/>
      <c r="G163" s="15"/>
      <c r="H163" s="15"/>
    </row>
    <row r="164" spans="1:8" x14ac:dyDescent="0.25">
      <c r="A164" s="14"/>
      <c r="B164" s="15"/>
      <c r="C164" s="15"/>
      <c r="D164" s="18"/>
      <c r="E164" s="15"/>
      <c r="F164" s="15"/>
      <c r="G164" s="15"/>
      <c r="H164" s="15"/>
    </row>
    <row r="165" spans="1:8" x14ac:dyDescent="0.25">
      <c r="A165" s="14"/>
      <c r="B165" s="15"/>
      <c r="C165" s="15"/>
      <c r="D165" s="18"/>
      <c r="E165" s="15"/>
      <c r="F165" s="15"/>
      <c r="G165" s="15"/>
      <c r="H165" s="15"/>
    </row>
    <row r="166" spans="1:8" x14ac:dyDescent="0.25">
      <c r="A166" s="14"/>
      <c r="B166" s="15"/>
      <c r="C166" s="15"/>
      <c r="D166" s="18"/>
      <c r="E166" s="15"/>
      <c r="F166" s="15"/>
      <c r="G166" s="15"/>
      <c r="H166" s="15"/>
    </row>
    <row r="167" spans="1:8" x14ac:dyDescent="0.25">
      <c r="A167" s="14"/>
      <c r="B167" s="15"/>
      <c r="C167" s="15"/>
      <c r="D167" s="18"/>
      <c r="E167" s="15"/>
      <c r="F167" s="15"/>
      <c r="G167" s="15"/>
      <c r="H167" s="15"/>
    </row>
    <row r="168" spans="1:8" x14ac:dyDescent="0.25">
      <c r="A168" s="14"/>
      <c r="B168" s="15"/>
      <c r="C168" s="15"/>
      <c r="D168" s="18"/>
      <c r="E168" s="15"/>
      <c r="F168" s="15"/>
      <c r="G168" s="15"/>
      <c r="H168" s="15"/>
    </row>
    <row r="169" spans="1:8" x14ac:dyDescent="0.25">
      <c r="A169" s="14"/>
      <c r="B169" s="15"/>
      <c r="C169" s="15"/>
      <c r="D169" s="18"/>
      <c r="E169" s="15"/>
      <c r="F169" s="15"/>
      <c r="G169" s="15"/>
      <c r="H169" s="15"/>
    </row>
    <row r="170" spans="1:8" x14ac:dyDescent="0.25">
      <c r="A170" s="14"/>
      <c r="B170" s="15"/>
      <c r="C170" s="15"/>
      <c r="D170" s="18"/>
      <c r="E170" s="15"/>
      <c r="F170" s="15"/>
      <c r="G170" s="15"/>
      <c r="H170" s="15"/>
    </row>
    <row r="171" spans="1:8" x14ac:dyDescent="0.25">
      <c r="A171" s="14"/>
      <c r="B171" s="15"/>
      <c r="C171" s="15"/>
      <c r="D171" s="18"/>
      <c r="E171" s="15"/>
      <c r="F171" s="15"/>
      <c r="G171" s="15"/>
      <c r="H171" s="15"/>
    </row>
    <row r="172" spans="1:8" x14ac:dyDescent="0.25">
      <c r="A172" s="14"/>
      <c r="B172" s="15"/>
      <c r="C172" s="15"/>
      <c r="D172" s="18"/>
      <c r="E172" s="15"/>
      <c r="F172" s="15"/>
      <c r="G172" s="15"/>
      <c r="H172" s="15"/>
    </row>
    <row r="173" spans="1:8" x14ac:dyDescent="0.25">
      <c r="A173" s="14"/>
      <c r="B173" s="15"/>
      <c r="C173" s="15"/>
      <c r="D173" s="18"/>
      <c r="E173" s="15"/>
      <c r="F173" s="15"/>
      <c r="G173" s="15"/>
      <c r="H173" s="15"/>
    </row>
    <row r="174" spans="1:8" x14ac:dyDescent="0.25">
      <c r="A174" s="14"/>
      <c r="B174" s="15"/>
      <c r="C174" s="15"/>
      <c r="D174" s="18"/>
      <c r="E174" s="15"/>
      <c r="F174" s="15"/>
      <c r="G174" s="15"/>
      <c r="H174" s="15"/>
    </row>
    <row r="175" spans="1:8" x14ac:dyDescent="0.25">
      <c r="A175" s="14"/>
      <c r="B175" s="15"/>
      <c r="C175" s="15"/>
      <c r="D175" s="18"/>
      <c r="E175" s="15"/>
      <c r="F175" s="15"/>
      <c r="G175" s="15"/>
      <c r="H175" s="15"/>
    </row>
    <row r="176" spans="1:8" x14ac:dyDescent="0.25">
      <c r="A176" s="14"/>
      <c r="B176" s="15"/>
      <c r="C176" s="15"/>
      <c r="D176" s="18"/>
      <c r="E176" s="15"/>
      <c r="F176" s="15"/>
      <c r="G176" s="15"/>
      <c r="H176" s="15"/>
    </row>
    <row r="177" spans="1:8" x14ac:dyDescent="0.25">
      <c r="A177" s="14"/>
      <c r="B177" s="15"/>
      <c r="C177" s="15"/>
      <c r="D177" s="18"/>
      <c r="E177" s="15"/>
      <c r="F177" s="15"/>
      <c r="G177" s="15"/>
      <c r="H177" s="15"/>
    </row>
    <row r="178" spans="1:8" x14ac:dyDescent="0.25">
      <c r="A178" s="14"/>
      <c r="B178" s="15"/>
      <c r="C178" s="15"/>
      <c r="D178" s="18"/>
      <c r="E178" s="15"/>
      <c r="F178" s="15"/>
      <c r="G178" s="15"/>
      <c r="H178" s="15"/>
    </row>
    <row r="179" spans="1:8" x14ac:dyDescent="0.25">
      <c r="A179" s="14"/>
      <c r="B179" s="15"/>
      <c r="C179" s="15"/>
      <c r="D179" s="18"/>
      <c r="E179" s="15"/>
      <c r="F179" s="15"/>
      <c r="G179" s="15"/>
      <c r="H179" s="15"/>
    </row>
    <row r="180" spans="1:8" x14ac:dyDescent="0.25">
      <c r="A180" s="14"/>
      <c r="B180" s="15"/>
      <c r="C180" s="15"/>
      <c r="D180" s="18"/>
      <c r="E180" s="15"/>
      <c r="F180" s="15"/>
      <c r="G180" s="15"/>
      <c r="H180" s="15"/>
    </row>
    <row r="181" spans="1:8" x14ac:dyDescent="0.25">
      <c r="A181" s="14"/>
      <c r="B181" s="15"/>
      <c r="C181" s="15"/>
      <c r="D181" s="18"/>
      <c r="E181" s="15"/>
      <c r="F181" s="15"/>
      <c r="G181" s="15"/>
      <c r="H181" s="15"/>
    </row>
    <row r="182" spans="1:8" x14ac:dyDescent="0.25">
      <c r="A182" s="14"/>
      <c r="B182" s="15"/>
      <c r="C182" s="15"/>
      <c r="D182" s="18"/>
      <c r="E182" s="15"/>
      <c r="F182" s="15"/>
      <c r="G182" s="15"/>
      <c r="H182" s="15"/>
    </row>
    <row r="183" spans="1:8" x14ac:dyDescent="0.25">
      <c r="A183" s="14"/>
      <c r="B183" s="15"/>
      <c r="C183" s="15"/>
      <c r="D183" s="18"/>
      <c r="E183" s="15"/>
      <c r="F183" s="15"/>
      <c r="G183" s="15"/>
      <c r="H183" s="15"/>
    </row>
    <row r="184" spans="1:8" x14ac:dyDescent="0.25">
      <c r="A184" s="14"/>
      <c r="B184" s="15"/>
      <c r="C184" s="15"/>
      <c r="D184" s="18"/>
      <c r="E184" s="15"/>
      <c r="F184" s="15"/>
      <c r="G184" s="15"/>
      <c r="H184" s="15"/>
    </row>
    <row r="185" spans="1:8" x14ac:dyDescent="0.25">
      <c r="A185" s="14"/>
      <c r="B185" s="15"/>
      <c r="C185" s="15"/>
      <c r="D185" s="18"/>
      <c r="E185" s="15"/>
      <c r="F185" s="15"/>
      <c r="G185" s="15"/>
      <c r="H185" s="15"/>
    </row>
    <row r="186" spans="1:8" x14ac:dyDescent="0.25">
      <c r="A186" s="14"/>
      <c r="B186" s="15"/>
      <c r="C186" s="15"/>
      <c r="D186" s="18"/>
      <c r="E186" s="15"/>
      <c r="F186" s="15"/>
      <c r="G186" s="15"/>
      <c r="H186" s="15"/>
    </row>
    <row r="187" spans="1:8" x14ac:dyDescent="0.25">
      <c r="A187" s="14"/>
      <c r="B187" s="15"/>
      <c r="C187" s="15"/>
      <c r="D187" s="18"/>
      <c r="E187" s="15"/>
      <c r="F187" s="15"/>
      <c r="G187" s="15"/>
      <c r="H187" s="15"/>
    </row>
    <row r="188" spans="1:8" x14ac:dyDescent="0.25">
      <c r="A188" s="14"/>
      <c r="B188" s="15"/>
      <c r="C188" s="15"/>
      <c r="D188" s="18"/>
      <c r="E188" s="15"/>
      <c r="F188" s="15"/>
      <c r="G188" s="15"/>
      <c r="H188" s="15"/>
    </row>
    <row r="189" spans="1:8" x14ac:dyDescent="0.25">
      <c r="A189" s="14"/>
      <c r="B189" s="15"/>
      <c r="C189" s="15"/>
      <c r="D189" s="18"/>
      <c r="E189" s="15"/>
      <c r="F189" s="15"/>
      <c r="G189" s="15"/>
      <c r="H189" s="15"/>
    </row>
    <row r="190" spans="1:8" x14ac:dyDescent="0.25">
      <c r="A190" s="14"/>
      <c r="B190" s="15"/>
      <c r="C190" s="15"/>
      <c r="D190" s="18"/>
      <c r="E190" s="15"/>
      <c r="F190" s="15"/>
      <c r="G190" s="15"/>
      <c r="H190" s="15"/>
    </row>
    <row r="191" spans="1:8" x14ac:dyDescent="0.25">
      <c r="A191" s="14"/>
      <c r="B191" s="15"/>
      <c r="C191" s="15"/>
      <c r="D191" s="18"/>
      <c r="E191" s="15"/>
      <c r="F191" s="15"/>
      <c r="G191" s="15"/>
      <c r="H191" s="15"/>
    </row>
    <row r="192" spans="1:8" x14ac:dyDescent="0.25">
      <c r="A192" s="14"/>
      <c r="B192" s="15"/>
      <c r="C192" s="15"/>
      <c r="D192" s="18"/>
      <c r="E192" s="15"/>
      <c r="F192" s="15"/>
      <c r="G192" s="15"/>
      <c r="H192" s="15"/>
    </row>
    <row r="193" spans="1:8" x14ac:dyDescent="0.25">
      <c r="A193" s="14"/>
      <c r="B193" s="15"/>
      <c r="C193" s="15"/>
      <c r="D193" s="18"/>
      <c r="E193" s="15"/>
      <c r="F193" s="15"/>
      <c r="G193" s="15"/>
      <c r="H193" s="15"/>
    </row>
    <row r="194" spans="1:8" x14ac:dyDescent="0.25">
      <c r="A194" s="14"/>
      <c r="B194" s="15"/>
      <c r="C194" s="15"/>
      <c r="D194" s="18"/>
      <c r="E194" s="15"/>
      <c r="F194" s="15"/>
      <c r="G194" s="15"/>
      <c r="H194" s="15"/>
    </row>
    <row r="195" spans="1:8" x14ac:dyDescent="0.25">
      <c r="A195" s="14"/>
      <c r="B195" s="15"/>
      <c r="C195" s="15"/>
      <c r="D195" s="18"/>
      <c r="E195" s="15"/>
      <c r="F195" s="15"/>
      <c r="G195" s="15"/>
      <c r="H195" s="15"/>
    </row>
    <row r="196" spans="1:8" x14ac:dyDescent="0.25">
      <c r="A196" s="14"/>
      <c r="B196" s="15"/>
      <c r="C196" s="15"/>
      <c r="D196" s="18"/>
      <c r="E196" s="15"/>
      <c r="F196" s="15"/>
      <c r="G196" s="15"/>
      <c r="H196" s="15"/>
    </row>
    <row r="197" spans="1:8" x14ac:dyDescent="0.25">
      <c r="A197" s="14"/>
      <c r="B197" s="15"/>
      <c r="C197" s="15"/>
      <c r="D197" s="18"/>
      <c r="E197" s="15"/>
      <c r="F197" s="15"/>
      <c r="G197" s="15"/>
      <c r="H197" s="15"/>
    </row>
    <row r="198" spans="1:8" x14ac:dyDescent="0.25">
      <c r="A198" s="14"/>
      <c r="B198" s="15"/>
      <c r="C198" s="15"/>
      <c r="D198" s="18"/>
      <c r="E198" s="15"/>
      <c r="F198" s="15"/>
      <c r="G198" s="15"/>
      <c r="H198" s="15"/>
    </row>
    <row r="199" spans="1:8" x14ac:dyDescent="0.25">
      <c r="A199" s="14"/>
      <c r="B199" s="15"/>
      <c r="C199" s="15"/>
      <c r="D199" s="18"/>
      <c r="E199" s="15"/>
      <c r="F199" s="15"/>
      <c r="G199" s="15"/>
      <c r="H199" s="15"/>
    </row>
    <row r="200" spans="1:8" x14ac:dyDescent="0.25">
      <c r="A200" s="14"/>
      <c r="B200" s="15"/>
      <c r="C200" s="15"/>
      <c r="D200" s="18"/>
      <c r="E200" s="15"/>
      <c r="F200" s="15"/>
      <c r="G200" s="15"/>
      <c r="H200" s="15"/>
    </row>
    <row r="201" spans="1:8" x14ac:dyDescent="0.25">
      <c r="A201" s="14"/>
      <c r="B201" s="15"/>
      <c r="C201" s="15"/>
      <c r="D201" s="18"/>
      <c r="E201" s="15"/>
      <c r="F201" s="15"/>
      <c r="G201" s="15"/>
      <c r="H201" s="15"/>
    </row>
    <row r="202" spans="1:8" x14ac:dyDescent="0.25">
      <c r="A202" s="14"/>
      <c r="B202" s="15"/>
      <c r="C202" s="15"/>
      <c r="D202" s="18"/>
      <c r="E202" s="15"/>
      <c r="F202" s="15"/>
      <c r="G202" s="15"/>
      <c r="H202" s="15"/>
    </row>
    <row r="203" spans="1:8" x14ac:dyDescent="0.25">
      <c r="A203" s="14"/>
      <c r="B203" s="15"/>
      <c r="C203" s="15"/>
      <c r="D203" s="18"/>
      <c r="E203" s="15"/>
      <c r="F203" s="15"/>
      <c r="G203" s="15"/>
      <c r="H203" s="15"/>
    </row>
    <row r="204" spans="1:8" x14ac:dyDescent="0.25">
      <c r="A204" s="14"/>
      <c r="B204" s="15"/>
      <c r="C204" s="15"/>
      <c r="D204" s="18"/>
      <c r="E204" s="15"/>
      <c r="F204" s="15"/>
      <c r="G204" s="15"/>
      <c r="H204" s="15"/>
    </row>
    <row r="205" spans="1:8" x14ac:dyDescent="0.25">
      <c r="A205" s="14"/>
      <c r="B205" s="15"/>
      <c r="C205" s="15"/>
      <c r="D205" s="18"/>
      <c r="E205" s="15"/>
      <c r="F205" s="15"/>
      <c r="G205" s="15"/>
      <c r="H205" s="15"/>
    </row>
    <row r="206" spans="1:8" x14ac:dyDescent="0.25">
      <c r="A206" s="14"/>
      <c r="B206" s="15"/>
      <c r="C206" s="15"/>
      <c r="D206" s="18"/>
      <c r="E206" s="15"/>
      <c r="F206" s="15"/>
      <c r="G206" s="15"/>
      <c r="H206" s="15"/>
    </row>
    <row r="207" spans="1:8" x14ac:dyDescent="0.25">
      <c r="A207" s="14"/>
      <c r="B207" s="15"/>
      <c r="C207" s="15"/>
      <c r="D207" s="18"/>
      <c r="E207" s="15"/>
      <c r="F207" s="15"/>
      <c r="G207" s="15"/>
      <c r="H207" s="15"/>
    </row>
    <row r="208" spans="1:8" x14ac:dyDescent="0.25">
      <c r="A208" s="14"/>
      <c r="B208" s="15"/>
      <c r="C208" s="15"/>
      <c r="D208" s="18"/>
      <c r="E208" s="15"/>
      <c r="F208" s="15"/>
      <c r="G208" s="15"/>
      <c r="H208" s="15"/>
    </row>
    <row r="209" spans="1:8" x14ac:dyDescent="0.25">
      <c r="A209" s="14"/>
      <c r="B209" s="15"/>
      <c r="C209" s="15"/>
      <c r="D209" s="18"/>
      <c r="E209" s="15"/>
      <c r="F209" s="15"/>
      <c r="G209" s="15"/>
      <c r="H209" s="15"/>
    </row>
    <row r="210" spans="1:8" x14ac:dyDescent="0.25">
      <c r="A210" s="14"/>
      <c r="B210" s="15"/>
      <c r="C210" s="15"/>
      <c r="D210" s="18"/>
      <c r="E210" s="15"/>
      <c r="F210" s="15"/>
      <c r="G210" s="15"/>
      <c r="H210" s="15"/>
    </row>
    <row r="211" spans="1:8" x14ac:dyDescent="0.25">
      <c r="A211" s="14"/>
      <c r="B211" s="15"/>
      <c r="C211" s="15"/>
      <c r="D211" s="18"/>
      <c r="E211" s="15"/>
      <c r="F211" s="15"/>
      <c r="G211" s="15"/>
      <c r="H211" s="15"/>
    </row>
    <row r="212" spans="1:8" x14ac:dyDescent="0.25">
      <c r="A212" s="14"/>
      <c r="B212" s="15"/>
      <c r="C212" s="15"/>
      <c r="D212" s="18"/>
      <c r="E212" s="15"/>
      <c r="F212" s="15"/>
      <c r="G212" s="15"/>
      <c r="H212" s="15"/>
    </row>
    <row r="213" spans="1:8" x14ac:dyDescent="0.25">
      <c r="A213" s="14"/>
      <c r="B213" s="15"/>
      <c r="C213" s="15"/>
      <c r="D213" s="18"/>
      <c r="E213" s="15"/>
      <c r="F213" s="15"/>
      <c r="G213" s="15"/>
      <c r="H213" s="15"/>
    </row>
    <row r="214" spans="1:8" x14ac:dyDescent="0.25">
      <c r="A214" s="14"/>
      <c r="B214" s="15"/>
      <c r="C214" s="15"/>
      <c r="D214" s="18"/>
      <c r="E214" s="15"/>
      <c r="F214" s="15"/>
      <c r="G214" s="15"/>
      <c r="H214" s="15"/>
    </row>
    <row r="215" spans="1:8" x14ac:dyDescent="0.25">
      <c r="A215" s="14"/>
      <c r="B215" s="15"/>
      <c r="C215" s="15"/>
      <c r="D215" s="18"/>
      <c r="E215" s="15"/>
      <c r="F215" s="15"/>
      <c r="G215" s="15"/>
      <c r="H215" s="15"/>
    </row>
    <row r="216" spans="1:8" x14ac:dyDescent="0.25">
      <c r="A216" s="14"/>
      <c r="B216" s="15"/>
      <c r="C216" s="15"/>
      <c r="D216" s="18"/>
      <c r="E216" s="15"/>
      <c r="F216" s="15"/>
      <c r="G216" s="15"/>
      <c r="H216" s="15"/>
    </row>
    <row r="217" spans="1:8" x14ac:dyDescent="0.25">
      <c r="A217" s="14"/>
      <c r="B217" s="15"/>
      <c r="C217" s="15"/>
      <c r="D217" s="18"/>
      <c r="E217" s="15"/>
      <c r="F217" s="15"/>
      <c r="G217" s="15"/>
      <c r="H217" s="15"/>
    </row>
    <row r="218" spans="1:8" x14ac:dyDescent="0.25">
      <c r="A218" s="14"/>
      <c r="B218" s="15"/>
      <c r="C218" s="15"/>
      <c r="D218" s="18"/>
      <c r="E218" s="15"/>
      <c r="F218" s="15"/>
      <c r="G218" s="15"/>
      <c r="H218" s="15"/>
    </row>
    <row r="219" spans="1:8" x14ac:dyDescent="0.25">
      <c r="A219" s="14"/>
      <c r="B219" s="15"/>
      <c r="C219" s="15"/>
      <c r="D219" s="18"/>
      <c r="E219" s="15"/>
      <c r="F219" s="15"/>
      <c r="G219" s="15"/>
      <c r="H219" s="15"/>
    </row>
    <row r="220" spans="1:8" x14ac:dyDescent="0.25">
      <c r="A220" s="14"/>
      <c r="B220" s="15"/>
      <c r="C220" s="15"/>
      <c r="D220" s="18"/>
      <c r="E220" s="15"/>
      <c r="F220" s="15"/>
      <c r="G220" s="15"/>
      <c r="H220" s="15"/>
    </row>
    <row r="221" spans="1:8" x14ac:dyDescent="0.25">
      <c r="A221" s="14"/>
      <c r="B221" s="15"/>
      <c r="C221" s="15"/>
      <c r="D221" s="18"/>
      <c r="E221" s="15"/>
      <c r="F221" s="15"/>
      <c r="G221" s="15"/>
      <c r="H221" s="15"/>
    </row>
    <row r="222" spans="1:8" x14ac:dyDescent="0.25">
      <c r="A222" s="14"/>
      <c r="B222" s="15"/>
      <c r="C222" s="15"/>
      <c r="D222" s="18"/>
      <c r="E222" s="15"/>
      <c r="F222" s="15"/>
      <c r="G222" s="15"/>
      <c r="H222" s="15"/>
    </row>
    <row r="223" spans="1:8" x14ac:dyDescent="0.25">
      <c r="A223" s="14"/>
      <c r="B223" s="15"/>
      <c r="C223" s="15"/>
      <c r="D223" s="18"/>
      <c r="E223" s="15"/>
      <c r="F223" s="15"/>
      <c r="G223" s="15"/>
      <c r="H223" s="15"/>
    </row>
    <row r="224" spans="1:8" x14ac:dyDescent="0.25">
      <c r="A224" s="14"/>
      <c r="B224" s="15"/>
      <c r="C224" s="15"/>
      <c r="D224" s="18"/>
      <c r="E224" s="15"/>
      <c r="F224" s="15"/>
      <c r="G224" s="15"/>
      <c r="H224" s="15"/>
    </row>
    <row r="225" spans="1:8" x14ac:dyDescent="0.25">
      <c r="A225" s="14"/>
      <c r="B225" s="15"/>
      <c r="C225" s="15"/>
      <c r="D225" s="18"/>
      <c r="E225" s="15"/>
      <c r="F225" s="15"/>
      <c r="G225" s="15"/>
      <c r="H225" s="15"/>
    </row>
    <row r="226" spans="1:8" x14ac:dyDescent="0.25">
      <c r="A226" s="14"/>
      <c r="B226" s="15"/>
      <c r="C226" s="15"/>
      <c r="D226" s="18"/>
      <c r="E226" s="15"/>
      <c r="F226" s="15"/>
      <c r="G226" s="15"/>
      <c r="H226" s="15"/>
    </row>
    <row r="227" spans="1:8" x14ac:dyDescent="0.25">
      <c r="A227" s="14"/>
      <c r="B227" s="15"/>
      <c r="C227" s="15"/>
      <c r="D227" s="18"/>
      <c r="E227" s="15"/>
      <c r="F227" s="15"/>
      <c r="G227" s="15"/>
      <c r="H227" s="15"/>
    </row>
    <row r="228" spans="1:8" x14ac:dyDescent="0.25">
      <c r="A228" s="14"/>
      <c r="B228" s="15"/>
      <c r="C228" s="15"/>
      <c r="D228" s="18"/>
      <c r="E228" s="15"/>
      <c r="F228" s="15"/>
      <c r="G228" s="15"/>
      <c r="H228" s="15"/>
    </row>
    <row r="229" spans="1:8" x14ac:dyDescent="0.25">
      <c r="A229" s="14"/>
      <c r="B229" s="15"/>
      <c r="C229" s="15"/>
      <c r="D229" s="18"/>
      <c r="E229" s="15"/>
      <c r="F229" s="15"/>
      <c r="G229" s="15"/>
      <c r="H229" s="15"/>
    </row>
    <row r="230" spans="1:8" x14ac:dyDescent="0.25">
      <c r="A230" s="14"/>
      <c r="B230" s="15"/>
      <c r="C230" s="15"/>
      <c r="D230" s="18"/>
      <c r="E230" s="15"/>
      <c r="F230" s="15"/>
      <c r="G230" s="15"/>
      <c r="H230" s="15"/>
    </row>
    <row r="231" spans="1:8" x14ac:dyDescent="0.25">
      <c r="A231" s="14"/>
      <c r="B231" s="15"/>
      <c r="C231" s="15"/>
      <c r="D231" s="18"/>
      <c r="E231" s="15"/>
      <c r="F231" s="15"/>
      <c r="G231" s="15"/>
      <c r="H231" s="15"/>
    </row>
    <row r="232" spans="1:8" x14ac:dyDescent="0.25">
      <c r="A232" s="14"/>
      <c r="B232" s="15"/>
      <c r="C232" s="15"/>
      <c r="D232" s="18"/>
      <c r="E232" s="15"/>
      <c r="F232" s="15"/>
      <c r="G232" s="15"/>
      <c r="H232" s="15"/>
    </row>
    <row r="233" spans="1:8" x14ac:dyDescent="0.25">
      <c r="A233" s="14"/>
      <c r="B233" s="15"/>
      <c r="C233" s="15"/>
      <c r="D233" s="18"/>
      <c r="E233" s="15"/>
      <c r="F233" s="15"/>
      <c r="G233" s="15"/>
      <c r="H233" s="15"/>
    </row>
    <row r="234" spans="1:8" x14ac:dyDescent="0.25">
      <c r="A234" s="14"/>
      <c r="B234" s="15"/>
      <c r="C234" s="15"/>
      <c r="D234" s="18"/>
      <c r="E234" s="15"/>
      <c r="F234" s="15"/>
      <c r="G234" s="15"/>
      <c r="H234" s="15"/>
    </row>
    <row r="235" spans="1:8" x14ac:dyDescent="0.25">
      <c r="A235" s="14"/>
      <c r="B235" s="15"/>
      <c r="C235" s="15"/>
      <c r="D235" s="18"/>
      <c r="E235" s="15"/>
      <c r="F235" s="15"/>
      <c r="G235" s="15"/>
      <c r="H235" s="15"/>
    </row>
    <row r="236" spans="1:8" x14ac:dyDescent="0.25">
      <c r="A236" s="14"/>
      <c r="B236" s="15"/>
      <c r="C236" s="15"/>
      <c r="D236" s="18"/>
      <c r="E236" s="15"/>
      <c r="F236" s="15"/>
      <c r="G236" s="15"/>
      <c r="H236" s="15"/>
    </row>
    <row r="237" spans="1:8" x14ac:dyDescent="0.25">
      <c r="A237" s="14"/>
      <c r="B237" s="15"/>
      <c r="C237" s="15"/>
      <c r="D237" s="18"/>
      <c r="E237" s="15"/>
      <c r="F237" s="15"/>
      <c r="G237" s="15"/>
      <c r="H237" s="15"/>
    </row>
    <row r="238" spans="1:8" x14ac:dyDescent="0.25">
      <c r="A238" s="14"/>
      <c r="B238" s="15"/>
      <c r="C238" s="15"/>
      <c r="D238" s="18"/>
      <c r="E238" s="15"/>
      <c r="F238" s="15"/>
      <c r="G238" s="15"/>
      <c r="H238" s="15"/>
    </row>
    <row r="239" spans="1:8" x14ac:dyDescent="0.25">
      <c r="A239" s="14"/>
      <c r="B239" s="15"/>
      <c r="C239" s="15"/>
      <c r="D239" s="18"/>
      <c r="E239" s="15"/>
      <c r="F239" s="15"/>
      <c r="G239" s="15"/>
      <c r="H239" s="15"/>
    </row>
    <row r="240" spans="1:8" x14ac:dyDescent="0.25">
      <c r="A240" s="14"/>
      <c r="B240" s="15"/>
      <c r="C240" s="15"/>
      <c r="D240" s="18"/>
      <c r="E240" s="15"/>
      <c r="F240" s="15"/>
      <c r="G240" s="15"/>
      <c r="H240" s="15"/>
    </row>
    <row r="241" spans="1:8" x14ac:dyDescent="0.25">
      <c r="A241" s="14"/>
      <c r="B241" s="15"/>
      <c r="C241" s="15"/>
      <c r="D241" s="18"/>
      <c r="E241" s="15"/>
      <c r="F241" s="15"/>
      <c r="G241" s="15"/>
      <c r="H241" s="15"/>
    </row>
    <row r="242" spans="1:8" x14ac:dyDescent="0.25">
      <c r="A242" s="14"/>
      <c r="B242" s="15"/>
      <c r="C242" s="15"/>
      <c r="D242" s="18"/>
      <c r="E242" s="15"/>
      <c r="F242" s="15"/>
      <c r="G242" s="15"/>
      <c r="H242" s="15"/>
    </row>
    <row r="243" spans="1:8" x14ac:dyDescent="0.25">
      <c r="A243" s="14"/>
      <c r="B243" s="15"/>
      <c r="C243" s="15"/>
      <c r="D243" s="18"/>
      <c r="E243" s="15"/>
      <c r="F243" s="15"/>
      <c r="G243" s="15"/>
      <c r="H243" s="15"/>
    </row>
    <row r="244" spans="1:8" x14ac:dyDescent="0.25">
      <c r="A244" s="14"/>
      <c r="B244" s="15"/>
      <c r="C244" s="15"/>
      <c r="D244" s="18"/>
      <c r="E244" s="15"/>
      <c r="F244" s="15"/>
      <c r="G244" s="15"/>
      <c r="H244" s="15"/>
    </row>
    <row r="245" spans="1:8" x14ac:dyDescent="0.25">
      <c r="A245" s="14"/>
      <c r="B245" s="15"/>
      <c r="C245" s="15"/>
      <c r="D245" s="18"/>
      <c r="E245" s="15"/>
      <c r="F245" s="15"/>
      <c r="G245" s="15"/>
      <c r="H245" s="15"/>
    </row>
    <row r="246" spans="1:8" x14ac:dyDescent="0.25">
      <c r="A246" s="14"/>
      <c r="B246" s="15"/>
      <c r="C246" s="15"/>
      <c r="D246" s="18"/>
      <c r="E246" s="15"/>
      <c r="F246" s="15"/>
      <c r="G246" s="15"/>
      <c r="H246" s="15"/>
    </row>
    <row r="247" spans="1:8" x14ac:dyDescent="0.25">
      <c r="A247" s="14"/>
      <c r="B247" s="15"/>
      <c r="C247" s="15"/>
      <c r="D247" s="18"/>
      <c r="E247" s="15"/>
      <c r="F247" s="15"/>
      <c r="G247" s="15"/>
      <c r="H247" s="15"/>
    </row>
    <row r="248" spans="1:8" x14ac:dyDescent="0.25">
      <c r="A248" s="14"/>
      <c r="B248" s="15"/>
      <c r="C248" s="15"/>
      <c r="D248" s="18"/>
      <c r="E248" s="15"/>
      <c r="F248" s="15"/>
      <c r="G248" s="15"/>
      <c r="H248" s="15"/>
    </row>
    <row r="249" spans="1:8" x14ac:dyDescent="0.25">
      <c r="A249" s="14"/>
      <c r="B249" s="15"/>
      <c r="C249" s="15"/>
      <c r="D249" s="18"/>
      <c r="E249" s="15"/>
      <c r="F249" s="15"/>
      <c r="G249" s="15"/>
      <c r="H249" s="15"/>
    </row>
    <row r="250" spans="1:8" x14ac:dyDescent="0.25">
      <c r="A250" s="14"/>
      <c r="B250" s="15"/>
      <c r="C250" s="15"/>
      <c r="D250" s="18"/>
      <c r="E250" s="15"/>
      <c r="F250" s="15"/>
      <c r="G250" s="15"/>
      <c r="H250" s="15"/>
    </row>
    <row r="251" spans="1:8" x14ac:dyDescent="0.25">
      <c r="A251" s="14"/>
      <c r="B251" s="15"/>
      <c r="C251" s="15"/>
      <c r="D251" s="18"/>
      <c r="E251" s="15"/>
      <c r="F251" s="15"/>
      <c r="G251" s="15"/>
      <c r="H251" s="15"/>
    </row>
    <row r="252" spans="1:8" x14ac:dyDescent="0.25">
      <c r="A252" s="14"/>
      <c r="B252" s="15"/>
      <c r="C252" s="15"/>
      <c r="D252" s="18"/>
      <c r="E252" s="15"/>
      <c r="F252" s="15"/>
      <c r="G252" s="15"/>
      <c r="H252" s="15"/>
    </row>
    <row r="253" spans="1:8" x14ac:dyDescent="0.25">
      <c r="A253" s="14"/>
      <c r="B253" s="15"/>
      <c r="C253" s="15"/>
      <c r="D253" s="18"/>
      <c r="E253" s="15"/>
      <c r="F253" s="15"/>
      <c r="G253" s="15"/>
      <c r="H253" s="15"/>
    </row>
    <row r="254" spans="1:8" x14ac:dyDescent="0.25">
      <c r="A254" s="14"/>
      <c r="B254" s="15"/>
      <c r="C254" s="15"/>
      <c r="D254" s="18"/>
      <c r="E254" s="15"/>
      <c r="F254" s="15"/>
      <c r="G254" s="15"/>
      <c r="H254" s="15"/>
    </row>
    <row r="255" spans="1:8" x14ac:dyDescent="0.25">
      <c r="A255" s="14"/>
      <c r="B255" s="15"/>
      <c r="C255" s="15"/>
      <c r="D255" s="18"/>
      <c r="E255" s="15"/>
      <c r="F255" s="15"/>
      <c r="G255" s="15"/>
      <c r="H255" s="15"/>
    </row>
    <row r="256" spans="1:8" x14ac:dyDescent="0.25">
      <c r="A256" s="14"/>
      <c r="B256" s="15"/>
      <c r="C256" s="15"/>
      <c r="D256" s="18"/>
      <c r="E256" s="15"/>
      <c r="F256" s="15"/>
      <c r="G256" s="15"/>
      <c r="H256" s="15"/>
    </row>
    <row r="257" spans="1:8" x14ac:dyDescent="0.25">
      <c r="A257" s="14"/>
      <c r="B257" s="15"/>
      <c r="C257" s="15"/>
      <c r="D257" s="18"/>
      <c r="E257" s="15"/>
      <c r="F257" s="15"/>
      <c r="G257" s="15"/>
      <c r="H257" s="15"/>
    </row>
    <row r="258" spans="1:8" x14ac:dyDescent="0.25">
      <c r="A258" s="14"/>
      <c r="B258" s="15"/>
      <c r="C258" s="15"/>
      <c r="D258" s="18"/>
      <c r="E258" s="15"/>
      <c r="F258" s="15"/>
      <c r="G258" s="15"/>
      <c r="H258" s="15"/>
    </row>
    <row r="259" spans="1:8" x14ac:dyDescent="0.25">
      <c r="A259" s="14"/>
      <c r="B259" s="15"/>
      <c r="C259" s="15"/>
      <c r="D259" s="18"/>
      <c r="E259" s="15"/>
      <c r="F259" s="15"/>
      <c r="G259" s="15"/>
      <c r="H259" s="15"/>
    </row>
    <row r="260" spans="1:8" x14ac:dyDescent="0.25">
      <c r="A260" s="14"/>
      <c r="B260" s="15"/>
      <c r="C260" s="15"/>
      <c r="D260" s="18"/>
      <c r="E260" s="15"/>
      <c r="F260" s="15"/>
      <c r="G260" s="15"/>
      <c r="H260" s="15"/>
    </row>
    <row r="261" spans="1:8" x14ac:dyDescent="0.25">
      <c r="A261" s="14"/>
      <c r="B261" s="15"/>
      <c r="C261" s="15"/>
      <c r="D261" s="18"/>
      <c r="E261" s="15"/>
      <c r="F261" s="15"/>
      <c r="G261" s="15"/>
      <c r="H261" s="15"/>
    </row>
    <row r="262" spans="1:8" x14ac:dyDescent="0.25">
      <c r="A262" s="14"/>
      <c r="B262" s="15"/>
      <c r="C262" s="15"/>
      <c r="D262" s="18"/>
      <c r="E262" s="15"/>
      <c r="F262" s="15"/>
      <c r="G262" s="15"/>
      <c r="H262" s="15"/>
    </row>
    <row r="263" spans="1:8" x14ac:dyDescent="0.25">
      <c r="A263" s="14"/>
      <c r="B263" s="15"/>
      <c r="C263" s="15"/>
      <c r="D263" s="18"/>
      <c r="E263" s="15"/>
      <c r="F263" s="15"/>
      <c r="G263" s="15"/>
      <c r="H263" s="15"/>
    </row>
    <row r="264" spans="1:8" x14ac:dyDescent="0.25">
      <c r="A264" s="14"/>
      <c r="B264" s="15"/>
      <c r="C264" s="15"/>
      <c r="D264" s="18"/>
      <c r="E264" s="15"/>
      <c r="F264" s="15"/>
      <c r="G264" s="15"/>
      <c r="H264" s="15"/>
    </row>
    <row r="265" spans="1:8" x14ac:dyDescent="0.25">
      <c r="A265" s="14"/>
      <c r="B265" s="15"/>
      <c r="C265" s="15"/>
      <c r="D265" s="18"/>
      <c r="E265" s="15"/>
      <c r="F265" s="15"/>
      <c r="G265" s="15"/>
      <c r="H265" s="15"/>
    </row>
    <row r="266" spans="1:8" x14ac:dyDescent="0.25">
      <c r="A266" s="14"/>
      <c r="B266" s="15"/>
      <c r="C266" s="15"/>
      <c r="D266" s="18"/>
      <c r="E266" s="15"/>
      <c r="F266" s="15"/>
      <c r="G266" s="15"/>
      <c r="H266" s="15"/>
    </row>
    <row r="267" spans="1:8" x14ac:dyDescent="0.25">
      <c r="A267" s="14"/>
      <c r="B267" s="15"/>
      <c r="C267" s="15"/>
      <c r="D267" s="18"/>
      <c r="E267" s="15"/>
      <c r="F267" s="15"/>
      <c r="G267" s="15"/>
      <c r="H267" s="15"/>
    </row>
    <row r="268" spans="1:8" x14ac:dyDescent="0.25">
      <c r="A268" s="14"/>
      <c r="B268" s="15"/>
      <c r="C268" s="15"/>
      <c r="D268" s="18"/>
      <c r="E268" s="15"/>
      <c r="F268" s="15"/>
      <c r="G268" s="15"/>
      <c r="H268" s="15"/>
    </row>
    <row r="269" spans="1:8" x14ac:dyDescent="0.25">
      <c r="A269" s="14"/>
      <c r="B269" s="15"/>
      <c r="C269" s="15"/>
      <c r="D269" s="18"/>
      <c r="E269" s="15"/>
      <c r="F269" s="15"/>
      <c r="G269" s="15"/>
      <c r="H269" s="15"/>
    </row>
    <row r="270" spans="1:8" x14ac:dyDescent="0.25">
      <c r="A270" s="14"/>
      <c r="B270" s="15"/>
      <c r="C270" s="15"/>
      <c r="D270" s="18"/>
      <c r="E270" s="15"/>
      <c r="F270" s="15"/>
      <c r="G270" s="15"/>
      <c r="H270" s="15"/>
    </row>
    <row r="271" spans="1:8" x14ac:dyDescent="0.25">
      <c r="A271" s="14"/>
      <c r="B271" s="15"/>
      <c r="C271" s="15"/>
      <c r="D271" s="18"/>
      <c r="E271" s="15"/>
      <c r="F271" s="15"/>
      <c r="G271" s="15"/>
      <c r="H271" s="15"/>
    </row>
    <row r="272" spans="1:8" x14ac:dyDescent="0.25">
      <c r="A272" s="14"/>
      <c r="B272" s="15"/>
      <c r="C272" s="15"/>
      <c r="D272" s="18"/>
      <c r="E272" s="15"/>
      <c r="F272" s="15"/>
      <c r="G272" s="15"/>
      <c r="H272" s="15"/>
    </row>
    <row r="273" spans="1:8" x14ac:dyDescent="0.25">
      <c r="A273" s="14"/>
      <c r="B273" s="15"/>
      <c r="C273" s="15"/>
      <c r="D273" s="18"/>
      <c r="E273" s="15"/>
      <c r="F273" s="15"/>
      <c r="G273" s="15"/>
      <c r="H273" s="15"/>
    </row>
    <row r="274" spans="1:8" x14ac:dyDescent="0.25">
      <c r="A274" s="14"/>
      <c r="B274" s="15"/>
      <c r="C274" s="15"/>
      <c r="D274" s="18"/>
      <c r="E274" s="15"/>
      <c r="F274" s="15"/>
      <c r="G274" s="15"/>
      <c r="H274" s="15"/>
    </row>
    <row r="275" spans="1:8" x14ac:dyDescent="0.25">
      <c r="A275" s="14"/>
      <c r="B275" s="15"/>
      <c r="C275" s="15"/>
      <c r="D275" s="18"/>
      <c r="E275" s="15"/>
      <c r="F275" s="15"/>
      <c r="G275" s="15"/>
      <c r="H275" s="15"/>
    </row>
    <row r="276" spans="1:8" x14ac:dyDescent="0.25">
      <c r="A276" s="14"/>
      <c r="B276" s="15"/>
      <c r="C276" s="15"/>
      <c r="D276" s="18"/>
      <c r="E276" s="15"/>
      <c r="F276" s="15"/>
      <c r="G276" s="15"/>
      <c r="H276" s="15"/>
    </row>
    <row r="277" spans="1:8" x14ac:dyDescent="0.25">
      <c r="A277" s="14"/>
      <c r="B277" s="15"/>
      <c r="C277" s="15"/>
      <c r="D277" s="18"/>
      <c r="E277" s="15"/>
      <c r="F277" s="15"/>
      <c r="G277" s="15"/>
      <c r="H277" s="15"/>
    </row>
    <row r="278" spans="1:8" x14ac:dyDescent="0.25">
      <c r="A278" s="14"/>
      <c r="B278" s="15"/>
      <c r="C278" s="15"/>
      <c r="D278" s="18"/>
      <c r="E278" s="15"/>
      <c r="F278" s="15"/>
      <c r="G278" s="15"/>
      <c r="H278" s="15"/>
    </row>
    <row r="279" spans="1:8" x14ac:dyDescent="0.25">
      <c r="A279" s="14"/>
      <c r="B279" s="15"/>
      <c r="C279" s="15"/>
      <c r="D279" s="18"/>
      <c r="E279" s="15"/>
      <c r="F279" s="15"/>
      <c r="G279" s="15"/>
      <c r="H279" s="15"/>
    </row>
    <row r="280" spans="1:8" x14ac:dyDescent="0.25">
      <c r="A280" s="14"/>
      <c r="B280" s="15"/>
      <c r="C280" s="15"/>
      <c r="D280" s="18"/>
      <c r="E280" s="15"/>
      <c r="F280" s="15"/>
      <c r="G280" s="15"/>
      <c r="H280" s="15"/>
    </row>
    <row r="281" spans="1:8" x14ac:dyDescent="0.25">
      <c r="A281" s="14"/>
      <c r="B281" s="15"/>
      <c r="C281" s="15"/>
      <c r="D281" s="18"/>
      <c r="E281" s="15"/>
      <c r="F281" s="15"/>
      <c r="G281" s="15"/>
      <c r="H281" s="15"/>
    </row>
    <row r="282" spans="1:8" x14ac:dyDescent="0.25">
      <c r="A282" s="14"/>
      <c r="B282" s="15"/>
      <c r="C282" s="15"/>
      <c r="D282" s="18"/>
      <c r="E282" s="15"/>
      <c r="F282" s="15"/>
      <c r="G282" s="15"/>
      <c r="H282" s="15"/>
    </row>
    <row r="283" spans="1:8" x14ac:dyDescent="0.25">
      <c r="A283" s="14"/>
      <c r="B283" s="15"/>
      <c r="C283" s="15"/>
      <c r="D283" s="18"/>
      <c r="E283" s="15"/>
      <c r="F283" s="15"/>
      <c r="G283" s="15"/>
      <c r="H283" s="15"/>
    </row>
    <row r="284" spans="1:8" x14ac:dyDescent="0.25">
      <c r="A284" s="14"/>
      <c r="B284" s="15"/>
      <c r="C284" s="15"/>
      <c r="D284" s="18"/>
      <c r="E284" s="15"/>
      <c r="F284" s="15"/>
      <c r="G284" s="15"/>
      <c r="H284" s="15"/>
    </row>
    <row r="285" spans="1:8" x14ac:dyDescent="0.25">
      <c r="A285" s="14"/>
      <c r="B285" s="15"/>
      <c r="C285" s="15"/>
      <c r="D285" s="18"/>
      <c r="E285" s="15"/>
      <c r="F285" s="15"/>
      <c r="G285" s="15"/>
      <c r="H285" s="15"/>
    </row>
    <row r="286" spans="1:8" x14ac:dyDescent="0.25">
      <c r="A286" s="14"/>
      <c r="B286" s="15"/>
      <c r="C286" s="15"/>
      <c r="D286" s="18"/>
      <c r="E286" s="15"/>
      <c r="F286" s="15"/>
      <c r="G286" s="15"/>
      <c r="H286" s="15"/>
    </row>
    <row r="287" spans="1:8" x14ac:dyDescent="0.25">
      <c r="A287" s="14"/>
      <c r="B287" s="15"/>
      <c r="C287" s="15"/>
      <c r="D287" s="18"/>
      <c r="E287" s="15"/>
      <c r="F287" s="15"/>
      <c r="G287" s="15"/>
      <c r="H287" s="15"/>
    </row>
    <row r="288" spans="1:8" x14ac:dyDescent="0.25">
      <c r="A288" s="14"/>
      <c r="B288" s="15"/>
      <c r="C288" s="15"/>
      <c r="D288" s="18"/>
      <c r="E288" s="15"/>
      <c r="F288" s="15"/>
      <c r="G288" s="15"/>
      <c r="H288" s="15"/>
    </row>
    <row r="289" spans="1:8" x14ac:dyDescent="0.25">
      <c r="A289" s="14"/>
      <c r="B289" s="15"/>
      <c r="C289" s="15"/>
      <c r="D289" s="18"/>
      <c r="E289" s="15"/>
      <c r="F289" s="15"/>
      <c r="G289" s="15"/>
      <c r="H289" s="15"/>
    </row>
    <row r="290" spans="1:8" x14ac:dyDescent="0.25">
      <c r="A290" s="14"/>
      <c r="B290" s="15"/>
      <c r="C290" s="15"/>
      <c r="D290" s="18"/>
      <c r="E290" s="15"/>
      <c r="F290" s="15"/>
      <c r="G290" s="15"/>
      <c r="H290" s="15"/>
    </row>
    <row r="291" spans="1:8" x14ac:dyDescent="0.25">
      <c r="A291" s="14"/>
      <c r="B291" s="15"/>
      <c r="C291" s="15"/>
      <c r="D291" s="18"/>
      <c r="E291" s="15"/>
      <c r="F291" s="15"/>
      <c r="G291" s="15"/>
      <c r="H291" s="15"/>
    </row>
    <row r="292" spans="1:8" x14ac:dyDescent="0.25">
      <c r="A292" s="14"/>
      <c r="B292" s="15"/>
      <c r="C292" s="15"/>
      <c r="D292" s="18"/>
      <c r="E292" s="15"/>
      <c r="F292" s="15"/>
      <c r="G292" s="15"/>
      <c r="H292" s="15"/>
    </row>
    <row r="293" spans="1:8" x14ac:dyDescent="0.25">
      <c r="A293" s="14"/>
      <c r="B293" s="15"/>
      <c r="C293" s="15"/>
      <c r="D293" s="18"/>
      <c r="E293" s="15"/>
      <c r="F293" s="15"/>
      <c r="G293" s="15"/>
      <c r="H293" s="15"/>
    </row>
    <row r="294" spans="1:8" x14ac:dyDescent="0.25">
      <c r="A294" s="14"/>
      <c r="B294" s="15"/>
      <c r="C294" s="15"/>
      <c r="D294" s="18"/>
      <c r="E294" s="15"/>
      <c r="F294" s="15"/>
      <c r="G294" s="15"/>
      <c r="H294" s="15"/>
    </row>
    <row r="295" spans="1:8" x14ac:dyDescent="0.25">
      <c r="A295" s="14"/>
      <c r="B295" s="15"/>
      <c r="C295" s="15"/>
      <c r="D295" s="18"/>
      <c r="E295" s="15"/>
      <c r="F295" s="15"/>
      <c r="G295" s="15"/>
      <c r="H295" s="15"/>
    </row>
    <row r="296" spans="1:8" x14ac:dyDescent="0.25">
      <c r="A296" s="14"/>
      <c r="B296" s="15"/>
      <c r="C296" s="15"/>
      <c r="D296" s="18"/>
      <c r="E296" s="15"/>
      <c r="F296" s="15"/>
      <c r="G296" s="15"/>
      <c r="H296" s="15"/>
    </row>
    <row r="297" spans="1:8" x14ac:dyDescent="0.25">
      <c r="A297" s="14"/>
      <c r="B297" s="15"/>
      <c r="C297" s="15"/>
      <c r="D297" s="18"/>
      <c r="E297" s="15"/>
      <c r="F297" s="15"/>
      <c r="G297" s="15"/>
      <c r="H297" s="15"/>
    </row>
    <row r="298" spans="1:8" x14ac:dyDescent="0.25">
      <c r="A298" s="14"/>
      <c r="B298" s="15"/>
      <c r="C298" s="15"/>
      <c r="D298" s="18"/>
      <c r="E298" s="15"/>
      <c r="F298" s="15"/>
      <c r="G298" s="15"/>
      <c r="H298" s="15"/>
    </row>
    <row r="299" spans="1:8" x14ac:dyDescent="0.25">
      <c r="A299" s="14"/>
      <c r="B299" s="15"/>
      <c r="C299" s="15"/>
      <c r="D299" s="18"/>
      <c r="E299" s="15"/>
      <c r="F299" s="15"/>
      <c r="G299" s="15"/>
      <c r="H299" s="15"/>
    </row>
    <row r="300" spans="1:8" x14ac:dyDescent="0.25">
      <c r="A300" s="14"/>
      <c r="B300" s="15"/>
      <c r="C300" s="15"/>
      <c r="D300" s="18"/>
      <c r="E300" s="15"/>
      <c r="F300" s="15"/>
      <c r="G300" s="15"/>
      <c r="H300" s="15"/>
    </row>
    <row r="301" spans="1:8" x14ac:dyDescent="0.25">
      <c r="A301" s="14"/>
      <c r="B301" s="15"/>
      <c r="C301" s="15"/>
      <c r="D301" s="18"/>
      <c r="E301" s="15"/>
      <c r="F301" s="15"/>
      <c r="G301" s="15"/>
      <c r="H30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>
      <selection activeCell="E1" sqref="E1:I1048576"/>
    </sheetView>
  </sheetViews>
  <sheetFormatPr defaultRowHeight="15" x14ac:dyDescent="0.25"/>
  <cols>
    <col min="1" max="1" width="10.42578125" style="1" bestFit="1" customWidth="1"/>
    <col min="2" max="2" width="15.42578125" bestFit="1" customWidth="1"/>
    <col min="3" max="3" width="13.5703125" bestFit="1" customWidth="1"/>
    <col min="4" max="4" width="16.85546875" bestFit="1" customWidth="1"/>
    <col min="5" max="5" width="21" bestFit="1" customWidth="1"/>
    <col min="6" max="6" width="16.5703125" bestFit="1" customWidth="1"/>
    <col min="7" max="7" width="13.140625" bestFit="1" customWidth="1"/>
    <col min="8" max="8" width="11.85546875" bestFit="1" customWidth="1"/>
    <col min="9" max="9" width="13.140625" bestFit="1" customWidth="1"/>
  </cols>
  <sheetData>
    <row r="1" spans="1:10" ht="15.75" thickBot="1" x14ac:dyDescent="0.3">
      <c r="A1" s="11" t="s">
        <v>49</v>
      </c>
      <c r="B1" s="12" t="s">
        <v>13</v>
      </c>
      <c r="C1" s="12" t="s">
        <v>18</v>
      </c>
      <c r="D1" s="12" t="s">
        <v>19</v>
      </c>
      <c r="E1" s="12" t="s">
        <v>28</v>
      </c>
      <c r="F1" s="12" t="s">
        <v>17</v>
      </c>
      <c r="G1" s="12" t="s">
        <v>14</v>
      </c>
      <c r="H1" s="12" t="s">
        <v>15</v>
      </c>
      <c r="I1" s="13" t="s">
        <v>16</v>
      </c>
    </row>
    <row r="2" spans="1:10" x14ac:dyDescent="0.25">
      <c r="A2" s="9">
        <v>45561</v>
      </c>
      <c r="B2" s="10" t="s">
        <v>38</v>
      </c>
      <c r="C2" s="10">
        <v>23</v>
      </c>
      <c r="D2" s="10" t="s">
        <v>24</v>
      </c>
      <c r="E2" s="10" t="s">
        <v>7</v>
      </c>
      <c r="F2" s="10" t="s">
        <v>20</v>
      </c>
      <c r="G2" s="10">
        <v>16</v>
      </c>
      <c r="H2" s="10">
        <v>98.96</v>
      </c>
      <c r="I2" s="17">
        <f>G2*H2</f>
        <v>1583.36</v>
      </c>
      <c r="J2">
        <f>SUM(I:I)</f>
        <v>761623.72000000044</v>
      </c>
    </row>
    <row r="3" spans="1:10" x14ac:dyDescent="0.25">
      <c r="A3" s="4">
        <v>45539</v>
      </c>
      <c r="B3" s="2" t="s">
        <v>42</v>
      </c>
      <c r="C3" s="2">
        <v>33</v>
      </c>
      <c r="D3" s="2" t="s">
        <v>24</v>
      </c>
      <c r="E3" s="2" t="s">
        <v>8</v>
      </c>
      <c r="F3" s="2" t="s">
        <v>22</v>
      </c>
      <c r="G3" s="2">
        <v>17</v>
      </c>
      <c r="H3" s="2">
        <v>185.72</v>
      </c>
      <c r="I3" s="5">
        <f t="shared" ref="I3:I66" si="0">G3*H3</f>
        <v>3157.24</v>
      </c>
      <c r="J3">
        <f>AVERAGE(G:G)</f>
        <v>26.43</v>
      </c>
    </row>
    <row r="4" spans="1:10" x14ac:dyDescent="0.25">
      <c r="A4" s="4">
        <v>45564</v>
      </c>
      <c r="B4" s="2" t="s">
        <v>35</v>
      </c>
      <c r="C4" s="2">
        <v>43</v>
      </c>
      <c r="D4" s="2" t="s">
        <v>21</v>
      </c>
      <c r="E4" s="2" t="s">
        <v>6</v>
      </c>
      <c r="F4" s="2" t="s">
        <v>20</v>
      </c>
      <c r="G4" s="2">
        <v>22</v>
      </c>
      <c r="H4" s="2">
        <v>363.17</v>
      </c>
      <c r="I4" s="5">
        <f t="shared" si="0"/>
        <v>7989.7400000000007</v>
      </c>
    </row>
    <row r="5" spans="1:10" x14ac:dyDescent="0.25">
      <c r="A5" s="4">
        <v>45561</v>
      </c>
      <c r="B5" s="2" t="s">
        <v>29</v>
      </c>
      <c r="C5" s="2">
        <v>66</v>
      </c>
      <c r="D5" s="2" t="s">
        <v>24</v>
      </c>
      <c r="E5" s="2" t="s">
        <v>10</v>
      </c>
      <c r="F5" s="2" t="s">
        <v>23</v>
      </c>
      <c r="G5" s="2">
        <v>27</v>
      </c>
      <c r="H5" s="2">
        <v>367.69</v>
      </c>
      <c r="I5" s="5">
        <f t="shared" si="0"/>
        <v>9927.6299999999992</v>
      </c>
    </row>
    <row r="6" spans="1:10" x14ac:dyDescent="0.25">
      <c r="A6" s="4">
        <v>45551</v>
      </c>
      <c r="B6" s="2" t="s">
        <v>32</v>
      </c>
      <c r="C6" s="2">
        <v>69</v>
      </c>
      <c r="D6" s="2" t="s">
        <v>21</v>
      </c>
      <c r="E6" s="2" t="s">
        <v>3</v>
      </c>
      <c r="F6" s="2" t="s">
        <v>25</v>
      </c>
      <c r="G6" s="2">
        <v>39</v>
      </c>
      <c r="H6" s="2">
        <v>127.92</v>
      </c>
      <c r="I6" s="5">
        <f t="shared" si="0"/>
        <v>4988.88</v>
      </c>
    </row>
    <row r="7" spans="1:10" x14ac:dyDescent="0.25">
      <c r="A7" s="4">
        <v>45542</v>
      </c>
      <c r="B7" s="2" t="s">
        <v>39</v>
      </c>
      <c r="C7" s="2">
        <v>69</v>
      </c>
      <c r="D7" s="2" t="s">
        <v>21</v>
      </c>
      <c r="E7" s="2" t="s">
        <v>6</v>
      </c>
      <c r="F7" s="2" t="s">
        <v>26</v>
      </c>
      <c r="G7" s="2">
        <v>36</v>
      </c>
      <c r="H7" s="2">
        <v>44.28</v>
      </c>
      <c r="I7" s="5">
        <f t="shared" si="0"/>
        <v>1594.08</v>
      </c>
    </row>
    <row r="8" spans="1:10" x14ac:dyDescent="0.25">
      <c r="A8" s="4">
        <v>45565</v>
      </c>
      <c r="B8" s="2" t="s">
        <v>43</v>
      </c>
      <c r="C8" s="2">
        <v>35</v>
      </c>
      <c r="D8" s="2" t="s">
        <v>21</v>
      </c>
      <c r="E8" s="2" t="s">
        <v>10</v>
      </c>
      <c r="F8" s="2" t="s">
        <v>25</v>
      </c>
      <c r="G8" s="2">
        <v>2</v>
      </c>
      <c r="H8" s="2">
        <v>276.87</v>
      </c>
      <c r="I8" s="5">
        <f t="shared" si="0"/>
        <v>553.74</v>
      </c>
    </row>
    <row r="9" spans="1:10" x14ac:dyDescent="0.25">
      <c r="A9" s="4">
        <v>45552</v>
      </c>
      <c r="B9" s="2" t="s">
        <v>48</v>
      </c>
      <c r="C9" s="2">
        <v>28</v>
      </c>
      <c r="D9" s="2" t="s">
        <v>21</v>
      </c>
      <c r="E9" s="2" t="s">
        <v>12</v>
      </c>
      <c r="F9" s="2" t="s">
        <v>26</v>
      </c>
      <c r="G9" s="2">
        <v>29</v>
      </c>
      <c r="H9" s="2">
        <v>424.66</v>
      </c>
      <c r="I9" s="5">
        <f t="shared" si="0"/>
        <v>12315.140000000001</v>
      </c>
    </row>
    <row r="10" spans="1:10" x14ac:dyDescent="0.25">
      <c r="A10" s="4">
        <v>45563</v>
      </c>
      <c r="B10" s="2" t="s">
        <v>42</v>
      </c>
      <c r="C10" s="2">
        <v>66</v>
      </c>
      <c r="D10" s="2" t="s">
        <v>21</v>
      </c>
      <c r="E10" s="2" t="s">
        <v>9</v>
      </c>
      <c r="F10" s="2" t="s">
        <v>25</v>
      </c>
      <c r="G10" s="2">
        <v>38</v>
      </c>
      <c r="H10" s="2">
        <v>352.33</v>
      </c>
      <c r="I10" s="5">
        <f t="shared" si="0"/>
        <v>13388.539999999999</v>
      </c>
    </row>
    <row r="11" spans="1:10" x14ac:dyDescent="0.25">
      <c r="A11" s="4">
        <v>45546</v>
      </c>
      <c r="B11" s="2" t="s">
        <v>44</v>
      </c>
      <c r="C11" s="2">
        <v>29</v>
      </c>
      <c r="D11" s="2" t="s">
        <v>21</v>
      </c>
      <c r="E11" s="2" t="s">
        <v>6</v>
      </c>
      <c r="F11" s="2" t="s">
        <v>23</v>
      </c>
      <c r="G11" s="2">
        <v>7</v>
      </c>
      <c r="H11" s="2">
        <v>18.61</v>
      </c>
      <c r="I11" s="5">
        <f t="shared" si="0"/>
        <v>130.26999999999998</v>
      </c>
    </row>
    <row r="12" spans="1:10" x14ac:dyDescent="0.25">
      <c r="A12" s="4">
        <v>45555</v>
      </c>
      <c r="B12" s="2" t="s">
        <v>35</v>
      </c>
      <c r="C12" s="2">
        <v>23</v>
      </c>
      <c r="D12" s="2" t="s">
        <v>21</v>
      </c>
      <c r="E12" s="2" t="s">
        <v>10</v>
      </c>
      <c r="F12" s="2" t="s">
        <v>22</v>
      </c>
      <c r="G12" s="2">
        <v>38</v>
      </c>
      <c r="H12" s="2">
        <v>302.83999999999997</v>
      </c>
      <c r="I12" s="5">
        <f t="shared" si="0"/>
        <v>11507.919999999998</v>
      </c>
    </row>
    <row r="13" spans="1:10" x14ac:dyDescent="0.25">
      <c r="A13" s="4">
        <v>45545</v>
      </c>
      <c r="B13" s="2" t="s">
        <v>41</v>
      </c>
      <c r="C13" s="2">
        <v>60</v>
      </c>
      <c r="D13" s="2" t="s">
        <v>21</v>
      </c>
      <c r="E13" s="2" t="s">
        <v>5</v>
      </c>
      <c r="F13" s="2" t="s">
        <v>26</v>
      </c>
      <c r="G13" s="2">
        <v>32</v>
      </c>
      <c r="H13" s="2">
        <v>242.62</v>
      </c>
      <c r="I13" s="5">
        <f t="shared" si="0"/>
        <v>7763.84</v>
      </c>
    </row>
    <row r="14" spans="1:10" x14ac:dyDescent="0.25">
      <c r="A14" s="4">
        <v>45545</v>
      </c>
      <c r="B14" s="2" t="s">
        <v>40</v>
      </c>
      <c r="C14" s="2">
        <v>50</v>
      </c>
      <c r="D14" s="2" t="s">
        <v>21</v>
      </c>
      <c r="E14" s="2" t="s">
        <v>9</v>
      </c>
      <c r="F14" s="2" t="s">
        <v>20</v>
      </c>
      <c r="G14" s="2">
        <v>28</v>
      </c>
      <c r="H14" s="2">
        <v>495.56</v>
      </c>
      <c r="I14" s="5">
        <f t="shared" si="0"/>
        <v>13875.68</v>
      </c>
    </row>
    <row r="15" spans="1:10" x14ac:dyDescent="0.25">
      <c r="A15" s="4">
        <v>45543</v>
      </c>
      <c r="B15" s="2" t="s">
        <v>34</v>
      </c>
      <c r="C15" s="2">
        <v>37</v>
      </c>
      <c r="D15" s="2" t="s">
        <v>24</v>
      </c>
      <c r="E15" s="2" t="s">
        <v>11</v>
      </c>
      <c r="F15" s="2" t="s">
        <v>20</v>
      </c>
      <c r="G15" s="2">
        <v>29</v>
      </c>
      <c r="H15" s="2">
        <v>303.69</v>
      </c>
      <c r="I15" s="5">
        <f t="shared" si="0"/>
        <v>8807.01</v>
      </c>
    </row>
    <row r="16" spans="1:10" x14ac:dyDescent="0.25">
      <c r="A16" s="4">
        <v>45551</v>
      </c>
      <c r="B16" s="2" t="s">
        <v>31</v>
      </c>
      <c r="C16" s="2">
        <v>41</v>
      </c>
      <c r="D16" s="2" t="s">
        <v>21</v>
      </c>
      <c r="E16" s="2" t="s">
        <v>4</v>
      </c>
      <c r="F16" s="2" t="s">
        <v>20</v>
      </c>
      <c r="G16" s="2">
        <v>39</v>
      </c>
      <c r="H16" s="2">
        <v>67.98</v>
      </c>
      <c r="I16" s="5">
        <f t="shared" si="0"/>
        <v>2651.2200000000003</v>
      </c>
    </row>
    <row r="17" spans="1:9" x14ac:dyDescent="0.25">
      <c r="A17" s="4">
        <v>45557</v>
      </c>
      <c r="B17" s="2" t="s">
        <v>35</v>
      </c>
      <c r="C17" s="2">
        <v>58</v>
      </c>
      <c r="D17" s="2" t="s">
        <v>24</v>
      </c>
      <c r="E17" s="2" t="s">
        <v>8</v>
      </c>
      <c r="F17" s="2" t="s">
        <v>25</v>
      </c>
      <c r="G17" s="2">
        <v>44</v>
      </c>
      <c r="H17" s="2">
        <v>323.68</v>
      </c>
      <c r="I17" s="5">
        <f t="shared" si="0"/>
        <v>14241.92</v>
      </c>
    </row>
    <row r="18" spans="1:9" x14ac:dyDescent="0.25">
      <c r="A18" s="4">
        <v>45536</v>
      </c>
      <c r="B18" s="2" t="s">
        <v>37</v>
      </c>
      <c r="C18" s="2">
        <v>40</v>
      </c>
      <c r="D18" s="2" t="s">
        <v>24</v>
      </c>
      <c r="E18" s="2" t="s">
        <v>4</v>
      </c>
      <c r="F18" s="2" t="s">
        <v>25</v>
      </c>
      <c r="G18" s="2">
        <v>4</v>
      </c>
      <c r="H18" s="2">
        <v>353.4</v>
      </c>
      <c r="I18" s="5">
        <f t="shared" si="0"/>
        <v>1413.6</v>
      </c>
    </row>
    <row r="19" spans="1:9" x14ac:dyDescent="0.25">
      <c r="A19" s="4">
        <v>45541</v>
      </c>
      <c r="B19" s="2" t="s">
        <v>33</v>
      </c>
      <c r="C19" s="2">
        <v>33</v>
      </c>
      <c r="D19" s="2" t="s">
        <v>24</v>
      </c>
      <c r="E19" s="2" t="s">
        <v>6</v>
      </c>
      <c r="F19" s="2" t="s">
        <v>20</v>
      </c>
      <c r="G19" s="2">
        <v>16</v>
      </c>
      <c r="H19" s="2">
        <v>158.68</v>
      </c>
      <c r="I19" s="5">
        <f t="shared" si="0"/>
        <v>2538.88</v>
      </c>
    </row>
    <row r="20" spans="1:9" x14ac:dyDescent="0.25">
      <c r="A20" s="4">
        <v>45565</v>
      </c>
      <c r="B20" s="2" t="s">
        <v>36</v>
      </c>
      <c r="C20" s="2">
        <v>59</v>
      </c>
      <c r="D20" s="2" t="s">
        <v>21</v>
      </c>
      <c r="E20" s="2" t="s">
        <v>11</v>
      </c>
      <c r="F20" s="2" t="s">
        <v>26</v>
      </c>
      <c r="G20" s="2">
        <v>48</v>
      </c>
      <c r="H20" s="2">
        <v>519.14</v>
      </c>
      <c r="I20" s="5">
        <f t="shared" si="0"/>
        <v>24918.720000000001</v>
      </c>
    </row>
    <row r="21" spans="1:9" x14ac:dyDescent="0.25">
      <c r="A21" s="4">
        <v>45539</v>
      </c>
      <c r="B21" s="2" t="s">
        <v>46</v>
      </c>
      <c r="C21" s="2">
        <v>23</v>
      </c>
      <c r="D21" s="2" t="s">
        <v>24</v>
      </c>
      <c r="E21" s="2" t="s">
        <v>10</v>
      </c>
      <c r="F21" s="2" t="s">
        <v>20</v>
      </c>
      <c r="G21" s="2">
        <v>48</v>
      </c>
      <c r="H21" s="2">
        <v>80.290000000000006</v>
      </c>
      <c r="I21" s="5">
        <f t="shared" si="0"/>
        <v>3853.92</v>
      </c>
    </row>
    <row r="22" spans="1:9" x14ac:dyDescent="0.25">
      <c r="A22" s="4">
        <v>45538</v>
      </c>
      <c r="B22" s="2" t="s">
        <v>43</v>
      </c>
      <c r="C22" s="2">
        <v>25</v>
      </c>
      <c r="D22" s="2" t="s">
        <v>21</v>
      </c>
      <c r="E22" s="2" t="s">
        <v>5</v>
      </c>
      <c r="F22" s="2" t="s">
        <v>25</v>
      </c>
      <c r="G22" s="2">
        <v>14</v>
      </c>
      <c r="H22" s="2">
        <v>104.01</v>
      </c>
      <c r="I22" s="5">
        <f t="shared" si="0"/>
        <v>1456.14</v>
      </c>
    </row>
    <row r="23" spans="1:9" x14ac:dyDescent="0.25">
      <c r="A23" s="4">
        <v>45540</v>
      </c>
      <c r="B23" s="2" t="s">
        <v>37</v>
      </c>
      <c r="C23" s="2">
        <v>68</v>
      </c>
      <c r="D23" s="2" t="s">
        <v>24</v>
      </c>
      <c r="E23" s="2" t="s">
        <v>11</v>
      </c>
      <c r="F23" s="2" t="s">
        <v>23</v>
      </c>
      <c r="G23" s="2">
        <v>26</v>
      </c>
      <c r="H23" s="2">
        <v>421.19</v>
      </c>
      <c r="I23" s="5">
        <f t="shared" si="0"/>
        <v>10950.94</v>
      </c>
    </row>
    <row r="24" spans="1:9" x14ac:dyDescent="0.25">
      <c r="A24" s="4">
        <v>45552</v>
      </c>
      <c r="B24" s="2" t="s">
        <v>48</v>
      </c>
      <c r="C24" s="2">
        <v>42</v>
      </c>
      <c r="D24" s="2" t="s">
        <v>24</v>
      </c>
      <c r="E24" s="2" t="s">
        <v>10</v>
      </c>
      <c r="F24" s="2" t="s">
        <v>25</v>
      </c>
      <c r="G24" s="2">
        <v>6</v>
      </c>
      <c r="H24" s="2">
        <v>120.9</v>
      </c>
      <c r="I24" s="5">
        <f t="shared" si="0"/>
        <v>725.40000000000009</v>
      </c>
    </row>
    <row r="25" spans="1:9" x14ac:dyDescent="0.25">
      <c r="A25" s="4">
        <v>45557</v>
      </c>
      <c r="B25" s="2" t="s">
        <v>44</v>
      </c>
      <c r="C25" s="2">
        <v>32</v>
      </c>
      <c r="D25" s="2" t="s">
        <v>21</v>
      </c>
      <c r="E25" s="2" t="s">
        <v>7</v>
      </c>
      <c r="F25" s="2" t="s">
        <v>20</v>
      </c>
      <c r="G25" s="2">
        <v>29</v>
      </c>
      <c r="H25" s="2">
        <v>380.89</v>
      </c>
      <c r="I25" s="5">
        <f t="shared" si="0"/>
        <v>11045.81</v>
      </c>
    </row>
    <row r="26" spans="1:9" x14ac:dyDescent="0.25">
      <c r="A26" s="4">
        <v>45542</v>
      </c>
      <c r="B26" s="2" t="s">
        <v>39</v>
      </c>
      <c r="C26" s="2">
        <v>28</v>
      </c>
      <c r="D26" s="2" t="s">
        <v>24</v>
      </c>
      <c r="E26" s="2" t="s">
        <v>11</v>
      </c>
      <c r="F26" s="2" t="s">
        <v>25</v>
      </c>
      <c r="G26" s="2">
        <v>16</v>
      </c>
      <c r="H26" s="2">
        <v>517.80999999999995</v>
      </c>
      <c r="I26" s="5">
        <f t="shared" si="0"/>
        <v>8284.9599999999991</v>
      </c>
    </row>
    <row r="27" spans="1:9" x14ac:dyDescent="0.25">
      <c r="A27" s="4">
        <v>45562</v>
      </c>
      <c r="B27" s="2" t="s">
        <v>45</v>
      </c>
      <c r="C27" s="2">
        <v>38</v>
      </c>
      <c r="D27" s="2" t="s">
        <v>24</v>
      </c>
      <c r="E27" s="2" t="s">
        <v>4</v>
      </c>
      <c r="F27" s="2" t="s">
        <v>25</v>
      </c>
      <c r="G27" s="2">
        <v>22</v>
      </c>
      <c r="H27" s="2">
        <v>244.28</v>
      </c>
      <c r="I27" s="5">
        <f t="shared" si="0"/>
        <v>5374.16</v>
      </c>
    </row>
    <row r="28" spans="1:9" x14ac:dyDescent="0.25">
      <c r="A28" s="4">
        <v>45554</v>
      </c>
      <c r="B28" s="2" t="s">
        <v>45</v>
      </c>
      <c r="C28" s="2">
        <v>67</v>
      </c>
      <c r="D28" s="2" t="s">
        <v>24</v>
      </c>
      <c r="E28" s="2" t="s">
        <v>7</v>
      </c>
      <c r="F28" s="2" t="s">
        <v>22</v>
      </c>
      <c r="G28" s="2">
        <v>35</v>
      </c>
      <c r="H28" s="2">
        <v>397.8</v>
      </c>
      <c r="I28" s="5">
        <f t="shared" si="0"/>
        <v>13923</v>
      </c>
    </row>
    <row r="29" spans="1:9" x14ac:dyDescent="0.25">
      <c r="A29" s="4">
        <v>45549</v>
      </c>
      <c r="B29" s="2" t="s">
        <v>29</v>
      </c>
      <c r="C29" s="2">
        <v>26</v>
      </c>
      <c r="D29" s="2" t="s">
        <v>21</v>
      </c>
      <c r="E29" s="2" t="s">
        <v>6</v>
      </c>
      <c r="F29" s="2" t="s">
        <v>20</v>
      </c>
      <c r="G29" s="2">
        <v>32</v>
      </c>
      <c r="H29" s="2">
        <v>21.56</v>
      </c>
      <c r="I29" s="5">
        <f t="shared" si="0"/>
        <v>689.92</v>
      </c>
    </row>
    <row r="30" spans="1:9" x14ac:dyDescent="0.25">
      <c r="A30" s="4">
        <v>45556</v>
      </c>
      <c r="B30" s="2" t="s">
        <v>39</v>
      </c>
      <c r="C30" s="2">
        <v>41</v>
      </c>
      <c r="D30" s="2" t="s">
        <v>24</v>
      </c>
      <c r="E30" s="2" t="s">
        <v>8</v>
      </c>
      <c r="F30" s="2" t="s">
        <v>23</v>
      </c>
      <c r="G30" s="2">
        <v>8</v>
      </c>
      <c r="H30" s="2">
        <v>145.49</v>
      </c>
      <c r="I30" s="5">
        <f t="shared" si="0"/>
        <v>1163.92</v>
      </c>
    </row>
    <row r="31" spans="1:9" x14ac:dyDescent="0.25">
      <c r="A31" s="4">
        <v>45548</v>
      </c>
      <c r="B31" s="2" t="s">
        <v>48</v>
      </c>
      <c r="C31" s="2">
        <v>44</v>
      </c>
      <c r="D31" s="2" t="s">
        <v>24</v>
      </c>
      <c r="E31" s="2" t="s">
        <v>6</v>
      </c>
      <c r="F31" s="2" t="s">
        <v>22</v>
      </c>
      <c r="G31" s="2">
        <v>35</v>
      </c>
      <c r="H31" s="2">
        <v>442.99</v>
      </c>
      <c r="I31" s="5">
        <f t="shared" si="0"/>
        <v>15504.65</v>
      </c>
    </row>
    <row r="32" spans="1:9" x14ac:dyDescent="0.25">
      <c r="A32" s="4">
        <v>45548</v>
      </c>
      <c r="B32" s="2" t="s">
        <v>35</v>
      </c>
      <c r="C32" s="2">
        <v>22</v>
      </c>
      <c r="D32" s="2" t="s">
        <v>24</v>
      </c>
      <c r="E32" s="2" t="s">
        <v>4</v>
      </c>
      <c r="F32" s="2" t="s">
        <v>22</v>
      </c>
      <c r="G32" s="2">
        <v>38</v>
      </c>
      <c r="H32" s="2">
        <v>89.65</v>
      </c>
      <c r="I32" s="5">
        <f t="shared" si="0"/>
        <v>3406.7000000000003</v>
      </c>
    </row>
    <row r="33" spans="1:9" x14ac:dyDescent="0.25">
      <c r="A33" s="4">
        <v>45563</v>
      </c>
      <c r="B33" s="2" t="s">
        <v>38</v>
      </c>
      <c r="C33" s="2">
        <v>38</v>
      </c>
      <c r="D33" s="2" t="s">
        <v>21</v>
      </c>
      <c r="E33" s="2" t="s">
        <v>3</v>
      </c>
      <c r="F33" s="2" t="s">
        <v>22</v>
      </c>
      <c r="G33" s="2">
        <v>41</v>
      </c>
      <c r="H33" s="2">
        <v>329.98</v>
      </c>
      <c r="I33" s="5">
        <f t="shared" si="0"/>
        <v>13529.18</v>
      </c>
    </row>
    <row r="34" spans="1:9" x14ac:dyDescent="0.25">
      <c r="A34" s="4">
        <v>45547</v>
      </c>
      <c r="B34" s="2" t="s">
        <v>39</v>
      </c>
      <c r="C34" s="2">
        <v>29</v>
      </c>
      <c r="D34" s="2" t="s">
        <v>21</v>
      </c>
      <c r="E34" s="2" t="s">
        <v>3</v>
      </c>
      <c r="F34" s="2" t="s">
        <v>20</v>
      </c>
      <c r="G34" s="2">
        <v>30</v>
      </c>
      <c r="H34" s="2">
        <v>544.26</v>
      </c>
      <c r="I34" s="5">
        <f t="shared" si="0"/>
        <v>16327.8</v>
      </c>
    </row>
    <row r="35" spans="1:9" x14ac:dyDescent="0.25">
      <c r="A35" s="4">
        <v>45554</v>
      </c>
      <c r="B35" s="2" t="s">
        <v>43</v>
      </c>
      <c r="C35" s="2">
        <v>27</v>
      </c>
      <c r="D35" s="2" t="s">
        <v>21</v>
      </c>
      <c r="E35" s="2" t="s">
        <v>10</v>
      </c>
      <c r="F35" s="2" t="s">
        <v>26</v>
      </c>
      <c r="G35" s="2">
        <v>39</v>
      </c>
      <c r="H35" s="2">
        <v>341.9</v>
      </c>
      <c r="I35" s="5">
        <f t="shared" si="0"/>
        <v>13334.099999999999</v>
      </c>
    </row>
    <row r="36" spans="1:9" x14ac:dyDescent="0.25">
      <c r="A36" s="4">
        <v>45558</v>
      </c>
      <c r="B36" s="2" t="s">
        <v>39</v>
      </c>
      <c r="C36" s="2">
        <v>40</v>
      </c>
      <c r="D36" s="2" t="s">
        <v>21</v>
      </c>
      <c r="E36" s="2" t="s">
        <v>10</v>
      </c>
      <c r="F36" s="2" t="s">
        <v>23</v>
      </c>
      <c r="G36" s="2">
        <v>43</v>
      </c>
      <c r="H36" s="2">
        <v>402.12</v>
      </c>
      <c r="I36" s="5">
        <f t="shared" si="0"/>
        <v>17291.16</v>
      </c>
    </row>
    <row r="37" spans="1:9" x14ac:dyDescent="0.25">
      <c r="A37" s="4">
        <v>45554</v>
      </c>
      <c r="B37" s="2" t="s">
        <v>36</v>
      </c>
      <c r="C37" s="2">
        <v>30</v>
      </c>
      <c r="D37" s="2" t="s">
        <v>24</v>
      </c>
      <c r="E37" s="2" t="s">
        <v>8</v>
      </c>
      <c r="F37" s="2" t="s">
        <v>22</v>
      </c>
      <c r="G37" s="2">
        <v>42</v>
      </c>
      <c r="H37" s="2">
        <v>359.13</v>
      </c>
      <c r="I37" s="5">
        <f t="shared" si="0"/>
        <v>15083.46</v>
      </c>
    </row>
    <row r="38" spans="1:9" x14ac:dyDescent="0.25">
      <c r="A38" s="4">
        <v>45541</v>
      </c>
      <c r="B38" s="2" t="s">
        <v>44</v>
      </c>
      <c r="C38" s="2">
        <v>28</v>
      </c>
      <c r="D38" s="2" t="s">
        <v>24</v>
      </c>
      <c r="E38" s="2" t="s">
        <v>12</v>
      </c>
      <c r="F38" s="2" t="s">
        <v>25</v>
      </c>
      <c r="G38" s="2">
        <v>4</v>
      </c>
      <c r="H38" s="2">
        <v>454.28</v>
      </c>
      <c r="I38" s="5">
        <f t="shared" si="0"/>
        <v>1817.12</v>
      </c>
    </row>
    <row r="39" spans="1:9" x14ac:dyDescent="0.25">
      <c r="A39" s="4">
        <v>45538</v>
      </c>
      <c r="B39" s="2" t="s">
        <v>32</v>
      </c>
      <c r="C39" s="2">
        <v>32</v>
      </c>
      <c r="D39" s="2" t="s">
        <v>24</v>
      </c>
      <c r="E39" s="2" t="s">
        <v>5</v>
      </c>
      <c r="F39" s="2" t="s">
        <v>22</v>
      </c>
      <c r="G39" s="2">
        <v>49</v>
      </c>
      <c r="H39" s="2">
        <v>583.20000000000005</v>
      </c>
      <c r="I39" s="5">
        <f t="shared" si="0"/>
        <v>28576.800000000003</v>
      </c>
    </row>
    <row r="40" spans="1:9" x14ac:dyDescent="0.25">
      <c r="A40" s="4">
        <v>45541</v>
      </c>
      <c r="B40" s="2" t="s">
        <v>45</v>
      </c>
      <c r="C40" s="2">
        <v>38</v>
      </c>
      <c r="D40" s="2" t="s">
        <v>24</v>
      </c>
      <c r="E40" s="2" t="s">
        <v>6</v>
      </c>
      <c r="F40" s="2" t="s">
        <v>26</v>
      </c>
      <c r="G40" s="2">
        <v>9</v>
      </c>
      <c r="H40" s="2">
        <v>249.32</v>
      </c>
      <c r="I40" s="5">
        <f t="shared" si="0"/>
        <v>2243.88</v>
      </c>
    </row>
    <row r="41" spans="1:9" x14ac:dyDescent="0.25">
      <c r="A41" s="4">
        <v>45563</v>
      </c>
      <c r="B41" s="2" t="s">
        <v>36</v>
      </c>
      <c r="C41" s="2">
        <v>60</v>
      </c>
      <c r="D41" s="2" t="s">
        <v>21</v>
      </c>
      <c r="E41" s="2" t="s">
        <v>9</v>
      </c>
      <c r="F41" s="2" t="s">
        <v>26</v>
      </c>
      <c r="G41" s="2">
        <v>8</v>
      </c>
      <c r="H41" s="2">
        <v>536.62</v>
      </c>
      <c r="I41" s="5">
        <f t="shared" si="0"/>
        <v>4292.96</v>
      </c>
    </row>
    <row r="42" spans="1:9" x14ac:dyDescent="0.25">
      <c r="A42" s="4">
        <v>45538</v>
      </c>
      <c r="B42" s="2" t="s">
        <v>48</v>
      </c>
      <c r="C42" s="2">
        <v>39</v>
      </c>
      <c r="D42" s="2" t="s">
        <v>21</v>
      </c>
      <c r="E42" s="2" t="s">
        <v>5</v>
      </c>
      <c r="F42" s="2" t="s">
        <v>22</v>
      </c>
      <c r="G42" s="2">
        <v>35</v>
      </c>
      <c r="H42" s="2">
        <v>432.68</v>
      </c>
      <c r="I42" s="5">
        <f t="shared" si="0"/>
        <v>15143.800000000001</v>
      </c>
    </row>
    <row r="43" spans="1:9" x14ac:dyDescent="0.25">
      <c r="A43" s="4">
        <v>45554</v>
      </c>
      <c r="B43" s="2" t="s">
        <v>44</v>
      </c>
      <c r="C43" s="2">
        <v>35</v>
      </c>
      <c r="D43" s="2" t="s">
        <v>21</v>
      </c>
      <c r="E43" s="2" t="s">
        <v>7</v>
      </c>
      <c r="F43" s="2" t="s">
        <v>25</v>
      </c>
      <c r="G43" s="2">
        <v>23</v>
      </c>
      <c r="H43" s="2">
        <v>536.84</v>
      </c>
      <c r="I43" s="5">
        <f t="shared" si="0"/>
        <v>12347.320000000002</v>
      </c>
    </row>
    <row r="44" spans="1:9" x14ac:dyDescent="0.25">
      <c r="A44" s="4">
        <v>45561</v>
      </c>
      <c r="B44" s="2" t="s">
        <v>39</v>
      </c>
      <c r="C44" s="2">
        <v>58</v>
      </c>
      <c r="D44" s="2" t="s">
        <v>24</v>
      </c>
      <c r="E44" s="2" t="s">
        <v>11</v>
      </c>
      <c r="F44" s="2" t="s">
        <v>22</v>
      </c>
      <c r="G44" s="2">
        <v>15</v>
      </c>
      <c r="H44" s="2">
        <v>447.55</v>
      </c>
      <c r="I44" s="5">
        <f t="shared" si="0"/>
        <v>6713.25</v>
      </c>
    </row>
    <row r="45" spans="1:9" x14ac:dyDescent="0.25">
      <c r="A45" s="4">
        <v>45540</v>
      </c>
      <c r="B45" s="2" t="s">
        <v>42</v>
      </c>
      <c r="C45" s="2">
        <v>54</v>
      </c>
      <c r="D45" s="2" t="s">
        <v>24</v>
      </c>
      <c r="E45" s="2" t="s">
        <v>12</v>
      </c>
      <c r="F45" s="2" t="s">
        <v>26</v>
      </c>
      <c r="G45" s="2">
        <v>22</v>
      </c>
      <c r="H45" s="2">
        <v>16.12</v>
      </c>
      <c r="I45" s="5">
        <f t="shared" si="0"/>
        <v>354.64000000000004</v>
      </c>
    </row>
    <row r="46" spans="1:9" x14ac:dyDescent="0.25">
      <c r="A46" s="4">
        <v>45545</v>
      </c>
      <c r="B46" s="2" t="s">
        <v>29</v>
      </c>
      <c r="C46" s="2">
        <v>21</v>
      </c>
      <c r="D46" s="2" t="s">
        <v>21</v>
      </c>
      <c r="E46" s="2" t="s">
        <v>5</v>
      </c>
      <c r="F46" s="2" t="s">
        <v>26</v>
      </c>
      <c r="G46" s="2">
        <v>32</v>
      </c>
      <c r="H46" s="2">
        <v>478.64</v>
      </c>
      <c r="I46" s="5">
        <f t="shared" si="0"/>
        <v>15316.48</v>
      </c>
    </row>
    <row r="47" spans="1:9" x14ac:dyDescent="0.25">
      <c r="A47" s="4">
        <v>45560</v>
      </c>
      <c r="B47" s="2" t="s">
        <v>42</v>
      </c>
      <c r="C47" s="2">
        <v>40</v>
      </c>
      <c r="D47" s="2" t="s">
        <v>21</v>
      </c>
      <c r="E47" s="2" t="s">
        <v>3</v>
      </c>
      <c r="F47" s="2" t="s">
        <v>20</v>
      </c>
      <c r="G47" s="2">
        <v>22</v>
      </c>
      <c r="H47" s="2">
        <v>108.07</v>
      </c>
      <c r="I47" s="5">
        <f t="shared" si="0"/>
        <v>2377.54</v>
      </c>
    </row>
    <row r="48" spans="1:9" x14ac:dyDescent="0.25">
      <c r="A48" s="4">
        <v>45538</v>
      </c>
      <c r="B48" s="2" t="s">
        <v>47</v>
      </c>
      <c r="C48" s="2">
        <v>31</v>
      </c>
      <c r="D48" s="2" t="s">
        <v>21</v>
      </c>
      <c r="E48" s="2" t="s">
        <v>12</v>
      </c>
      <c r="F48" s="2" t="s">
        <v>20</v>
      </c>
      <c r="G48" s="2">
        <v>49</v>
      </c>
      <c r="H48" s="2">
        <v>78.040000000000006</v>
      </c>
      <c r="I48" s="5">
        <f t="shared" si="0"/>
        <v>3823.9600000000005</v>
      </c>
    </row>
    <row r="49" spans="1:9" x14ac:dyDescent="0.25">
      <c r="A49" s="4">
        <v>45560</v>
      </c>
      <c r="B49" s="2" t="s">
        <v>31</v>
      </c>
      <c r="C49" s="2">
        <v>52</v>
      </c>
      <c r="D49" s="2" t="s">
        <v>21</v>
      </c>
      <c r="E49" s="2" t="s">
        <v>12</v>
      </c>
      <c r="F49" s="2" t="s">
        <v>23</v>
      </c>
      <c r="G49" s="2">
        <v>2</v>
      </c>
      <c r="H49" s="2">
        <v>254.84</v>
      </c>
      <c r="I49" s="5">
        <f t="shared" si="0"/>
        <v>509.68</v>
      </c>
    </row>
    <row r="50" spans="1:9" x14ac:dyDescent="0.25">
      <c r="A50" s="4">
        <v>45547</v>
      </c>
      <c r="B50" s="2" t="s">
        <v>31</v>
      </c>
      <c r="C50" s="2">
        <v>60</v>
      </c>
      <c r="D50" s="2" t="s">
        <v>21</v>
      </c>
      <c r="E50" s="2" t="s">
        <v>10</v>
      </c>
      <c r="F50" s="2" t="s">
        <v>23</v>
      </c>
      <c r="G50" s="2">
        <v>42</v>
      </c>
      <c r="H50" s="2">
        <v>257.72000000000003</v>
      </c>
      <c r="I50" s="5">
        <f t="shared" si="0"/>
        <v>10824.240000000002</v>
      </c>
    </row>
    <row r="51" spans="1:9" x14ac:dyDescent="0.25">
      <c r="A51" s="4">
        <v>45540</v>
      </c>
      <c r="B51" s="2" t="s">
        <v>37</v>
      </c>
      <c r="C51" s="2">
        <v>33</v>
      </c>
      <c r="D51" s="2" t="s">
        <v>24</v>
      </c>
      <c r="E51" s="2" t="s">
        <v>10</v>
      </c>
      <c r="F51" s="2" t="s">
        <v>25</v>
      </c>
      <c r="G51" s="2">
        <v>25</v>
      </c>
      <c r="H51" s="2">
        <v>250.24</v>
      </c>
      <c r="I51" s="5">
        <f t="shared" si="0"/>
        <v>6256</v>
      </c>
    </row>
    <row r="52" spans="1:9" x14ac:dyDescent="0.25">
      <c r="A52" s="4">
        <v>45539</v>
      </c>
      <c r="B52" s="2" t="s">
        <v>45</v>
      </c>
      <c r="C52" s="2">
        <v>45</v>
      </c>
      <c r="D52" s="2" t="s">
        <v>24</v>
      </c>
      <c r="E52" s="2" t="s">
        <v>5</v>
      </c>
      <c r="F52" s="2" t="s">
        <v>23</v>
      </c>
      <c r="G52" s="2">
        <v>12</v>
      </c>
      <c r="H52" s="2">
        <v>433.83</v>
      </c>
      <c r="I52" s="5">
        <f t="shared" si="0"/>
        <v>5205.96</v>
      </c>
    </row>
    <row r="53" spans="1:9" x14ac:dyDescent="0.25">
      <c r="A53" s="4">
        <v>45558</v>
      </c>
      <c r="B53" s="2" t="s">
        <v>30</v>
      </c>
      <c r="C53" s="2">
        <v>62</v>
      </c>
      <c r="D53" s="2" t="s">
        <v>21</v>
      </c>
      <c r="E53" s="2" t="s">
        <v>10</v>
      </c>
      <c r="F53" s="2" t="s">
        <v>23</v>
      </c>
      <c r="G53" s="2">
        <v>47</v>
      </c>
      <c r="H53" s="2">
        <v>227.74</v>
      </c>
      <c r="I53" s="5">
        <f t="shared" si="0"/>
        <v>10703.78</v>
      </c>
    </row>
    <row r="54" spans="1:9" x14ac:dyDescent="0.25">
      <c r="A54" s="4">
        <v>45546</v>
      </c>
      <c r="B54" s="2" t="s">
        <v>47</v>
      </c>
      <c r="C54" s="2">
        <v>51</v>
      </c>
      <c r="D54" s="2" t="s">
        <v>21</v>
      </c>
      <c r="E54" s="2" t="s">
        <v>6</v>
      </c>
      <c r="F54" s="2" t="s">
        <v>22</v>
      </c>
      <c r="G54" s="2">
        <v>39</v>
      </c>
      <c r="H54" s="2">
        <v>110.26</v>
      </c>
      <c r="I54" s="5">
        <f t="shared" si="0"/>
        <v>4300.1400000000003</v>
      </c>
    </row>
    <row r="55" spans="1:9" x14ac:dyDescent="0.25">
      <c r="A55" s="4">
        <v>45559</v>
      </c>
      <c r="B55" s="2" t="s">
        <v>42</v>
      </c>
      <c r="C55" s="2">
        <v>23</v>
      </c>
      <c r="D55" s="2" t="s">
        <v>21</v>
      </c>
      <c r="E55" s="2" t="s">
        <v>5</v>
      </c>
      <c r="F55" s="2" t="s">
        <v>25</v>
      </c>
      <c r="G55" s="2">
        <v>2</v>
      </c>
      <c r="H55" s="2">
        <v>474.35</v>
      </c>
      <c r="I55" s="5">
        <f t="shared" si="0"/>
        <v>948.7</v>
      </c>
    </row>
    <row r="56" spans="1:9" x14ac:dyDescent="0.25">
      <c r="A56" s="4">
        <v>45541</v>
      </c>
      <c r="B56" s="2" t="s">
        <v>31</v>
      </c>
      <c r="C56" s="2">
        <v>50</v>
      </c>
      <c r="D56" s="2" t="s">
        <v>21</v>
      </c>
      <c r="E56" s="2" t="s">
        <v>7</v>
      </c>
      <c r="F56" s="2" t="s">
        <v>22</v>
      </c>
      <c r="G56" s="2">
        <v>8</v>
      </c>
      <c r="H56" s="2">
        <v>197.26</v>
      </c>
      <c r="I56" s="5">
        <f t="shared" si="0"/>
        <v>1578.08</v>
      </c>
    </row>
    <row r="57" spans="1:9" x14ac:dyDescent="0.25">
      <c r="A57" s="4">
        <v>45564</v>
      </c>
      <c r="B57" s="2" t="s">
        <v>47</v>
      </c>
      <c r="C57" s="2">
        <v>63</v>
      </c>
      <c r="D57" s="2" t="s">
        <v>21</v>
      </c>
      <c r="E57" s="2" t="s">
        <v>5</v>
      </c>
      <c r="F57" s="2" t="s">
        <v>20</v>
      </c>
      <c r="G57" s="2">
        <v>24</v>
      </c>
      <c r="H57" s="2">
        <v>24.94</v>
      </c>
      <c r="I57" s="5">
        <f t="shared" si="0"/>
        <v>598.56000000000006</v>
      </c>
    </row>
    <row r="58" spans="1:9" x14ac:dyDescent="0.25">
      <c r="A58" s="4">
        <v>45546</v>
      </c>
      <c r="B58" s="2" t="s">
        <v>45</v>
      </c>
      <c r="C58" s="2">
        <v>56</v>
      </c>
      <c r="D58" s="2" t="s">
        <v>21</v>
      </c>
      <c r="E58" s="2" t="s">
        <v>4</v>
      </c>
      <c r="F58" s="2" t="s">
        <v>26</v>
      </c>
      <c r="G58" s="2">
        <v>13</v>
      </c>
      <c r="H58" s="2">
        <v>358.16</v>
      </c>
      <c r="I58" s="5">
        <f t="shared" si="0"/>
        <v>4656.08</v>
      </c>
    </row>
    <row r="59" spans="1:9" x14ac:dyDescent="0.25">
      <c r="A59" s="4">
        <v>45546</v>
      </c>
      <c r="B59" s="2" t="s">
        <v>43</v>
      </c>
      <c r="C59" s="2">
        <v>46</v>
      </c>
      <c r="D59" s="2" t="s">
        <v>21</v>
      </c>
      <c r="E59" s="2" t="s">
        <v>8</v>
      </c>
      <c r="F59" s="2" t="s">
        <v>26</v>
      </c>
      <c r="G59" s="2">
        <v>29</v>
      </c>
      <c r="H59" s="2">
        <v>249.31</v>
      </c>
      <c r="I59" s="5">
        <f t="shared" si="0"/>
        <v>7229.99</v>
      </c>
    </row>
    <row r="60" spans="1:9" x14ac:dyDescent="0.25">
      <c r="A60" s="4">
        <v>45562</v>
      </c>
      <c r="B60" s="2" t="s">
        <v>29</v>
      </c>
      <c r="C60" s="2">
        <v>34</v>
      </c>
      <c r="D60" s="2" t="s">
        <v>21</v>
      </c>
      <c r="E60" s="2" t="s">
        <v>5</v>
      </c>
      <c r="F60" s="2" t="s">
        <v>26</v>
      </c>
      <c r="G60" s="2">
        <v>14</v>
      </c>
      <c r="H60" s="2">
        <v>102.04</v>
      </c>
      <c r="I60" s="5">
        <f t="shared" si="0"/>
        <v>1428.5600000000002</v>
      </c>
    </row>
    <row r="61" spans="1:9" x14ac:dyDescent="0.25">
      <c r="A61" s="4">
        <v>45556</v>
      </c>
      <c r="B61" s="2" t="s">
        <v>39</v>
      </c>
      <c r="C61" s="2">
        <v>43</v>
      </c>
      <c r="D61" s="2" t="s">
        <v>24</v>
      </c>
      <c r="E61" s="2" t="s">
        <v>4</v>
      </c>
      <c r="F61" s="2" t="s">
        <v>20</v>
      </c>
      <c r="G61" s="2">
        <v>10</v>
      </c>
      <c r="H61" s="2">
        <v>238.2</v>
      </c>
      <c r="I61" s="5">
        <f t="shared" si="0"/>
        <v>2382</v>
      </c>
    </row>
    <row r="62" spans="1:9" x14ac:dyDescent="0.25">
      <c r="A62" s="4">
        <v>45550</v>
      </c>
      <c r="B62" s="2" t="s">
        <v>45</v>
      </c>
      <c r="C62" s="2">
        <v>52</v>
      </c>
      <c r="D62" s="2" t="s">
        <v>21</v>
      </c>
      <c r="E62" s="2" t="s">
        <v>7</v>
      </c>
      <c r="F62" s="2" t="s">
        <v>26</v>
      </c>
      <c r="G62" s="2">
        <v>34</v>
      </c>
      <c r="H62" s="2">
        <v>371.14</v>
      </c>
      <c r="I62" s="5">
        <f t="shared" si="0"/>
        <v>12618.76</v>
      </c>
    </row>
    <row r="63" spans="1:9" x14ac:dyDescent="0.25">
      <c r="A63" s="4">
        <v>45564</v>
      </c>
      <c r="B63" s="2" t="s">
        <v>36</v>
      </c>
      <c r="C63" s="2">
        <v>64</v>
      </c>
      <c r="D63" s="2" t="s">
        <v>24</v>
      </c>
      <c r="E63" s="2" t="s">
        <v>5</v>
      </c>
      <c r="F63" s="2" t="s">
        <v>22</v>
      </c>
      <c r="G63" s="2">
        <v>45</v>
      </c>
      <c r="H63" s="2">
        <v>234.67</v>
      </c>
      <c r="I63" s="5">
        <f t="shared" si="0"/>
        <v>10560.15</v>
      </c>
    </row>
    <row r="64" spans="1:9" x14ac:dyDescent="0.25">
      <c r="A64" s="4">
        <v>45553</v>
      </c>
      <c r="B64" s="2" t="s">
        <v>43</v>
      </c>
      <c r="C64" s="2">
        <v>55</v>
      </c>
      <c r="D64" s="2" t="s">
        <v>21</v>
      </c>
      <c r="E64" s="2" t="s">
        <v>7</v>
      </c>
      <c r="F64" s="2" t="s">
        <v>22</v>
      </c>
      <c r="G64" s="2">
        <v>12</v>
      </c>
      <c r="H64" s="2">
        <v>130.31</v>
      </c>
      <c r="I64" s="5">
        <f t="shared" si="0"/>
        <v>1563.72</v>
      </c>
    </row>
    <row r="65" spans="1:9" x14ac:dyDescent="0.25">
      <c r="A65" s="4">
        <v>45555</v>
      </c>
      <c r="B65" s="2" t="s">
        <v>36</v>
      </c>
      <c r="C65" s="2">
        <v>19</v>
      </c>
      <c r="D65" s="2" t="s">
        <v>21</v>
      </c>
      <c r="E65" s="2" t="s">
        <v>9</v>
      </c>
      <c r="F65" s="2" t="s">
        <v>26</v>
      </c>
      <c r="G65" s="2">
        <v>48</v>
      </c>
      <c r="H65" s="2">
        <v>531.63</v>
      </c>
      <c r="I65" s="5">
        <f t="shared" si="0"/>
        <v>25518.239999999998</v>
      </c>
    </row>
    <row r="66" spans="1:9" x14ac:dyDescent="0.25">
      <c r="A66" s="4">
        <v>45542</v>
      </c>
      <c r="B66" s="2" t="s">
        <v>46</v>
      </c>
      <c r="C66" s="2">
        <v>57</v>
      </c>
      <c r="D66" s="2" t="s">
        <v>21</v>
      </c>
      <c r="E66" s="2" t="s">
        <v>5</v>
      </c>
      <c r="F66" s="2" t="s">
        <v>20</v>
      </c>
      <c r="G66" s="2">
        <v>6</v>
      </c>
      <c r="H66" s="2">
        <v>422.9</v>
      </c>
      <c r="I66" s="5">
        <f t="shared" si="0"/>
        <v>2537.3999999999996</v>
      </c>
    </row>
    <row r="67" spans="1:9" x14ac:dyDescent="0.25">
      <c r="A67" s="4">
        <v>45539</v>
      </c>
      <c r="B67" s="2" t="s">
        <v>43</v>
      </c>
      <c r="C67" s="2">
        <v>52</v>
      </c>
      <c r="D67" s="2" t="s">
        <v>21</v>
      </c>
      <c r="E67" s="2" t="s">
        <v>8</v>
      </c>
      <c r="F67" s="2" t="s">
        <v>25</v>
      </c>
      <c r="G67" s="2">
        <v>6</v>
      </c>
      <c r="H67" s="2">
        <v>482.48</v>
      </c>
      <c r="I67" s="5">
        <f t="shared" ref="I67:I101" si="1">G67*H67</f>
        <v>2894.88</v>
      </c>
    </row>
    <row r="68" spans="1:9" x14ac:dyDescent="0.25">
      <c r="A68" s="4">
        <v>45557</v>
      </c>
      <c r="B68" s="2" t="s">
        <v>44</v>
      </c>
      <c r="C68" s="2">
        <v>51</v>
      </c>
      <c r="D68" s="2" t="s">
        <v>24</v>
      </c>
      <c r="E68" s="2" t="s">
        <v>12</v>
      </c>
      <c r="F68" s="2" t="s">
        <v>23</v>
      </c>
      <c r="G68" s="2">
        <v>9</v>
      </c>
      <c r="H68" s="2">
        <v>49</v>
      </c>
      <c r="I68" s="5">
        <f t="shared" si="1"/>
        <v>441</v>
      </c>
    </row>
    <row r="69" spans="1:9" x14ac:dyDescent="0.25">
      <c r="A69" s="4">
        <v>45550</v>
      </c>
      <c r="B69" s="2" t="s">
        <v>37</v>
      </c>
      <c r="C69" s="2">
        <v>46</v>
      </c>
      <c r="D69" s="2" t="s">
        <v>21</v>
      </c>
      <c r="E69" s="2" t="s">
        <v>3</v>
      </c>
      <c r="F69" s="2" t="s">
        <v>20</v>
      </c>
      <c r="G69" s="2">
        <v>29</v>
      </c>
      <c r="H69" s="2">
        <v>490.68</v>
      </c>
      <c r="I69" s="5">
        <f t="shared" si="1"/>
        <v>14229.72</v>
      </c>
    </row>
    <row r="70" spans="1:9" x14ac:dyDescent="0.25">
      <c r="A70" s="4">
        <v>45554</v>
      </c>
      <c r="B70" s="2" t="s">
        <v>40</v>
      </c>
      <c r="C70" s="2">
        <v>42</v>
      </c>
      <c r="D70" s="2" t="s">
        <v>24</v>
      </c>
      <c r="E70" s="2" t="s">
        <v>9</v>
      </c>
      <c r="F70" s="2" t="s">
        <v>22</v>
      </c>
      <c r="G70" s="2">
        <v>17</v>
      </c>
      <c r="H70" s="2">
        <v>220.14</v>
      </c>
      <c r="I70" s="5">
        <f t="shared" si="1"/>
        <v>3742.3799999999997</v>
      </c>
    </row>
    <row r="71" spans="1:9" x14ac:dyDescent="0.25">
      <c r="A71" s="4">
        <v>45551</v>
      </c>
      <c r="B71" s="2" t="s">
        <v>41</v>
      </c>
      <c r="C71" s="2">
        <v>32</v>
      </c>
      <c r="D71" s="2" t="s">
        <v>21</v>
      </c>
      <c r="E71" s="2" t="s">
        <v>8</v>
      </c>
      <c r="F71" s="2" t="s">
        <v>25</v>
      </c>
      <c r="G71" s="2">
        <v>24</v>
      </c>
      <c r="H71" s="2">
        <v>387.88</v>
      </c>
      <c r="I71" s="5">
        <f t="shared" si="1"/>
        <v>9309.119999999999</v>
      </c>
    </row>
    <row r="72" spans="1:9" x14ac:dyDescent="0.25">
      <c r="A72" s="4">
        <v>45538</v>
      </c>
      <c r="B72" s="2" t="s">
        <v>37</v>
      </c>
      <c r="C72" s="2">
        <v>32</v>
      </c>
      <c r="D72" s="2" t="s">
        <v>21</v>
      </c>
      <c r="E72" s="2" t="s">
        <v>9</v>
      </c>
      <c r="F72" s="2" t="s">
        <v>20</v>
      </c>
      <c r="G72" s="2">
        <v>34</v>
      </c>
      <c r="H72" s="2">
        <v>454.42</v>
      </c>
      <c r="I72" s="5">
        <f t="shared" si="1"/>
        <v>15450.28</v>
      </c>
    </row>
    <row r="73" spans="1:9" x14ac:dyDescent="0.25">
      <c r="A73" s="4">
        <v>45565</v>
      </c>
      <c r="B73" s="2" t="s">
        <v>47</v>
      </c>
      <c r="C73" s="2">
        <v>27</v>
      </c>
      <c r="D73" s="2" t="s">
        <v>24</v>
      </c>
      <c r="E73" s="2" t="s">
        <v>5</v>
      </c>
      <c r="F73" s="2" t="s">
        <v>25</v>
      </c>
      <c r="G73" s="2">
        <v>36</v>
      </c>
      <c r="H73" s="2">
        <v>525.82000000000005</v>
      </c>
      <c r="I73" s="5">
        <f t="shared" si="1"/>
        <v>18929.52</v>
      </c>
    </row>
    <row r="74" spans="1:9" x14ac:dyDescent="0.25">
      <c r="A74" s="4">
        <v>45561</v>
      </c>
      <c r="B74" s="2" t="s">
        <v>44</v>
      </c>
      <c r="C74" s="2">
        <v>20</v>
      </c>
      <c r="D74" s="2" t="s">
        <v>24</v>
      </c>
      <c r="E74" s="2" t="s">
        <v>9</v>
      </c>
      <c r="F74" s="2" t="s">
        <v>26</v>
      </c>
      <c r="G74" s="2">
        <v>18</v>
      </c>
      <c r="H74" s="2">
        <v>241.36</v>
      </c>
      <c r="I74" s="5">
        <f t="shared" si="1"/>
        <v>4344.4800000000005</v>
      </c>
    </row>
    <row r="75" spans="1:9" x14ac:dyDescent="0.25">
      <c r="A75" s="4">
        <v>45561</v>
      </c>
      <c r="B75" s="2" t="s">
        <v>29</v>
      </c>
      <c r="C75" s="2">
        <v>57</v>
      </c>
      <c r="D75" s="2" t="s">
        <v>24</v>
      </c>
      <c r="E75" s="2" t="s">
        <v>12</v>
      </c>
      <c r="F75" s="2" t="s">
        <v>26</v>
      </c>
      <c r="G75" s="2">
        <v>29</v>
      </c>
      <c r="H75" s="2">
        <v>200.09</v>
      </c>
      <c r="I75" s="5">
        <f t="shared" si="1"/>
        <v>5802.61</v>
      </c>
    </row>
    <row r="76" spans="1:9" x14ac:dyDescent="0.25">
      <c r="A76" s="4">
        <v>45537</v>
      </c>
      <c r="B76" s="2" t="s">
        <v>33</v>
      </c>
      <c r="C76" s="2">
        <v>25</v>
      </c>
      <c r="D76" s="2" t="s">
        <v>24</v>
      </c>
      <c r="E76" s="2" t="s">
        <v>9</v>
      </c>
      <c r="F76" s="2" t="s">
        <v>20</v>
      </c>
      <c r="G76" s="2">
        <v>50</v>
      </c>
      <c r="H76" s="2">
        <v>188.1</v>
      </c>
      <c r="I76" s="5">
        <f t="shared" si="1"/>
        <v>9405</v>
      </c>
    </row>
    <row r="77" spans="1:9" x14ac:dyDescent="0.25">
      <c r="A77" s="4">
        <v>45547</v>
      </c>
      <c r="B77" s="2" t="s">
        <v>43</v>
      </c>
      <c r="C77" s="2">
        <v>34</v>
      </c>
      <c r="D77" s="2" t="s">
        <v>21</v>
      </c>
      <c r="E77" s="2" t="s">
        <v>12</v>
      </c>
      <c r="F77" s="2" t="s">
        <v>20</v>
      </c>
      <c r="G77" s="2">
        <v>27</v>
      </c>
      <c r="H77" s="2">
        <v>197.46</v>
      </c>
      <c r="I77" s="5">
        <f t="shared" si="1"/>
        <v>5331.42</v>
      </c>
    </row>
    <row r="78" spans="1:9" x14ac:dyDescent="0.25">
      <c r="A78" s="4">
        <v>45547</v>
      </c>
      <c r="B78" s="2" t="s">
        <v>30</v>
      </c>
      <c r="C78" s="2">
        <v>50</v>
      </c>
      <c r="D78" s="2" t="s">
        <v>24</v>
      </c>
      <c r="E78" s="2" t="s">
        <v>3</v>
      </c>
      <c r="F78" s="2" t="s">
        <v>26</v>
      </c>
      <c r="G78" s="2">
        <v>17</v>
      </c>
      <c r="H78" s="2">
        <v>568.91</v>
      </c>
      <c r="I78" s="5">
        <f t="shared" si="1"/>
        <v>9671.4699999999993</v>
      </c>
    </row>
    <row r="79" spans="1:9" x14ac:dyDescent="0.25">
      <c r="A79" s="4">
        <v>45560</v>
      </c>
      <c r="B79" s="2" t="s">
        <v>45</v>
      </c>
      <c r="C79" s="2">
        <v>42</v>
      </c>
      <c r="D79" s="2" t="s">
        <v>21</v>
      </c>
      <c r="E79" s="2" t="s">
        <v>8</v>
      </c>
      <c r="F79" s="2" t="s">
        <v>26</v>
      </c>
      <c r="G79" s="2">
        <v>16</v>
      </c>
      <c r="H79" s="2">
        <v>290.62</v>
      </c>
      <c r="I79" s="5">
        <f t="shared" si="1"/>
        <v>4649.92</v>
      </c>
    </row>
    <row r="80" spans="1:9" x14ac:dyDescent="0.25">
      <c r="A80" s="4">
        <v>45554</v>
      </c>
      <c r="B80" s="2" t="s">
        <v>35</v>
      </c>
      <c r="C80" s="2">
        <v>41</v>
      </c>
      <c r="D80" s="2" t="s">
        <v>24</v>
      </c>
      <c r="E80" s="2" t="s">
        <v>3</v>
      </c>
      <c r="F80" s="2" t="s">
        <v>25</v>
      </c>
      <c r="G80" s="2">
        <v>27</v>
      </c>
      <c r="H80" s="2">
        <v>404.25</v>
      </c>
      <c r="I80" s="5">
        <f t="shared" si="1"/>
        <v>10914.75</v>
      </c>
    </row>
    <row r="81" spans="1:9" x14ac:dyDescent="0.25">
      <c r="A81" s="4">
        <v>45557</v>
      </c>
      <c r="B81" s="2" t="s">
        <v>39</v>
      </c>
      <c r="C81" s="2">
        <v>58</v>
      </c>
      <c r="D81" s="2" t="s">
        <v>24</v>
      </c>
      <c r="E81" s="2" t="s">
        <v>3</v>
      </c>
      <c r="F81" s="2" t="s">
        <v>20</v>
      </c>
      <c r="G81" s="2">
        <v>21</v>
      </c>
      <c r="H81" s="2">
        <v>123.97</v>
      </c>
      <c r="I81" s="5">
        <f t="shared" si="1"/>
        <v>2603.37</v>
      </c>
    </row>
    <row r="82" spans="1:9" x14ac:dyDescent="0.25">
      <c r="A82" s="4">
        <v>45565</v>
      </c>
      <c r="B82" s="2" t="s">
        <v>47</v>
      </c>
      <c r="C82" s="2">
        <v>48</v>
      </c>
      <c r="D82" s="2" t="s">
        <v>21</v>
      </c>
      <c r="E82" s="2" t="s">
        <v>12</v>
      </c>
      <c r="F82" s="2" t="s">
        <v>20</v>
      </c>
      <c r="G82" s="2">
        <v>35</v>
      </c>
      <c r="H82" s="2">
        <v>513.04</v>
      </c>
      <c r="I82" s="5">
        <f t="shared" si="1"/>
        <v>17956.399999999998</v>
      </c>
    </row>
    <row r="83" spans="1:9" x14ac:dyDescent="0.25">
      <c r="A83" s="4">
        <v>45553</v>
      </c>
      <c r="B83" s="2" t="s">
        <v>30</v>
      </c>
      <c r="C83" s="2">
        <v>65</v>
      </c>
      <c r="D83" s="2" t="s">
        <v>21</v>
      </c>
      <c r="E83" s="2" t="s">
        <v>11</v>
      </c>
      <c r="F83" s="2" t="s">
        <v>23</v>
      </c>
      <c r="G83" s="2">
        <v>49</v>
      </c>
      <c r="H83" s="2">
        <v>420.9</v>
      </c>
      <c r="I83" s="5">
        <f t="shared" si="1"/>
        <v>20624.099999999999</v>
      </c>
    </row>
    <row r="84" spans="1:9" x14ac:dyDescent="0.25">
      <c r="A84" s="4">
        <v>45563</v>
      </c>
      <c r="B84" s="2" t="s">
        <v>44</v>
      </c>
      <c r="C84" s="2">
        <v>21</v>
      </c>
      <c r="D84" s="2" t="s">
        <v>24</v>
      </c>
      <c r="E84" s="2" t="s">
        <v>3</v>
      </c>
      <c r="F84" s="2" t="s">
        <v>20</v>
      </c>
      <c r="G84" s="2">
        <v>4</v>
      </c>
      <c r="H84" s="2">
        <v>428.92</v>
      </c>
      <c r="I84" s="5">
        <f t="shared" si="1"/>
        <v>1715.68</v>
      </c>
    </row>
    <row r="85" spans="1:9" x14ac:dyDescent="0.25">
      <c r="A85" s="4">
        <v>45547</v>
      </c>
      <c r="B85" s="2" t="s">
        <v>47</v>
      </c>
      <c r="C85" s="2">
        <v>56</v>
      </c>
      <c r="D85" s="2" t="s">
        <v>21</v>
      </c>
      <c r="E85" s="2" t="s">
        <v>11</v>
      </c>
      <c r="F85" s="2" t="s">
        <v>22</v>
      </c>
      <c r="G85" s="2">
        <v>26</v>
      </c>
      <c r="H85" s="2">
        <v>315.87</v>
      </c>
      <c r="I85" s="5">
        <f t="shared" si="1"/>
        <v>8212.6200000000008</v>
      </c>
    </row>
    <row r="86" spans="1:9" x14ac:dyDescent="0.25">
      <c r="A86" s="4">
        <v>45562</v>
      </c>
      <c r="B86" s="2" t="s">
        <v>29</v>
      </c>
      <c r="C86" s="2">
        <v>66</v>
      </c>
      <c r="D86" s="2" t="s">
        <v>24</v>
      </c>
      <c r="E86" s="2" t="s">
        <v>12</v>
      </c>
      <c r="F86" s="2" t="s">
        <v>22</v>
      </c>
      <c r="G86" s="2">
        <v>37</v>
      </c>
      <c r="H86" s="2">
        <v>126.86</v>
      </c>
      <c r="I86" s="5">
        <f t="shared" si="1"/>
        <v>4693.82</v>
      </c>
    </row>
    <row r="87" spans="1:9" x14ac:dyDescent="0.25">
      <c r="A87" s="4">
        <v>45560</v>
      </c>
      <c r="B87" s="2" t="s">
        <v>34</v>
      </c>
      <c r="C87" s="2">
        <v>66</v>
      </c>
      <c r="D87" s="2" t="s">
        <v>24</v>
      </c>
      <c r="E87" s="2" t="s">
        <v>7</v>
      </c>
      <c r="F87" s="2" t="s">
        <v>23</v>
      </c>
      <c r="G87" s="2">
        <v>13</v>
      </c>
      <c r="H87" s="2">
        <v>159.24</v>
      </c>
      <c r="I87" s="5">
        <f t="shared" si="1"/>
        <v>2070.12</v>
      </c>
    </row>
    <row r="88" spans="1:9" x14ac:dyDescent="0.25">
      <c r="A88" s="4">
        <v>45564</v>
      </c>
      <c r="B88" s="2" t="s">
        <v>35</v>
      </c>
      <c r="C88" s="2">
        <v>46</v>
      </c>
      <c r="D88" s="2" t="s">
        <v>21</v>
      </c>
      <c r="E88" s="2" t="s">
        <v>12</v>
      </c>
      <c r="F88" s="2" t="s">
        <v>23</v>
      </c>
      <c r="G88" s="2">
        <v>47</v>
      </c>
      <c r="H88" s="2">
        <v>39.479999999999997</v>
      </c>
      <c r="I88" s="5">
        <f t="shared" si="1"/>
        <v>1855.56</v>
      </c>
    </row>
    <row r="89" spans="1:9" x14ac:dyDescent="0.25">
      <c r="A89" s="4">
        <v>45559</v>
      </c>
      <c r="B89" s="2" t="s">
        <v>36</v>
      </c>
      <c r="C89" s="2">
        <v>36</v>
      </c>
      <c r="D89" s="2" t="s">
        <v>24</v>
      </c>
      <c r="E89" s="2" t="s">
        <v>4</v>
      </c>
      <c r="F89" s="2" t="s">
        <v>22</v>
      </c>
      <c r="G89" s="2">
        <v>45</v>
      </c>
      <c r="H89" s="2">
        <v>136.72</v>
      </c>
      <c r="I89" s="5">
        <f t="shared" si="1"/>
        <v>6152.4</v>
      </c>
    </row>
    <row r="90" spans="1:9" x14ac:dyDescent="0.25">
      <c r="A90" s="4">
        <v>45538</v>
      </c>
      <c r="B90" s="2" t="s">
        <v>42</v>
      </c>
      <c r="C90" s="2">
        <v>60</v>
      </c>
      <c r="D90" s="2" t="s">
        <v>24</v>
      </c>
      <c r="E90" s="2" t="s">
        <v>4</v>
      </c>
      <c r="F90" s="2" t="s">
        <v>26</v>
      </c>
      <c r="G90" s="2">
        <v>25</v>
      </c>
      <c r="H90" s="2">
        <v>28.93</v>
      </c>
      <c r="I90" s="5">
        <f t="shared" si="1"/>
        <v>723.25</v>
      </c>
    </row>
    <row r="91" spans="1:9" x14ac:dyDescent="0.25">
      <c r="A91" s="4">
        <v>45537</v>
      </c>
      <c r="B91" s="2" t="s">
        <v>43</v>
      </c>
      <c r="C91" s="2">
        <v>22</v>
      </c>
      <c r="D91" s="2" t="s">
        <v>24</v>
      </c>
      <c r="E91" s="2" t="s">
        <v>5</v>
      </c>
      <c r="F91" s="2" t="s">
        <v>22</v>
      </c>
      <c r="G91" s="2">
        <v>46</v>
      </c>
      <c r="H91" s="2">
        <v>306.44</v>
      </c>
      <c r="I91" s="5">
        <f t="shared" si="1"/>
        <v>14096.24</v>
      </c>
    </row>
    <row r="92" spans="1:9" x14ac:dyDescent="0.25">
      <c r="A92" s="4">
        <v>45550</v>
      </c>
      <c r="B92" s="2" t="s">
        <v>38</v>
      </c>
      <c r="C92" s="2">
        <v>56</v>
      </c>
      <c r="D92" s="2" t="s">
        <v>24</v>
      </c>
      <c r="E92" s="2" t="s">
        <v>6</v>
      </c>
      <c r="F92" s="2" t="s">
        <v>23</v>
      </c>
      <c r="G92" s="2">
        <v>31</v>
      </c>
      <c r="H92" s="2">
        <v>521.66999999999996</v>
      </c>
      <c r="I92" s="5">
        <f t="shared" si="1"/>
        <v>16171.769999999999</v>
      </c>
    </row>
    <row r="93" spans="1:9" x14ac:dyDescent="0.25">
      <c r="A93" s="4">
        <v>45552</v>
      </c>
      <c r="B93" s="2" t="s">
        <v>29</v>
      </c>
      <c r="C93" s="2">
        <v>22</v>
      </c>
      <c r="D93" s="2" t="s">
        <v>24</v>
      </c>
      <c r="E93" s="2" t="s">
        <v>5</v>
      </c>
      <c r="F93" s="2" t="s">
        <v>26</v>
      </c>
      <c r="G93" s="2">
        <v>45</v>
      </c>
      <c r="H93" s="2">
        <v>189.3</v>
      </c>
      <c r="I93" s="5">
        <f t="shared" si="1"/>
        <v>8518.5</v>
      </c>
    </row>
    <row r="94" spans="1:9" x14ac:dyDescent="0.25">
      <c r="A94" s="4">
        <v>45560</v>
      </c>
      <c r="B94" s="2" t="s">
        <v>44</v>
      </c>
      <c r="C94" s="2">
        <v>44</v>
      </c>
      <c r="D94" s="2" t="s">
        <v>21</v>
      </c>
      <c r="E94" s="2" t="s">
        <v>7</v>
      </c>
      <c r="F94" s="2" t="s">
        <v>22</v>
      </c>
      <c r="G94" s="2">
        <v>4</v>
      </c>
      <c r="H94" s="2">
        <v>91.79</v>
      </c>
      <c r="I94" s="5">
        <f t="shared" si="1"/>
        <v>367.16</v>
      </c>
    </row>
    <row r="95" spans="1:9" x14ac:dyDescent="0.25">
      <c r="A95" s="4">
        <v>45560</v>
      </c>
      <c r="B95" s="2" t="s">
        <v>37</v>
      </c>
      <c r="C95" s="2">
        <v>59</v>
      </c>
      <c r="D95" s="2" t="s">
        <v>24</v>
      </c>
      <c r="E95" s="2" t="s">
        <v>4</v>
      </c>
      <c r="F95" s="2" t="s">
        <v>25</v>
      </c>
      <c r="G95" s="2">
        <v>6</v>
      </c>
      <c r="H95" s="2">
        <v>406</v>
      </c>
      <c r="I95" s="5">
        <f t="shared" si="1"/>
        <v>2436</v>
      </c>
    </row>
    <row r="96" spans="1:9" x14ac:dyDescent="0.25">
      <c r="A96" s="4">
        <v>45539</v>
      </c>
      <c r="B96" s="2" t="s">
        <v>42</v>
      </c>
      <c r="C96" s="2">
        <v>52</v>
      </c>
      <c r="D96" s="2" t="s">
        <v>24</v>
      </c>
      <c r="E96" s="2" t="s">
        <v>4</v>
      </c>
      <c r="F96" s="2" t="s">
        <v>25</v>
      </c>
      <c r="G96" s="2">
        <v>49</v>
      </c>
      <c r="H96" s="2">
        <v>108.59</v>
      </c>
      <c r="I96" s="5">
        <f t="shared" si="1"/>
        <v>5320.91</v>
      </c>
    </row>
    <row r="97" spans="1:9" x14ac:dyDescent="0.25">
      <c r="A97" s="4">
        <v>45561</v>
      </c>
      <c r="B97" s="2" t="s">
        <v>31</v>
      </c>
      <c r="C97" s="2">
        <v>41</v>
      </c>
      <c r="D97" s="2" t="s">
        <v>24</v>
      </c>
      <c r="E97" s="2" t="s">
        <v>7</v>
      </c>
      <c r="F97" s="2" t="s">
        <v>22</v>
      </c>
      <c r="G97" s="2">
        <v>33</v>
      </c>
      <c r="H97" s="2">
        <v>534.94000000000005</v>
      </c>
      <c r="I97" s="5">
        <f t="shared" si="1"/>
        <v>17653.02</v>
      </c>
    </row>
    <row r="98" spans="1:9" x14ac:dyDescent="0.25">
      <c r="A98" s="4">
        <v>45561</v>
      </c>
      <c r="B98" s="2" t="s">
        <v>48</v>
      </c>
      <c r="C98" s="2">
        <v>53</v>
      </c>
      <c r="D98" s="2" t="s">
        <v>21</v>
      </c>
      <c r="E98" s="2" t="s">
        <v>6</v>
      </c>
      <c r="F98" s="2" t="s">
        <v>25</v>
      </c>
      <c r="G98" s="2">
        <v>30</v>
      </c>
      <c r="H98" s="2">
        <v>142.82</v>
      </c>
      <c r="I98" s="5">
        <f t="shared" si="1"/>
        <v>4284.5999999999995</v>
      </c>
    </row>
    <row r="99" spans="1:9" x14ac:dyDescent="0.25">
      <c r="A99" s="4">
        <v>45552</v>
      </c>
      <c r="B99" s="2" t="s">
        <v>34</v>
      </c>
      <c r="C99" s="2">
        <v>21</v>
      </c>
      <c r="D99" s="2" t="s">
        <v>21</v>
      </c>
      <c r="E99" s="2" t="s">
        <v>5</v>
      </c>
      <c r="F99" s="2" t="s">
        <v>22</v>
      </c>
      <c r="G99" s="2">
        <v>11</v>
      </c>
      <c r="H99" s="2">
        <v>174.81</v>
      </c>
      <c r="I99" s="5">
        <f t="shared" si="1"/>
        <v>1922.91</v>
      </c>
    </row>
    <row r="100" spans="1:9" x14ac:dyDescent="0.25">
      <c r="A100" s="4">
        <v>45542</v>
      </c>
      <c r="B100" s="2" t="s">
        <v>40</v>
      </c>
      <c r="C100" s="2">
        <v>51</v>
      </c>
      <c r="D100" s="2" t="s">
        <v>21</v>
      </c>
      <c r="E100" s="2" t="s">
        <v>4</v>
      </c>
      <c r="F100" s="2" t="s">
        <v>23</v>
      </c>
      <c r="G100" s="2">
        <v>12</v>
      </c>
      <c r="H100" s="2">
        <v>243.16</v>
      </c>
      <c r="I100" s="5">
        <f t="shared" si="1"/>
        <v>2917.92</v>
      </c>
    </row>
    <row r="101" spans="1:9" ht="15.75" thickBot="1" x14ac:dyDescent="0.3">
      <c r="A101" s="16">
        <v>45564</v>
      </c>
      <c r="B101" s="6" t="s">
        <v>37</v>
      </c>
      <c r="C101" s="6">
        <v>69</v>
      </c>
      <c r="D101" s="6" t="s">
        <v>24</v>
      </c>
      <c r="E101" s="6" t="s">
        <v>12</v>
      </c>
      <c r="F101" s="6" t="s">
        <v>20</v>
      </c>
      <c r="G101" s="6">
        <v>40</v>
      </c>
      <c r="H101" s="6">
        <v>212.26</v>
      </c>
      <c r="I101" s="8">
        <f t="shared" si="1"/>
        <v>8490.4</v>
      </c>
    </row>
    <row r="102" spans="1:9" x14ac:dyDescent="0.25">
      <c r="A102" s="14"/>
      <c r="B102" s="15"/>
      <c r="C102" s="15"/>
      <c r="D102" s="15"/>
      <c r="E102" s="15"/>
      <c r="F102" s="15"/>
      <c r="G102" s="15"/>
      <c r="H102" s="15"/>
      <c r="I102" s="15"/>
    </row>
    <row r="103" spans="1:9" x14ac:dyDescent="0.25">
      <c r="A103" s="14"/>
      <c r="B103" s="15"/>
      <c r="C103" s="15"/>
      <c r="D103" s="15"/>
      <c r="E103" s="15"/>
      <c r="F103" s="15"/>
      <c r="G103" s="15"/>
      <c r="H103" s="15"/>
      <c r="I103" s="15"/>
    </row>
    <row r="104" spans="1:9" x14ac:dyDescent="0.25">
      <c r="A104" s="14"/>
      <c r="B104" s="15"/>
      <c r="C104" s="15"/>
      <c r="D104" s="15"/>
      <c r="E104" s="15"/>
      <c r="F104" s="15"/>
      <c r="G104" s="15"/>
      <c r="H104" s="15"/>
      <c r="I104" s="15"/>
    </row>
    <row r="105" spans="1:9" x14ac:dyDescent="0.25">
      <c r="A105" s="14"/>
      <c r="B105" s="15"/>
      <c r="C105" s="15"/>
      <c r="D105" s="15"/>
      <c r="E105" s="15"/>
      <c r="F105" s="15"/>
      <c r="G105" s="15"/>
      <c r="H105" s="15"/>
      <c r="I105" s="15"/>
    </row>
    <row r="106" spans="1:9" x14ac:dyDescent="0.25">
      <c r="A106" s="14"/>
      <c r="B106" s="15"/>
      <c r="C106" s="15"/>
      <c r="D106" s="15"/>
      <c r="E106" s="15"/>
      <c r="F106" s="15"/>
      <c r="G106" s="15"/>
      <c r="H106" s="15"/>
      <c r="I106" s="15"/>
    </row>
    <row r="107" spans="1:9" x14ac:dyDescent="0.25">
      <c r="A107" s="14"/>
      <c r="B107" s="15"/>
      <c r="C107" s="15"/>
      <c r="D107" s="15"/>
      <c r="E107" s="15"/>
      <c r="F107" s="15"/>
      <c r="G107" s="15"/>
      <c r="H107" s="15"/>
      <c r="I107" s="15"/>
    </row>
    <row r="108" spans="1:9" x14ac:dyDescent="0.25">
      <c r="A108" s="14"/>
      <c r="B108" s="15"/>
      <c r="C108" s="15"/>
      <c r="D108" s="15"/>
      <c r="E108" s="15"/>
      <c r="F108" s="15"/>
      <c r="G108" s="15"/>
      <c r="H108" s="15"/>
      <c r="I108" s="15"/>
    </row>
    <row r="109" spans="1:9" x14ac:dyDescent="0.25">
      <c r="A109" s="14"/>
      <c r="B109" s="15"/>
      <c r="C109" s="15"/>
      <c r="D109" s="15"/>
      <c r="E109" s="15"/>
      <c r="F109" s="15"/>
      <c r="G109" s="15"/>
      <c r="H109" s="15"/>
      <c r="I109" s="15"/>
    </row>
    <row r="110" spans="1:9" x14ac:dyDescent="0.25">
      <c r="A110" s="14"/>
      <c r="B110" s="15"/>
      <c r="C110" s="15"/>
      <c r="D110" s="15"/>
      <c r="E110" s="15"/>
      <c r="F110" s="15"/>
      <c r="G110" s="15"/>
      <c r="H110" s="15"/>
      <c r="I110" s="15"/>
    </row>
    <row r="111" spans="1:9" x14ac:dyDescent="0.25">
      <c r="A111" s="14"/>
      <c r="B111" s="15"/>
      <c r="C111" s="15"/>
      <c r="D111" s="15"/>
      <c r="E111" s="15"/>
      <c r="F111" s="15"/>
      <c r="G111" s="15"/>
      <c r="H111" s="15"/>
      <c r="I111" s="15"/>
    </row>
    <row r="112" spans="1:9" x14ac:dyDescent="0.25">
      <c r="A112" s="14"/>
      <c r="B112" s="15"/>
      <c r="C112" s="15"/>
      <c r="D112" s="15"/>
      <c r="E112" s="15"/>
      <c r="F112" s="15"/>
      <c r="G112" s="15"/>
      <c r="H112" s="15"/>
      <c r="I112" s="15"/>
    </row>
    <row r="113" spans="1:9" x14ac:dyDescent="0.25">
      <c r="A113" s="14"/>
      <c r="B113" s="15"/>
      <c r="C113" s="15"/>
      <c r="D113" s="15"/>
      <c r="E113" s="15"/>
      <c r="F113" s="15"/>
      <c r="G113" s="15"/>
      <c r="H113" s="15"/>
      <c r="I113" s="15"/>
    </row>
    <row r="114" spans="1:9" x14ac:dyDescent="0.25">
      <c r="A114" s="14"/>
      <c r="B114" s="15"/>
      <c r="C114" s="15"/>
      <c r="D114" s="15"/>
      <c r="E114" s="15"/>
      <c r="F114" s="15"/>
      <c r="G114" s="15"/>
      <c r="H114" s="15"/>
      <c r="I114" s="15"/>
    </row>
    <row r="115" spans="1:9" x14ac:dyDescent="0.25">
      <c r="A115" s="14"/>
      <c r="B115" s="15"/>
      <c r="C115" s="15"/>
      <c r="D115" s="15"/>
      <c r="E115" s="15"/>
      <c r="F115" s="15"/>
      <c r="G115" s="15"/>
      <c r="H115" s="15"/>
      <c r="I115" s="15"/>
    </row>
    <row r="116" spans="1:9" x14ac:dyDescent="0.25">
      <c r="A116" s="14"/>
      <c r="B116" s="15"/>
      <c r="C116" s="15"/>
      <c r="D116" s="15"/>
      <c r="E116" s="15"/>
      <c r="F116" s="15"/>
      <c r="G116" s="15"/>
      <c r="H116" s="15"/>
      <c r="I116" s="15"/>
    </row>
    <row r="117" spans="1:9" x14ac:dyDescent="0.25">
      <c r="A117" s="14"/>
      <c r="B117" s="15"/>
      <c r="C117" s="15"/>
      <c r="D117" s="15"/>
      <c r="E117" s="15"/>
      <c r="F117" s="15"/>
      <c r="G117" s="15"/>
      <c r="H117" s="15"/>
      <c r="I117" s="15"/>
    </row>
    <row r="118" spans="1:9" x14ac:dyDescent="0.25">
      <c r="A118" s="14"/>
      <c r="B118" s="15"/>
      <c r="C118" s="15"/>
      <c r="D118" s="15"/>
      <c r="E118" s="15"/>
      <c r="F118" s="15"/>
      <c r="G118" s="15"/>
      <c r="H118" s="15"/>
      <c r="I118" s="15"/>
    </row>
    <row r="119" spans="1:9" x14ac:dyDescent="0.25">
      <c r="A119" s="14"/>
      <c r="B119" s="15"/>
      <c r="C119" s="15"/>
      <c r="D119" s="15"/>
      <c r="E119" s="15"/>
      <c r="F119" s="15"/>
      <c r="G119" s="15"/>
      <c r="H119" s="15"/>
      <c r="I119" s="15"/>
    </row>
    <row r="120" spans="1:9" x14ac:dyDescent="0.25">
      <c r="A120" s="14"/>
      <c r="B120" s="15"/>
      <c r="C120" s="15"/>
      <c r="D120" s="15"/>
      <c r="E120" s="15"/>
      <c r="F120" s="15"/>
      <c r="G120" s="15"/>
      <c r="H120" s="15"/>
      <c r="I120" s="15"/>
    </row>
    <row r="121" spans="1:9" x14ac:dyDescent="0.25">
      <c r="A121" s="14"/>
      <c r="B121" s="15"/>
      <c r="C121" s="15"/>
      <c r="D121" s="15"/>
      <c r="E121" s="15"/>
      <c r="F121" s="15"/>
      <c r="G121" s="15"/>
      <c r="H121" s="15"/>
      <c r="I121" s="15"/>
    </row>
    <row r="122" spans="1:9" x14ac:dyDescent="0.25">
      <c r="A122" s="14"/>
      <c r="B122" s="15"/>
      <c r="C122" s="15"/>
      <c r="D122" s="15"/>
      <c r="E122" s="15"/>
      <c r="F122" s="15"/>
      <c r="G122" s="15"/>
      <c r="H122" s="15"/>
      <c r="I122" s="15"/>
    </row>
    <row r="123" spans="1:9" x14ac:dyDescent="0.25">
      <c r="A123" s="14"/>
      <c r="B123" s="15"/>
      <c r="C123" s="15"/>
      <c r="D123" s="15"/>
      <c r="E123" s="15"/>
      <c r="F123" s="15"/>
      <c r="G123" s="15"/>
      <c r="H123" s="15"/>
      <c r="I123" s="15"/>
    </row>
    <row r="124" spans="1:9" x14ac:dyDescent="0.25">
      <c r="A124" s="14"/>
      <c r="B124" s="15"/>
      <c r="C124" s="15"/>
      <c r="D124" s="15"/>
      <c r="E124" s="15"/>
      <c r="F124" s="15"/>
      <c r="G124" s="15"/>
      <c r="H124" s="15"/>
      <c r="I124" s="15"/>
    </row>
    <row r="125" spans="1:9" x14ac:dyDescent="0.25">
      <c r="A125" s="14"/>
      <c r="B125" s="15"/>
      <c r="C125" s="15"/>
      <c r="D125" s="15"/>
      <c r="E125" s="15"/>
      <c r="F125" s="15"/>
      <c r="G125" s="15"/>
      <c r="H125" s="15"/>
      <c r="I125" s="15"/>
    </row>
    <row r="126" spans="1:9" x14ac:dyDescent="0.25">
      <c r="A126" s="14"/>
      <c r="B126" s="15"/>
      <c r="C126" s="15"/>
      <c r="D126" s="15"/>
      <c r="E126" s="15"/>
      <c r="F126" s="15"/>
      <c r="G126" s="15"/>
      <c r="H126" s="15"/>
      <c r="I126" s="15"/>
    </row>
    <row r="127" spans="1:9" x14ac:dyDescent="0.25">
      <c r="A127" s="14"/>
      <c r="B127" s="15"/>
      <c r="C127" s="15"/>
      <c r="D127" s="15"/>
      <c r="E127" s="15"/>
      <c r="F127" s="15"/>
      <c r="G127" s="15"/>
      <c r="H127" s="15"/>
      <c r="I127" s="15"/>
    </row>
    <row r="128" spans="1:9" x14ac:dyDescent="0.25">
      <c r="A128" s="14"/>
      <c r="B128" s="15"/>
      <c r="C128" s="15"/>
      <c r="D128" s="15"/>
      <c r="E128" s="15"/>
      <c r="F128" s="15"/>
      <c r="G128" s="15"/>
      <c r="H128" s="15"/>
      <c r="I128" s="15"/>
    </row>
    <row r="129" spans="1:9" x14ac:dyDescent="0.25">
      <c r="A129" s="14"/>
      <c r="B129" s="15"/>
      <c r="C129" s="15"/>
      <c r="D129" s="15"/>
      <c r="E129" s="15"/>
      <c r="F129" s="15"/>
      <c r="G129" s="15"/>
      <c r="H129" s="15"/>
      <c r="I129" s="15"/>
    </row>
    <row r="130" spans="1:9" x14ac:dyDescent="0.25">
      <c r="A130" s="14"/>
      <c r="B130" s="15"/>
      <c r="C130" s="15"/>
      <c r="D130" s="15"/>
      <c r="E130" s="15"/>
      <c r="F130" s="15"/>
      <c r="G130" s="15"/>
      <c r="H130" s="15"/>
      <c r="I130" s="15"/>
    </row>
    <row r="131" spans="1:9" x14ac:dyDescent="0.25">
      <c r="A131" s="14"/>
      <c r="B131" s="15"/>
      <c r="C131" s="15"/>
      <c r="D131" s="15"/>
      <c r="E131" s="15"/>
      <c r="F131" s="15"/>
      <c r="G131" s="15"/>
      <c r="H131" s="15"/>
      <c r="I131" s="15"/>
    </row>
    <row r="132" spans="1:9" x14ac:dyDescent="0.25">
      <c r="A132" s="14"/>
      <c r="B132" s="15"/>
      <c r="C132" s="15"/>
      <c r="D132" s="15"/>
      <c r="E132" s="15"/>
      <c r="F132" s="15"/>
      <c r="G132" s="15"/>
      <c r="H132" s="15"/>
      <c r="I132" s="15"/>
    </row>
    <row r="133" spans="1:9" x14ac:dyDescent="0.25">
      <c r="A133" s="14"/>
      <c r="B133" s="15"/>
      <c r="C133" s="15"/>
      <c r="D133" s="15"/>
      <c r="E133" s="15"/>
      <c r="F133" s="15"/>
      <c r="G133" s="15"/>
      <c r="H133" s="15"/>
      <c r="I133" s="15"/>
    </row>
    <row r="134" spans="1:9" x14ac:dyDescent="0.25">
      <c r="A134" s="14"/>
      <c r="B134" s="15"/>
      <c r="C134" s="15"/>
      <c r="D134" s="15"/>
      <c r="E134" s="15"/>
      <c r="F134" s="15"/>
      <c r="G134" s="15"/>
      <c r="H134" s="15"/>
      <c r="I134" s="15"/>
    </row>
    <row r="135" spans="1:9" x14ac:dyDescent="0.25">
      <c r="A135" s="14"/>
      <c r="B135" s="15"/>
      <c r="C135" s="15"/>
      <c r="D135" s="15"/>
      <c r="E135" s="15"/>
      <c r="F135" s="15"/>
      <c r="G135" s="15"/>
      <c r="H135" s="15"/>
      <c r="I135" s="15"/>
    </row>
    <row r="136" spans="1:9" x14ac:dyDescent="0.25">
      <c r="A136" s="14"/>
      <c r="B136" s="15"/>
      <c r="C136" s="15"/>
      <c r="D136" s="15"/>
      <c r="E136" s="15"/>
      <c r="F136" s="15"/>
      <c r="G136" s="15"/>
      <c r="H136" s="15"/>
      <c r="I136" s="15"/>
    </row>
    <row r="137" spans="1:9" x14ac:dyDescent="0.25">
      <c r="A137" s="14"/>
      <c r="B137" s="15"/>
      <c r="C137" s="15"/>
      <c r="D137" s="15"/>
      <c r="E137" s="15"/>
      <c r="F137" s="15"/>
      <c r="G137" s="15"/>
      <c r="H137" s="15"/>
      <c r="I137" s="15"/>
    </row>
    <row r="138" spans="1:9" x14ac:dyDescent="0.25">
      <c r="A138" s="14"/>
      <c r="B138" s="15"/>
      <c r="C138" s="15"/>
      <c r="D138" s="15"/>
      <c r="E138" s="15"/>
      <c r="F138" s="15"/>
      <c r="G138" s="15"/>
      <c r="H138" s="15"/>
      <c r="I138" s="15"/>
    </row>
    <row r="139" spans="1:9" x14ac:dyDescent="0.25">
      <c r="A139" s="14"/>
      <c r="B139" s="15"/>
      <c r="C139" s="15"/>
      <c r="D139" s="15"/>
      <c r="E139" s="15"/>
      <c r="F139" s="15"/>
      <c r="G139" s="15"/>
      <c r="H139" s="15"/>
      <c r="I139" s="15"/>
    </row>
    <row r="140" spans="1:9" x14ac:dyDescent="0.25">
      <c r="A140" s="14"/>
      <c r="B140" s="15"/>
      <c r="C140" s="15"/>
      <c r="D140" s="15"/>
      <c r="E140" s="15"/>
      <c r="F140" s="15"/>
      <c r="G140" s="15"/>
      <c r="H140" s="15"/>
      <c r="I140" s="15"/>
    </row>
    <row r="141" spans="1:9" x14ac:dyDescent="0.25">
      <c r="A141" s="14"/>
      <c r="B141" s="15"/>
      <c r="C141" s="15"/>
      <c r="D141" s="15"/>
      <c r="E141" s="15"/>
      <c r="F141" s="15"/>
      <c r="G141" s="15"/>
      <c r="H141" s="15"/>
      <c r="I141" s="15"/>
    </row>
    <row r="142" spans="1:9" x14ac:dyDescent="0.25">
      <c r="A142" s="14"/>
      <c r="B142" s="15"/>
      <c r="C142" s="15"/>
      <c r="D142" s="15"/>
      <c r="E142" s="15"/>
      <c r="F142" s="15"/>
      <c r="G142" s="15"/>
      <c r="H142" s="15"/>
      <c r="I142" s="15"/>
    </row>
    <row r="143" spans="1:9" x14ac:dyDescent="0.25">
      <c r="A143" s="14"/>
      <c r="B143" s="15"/>
      <c r="C143" s="15"/>
      <c r="D143" s="15"/>
      <c r="E143" s="15"/>
      <c r="F143" s="15"/>
      <c r="G143" s="15"/>
      <c r="H143" s="15"/>
      <c r="I143" s="15"/>
    </row>
    <row r="144" spans="1:9" x14ac:dyDescent="0.25">
      <c r="A144" s="14"/>
      <c r="B144" s="15"/>
      <c r="C144" s="15"/>
      <c r="D144" s="15"/>
      <c r="E144" s="15"/>
      <c r="F144" s="15"/>
      <c r="G144" s="15"/>
      <c r="H144" s="15"/>
      <c r="I144" s="15"/>
    </row>
    <row r="145" spans="1:9" x14ac:dyDescent="0.25">
      <c r="A145" s="14"/>
      <c r="B145" s="15"/>
      <c r="C145" s="15"/>
      <c r="D145" s="15"/>
      <c r="E145" s="15"/>
      <c r="F145" s="15"/>
      <c r="G145" s="15"/>
      <c r="H145" s="15"/>
      <c r="I145" s="15"/>
    </row>
    <row r="146" spans="1:9" x14ac:dyDescent="0.25">
      <c r="A146" s="14"/>
      <c r="B146" s="15"/>
      <c r="C146" s="15"/>
      <c r="D146" s="15"/>
      <c r="E146" s="15"/>
      <c r="F146" s="15"/>
      <c r="G146" s="15"/>
      <c r="H146" s="15"/>
      <c r="I146" s="15"/>
    </row>
    <row r="147" spans="1:9" x14ac:dyDescent="0.25">
      <c r="A147" s="14"/>
      <c r="B147" s="15"/>
      <c r="C147" s="15"/>
      <c r="D147" s="15"/>
      <c r="E147" s="15"/>
      <c r="F147" s="15"/>
      <c r="G147" s="15"/>
      <c r="H147" s="15"/>
      <c r="I147" s="15"/>
    </row>
    <row r="148" spans="1:9" x14ac:dyDescent="0.25">
      <c r="A148" s="14"/>
      <c r="B148" s="15"/>
      <c r="C148" s="15"/>
      <c r="D148" s="15"/>
      <c r="E148" s="15"/>
      <c r="F148" s="15"/>
      <c r="G148" s="15"/>
      <c r="H148" s="15"/>
      <c r="I148" s="15"/>
    </row>
    <row r="149" spans="1:9" x14ac:dyDescent="0.25">
      <c r="A149" s="14"/>
      <c r="B149" s="15"/>
      <c r="C149" s="15"/>
      <c r="D149" s="15"/>
      <c r="E149" s="15"/>
      <c r="F149" s="15"/>
      <c r="G149" s="15"/>
      <c r="H149" s="15"/>
      <c r="I149" s="15"/>
    </row>
    <row r="150" spans="1:9" x14ac:dyDescent="0.25">
      <c r="A150" s="14"/>
      <c r="B150" s="15"/>
      <c r="C150" s="15"/>
      <c r="D150" s="15"/>
      <c r="E150" s="15"/>
      <c r="F150" s="15"/>
      <c r="G150" s="15"/>
      <c r="H150" s="15"/>
      <c r="I150" s="15"/>
    </row>
    <row r="151" spans="1:9" x14ac:dyDescent="0.25">
      <c r="A151" s="14"/>
      <c r="B151" s="15"/>
      <c r="C151" s="15"/>
      <c r="D151" s="15"/>
      <c r="E151" s="15"/>
      <c r="F151" s="15"/>
      <c r="G151" s="15"/>
      <c r="H151" s="15"/>
      <c r="I151" s="15"/>
    </row>
    <row r="152" spans="1:9" x14ac:dyDescent="0.25">
      <c r="A152" s="14"/>
      <c r="B152" s="15"/>
      <c r="C152" s="15"/>
      <c r="D152" s="15"/>
      <c r="E152" s="15"/>
      <c r="F152" s="15"/>
      <c r="G152" s="15"/>
      <c r="H152" s="15"/>
      <c r="I152" s="15"/>
    </row>
    <row r="153" spans="1:9" x14ac:dyDescent="0.25">
      <c r="A153" s="14"/>
      <c r="B153" s="15"/>
      <c r="C153" s="15"/>
      <c r="D153" s="15"/>
      <c r="E153" s="15"/>
      <c r="F153" s="15"/>
      <c r="G153" s="15"/>
      <c r="H153" s="15"/>
      <c r="I153" s="15"/>
    </row>
    <row r="154" spans="1:9" x14ac:dyDescent="0.25">
      <c r="A154" s="14"/>
      <c r="B154" s="15"/>
      <c r="C154" s="15"/>
      <c r="D154" s="15"/>
      <c r="E154" s="15"/>
      <c r="F154" s="15"/>
      <c r="G154" s="15"/>
      <c r="H154" s="15"/>
      <c r="I154" s="15"/>
    </row>
    <row r="155" spans="1:9" x14ac:dyDescent="0.25">
      <c r="A155" s="14"/>
      <c r="B155" s="15"/>
      <c r="C155" s="15"/>
      <c r="D155" s="15"/>
      <c r="E155" s="15"/>
      <c r="F155" s="15"/>
      <c r="G155" s="15"/>
      <c r="H155" s="15"/>
      <c r="I155" s="15"/>
    </row>
    <row r="156" spans="1:9" x14ac:dyDescent="0.25">
      <c r="A156" s="14"/>
      <c r="B156" s="15"/>
      <c r="C156" s="15"/>
      <c r="D156" s="15"/>
      <c r="E156" s="15"/>
      <c r="F156" s="15"/>
      <c r="G156" s="15"/>
      <c r="H156" s="15"/>
      <c r="I156" s="15"/>
    </row>
    <row r="157" spans="1:9" x14ac:dyDescent="0.25">
      <c r="A157" s="14"/>
      <c r="B157" s="15"/>
      <c r="C157" s="15"/>
      <c r="D157" s="15"/>
      <c r="E157" s="15"/>
      <c r="F157" s="15"/>
      <c r="G157" s="15"/>
      <c r="H157" s="15"/>
      <c r="I157" s="15"/>
    </row>
    <row r="158" spans="1:9" x14ac:dyDescent="0.25">
      <c r="A158" s="14"/>
      <c r="B158" s="15"/>
      <c r="C158" s="15"/>
      <c r="D158" s="15"/>
      <c r="E158" s="15"/>
      <c r="F158" s="15"/>
      <c r="G158" s="15"/>
      <c r="H158" s="15"/>
      <c r="I158" s="15"/>
    </row>
    <row r="159" spans="1:9" x14ac:dyDescent="0.25">
      <c r="A159" s="14"/>
      <c r="B159" s="15"/>
      <c r="C159" s="15"/>
      <c r="D159" s="15"/>
      <c r="E159" s="15"/>
      <c r="F159" s="15"/>
      <c r="G159" s="15"/>
      <c r="H159" s="15"/>
      <c r="I159" s="15"/>
    </row>
    <row r="160" spans="1:9" x14ac:dyDescent="0.25">
      <c r="A160" s="14"/>
      <c r="B160" s="15"/>
      <c r="C160" s="15"/>
      <c r="D160" s="15"/>
      <c r="E160" s="15"/>
      <c r="F160" s="15"/>
      <c r="G160" s="15"/>
      <c r="H160" s="15"/>
      <c r="I160" s="15"/>
    </row>
    <row r="161" spans="1:9" x14ac:dyDescent="0.25">
      <c r="A161" s="14"/>
      <c r="B161" s="15"/>
      <c r="C161" s="15"/>
      <c r="D161" s="15"/>
      <c r="E161" s="15"/>
      <c r="F161" s="15"/>
      <c r="G161" s="15"/>
      <c r="H161" s="15"/>
      <c r="I161" s="15"/>
    </row>
    <row r="162" spans="1:9" x14ac:dyDescent="0.25">
      <c r="A162" s="14"/>
      <c r="B162" s="15"/>
      <c r="C162" s="15"/>
      <c r="D162" s="15"/>
      <c r="E162" s="15"/>
      <c r="F162" s="15"/>
      <c r="G162" s="15"/>
      <c r="H162" s="15"/>
      <c r="I162" s="15"/>
    </row>
    <row r="163" spans="1:9" x14ac:dyDescent="0.25">
      <c r="A163" s="14"/>
      <c r="B163" s="15"/>
      <c r="C163" s="15"/>
      <c r="D163" s="15"/>
      <c r="E163" s="15"/>
      <c r="F163" s="15"/>
      <c r="G163" s="15"/>
      <c r="H163" s="15"/>
      <c r="I163" s="15"/>
    </row>
    <row r="164" spans="1:9" x14ac:dyDescent="0.25">
      <c r="A164" s="14"/>
      <c r="B164" s="15"/>
      <c r="C164" s="15"/>
      <c r="D164" s="15"/>
      <c r="E164" s="15"/>
      <c r="F164" s="15"/>
      <c r="G164" s="15"/>
      <c r="H164" s="15"/>
      <c r="I164" s="15"/>
    </row>
    <row r="165" spans="1:9" x14ac:dyDescent="0.25">
      <c r="A165" s="14"/>
      <c r="B165" s="15"/>
      <c r="C165" s="15"/>
      <c r="D165" s="15"/>
      <c r="E165" s="15"/>
      <c r="F165" s="15"/>
      <c r="G165" s="15"/>
      <c r="H165" s="15"/>
      <c r="I165" s="15"/>
    </row>
    <row r="166" spans="1:9" x14ac:dyDescent="0.25">
      <c r="A166" s="14"/>
      <c r="B166" s="15"/>
      <c r="C166" s="15"/>
      <c r="D166" s="15"/>
      <c r="E166" s="15"/>
      <c r="F166" s="15"/>
      <c r="G166" s="15"/>
      <c r="H166" s="15"/>
      <c r="I166" s="15"/>
    </row>
    <row r="167" spans="1:9" x14ac:dyDescent="0.25">
      <c r="A167" s="14"/>
      <c r="B167" s="15"/>
      <c r="C167" s="15"/>
      <c r="D167" s="15"/>
      <c r="E167" s="15"/>
      <c r="F167" s="15"/>
      <c r="G167" s="15"/>
      <c r="H167" s="15"/>
      <c r="I167" s="15"/>
    </row>
    <row r="168" spans="1:9" x14ac:dyDescent="0.25">
      <c r="A168" s="14"/>
      <c r="B168" s="15"/>
      <c r="C168" s="15"/>
      <c r="D168" s="15"/>
      <c r="E168" s="15"/>
      <c r="F168" s="15"/>
      <c r="G168" s="15"/>
      <c r="H168" s="15"/>
      <c r="I168" s="15"/>
    </row>
    <row r="169" spans="1:9" x14ac:dyDescent="0.25">
      <c r="A169" s="14"/>
      <c r="B169" s="15"/>
      <c r="C169" s="15"/>
      <c r="D169" s="15"/>
      <c r="E169" s="15"/>
      <c r="F169" s="15"/>
      <c r="G169" s="15"/>
      <c r="H169" s="15"/>
      <c r="I169" s="15"/>
    </row>
    <row r="170" spans="1:9" x14ac:dyDescent="0.25">
      <c r="A170" s="14"/>
      <c r="B170" s="15"/>
      <c r="C170" s="15"/>
      <c r="D170" s="15"/>
      <c r="E170" s="15"/>
      <c r="F170" s="15"/>
      <c r="G170" s="15"/>
      <c r="H170" s="15"/>
      <c r="I170" s="15"/>
    </row>
    <row r="171" spans="1:9" x14ac:dyDescent="0.25">
      <c r="A171" s="14"/>
      <c r="B171" s="15"/>
      <c r="C171" s="15"/>
      <c r="D171" s="15"/>
      <c r="E171" s="15"/>
      <c r="F171" s="15"/>
      <c r="G171" s="15"/>
      <c r="H171" s="15"/>
      <c r="I171" s="15"/>
    </row>
    <row r="172" spans="1:9" x14ac:dyDescent="0.25">
      <c r="A172" s="14"/>
      <c r="B172" s="15"/>
      <c r="C172" s="15"/>
      <c r="D172" s="15"/>
      <c r="E172" s="15"/>
      <c r="F172" s="15"/>
      <c r="G172" s="15"/>
      <c r="H172" s="15"/>
      <c r="I172" s="15"/>
    </row>
    <row r="173" spans="1:9" x14ac:dyDescent="0.25">
      <c r="A173" s="14"/>
      <c r="B173" s="15"/>
      <c r="C173" s="15"/>
      <c r="D173" s="15"/>
      <c r="E173" s="15"/>
      <c r="F173" s="15"/>
      <c r="G173" s="15"/>
      <c r="H173" s="15"/>
      <c r="I173" s="15"/>
    </row>
    <row r="174" spans="1:9" x14ac:dyDescent="0.25">
      <c r="A174" s="14"/>
      <c r="B174" s="15"/>
      <c r="C174" s="15"/>
      <c r="D174" s="15"/>
      <c r="E174" s="15"/>
      <c r="F174" s="15"/>
      <c r="G174" s="15"/>
      <c r="H174" s="15"/>
      <c r="I174" s="15"/>
    </row>
    <row r="175" spans="1:9" x14ac:dyDescent="0.25">
      <c r="A175" s="14"/>
      <c r="B175" s="15"/>
      <c r="C175" s="15"/>
      <c r="D175" s="15"/>
      <c r="E175" s="15"/>
      <c r="F175" s="15"/>
      <c r="G175" s="15"/>
      <c r="H175" s="15"/>
      <c r="I175" s="15"/>
    </row>
    <row r="176" spans="1:9" x14ac:dyDescent="0.25">
      <c r="A176" s="14"/>
      <c r="B176" s="15"/>
      <c r="C176" s="15"/>
      <c r="D176" s="15"/>
      <c r="E176" s="15"/>
      <c r="F176" s="15"/>
      <c r="G176" s="15"/>
      <c r="H176" s="15"/>
      <c r="I176" s="15"/>
    </row>
    <row r="177" spans="1:9" x14ac:dyDescent="0.25">
      <c r="A177" s="14"/>
      <c r="B177" s="15"/>
      <c r="C177" s="15"/>
      <c r="D177" s="15"/>
      <c r="E177" s="15"/>
      <c r="F177" s="15"/>
      <c r="G177" s="15"/>
      <c r="H177" s="15"/>
      <c r="I177" s="15"/>
    </row>
    <row r="178" spans="1:9" x14ac:dyDescent="0.25">
      <c r="A178" s="14"/>
      <c r="B178" s="15"/>
      <c r="C178" s="15"/>
      <c r="D178" s="15"/>
      <c r="E178" s="15"/>
      <c r="F178" s="15"/>
      <c r="G178" s="15"/>
      <c r="H178" s="15"/>
      <c r="I178" s="15"/>
    </row>
    <row r="179" spans="1:9" x14ac:dyDescent="0.25">
      <c r="A179" s="14"/>
      <c r="B179" s="15"/>
      <c r="C179" s="15"/>
      <c r="D179" s="15"/>
      <c r="E179" s="15"/>
      <c r="F179" s="15"/>
      <c r="G179" s="15"/>
      <c r="H179" s="15"/>
      <c r="I179" s="15"/>
    </row>
    <row r="180" spans="1:9" x14ac:dyDescent="0.25">
      <c r="A180" s="14"/>
      <c r="B180" s="15"/>
      <c r="C180" s="15"/>
      <c r="D180" s="15"/>
      <c r="E180" s="15"/>
      <c r="F180" s="15"/>
      <c r="G180" s="15"/>
      <c r="H180" s="15"/>
      <c r="I180" s="15"/>
    </row>
    <row r="181" spans="1:9" x14ac:dyDescent="0.25">
      <c r="A181" s="14"/>
      <c r="B181" s="15"/>
      <c r="C181" s="15"/>
      <c r="D181" s="15"/>
      <c r="E181" s="15"/>
      <c r="F181" s="15"/>
      <c r="G181" s="15"/>
      <c r="H181" s="15"/>
      <c r="I181" s="15"/>
    </row>
    <row r="182" spans="1:9" x14ac:dyDescent="0.25">
      <c r="A182" s="14"/>
      <c r="B182" s="15"/>
      <c r="C182" s="15"/>
      <c r="D182" s="15"/>
      <c r="E182" s="15"/>
      <c r="F182" s="15"/>
      <c r="G182" s="15"/>
      <c r="H182" s="15"/>
      <c r="I182" s="15"/>
    </row>
    <row r="183" spans="1:9" x14ac:dyDescent="0.25">
      <c r="A183" s="14"/>
      <c r="B183" s="15"/>
      <c r="C183" s="15"/>
      <c r="D183" s="15"/>
      <c r="E183" s="15"/>
      <c r="F183" s="15"/>
      <c r="G183" s="15"/>
      <c r="H183" s="15"/>
      <c r="I183" s="15"/>
    </row>
    <row r="184" spans="1:9" x14ac:dyDescent="0.25">
      <c r="A184" s="14"/>
      <c r="B184" s="15"/>
      <c r="C184" s="15"/>
      <c r="D184" s="15"/>
      <c r="E184" s="15"/>
      <c r="F184" s="15"/>
      <c r="G184" s="15"/>
      <c r="H184" s="15"/>
      <c r="I184" s="15"/>
    </row>
    <row r="185" spans="1:9" x14ac:dyDescent="0.25">
      <c r="A185" s="14"/>
      <c r="B185" s="15"/>
      <c r="C185" s="15"/>
      <c r="D185" s="15"/>
      <c r="E185" s="15"/>
      <c r="F185" s="15"/>
      <c r="G185" s="15"/>
      <c r="H185" s="15"/>
      <c r="I185" s="15"/>
    </row>
    <row r="186" spans="1:9" x14ac:dyDescent="0.25">
      <c r="A186" s="14"/>
      <c r="B186" s="15"/>
      <c r="C186" s="15"/>
      <c r="D186" s="15"/>
      <c r="E186" s="15"/>
      <c r="F186" s="15"/>
      <c r="G186" s="15"/>
      <c r="H186" s="15"/>
      <c r="I186" s="15"/>
    </row>
    <row r="187" spans="1:9" x14ac:dyDescent="0.25">
      <c r="A187" s="14"/>
      <c r="B187" s="15"/>
      <c r="C187" s="15"/>
      <c r="D187" s="15"/>
      <c r="E187" s="15"/>
      <c r="F187" s="15"/>
      <c r="G187" s="15"/>
      <c r="H187" s="15"/>
      <c r="I187" s="15"/>
    </row>
    <row r="188" spans="1:9" x14ac:dyDescent="0.25">
      <c r="A188" s="14"/>
      <c r="B188" s="15"/>
      <c r="C188" s="15"/>
      <c r="D188" s="15"/>
      <c r="E188" s="15"/>
      <c r="F188" s="15"/>
      <c r="G188" s="15"/>
      <c r="H188" s="15"/>
      <c r="I188" s="15"/>
    </row>
    <row r="189" spans="1:9" x14ac:dyDescent="0.25">
      <c r="A189" s="14"/>
      <c r="B189" s="15"/>
      <c r="C189" s="15"/>
      <c r="D189" s="15"/>
      <c r="E189" s="15"/>
      <c r="F189" s="15"/>
      <c r="G189" s="15"/>
      <c r="H189" s="15"/>
      <c r="I189" s="15"/>
    </row>
    <row r="190" spans="1:9" x14ac:dyDescent="0.25">
      <c r="A190" s="14"/>
      <c r="B190" s="15"/>
      <c r="C190" s="15"/>
      <c r="D190" s="15"/>
      <c r="E190" s="15"/>
      <c r="F190" s="15"/>
      <c r="G190" s="15"/>
      <c r="H190" s="15"/>
      <c r="I190" s="15"/>
    </row>
    <row r="191" spans="1:9" x14ac:dyDescent="0.25">
      <c r="A191" s="14"/>
      <c r="B191" s="15"/>
      <c r="C191" s="15"/>
      <c r="D191" s="15"/>
      <c r="E191" s="15"/>
      <c r="F191" s="15"/>
      <c r="G191" s="15"/>
      <c r="H191" s="15"/>
      <c r="I191" s="15"/>
    </row>
    <row r="192" spans="1:9" x14ac:dyDescent="0.25">
      <c r="A192" s="14"/>
      <c r="B192" s="15"/>
      <c r="C192" s="15"/>
      <c r="D192" s="15"/>
      <c r="E192" s="15"/>
      <c r="F192" s="15"/>
      <c r="G192" s="15"/>
      <c r="H192" s="15"/>
      <c r="I192" s="15"/>
    </row>
    <row r="193" spans="1:9" x14ac:dyDescent="0.25">
      <c r="A193" s="14"/>
      <c r="B193" s="15"/>
      <c r="C193" s="15"/>
      <c r="D193" s="15"/>
      <c r="E193" s="15"/>
      <c r="F193" s="15"/>
      <c r="G193" s="15"/>
      <c r="H193" s="15"/>
      <c r="I193" s="15"/>
    </row>
    <row r="194" spans="1:9" x14ac:dyDescent="0.25">
      <c r="A194" s="14"/>
      <c r="B194" s="15"/>
      <c r="C194" s="15"/>
      <c r="D194" s="15"/>
      <c r="E194" s="15"/>
      <c r="F194" s="15"/>
      <c r="G194" s="15"/>
      <c r="H194" s="15"/>
      <c r="I194" s="15"/>
    </row>
    <row r="195" spans="1:9" x14ac:dyDescent="0.25">
      <c r="A195" s="14"/>
      <c r="B195" s="15"/>
      <c r="C195" s="15"/>
      <c r="D195" s="15"/>
      <c r="E195" s="15"/>
      <c r="F195" s="15"/>
      <c r="G195" s="15"/>
      <c r="H195" s="15"/>
      <c r="I195" s="15"/>
    </row>
    <row r="196" spans="1:9" x14ac:dyDescent="0.25">
      <c r="A196" s="14"/>
      <c r="B196" s="15"/>
      <c r="C196" s="15"/>
      <c r="D196" s="15"/>
      <c r="E196" s="15"/>
      <c r="F196" s="15"/>
      <c r="G196" s="15"/>
      <c r="H196" s="15"/>
      <c r="I196" s="15"/>
    </row>
    <row r="197" spans="1:9" x14ac:dyDescent="0.25">
      <c r="A197" s="14"/>
      <c r="B197" s="15"/>
      <c r="C197" s="15"/>
      <c r="D197" s="15"/>
      <c r="E197" s="15"/>
      <c r="F197" s="15"/>
      <c r="G197" s="15"/>
      <c r="H197" s="15"/>
      <c r="I197" s="15"/>
    </row>
    <row r="198" spans="1:9" x14ac:dyDescent="0.25">
      <c r="A198" s="14"/>
      <c r="B198" s="15"/>
      <c r="C198" s="15"/>
      <c r="D198" s="15"/>
      <c r="E198" s="15"/>
      <c r="F198" s="15"/>
      <c r="G198" s="15"/>
      <c r="H198" s="15"/>
      <c r="I198" s="15"/>
    </row>
    <row r="199" spans="1:9" x14ac:dyDescent="0.25">
      <c r="A199" s="14"/>
      <c r="B199" s="15"/>
      <c r="C199" s="15"/>
      <c r="D199" s="15"/>
      <c r="E199" s="15"/>
      <c r="F199" s="15"/>
      <c r="G199" s="15"/>
      <c r="H199" s="15"/>
      <c r="I199" s="15"/>
    </row>
    <row r="200" spans="1:9" x14ac:dyDescent="0.25">
      <c r="A200" s="14"/>
      <c r="B200" s="15"/>
      <c r="C200" s="15"/>
      <c r="D200" s="15"/>
      <c r="E200" s="15"/>
      <c r="F200" s="15"/>
      <c r="G200" s="15"/>
      <c r="H200" s="15"/>
      <c r="I200" s="15"/>
    </row>
    <row r="201" spans="1:9" x14ac:dyDescent="0.25">
      <c r="A201" s="14"/>
      <c r="B201" s="15"/>
      <c r="C201" s="15"/>
      <c r="D201" s="15"/>
      <c r="E201" s="15"/>
      <c r="F201" s="15"/>
      <c r="G201" s="15"/>
      <c r="H201" s="15"/>
      <c r="I201" s="15"/>
    </row>
    <row r="202" spans="1:9" x14ac:dyDescent="0.25">
      <c r="A202" s="14"/>
      <c r="B202" s="15"/>
      <c r="C202" s="15"/>
      <c r="D202" s="15"/>
      <c r="E202" s="15"/>
      <c r="F202" s="15"/>
      <c r="G202" s="15"/>
      <c r="H202" s="15"/>
      <c r="I202" s="15"/>
    </row>
    <row r="203" spans="1:9" x14ac:dyDescent="0.25">
      <c r="A203" s="14"/>
      <c r="B203" s="15"/>
      <c r="C203" s="15"/>
      <c r="D203" s="15"/>
      <c r="E203" s="15"/>
      <c r="F203" s="15"/>
      <c r="G203" s="15"/>
      <c r="H203" s="15"/>
      <c r="I203" s="15"/>
    </row>
    <row r="204" spans="1:9" x14ac:dyDescent="0.25">
      <c r="A204" s="14"/>
      <c r="B204" s="15"/>
      <c r="C204" s="15"/>
      <c r="D204" s="15"/>
      <c r="E204" s="15"/>
      <c r="F204" s="15"/>
      <c r="G204" s="15"/>
      <c r="H204" s="15"/>
      <c r="I204" s="15"/>
    </row>
    <row r="205" spans="1:9" x14ac:dyDescent="0.25">
      <c r="A205" s="14"/>
      <c r="B205" s="15"/>
      <c r="C205" s="15"/>
      <c r="D205" s="15"/>
      <c r="E205" s="15"/>
      <c r="F205" s="15"/>
      <c r="G205" s="15"/>
      <c r="H205" s="15"/>
      <c r="I205" s="15"/>
    </row>
    <row r="206" spans="1:9" x14ac:dyDescent="0.25">
      <c r="A206" s="14"/>
      <c r="B206" s="15"/>
      <c r="C206" s="15"/>
      <c r="D206" s="15"/>
      <c r="E206" s="15"/>
      <c r="F206" s="15"/>
      <c r="G206" s="15"/>
      <c r="H206" s="15"/>
      <c r="I206" s="15"/>
    </row>
    <row r="207" spans="1:9" x14ac:dyDescent="0.25">
      <c r="A207" s="14"/>
      <c r="B207" s="15"/>
      <c r="C207" s="15"/>
      <c r="D207" s="15"/>
      <c r="E207" s="15"/>
      <c r="F207" s="15"/>
      <c r="G207" s="15"/>
      <c r="H207" s="15"/>
      <c r="I207" s="15"/>
    </row>
    <row r="208" spans="1:9" x14ac:dyDescent="0.25">
      <c r="A208" s="14"/>
      <c r="B208" s="15"/>
      <c r="C208" s="15"/>
      <c r="D208" s="15"/>
      <c r="E208" s="15"/>
      <c r="F208" s="15"/>
      <c r="G208" s="15"/>
      <c r="H208" s="15"/>
      <c r="I208" s="15"/>
    </row>
    <row r="209" spans="1:9" x14ac:dyDescent="0.25">
      <c r="A209" s="14"/>
      <c r="B209" s="15"/>
      <c r="C209" s="15"/>
      <c r="D209" s="15"/>
      <c r="E209" s="15"/>
      <c r="F209" s="15"/>
      <c r="G209" s="15"/>
      <c r="H209" s="15"/>
      <c r="I209" s="15"/>
    </row>
    <row r="210" spans="1:9" x14ac:dyDescent="0.25">
      <c r="A210" s="14"/>
      <c r="B210" s="15"/>
      <c r="C210" s="15"/>
      <c r="D210" s="15"/>
      <c r="E210" s="15"/>
      <c r="F210" s="15"/>
      <c r="G210" s="15"/>
      <c r="H210" s="15"/>
      <c r="I210" s="15"/>
    </row>
    <row r="211" spans="1:9" x14ac:dyDescent="0.25">
      <c r="A211" s="14"/>
      <c r="B211" s="15"/>
      <c r="C211" s="15"/>
      <c r="D211" s="15"/>
      <c r="E211" s="15"/>
      <c r="F211" s="15"/>
      <c r="G211" s="15"/>
      <c r="H211" s="15"/>
      <c r="I211" s="15"/>
    </row>
    <row r="212" spans="1:9" x14ac:dyDescent="0.25">
      <c r="A212" s="14"/>
      <c r="B212" s="15"/>
      <c r="C212" s="15"/>
      <c r="D212" s="15"/>
      <c r="E212" s="15"/>
      <c r="F212" s="15"/>
      <c r="G212" s="15"/>
      <c r="H212" s="15"/>
      <c r="I212" s="15"/>
    </row>
    <row r="213" spans="1:9" x14ac:dyDescent="0.25">
      <c r="A213" s="14"/>
      <c r="B213" s="15"/>
      <c r="C213" s="15"/>
      <c r="D213" s="15"/>
      <c r="E213" s="15"/>
      <c r="F213" s="15"/>
      <c r="G213" s="15"/>
      <c r="H213" s="15"/>
      <c r="I213" s="15"/>
    </row>
    <row r="214" spans="1:9" x14ac:dyDescent="0.25">
      <c r="A214" s="14"/>
      <c r="B214" s="15"/>
      <c r="C214" s="15"/>
      <c r="D214" s="15"/>
      <c r="E214" s="15"/>
      <c r="F214" s="15"/>
      <c r="G214" s="15"/>
      <c r="H214" s="15"/>
      <c r="I214" s="15"/>
    </row>
    <row r="215" spans="1:9" x14ac:dyDescent="0.25">
      <c r="A215" s="14"/>
      <c r="B215" s="15"/>
      <c r="C215" s="15"/>
      <c r="D215" s="15"/>
      <c r="E215" s="15"/>
      <c r="F215" s="15"/>
      <c r="G215" s="15"/>
      <c r="H215" s="15"/>
      <c r="I215" s="15"/>
    </row>
    <row r="216" spans="1:9" x14ac:dyDescent="0.25">
      <c r="A216" s="14"/>
      <c r="B216" s="15"/>
      <c r="C216" s="15"/>
      <c r="D216" s="15"/>
      <c r="E216" s="15"/>
      <c r="F216" s="15"/>
      <c r="G216" s="15"/>
      <c r="H216" s="15"/>
      <c r="I216" s="15"/>
    </row>
    <row r="217" spans="1:9" x14ac:dyDescent="0.25">
      <c r="A217" s="14"/>
      <c r="B217" s="15"/>
      <c r="C217" s="15"/>
      <c r="D217" s="15"/>
      <c r="E217" s="15"/>
      <c r="F217" s="15"/>
      <c r="G217" s="15"/>
      <c r="H217" s="15"/>
      <c r="I217" s="15"/>
    </row>
    <row r="218" spans="1:9" x14ac:dyDescent="0.25">
      <c r="A218" s="14"/>
      <c r="B218" s="15"/>
      <c r="C218" s="15"/>
      <c r="D218" s="15"/>
      <c r="E218" s="15"/>
      <c r="F218" s="15"/>
      <c r="G218" s="15"/>
      <c r="H218" s="15"/>
      <c r="I218" s="15"/>
    </row>
    <row r="219" spans="1:9" x14ac:dyDescent="0.25">
      <c r="A219" s="14"/>
      <c r="B219" s="15"/>
      <c r="C219" s="15"/>
      <c r="D219" s="15"/>
      <c r="E219" s="15"/>
      <c r="F219" s="15"/>
      <c r="G219" s="15"/>
      <c r="H219" s="15"/>
      <c r="I219" s="15"/>
    </row>
    <row r="220" spans="1:9" x14ac:dyDescent="0.25">
      <c r="A220" s="14"/>
      <c r="B220" s="15"/>
      <c r="C220" s="15"/>
      <c r="D220" s="15"/>
      <c r="E220" s="15"/>
      <c r="F220" s="15"/>
      <c r="G220" s="15"/>
      <c r="H220" s="15"/>
      <c r="I220" s="15"/>
    </row>
    <row r="221" spans="1:9" x14ac:dyDescent="0.25">
      <c r="A221" s="14"/>
      <c r="B221" s="15"/>
      <c r="C221" s="15"/>
      <c r="D221" s="15"/>
      <c r="E221" s="15"/>
      <c r="F221" s="15"/>
      <c r="G221" s="15"/>
      <c r="H221" s="15"/>
      <c r="I221" s="15"/>
    </row>
    <row r="222" spans="1:9" x14ac:dyDescent="0.25">
      <c r="A222" s="14"/>
      <c r="B222" s="15"/>
      <c r="C222" s="15"/>
      <c r="D222" s="15"/>
      <c r="E222" s="15"/>
      <c r="F222" s="15"/>
      <c r="G222" s="15"/>
      <c r="H222" s="15"/>
      <c r="I222" s="15"/>
    </row>
    <row r="223" spans="1:9" x14ac:dyDescent="0.25">
      <c r="A223" s="14"/>
      <c r="B223" s="15"/>
      <c r="C223" s="15"/>
      <c r="D223" s="15"/>
      <c r="E223" s="15"/>
      <c r="F223" s="15"/>
      <c r="G223" s="15"/>
      <c r="H223" s="15"/>
      <c r="I223" s="15"/>
    </row>
    <row r="224" spans="1:9" x14ac:dyDescent="0.25">
      <c r="A224" s="14"/>
      <c r="B224" s="15"/>
      <c r="C224" s="15"/>
      <c r="D224" s="15"/>
      <c r="E224" s="15"/>
      <c r="F224" s="15"/>
      <c r="G224" s="15"/>
      <c r="H224" s="15"/>
      <c r="I224" s="15"/>
    </row>
    <row r="225" spans="1:9" x14ac:dyDescent="0.25">
      <c r="A225" s="14"/>
      <c r="B225" s="15"/>
      <c r="C225" s="15"/>
      <c r="D225" s="15"/>
      <c r="E225" s="15"/>
      <c r="F225" s="15"/>
      <c r="G225" s="15"/>
      <c r="H225" s="15"/>
      <c r="I225" s="15"/>
    </row>
    <row r="226" spans="1:9" x14ac:dyDescent="0.25">
      <c r="A226" s="14"/>
      <c r="B226" s="15"/>
      <c r="C226" s="15"/>
      <c r="D226" s="15"/>
      <c r="E226" s="15"/>
      <c r="F226" s="15"/>
      <c r="G226" s="15"/>
      <c r="H226" s="15"/>
      <c r="I226" s="15"/>
    </row>
    <row r="227" spans="1:9" x14ac:dyDescent="0.25">
      <c r="A227" s="14"/>
      <c r="B227" s="15"/>
      <c r="C227" s="15"/>
      <c r="D227" s="15"/>
      <c r="E227" s="15"/>
      <c r="F227" s="15"/>
      <c r="G227" s="15"/>
      <c r="H227" s="15"/>
      <c r="I227" s="15"/>
    </row>
    <row r="228" spans="1:9" x14ac:dyDescent="0.25">
      <c r="A228" s="14"/>
      <c r="B228" s="15"/>
      <c r="C228" s="15"/>
      <c r="D228" s="15"/>
      <c r="E228" s="15"/>
      <c r="F228" s="15"/>
      <c r="G228" s="15"/>
      <c r="H228" s="15"/>
      <c r="I228" s="15"/>
    </row>
    <row r="229" spans="1:9" x14ac:dyDescent="0.25">
      <c r="A229" s="14"/>
      <c r="B229" s="15"/>
      <c r="C229" s="15"/>
      <c r="D229" s="15"/>
      <c r="E229" s="15"/>
      <c r="F229" s="15"/>
      <c r="G229" s="15"/>
      <c r="H229" s="15"/>
      <c r="I229" s="15"/>
    </row>
    <row r="230" spans="1:9" x14ac:dyDescent="0.25">
      <c r="A230" s="14"/>
      <c r="B230" s="15"/>
      <c r="C230" s="15"/>
      <c r="D230" s="15"/>
      <c r="E230" s="15"/>
      <c r="F230" s="15"/>
      <c r="G230" s="15"/>
      <c r="H230" s="15"/>
      <c r="I230" s="15"/>
    </row>
    <row r="231" spans="1:9" x14ac:dyDescent="0.25">
      <c r="A231" s="14"/>
      <c r="B231" s="15"/>
      <c r="C231" s="15"/>
      <c r="D231" s="15"/>
      <c r="E231" s="15"/>
      <c r="F231" s="15"/>
      <c r="G231" s="15"/>
      <c r="H231" s="15"/>
      <c r="I231" s="15"/>
    </row>
    <row r="232" spans="1:9" x14ac:dyDescent="0.25">
      <c r="A232" s="14"/>
      <c r="B232" s="15"/>
      <c r="C232" s="15"/>
      <c r="D232" s="15"/>
      <c r="E232" s="15"/>
      <c r="F232" s="15"/>
      <c r="G232" s="15"/>
      <c r="H232" s="15"/>
      <c r="I232" s="15"/>
    </row>
    <row r="233" spans="1:9" x14ac:dyDescent="0.25">
      <c r="A233" s="14"/>
      <c r="B233" s="15"/>
      <c r="C233" s="15"/>
      <c r="D233" s="15"/>
      <c r="E233" s="15"/>
      <c r="F233" s="15"/>
      <c r="G233" s="15"/>
      <c r="H233" s="15"/>
      <c r="I233" s="15"/>
    </row>
    <row r="234" spans="1:9" x14ac:dyDescent="0.25">
      <c r="A234" s="14"/>
      <c r="B234" s="15"/>
      <c r="C234" s="15"/>
      <c r="D234" s="15"/>
      <c r="E234" s="15"/>
      <c r="F234" s="15"/>
      <c r="G234" s="15"/>
      <c r="H234" s="15"/>
      <c r="I234" s="15"/>
    </row>
    <row r="235" spans="1:9" x14ac:dyDescent="0.25">
      <c r="A235" s="14"/>
      <c r="B235" s="15"/>
      <c r="C235" s="15"/>
      <c r="D235" s="15"/>
      <c r="E235" s="15"/>
      <c r="F235" s="15"/>
      <c r="G235" s="15"/>
      <c r="H235" s="15"/>
      <c r="I235" s="15"/>
    </row>
    <row r="236" spans="1:9" x14ac:dyDescent="0.25">
      <c r="A236" s="14"/>
      <c r="B236" s="15"/>
      <c r="C236" s="15"/>
      <c r="D236" s="15"/>
      <c r="E236" s="15"/>
      <c r="F236" s="15"/>
      <c r="G236" s="15"/>
      <c r="H236" s="15"/>
      <c r="I236" s="15"/>
    </row>
    <row r="237" spans="1:9" x14ac:dyDescent="0.25">
      <c r="A237" s="14"/>
      <c r="B237" s="15"/>
      <c r="C237" s="15"/>
      <c r="D237" s="15"/>
      <c r="E237" s="15"/>
      <c r="F237" s="15"/>
      <c r="G237" s="15"/>
      <c r="H237" s="15"/>
      <c r="I237" s="15"/>
    </row>
    <row r="238" spans="1:9" x14ac:dyDescent="0.25">
      <c r="A238" s="14"/>
      <c r="B238" s="15"/>
      <c r="C238" s="15"/>
      <c r="D238" s="15"/>
      <c r="E238" s="15"/>
      <c r="F238" s="15"/>
      <c r="G238" s="15"/>
      <c r="H238" s="15"/>
      <c r="I238" s="15"/>
    </row>
    <row r="239" spans="1:9" x14ac:dyDescent="0.25">
      <c r="A239" s="14"/>
      <c r="B239" s="15"/>
      <c r="C239" s="15"/>
      <c r="D239" s="15"/>
      <c r="E239" s="15"/>
      <c r="F239" s="15"/>
      <c r="G239" s="15"/>
      <c r="H239" s="15"/>
      <c r="I239" s="15"/>
    </row>
    <row r="240" spans="1:9" x14ac:dyDescent="0.25">
      <c r="A240" s="14"/>
      <c r="B240" s="15"/>
      <c r="C240" s="15"/>
      <c r="D240" s="15"/>
      <c r="E240" s="15"/>
      <c r="F240" s="15"/>
      <c r="G240" s="15"/>
      <c r="H240" s="15"/>
      <c r="I240" s="15"/>
    </row>
    <row r="241" spans="1:9" x14ac:dyDescent="0.25">
      <c r="A241" s="14"/>
      <c r="B241" s="15"/>
      <c r="C241" s="15"/>
      <c r="D241" s="15"/>
      <c r="E241" s="15"/>
      <c r="F241" s="15"/>
      <c r="G241" s="15"/>
      <c r="H241" s="15"/>
      <c r="I241" s="15"/>
    </row>
    <row r="242" spans="1:9" x14ac:dyDescent="0.25">
      <c r="A242" s="14"/>
      <c r="B242" s="15"/>
      <c r="C242" s="15"/>
      <c r="D242" s="15"/>
      <c r="E242" s="15"/>
      <c r="F242" s="15"/>
      <c r="G242" s="15"/>
      <c r="H242" s="15"/>
      <c r="I242" s="15"/>
    </row>
    <row r="243" spans="1:9" x14ac:dyDescent="0.25">
      <c r="A243" s="14"/>
      <c r="B243" s="15"/>
      <c r="C243" s="15"/>
      <c r="D243" s="15"/>
      <c r="E243" s="15"/>
      <c r="F243" s="15"/>
      <c r="G243" s="15"/>
      <c r="H243" s="15"/>
      <c r="I243" s="15"/>
    </row>
    <row r="244" spans="1:9" x14ac:dyDescent="0.25">
      <c r="A244" s="14"/>
      <c r="B244" s="15"/>
      <c r="C244" s="15"/>
      <c r="D244" s="15"/>
      <c r="E244" s="15"/>
      <c r="F244" s="15"/>
      <c r="G244" s="15"/>
      <c r="H244" s="15"/>
      <c r="I244" s="15"/>
    </row>
    <row r="245" spans="1:9" x14ac:dyDescent="0.25">
      <c r="A245" s="14"/>
      <c r="B245" s="15"/>
      <c r="C245" s="15"/>
      <c r="D245" s="15"/>
      <c r="E245" s="15"/>
      <c r="F245" s="15"/>
      <c r="G245" s="15"/>
      <c r="H245" s="15"/>
      <c r="I245" s="15"/>
    </row>
    <row r="246" spans="1:9" x14ac:dyDescent="0.25">
      <c r="A246" s="14"/>
      <c r="B246" s="15"/>
      <c r="C246" s="15"/>
      <c r="D246" s="15"/>
      <c r="E246" s="15"/>
      <c r="F246" s="15"/>
      <c r="G246" s="15"/>
      <c r="H246" s="15"/>
      <c r="I246" s="15"/>
    </row>
    <row r="247" spans="1:9" x14ac:dyDescent="0.25">
      <c r="A247" s="14"/>
      <c r="B247" s="15"/>
      <c r="C247" s="15"/>
      <c r="D247" s="15"/>
      <c r="E247" s="15"/>
      <c r="F247" s="15"/>
      <c r="G247" s="15"/>
      <c r="H247" s="15"/>
      <c r="I247" s="15"/>
    </row>
    <row r="248" spans="1:9" x14ac:dyDescent="0.25">
      <c r="A248" s="14"/>
      <c r="B248" s="15"/>
      <c r="C248" s="15"/>
      <c r="D248" s="15"/>
      <c r="E248" s="15"/>
      <c r="F248" s="15"/>
      <c r="G248" s="15"/>
      <c r="H248" s="15"/>
      <c r="I248" s="15"/>
    </row>
    <row r="249" spans="1:9" x14ac:dyDescent="0.25">
      <c r="A249" s="14"/>
      <c r="B249" s="15"/>
      <c r="C249" s="15"/>
      <c r="D249" s="15"/>
      <c r="E249" s="15"/>
      <c r="F249" s="15"/>
      <c r="G249" s="15"/>
      <c r="H249" s="15"/>
      <c r="I249" s="15"/>
    </row>
    <row r="250" spans="1:9" x14ac:dyDescent="0.25">
      <c r="A250" s="14"/>
      <c r="B250" s="15"/>
      <c r="C250" s="15"/>
      <c r="D250" s="15"/>
      <c r="E250" s="15"/>
      <c r="F250" s="15"/>
      <c r="G250" s="15"/>
      <c r="H250" s="15"/>
      <c r="I250" s="15"/>
    </row>
    <row r="251" spans="1:9" x14ac:dyDescent="0.25">
      <c r="A251" s="14"/>
      <c r="B251" s="15"/>
      <c r="C251" s="15"/>
      <c r="D251" s="15"/>
      <c r="E251" s="15"/>
      <c r="F251" s="15"/>
      <c r="G251" s="15"/>
      <c r="H251" s="15"/>
      <c r="I251" s="15"/>
    </row>
    <row r="252" spans="1:9" x14ac:dyDescent="0.25">
      <c r="A252" s="14"/>
      <c r="B252" s="15"/>
      <c r="C252" s="15"/>
      <c r="D252" s="15"/>
      <c r="E252" s="15"/>
      <c r="F252" s="15"/>
      <c r="G252" s="15"/>
      <c r="H252" s="15"/>
      <c r="I252" s="15"/>
    </row>
    <row r="253" spans="1:9" x14ac:dyDescent="0.25">
      <c r="A253" s="14"/>
      <c r="B253" s="15"/>
      <c r="C253" s="15"/>
      <c r="D253" s="15"/>
      <c r="E253" s="15"/>
      <c r="F253" s="15"/>
      <c r="G253" s="15"/>
      <c r="H253" s="15"/>
      <c r="I253" s="15"/>
    </row>
    <row r="254" spans="1:9" x14ac:dyDescent="0.25">
      <c r="A254" s="14"/>
      <c r="B254" s="15"/>
      <c r="C254" s="15"/>
      <c r="D254" s="15"/>
      <c r="E254" s="15"/>
      <c r="F254" s="15"/>
      <c r="G254" s="15"/>
      <c r="H254" s="15"/>
      <c r="I254" s="15"/>
    </row>
    <row r="255" spans="1:9" x14ac:dyDescent="0.25">
      <c r="A255" s="14"/>
      <c r="B255" s="15"/>
      <c r="C255" s="15"/>
      <c r="D255" s="15"/>
      <c r="E255" s="15"/>
      <c r="F255" s="15"/>
      <c r="G255" s="15"/>
      <c r="H255" s="15"/>
      <c r="I255" s="15"/>
    </row>
    <row r="256" spans="1:9" x14ac:dyDescent="0.25">
      <c r="A256" s="14"/>
      <c r="B256" s="15"/>
      <c r="C256" s="15"/>
      <c r="D256" s="15"/>
      <c r="E256" s="15"/>
      <c r="F256" s="15"/>
      <c r="G256" s="15"/>
      <c r="H256" s="15"/>
      <c r="I256" s="15"/>
    </row>
    <row r="257" spans="1:9" x14ac:dyDescent="0.25">
      <c r="A257" s="14"/>
      <c r="B257" s="15"/>
      <c r="C257" s="15"/>
      <c r="D257" s="15"/>
      <c r="E257" s="15"/>
      <c r="F257" s="15"/>
      <c r="G257" s="15"/>
      <c r="H257" s="15"/>
      <c r="I257" s="15"/>
    </row>
    <row r="258" spans="1:9" x14ac:dyDescent="0.25">
      <c r="A258" s="14"/>
      <c r="B258" s="15"/>
      <c r="C258" s="15"/>
      <c r="D258" s="15"/>
      <c r="E258" s="15"/>
      <c r="F258" s="15"/>
      <c r="G258" s="15"/>
      <c r="H258" s="15"/>
      <c r="I258" s="15"/>
    </row>
    <row r="259" spans="1:9" x14ac:dyDescent="0.25">
      <c r="A259" s="14"/>
      <c r="B259" s="15"/>
      <c r="C259" s="15"/>
      <c r="D259" s="15"/>
      <c r="E259" s="15"/>
      <c r="F259" s="15"/>
      <c r="G259" s="15"/>
      <c r="H259" s="15"/>
      <c r="I259" s="15"/>
    </row>
    <row r="260" spans="1:9" x14ac:dyDescent="0.25">
      <c r="A260" s="14"/>
      <c r="B260" s="15"/>
      <c r="C260" s="15"/>
      <c r="D260" s="15"/>
      <c r="E260" s="15"/>
      <c r="F260" s="15"/>
      <c r="G260" s="15"/>
      <c r="H260" s="15"/>
      <c r="I260" s="15"/>
    </row>
    <row r="261" spans="1:9" x14ac:dyDescent="0.25">
      <c r="A261" s="14"/>
      <c r="B261" s="15"/>
      <c r="C261" s="15"/>
      <c r="D261" s="15"/>
      <c r="E261" s="15"/>
      <c r="F261" s="15"/>
      <c r="G261" s="15"/>
      <c r="H261" s="15"/>
      <c r="I261" s="15"/>
    </row>
    <row r="262" spans="1:9" x14ac:dyDescent="0.25">
      <c r="A262" s="14"/>
      <c r="B262" s="15"/>
      <c r="C262" s="15"/>
      <c r="D262" s="15"/>
      <c r="E262" s="15"/>
      <c r="F262" s="15"/>
      <c r="G262" s="15"/>
      <c r="H262" s="15"/>
      <c r="I262" s="15"/>
    </row>
    <row r="263" spans="1:9" x14ac:dyDescent="0.25">
      <c r="A263" s="14"/>
      <c r="B263" s="15"/>
      <c r="C263" s="15"/>
      <c r="D263" s="15"/>
      <c r="E263" s="15"/>
      <c r="F263" s="15"/>
      <c r="G263" s="15"/>
      <c r="H263" s="15"/>
      <c r="I263" s="15"/>
    </row>
    <row r="264" spans="1:9" x14ac:dyDescent="0.25">
      <c r="A264" s="14"/>
      <c r="B264" s="15"/>
      <c r="C264" s="15"/>
      <c r="D264" s="15"/>
      <c r="E264" s="15"/>
      <c r="F264" s="15"/>
      <c r="G264" s="15"/>
      <c r="H264" s="15"/>
      <c r="I264" s="15"/>
    </row>
    <row r="265" spans="1:9" x14ac:dyDescent="0.25">
      <c r="A265" s="14"/>
      <c r="B265" s="15"/>
      <c r="C265" s="15"/>
      <c r="D265" s="15"/>
      <c r="E265" s="15"/>
      <c r="F265" s="15"/>
      <c r="G265" s="15"/>
      <c r="H265" s="15"/>
      <c r="I265" s="15"/>
    </row>
    <row r="266" spans="1:9" x14ac:dyDescent="0.25">
      <c r="A266" s="14"/>
      <c r="B266" s="15"/>
      <c r="C266" s="15"/>
      <c r="D266" s="15"/>
      <c r="E266" s="15"/>
      <c r="F266" s="15"/>
      <c r="G266" s="15"/>
      <c r="H266" s="15"/>
      <c r="I266" s="15"/>
    </row>
    <row r="267" spans="1:9" x14ac:dyDescent="0.25">
      <c r="A267" s="14"/>
      <c r="B267" s="15"/>
      <c r="C267" s="15"/>
      <c r="D267" s="15"/>
      <c r="E267" s="15"/>
      <c r="F267" s="15"/>
      <c r="G267" s="15"/>
      <c r="H267" s="15"/>
      <c r="I267" s="15"/>
    </row>
    <row r="268" spans="1:9" x14ac:dyDescent="0.25">
      <c r="A268" s="14"/>
      <c r="B268" s="15"/>
      <c r="C268" s="15"/>
      <c r="D268" s="15"/>
      <c r="E268" s="15"/>
      <c r="F268" s="15"/>
      <c r="G268" s="15"/>
      <c r="H268" s="15"/>
      <c r="I268" s="15"/>
    </row>
    <row r="269" spans="1:9" x14ac:dyDescent="0.25">
      <c r="A269" s="14"/>
      <c r="B269" s="15"/>
      <c r="C269" s="15"/>
      <c r="D269" s="15"/>
      <c r="E269" s="15"/>
      <c r="F269" s="15"/>
      <c r="G269" s="15"/>
      <c r="H269" s="15"/>
      <c r="I269" s="15"/>
    </row>
    <row r="270" spans="1:9" x14ac:dyDescent="0.25">
      <c r="A270" s="14"/>
      <c r="B270" s="15"/>
      <c r="C270" s="15"/>
      <c r="D270" s="15"/>
      <c r="E270" s="15"/>
      <c r="F270" s="15"/>
      <c r="G270" s="15"/>
      <c r="H270" s="15"/>
      <c r="I270" s="15"/>
    </row>
    <row r="271" spans="1:9" x14ac:dyDescent="0.25">
      <c r="A271" s="14"/>
      <c r="B271" s="15"/>
      <c r="C271" s="15"/>
      <c r="D271" s="15"/>
      <c r="E271" s="15"/>
      <c r="F271" s="15"/>
      <c r="G271" s="15"/>
      <c r="H271" s="15"/>
      <c r="I271" s="15"/>
    </row>
    <row r="272" spans="1:9" x14ac:dyDescent="0.25">
      <c r="A272" s="14"/>
      <c r="B272" s="15"/>
      <c r="C272" s="15"/>
      <c r="D272" s="15"/>
      <c r="E272" s="15"/>
      <c r="F272" s="15"/>
      <c r="G272" s="15"/>
      <c r="H272" s="15"/>
      <c r="I272" s="15"/>
    </row>
    <row r="273" spans="1:9" x14ac:dyDescent="0.25">
      <c r="A273" s="14"/>
      <c r="B273" s="15"/>
      <c r="C273" s="15"/>
      <c r="D273" s="15"/>
      <c r="E273" s="15"/>
      <c r="F273" s="15"/>
      <c r="G273" s="15"/>
      <c r="H273" s="15"/>
      <c r="I273" s="15"/>
    </row>
    <row r="274" spans="1:9" x14ac:dyDescent="0.25">
      <c r="A274" s="14"/>
      <c r="B274" s="15"/>
      <c r="C274" s="15"/>
      <c r="D274" s="15"/>
      <c r="E274" s="15"/>
      <c r="F274" s="15"/>
      <c r="G274" s="15"/>
      <c r="H274" s="15"/>
      <c r="I274" s="15"/>
    </row>
    <row r="275" spans="1:9" x14ac:dyDescent="0.25">
      <c r="A275" s="14"/>
      <c r="B275" s="15"/>
      <c r="C275" s="15"/>
      <c r="D275" s="15"/>
      <c r="E275" s="15"/>
      <c r="F275" s="15"/>
      <c r="G275" s="15"/>
      <c r="H275" s="15"/>
      <c r="I275" s="15"/>
    </row>
    <row r="276" spans="1:9" x14ac:dyDescent="0.25">
      <c r="A276" s="14"/>
      <c r="B276" s="15"/>
      <c r="C276" s="15"/>
      <c r="D276" s="15"/>
      <c r="E276" s="15"/>
      <c r="F276" s="15"/>
      <c r="G276" s="15"/>
      <c r="H276" s="15"/>
      <c r="I276" s="15"/>
    </row>
    <row r="277" spans="1:9" x14ac:dyDescent="0.25">
      <c r="A277" s="14"/>
      <c r="B277" s="15"/>
      <c r="C277" s="15"/>
      <c r="D277" s="15"/>
      <c r="E277" s="15"/>
      <c r="F277" s="15"/>
      <c r="G277" s="15"/>
      <c r="H277" s="15"/>
      <c r="I277" s="15"/>
    </row>
    <row r="278" spans="1:9" x14ac:dyDescent="0.25">
      <c r="A278" s="14"/>
      <c r="B278" s="15"/>
      <c r="C278" s="15"/>
      <c r="D278" s="15"/>
      <c r="E278" s="15"/>
      <c r="F278" s="15"/>
      <c r="G278" s="15"/>
      <c r="H278" s="15"/>
      <c r="I278" s="15"/>
    </row>
    <row r="279" spans="1:9" x14ac:dyDescent="0.25">
      <c r="A279" s="14"/>
      <c r="B279" s="15"/>
      <c r="C279" s="15"/>
      <c r="D279" s="15"/>
      <c r="E279" s="15"/>
      <c r="F279" s="15"/>
      <c r="G279" s="15"/>
      <c r="H279" s="15"/>
      <c r="I279" s="15"/>
    </row>
    <row r="280" spans="1:9" x14ac:dyDescent="0.25">
      <c r="A280" s="14"/>
      <c r="B280" s="15"/>
      <c r="C280" s="15"/>
      <c r="D280" s="15"/>
      <c r="E280" s="15"/>
      <c r="F280" s="15"/>
      <c r="G280" s="15"/>
      <c r="H280" s="15"/>
      <c r="I280" s="15"/>
    </row>
    <row r="281" spans="1:9" x14ac:dyDescent="0.25">
      <c r="A281" s="14"/>
      <c r="B281" s="15"/>
      <c r="C281" s="15"/>
      <c r="D281" s="15"/>
      <c r="E281" s="15"/>
      <c r="F281" s="15"/>
      <c r="G281" s="15"/>
      <c r="H281" s="15"/>
      <c r="I281" s="15"/>
    </row>
    <row r="282" spans="1:9" x14ac:dyDescent="0.25">
      <c r="A282" s="14"/>
      <c r="B282" s="15"/>
      <c r="C282" s="15"/>
      <c r="D282" s="15"/>
      <c r="E282" s="15"/>
      <c r="F282" s="15"/>
      <c r="G282" s="15"/>
      <c r="H282" s="15"/>
      <c r="I282" s="15"/>
    </row>
    <row r="283" spans="1:9" x14ac:dyDescent="0.25">
      <c r="A283" s="14"/>
      <c r="B283" s="15"/>
      <c r="C283" s="15"/>
      <c r="D283" s="15"/>
      <c r="E283" s="15"/>
      <c r="F283" s="15"/>
      <c r="G283" s="15"/>
      <c r="H283" s="15"/>
      <c r="I283" s="15"/>
    </row>
    <row r="284" spans="1:9" x14ac:dyDescent="0.25">
      <c r="A284" s="14"/>
      <c r="B284" s="15"/>
      <c r="C284" s="15"/>
      <c r="D284" s="15"/>
      <c r="E284" s="15"/>
      <c r="F284" s="15"/>
      <c r="G284" s="15"/>
      <c r="H284" s="15"/>
      <c r="I284" s="15"/>
    </row>
    <row r="285" spans="1:9" x14ac:dyDescent="0.25">
      <c r="A285" s="14"/>
      <c r="B285" s="15"/>
      <c r="C285" s="15"/>
      <c r="D285" s="15"/>
      <c r="E285" s="15"/>
      <c r="F285" s="15"/>
      <c r="G285" s="15"/>
      <c r="H285" s="15"/>
      <c r="I285" s="15"/>
    </row>
    <row r="286" spans="1:9" x14ac:dyDescent="0.25">
      <c r="A286" s="14"/>
      <c r="B286" s="15"/>
      <c r="C286" s="15"/>
      <c r="D286" s="15"/>
      <c r="E286" s="15"/>
      <c r="F286" s="15"/>
      <c r="G286" s="15"/>
      <c r="H286" s="15"/>
      <c r="I286" s="15"/>
    </row>
    <row r="287" spans="1:9" x14ac:dyDescent="0.25">
      <c r="A287" s="14"/>
      <c r="B287" s="15"/>
      <c r="C287" s="15"/>
      <c r="D287" s="15"/>
      <c r="E287" s="15"/>
      <c r="F287" s="15"/>
      <c r="G287" s="15"/>
      <c r="H287" s="15"/>
      <c r="I287" s="15"/>
    </row>
    <row r="288" spans="1:9" x14ac:dyDescent="0.25">
      <c r="A288" s="14"/>
      <c r="B288" s="15"/>
      <c r="C288" s="15"/>
      <c r="D288" s="15"/>
      <c r="E288" s="15"/>
      <c r="F288" s="15"/>
      <c r="G288" s="15"/>
      <c r="H288" s="15"/>
      <c r="I288" s="15"/>
    </row>
    <row r="289" spans="1:9" x14ac:dyDescent="0.25">
      <c r="A289" s="14"/>
      <c r="B289" s="15"/>
      <c r="C289" s="15"/>
      <c r="D289" s="15"/>
      <c r="E289" s="15"/>
      <c r="F289" s="15"/>
      <c r="G289" s="15"/>
      <c r="H289" s="15"/>
      <c r="I289" s="15"/>
    </row>
    <row r="290" spans="1:9" x14ac:dyDescent="0.25">
      <c r="A290" s="14"/>
      <c r="B290" s="15"/>
      <c r="C290" s="15"/>
      <c r="D290" s="15"/>
      <c r="E290" s="15"/>
      <c r="F290" s="15"/>
      <c r="G290" s="15"/>
      <c r="H290" s="15"/>
      <c r="I290" s="15"/>
    </row>
    <row r="291" spans="1:9" x14ac:dyDescent="0.25">
      <c r="A291" s="14"/>
      <c r="B291" s="15"/>
      <c r="C291" s="15"/>
      <c r="D291" s="15"/>
      <c r="E291" s="15"/>
      <c r="F291" s="15"/>
      <c r="G291" s="15"/>
      <c r="H291" s="15"/>
      <c r="I291" s="15"/>
    </row>
    <row r="292" spans="1:9" x14ac:dyDescent="0.25">
      <c r="A292" s="14"/>
      <c r="B292" s="15"/>
      <c r="C292" s="15"/>
      <c r="D292" s="15"/>
      <c r="E292" s="15"/>
      <c r="F292" s="15"/>
      <c r="G292" s="15"/>
      <c r="H292" s="15"/>
      <c r="I292" s="15"/>
    </row>
    <row r="293" spans="1:9" x14ac:dyDescent="0.25">
      <c r="A293" s="14"/>
      <c r="B293" s="15"/>
      <c r="C293" s="15"/>
      <c r="D293" s="15"/>
      <c r="E293" s="15"/>
      <c r="F293" s="15"/>
      <c r="G293" s="15"/>
      <c r="H293" s="15"/>
      <c r="I293" s="15"/>
    </row>
    <row r="294" spans="1:9" x14ac:dyDescent="0.25">
      <c r="A294" s="14"/>
      <c r="B294" s="15"/>
      <c r="C294" s="15"/>
      <c r="D294" s="15"/>
      <c r="E294" s="15"/>
      <c r="F294" s="15"/>
      <c r="G294" s="15"/>
      <c r="H294" s="15"/>
      <c r="I294" s="15"/>
    </row>
    <row r="295" spans="1:9" x14ac:dyDescent="0.25">
      <c r="A295" s="14"/>
      <c r="B295" s="15"/>
      <c r="C295" s="15"/>
      <c r="D295" s="15"/>
      <c r="E295" s="15"/>
      <c r="F295" s="15"/>
      <c r="G295" s="15"/>
      <c r="H295" s="15"/>
      <c r="I295" s="15"/>
    </row>
    <row r="296" spans="1:9" x14ac:dyDescent="0.25">
      <c r="A296" s="14"/>
      <c r="B296" s="15"/>
      <c r="C296" s="15"/>
      <c r="D296" s="15"/>
      <c r="E296" s="15"/>
      <c r="F296" s="15"/>
      <c r="G296" s="15"/>
      <c r="H296" s="15"/>
      <c r="I296" s="15"/>
    </row>
    <row r="297" spans="1:9" x14ac:dyDescent="0.25">
      <c r="A297" s="14"/>
      <c r="B297" s="15"/>
      <c r="C297" s="15"/>
      <c r="D297" s="15"/>
      <c r="E297" s="15"/>
      <c r="F297" s="15"/>
      <c r="G297" s="15"/>
      <c r="H297" s="15"/>
      <c r="I297" s="15"/>
    </row>
    <row r="298" spans="1:9" x14ac:dyDescent="0.25">
      <c r="A298" s="14"/>
      <c r="B298" s="15"/>
      <c r="C298" s="15"/>
      <c r="D298" s="15"/>
      <c r="E298" s="15"/>
      <c r="F298" s="15"/>
      <c r="G298" s="15"/>
      <c r="H298" s="15"/>
      <c r="I298" s="15"/>
    </row>
    <row r="299" spans="1:9" x14ac:dyDescent="0.25">
      <c r="A299" s="14"/>
      <c r="B299" s="15"/>
      <c r="C299" s="15"/>
      <c r="D299" s="15"/>
      <c r="E299" s="15"/>
      <c r="F299" s="15"/>
      <c r="G299" s="15"/>
      <c r="H299" s="15"/>
      <c r="I299" s="15"/>
    </row>
    <row r="300" spans="1:9" x14ac:dyDescent="0.25">
      <c r="A300" s="14"/>
      <c r="B300" s="15"/>
      <c r="C300" s="15"/>
      <c r="D300" s="15"/>
      <c r="E300" s="15"/>
      <c r="F300" s="15"/>
      <c r="G300" s="15"/>
      <c r="H300" s="15"/>
      <c r="I300" s="15"/>
    </row>
    <row r="301" spans="1:9" x14ac:dyDescent="0.25">
      <c r="A301" s="14"/>
      <c r="B301" s="15"/>
      <c r="C301" s="15"/>
      <c r="D301" s="15"/>
      <c r="E301" s="15"/>
      <c r="F301" s="15"/>
      <c r="G301" s="15"/>
      <c r="H301" s="15"/>
      <c r="I30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59"/>
  <sheetViews>
    <sheetView tabSelected="1" topLeftCell="A14" zoomScaleNormal="100" workbookViewId="0">
      <selection activeCell="I52" sqref="I52"/>
    </sheetView>
  </sheetViews>
  <sheetFormatPr defaultRowHeight="15" x14ac:dyDescent="0.25"/>
  <cols>
    <col min="1" max="1" width="21" bestFit="1" customWidth="1"/>
    <col min="2" max="2" width="19.85546875" customWidth="1"/>
    <col min="4" max="4" width="21" bestFit="1" customWidth="1"/>
    <col min="5" max="7" width="19.85546875" customWidth="1"/>
    <col min="8" max="8" width="16.28515625" bestFit="1" customWidth="1"/>
    <col min="9" max="9" width="8" customWidth="1"/>
    <col min="10" max="13" width="9" customWidth="1"/>
    <col min="14" max="14" width="7" customWidth="1"/>
    <col min="15" max="18" width="9" customWidth="1"/>
    <col min="19" max="19" width="8" customWidth="1"/>
    <col min="20" max="21" width="9" customWidth="1"/>
    <col min="22" max="22" width="8" customWidth="1"/>
    <col min="23" max="23" width="9" customWidth="1"/>
    <col min="24" max="24" width="7" customWidth="1"/>
    <col min="25" max="25" width="8" customWidth="1"/>
    <col min="26" max="26" width="9" customWidth="1"/>
    <col min="27" max="28" width="8" customWidth="1"/>
    <col min="29" max="29" width="9" customWidth="1"/>
    <col min="30" max="30" width="8" customWidth="1"/>
    <col min="31" max="32" width="9" customWidth="1"/>
    <col min="33" max="33" width="8" customWidth="1"/>
    <col min="34" max="34" width="9" customWidth="1"/>
    <col min="35" max="35" width="8" customWidth="1"/>
    <col min="36" max="36" width="9" customWidth="1"/>
    <col min="37" max="37" width="8" customWidth="1"/>
    <col min="38" max="38" width="9" customWidth="1"/>
    <col min="39" max="40" width="7" customWidth="1"/>
    <col min="41" max="41" width="8" customWidth="1"/>
    <col min="42" max="42" width="9" customWidth="1"/>
    <col min="43" max="43" width="8" customWidth="1"/>
    <col min="44" max="47" width="9" customWidth="1"/>
    <col min="48" max="48" width="7" customWidth="1"/>
    <col min="49" max="49" width="9" customWidth="1"/>
    <col min="50" max="50" width="8" customWidth="1"/>
    <col min="51" max="51" width="9" customWidth="1"/>
    <col min="52" max="52" width="6" customWidth="1"/>
    <col min="53" max="54" width="9" customWidth="1"/>
    <col min="55" max="55" width="11.28515625" customWidth="1"/>
    <col min="56" max="56" width="11.28515625" bestFit="1" customWidth="1"/>
  </cols>
  <sheetData>
    <row r="3" spans="1:55" x14ac:dyDescent="0.25">
      <c r="A3" s="20" t="s">
        <v>50</v>
      </c>
      <c r="B3" t="s">
        <v>52</v>
      </c>
      <c r="D3" s="20" t="s">
        <v>50</v>
      </c>
      <c r="E3" t="s">
        <v>53</v>
      </c>
      <c r="G3" s="20" t="s">
        <v>55</v>
      </c>
      <c r="H3" s="20" t="s">
        <v>54</v>
      </c>
    </row>
    <row r="4" spans="1:55" x14ac:dyDescent="0.25">
      <c r="A4" s="21" t="s">
        <v>5</v>
      </c>
      <c r="B4" s="22">
        <v>403</v>
      </c>
      <c r="D4" s="21" t="s">
        <v>5</v>
      </c>
      <c r="E4" s="22">
        <v>311</v>
      </c>
      <c r="G4" s="20" t="s">
        <v>50</v>
      </c>
      <c r="H4">
        <v>19</v>
      </c>
      <c r="I4">
        <v>20</v>
      </c>
      <c r="J4">
        <v>21</v>
      </c>
      <c r="K4">
        <v>22</v>
      </c>
      <c r="L4">
        <v>23</v>
      </c>
      <c r="M4">
        <v>25</v>
      </c>
      <c r="N4">
        <v>26</v>
      </c>
      <c r="O4">
        <v>27</v>
      </c>
      <c r="P4">
        <v>28</v>
      </c>
      <c r="Q4">
        <v>29</v>
      </c>
      <c r="R4">
        <v>30</v>
      </c>
      <c r="S4">
        <v>31</v>
      </c>
      <c r="T4">
        <v>32</v>
      </c>
      <c r="U4">
        <v>33</v>
      </c>
      <c r="V4">
        <v>34</v>
      </c>
      <c r="W4">
        <v>35</v>
      </c>
      <c r="X4">
        <v>36</v>
      </c>
      <c r="Y4">
        <v>37</v>
      </c>
      <c r="Z4">
        <v>38</v>
      </c>
      <c r="AA4">
        <v>39</v>
      </c>
      <c r="AB4">
        <v>40</v>
      </c>
      <c r="AC4">
        <v>41</v>
      </c>
      <c r="AD4">
        <v>42</v>
      </c>
      <c r="AE4">
        <v>43</v>
      </c>
      <c r="AF4">
        <v>44</v>
      </c>
      <c r="AG4">
        <v>45</v>
      </c>
      <c r="AH4">
        <v>46</v>
      </c>
      <c r="AI4">
        <v>48</v>
      </c>
      <c r="AJ4">
        <v>50</v>
      </c>
      <c r="AK4">
        <v>51</v>
      </c>
      <c r="AL4">
        <v>52</v>
      </c>
      <c r="AM4">
        <v>53</v>
      </c>
      <c r="AN4">
        <v>54</v>
      </c>
      <c r="AO4">
        <v>55</v>
      </c>
      <c r="AP4">
        <v>56</v>
      </c>
      <c r="AQ4">
        <v>57</v>
      </c>
      <c r="AR4">
        <v>58</v>
      </c>
      <c r="AS4">
        <v>59</v>
      </c>
      <c r="AT4">
        <v>60</v>
      </c>
      <c r="AU4">
        <v>62</v>
      </c>
      <c r="AV4">
        <v>63</v>
      </c>
      <c r="AW4">
        <v>64</v>
      </c>
      <c r="AX4">
        <v>65</v>
      </c>
      <c r="AY4">
        <v>66</v>
      </c>
      <c r="AZ4">
        <v>67</v>
      </c>
      <c r="BA4">
        <v>68</v>
      </c>
      <c r="BB4">
        <v>69</v>
      </c>
      <c r="BC4" t="s">
        <v>51</v>
      </c>
    </row>
    <row r="5" spans="1:55" x14ac:dyDescent="0.25">
      <c r="A5" s="21" t="s">
        <v>9</v>
      </c>
      <c r="B5" s="22">
        <v>241</v>
      </c>
      <c r="D5" s="21" t="s">
        <v>9</v>
      </c>
      <c r="E5" s="22">
        <v>635</v>
      </c>
      <c r="G5" s="21" t="s">
        <v>24</v>
      </c>
      <c r="H5" s="22"/>
      <c r="I5" s="22">
        <v>4344.4800000000005</v>
      </c>
      <c r="J5" s="22">
        <v>1715.68</v>
      </c>
      <c r="K5" s="22">
        <v>26021.439999999999</v>
      </c>
      <c r="L5" s="22">
        <v>5437.28</v>
      </c>
      <c r="M5" s="22">
        <v>9405</v>
      </c>
      <c r="N5" s="22"/>
      <c r="O5" s="22">
        <v>18929.52</v>
      </c>
      <c r="P5" s="22">
        <v>10102.079999999998</v>
      </c>
      <c r="Q5" s="22"/>
      <c r="R5" s="22">
        <v>15083.46</v>
      </c>
      <c r="S5" s="22"/>
      <c r="T5" s="22">
        <v>28576.800000000003</v>
      </c>
      <c r="U5" s="22">
        <v>11952.119999999999</v>
      </c>
      <c r="V5" s="22"/>
      <c r="W5" s="22"/>
      <c r="X5" s="22">
        <v>6152.4</v>
      </c>
      <c r="Y5" s="22">
        <v>8807.01</v>
      </c>
      <c r="Z5" s="22">
        <v>7618.04</v>
      </c>
      <c r="AA5" s="22"/>
      <c r="AB5" s="22">
        <v>1413.6</v>
      </c>
      <c r="AC5" s="22">
        <v>29731.690000000002</v>
      </c>
      <c r="AD5" s="22">
        <v>4467.78</v>
      </c>
      <c r="AE5" s="22">
        <v>2382</v>
      </c>
      <c r="AF5" s="22">
        <v>15504.65</v>
      </c>
      <c r="AG5" s="22">
        <v>5205.96</v>
      </c>
      <c r="AH5" s="22"/>
      <c r="AI5" s="22"/>
      <c r="AJ5" s="22">
        <v>9671.4699999999993</v>
      </c>
      <c r="AK5" s="22">
        <v>441</v>
      </c>
      <c r="AL5" s="22">
        <v>5320.91</v>
      </c>
      <c r="AM5" s="22"/>
      <c r="AN5" s="22">
        <v>354.64000000000004</v>
      </c>
      <c r="AO5" s="22"/>
      <c r="AP5" s="22">
        <v>16171.769999999999</v>
      </c>
      <c r="AQ5" s="22">
        <v>5802.61</v>
      </c>
      <c r="AR5" s="22">
        <v>23558.539999999997</v>
      </c>
      <c r="AS5" s="22">
        <v>2436</v>
      </c>
      <c r="AT5" s="22">
        <v>723.25</v>
      </c>
      <c r="AU5" s="22"/>
      <c r="AV5" s="22"/>
      <c r="AW5" s="22">
        <v>10560.15</v>
      </c>
      <c r="AX5" s="22"/>
      <c r="AY5" s="22">
        <v>16691.57</v>
      </c>
      <c r="AZ5" s="22">
        <v>13923</v>
      </c>
      <c r="BA5" s="22">
        <v>10950.94</v>
      </c>
      <c r="BB5" s="22">
        <v>8490.4</v>
      </c>
      <c r="BC5" s="22">
        <v>337947.24000000005</v>
      </c>
    </row>
    <row r="6" spans="1:55" x14ac:dyDescent="0.25">
      <c r="A6" s="21" t="s">
        <v>11</v>
      </c>
      <c r="B6" s="22">
        <v>209</v>
      </c>
      <c r="D6" s="21" t="s">
        <v>11</v>
      </c>
      <c r="E6" s="22">
        <v>665</v>
      </c>
      <c r="G6" s="21" t="s">
        <v>21</v>
      </c>
      <c r="H6" s="22">
        <v>25518.239999999998</v>
      </c>
      <c r="I6" s="22"/>
      <c r="J6" s="22">
        <v>17239.39</v>
      </c>
      <c r="K6" s="22"/>
      <c r="L6" s="22">
        <v>12456.619999999999</v>
      </c>
      <c r="M6" s="22">
        <v>1456.14</v>
      </c>
      <c r="N6" s="22">
        <v>689.92</v>
      </c>
      <c r="O6" s="22">
        <v>13334.099999999999</v>
      </c>
      <c r="P6" s="22">
        <v>12315.140000000001</v>
      </c>
      <c r="Q6" s="22">
        <v>16458.07</v>
      </c>
      <c r="R6" s="22"/>
      <c r="S6" s="22">
        <v>3823.9600000000005</v>
      </c>
      <c r="T6" s="22">
        <v>35805.21</v>
      </c>
      <c r="U6" s="22"/>
      <c r="V6" s="22">
        <v>6759.9800000000005</v>
      </c>
      <c r="W6" s="22">
        <v>12901.060000000001</v>
      </c>
      <c r="X6" s="22"/>
      <c r="Y6" s="22"/>
      <c r="Z6" s="22">
        <v>13529.18</v>
      </c>
      <c r="AA6" s="22">
        <v>15143.800000000001</v>
      </c>
      <c r="AB6" s="22">
        <v>19668.7</v>
      </c>
      <c r="AC6" s="22">
        <v>2651.2200000000003</v>
      </c>
      <c r="AD6" s="22">
        <v>4649.92</v>
      </c>
      <c r="AE6" s="22">
        <v>7989.7400000000007</v>
      </c>
      <c r="AF6" s="22">
        <v>367.16</v>
      </c>
      <c r="AG6" s="22"/>
      <c r="AH6" s="22">
        <v>23315.27</v>
      </c>
      <c r="AI6" s="22">
        <v>17956.399999999998</v>
      </c>
      <c r="AJ6" s="22">
        <v>15453.76</v>
      </c>
      <c r="AK6" s="22">
        <v>7218.06</v>
      </c>
      <c r="AL6" s="22">
        <v>16023.32</v>
      </c>
      <c r="AM6" s="22">
        <v>4284.5999999999995</v>
      </c>
      <c r="AN6" s="22"/>
      <c r="AO6" s="22">
        <v>1563.72</v>
      </c>
      <c r="AP6" s="22">
        <v>12868.7</v>
      </c>
      <c r="AQ6" s="22">
        <v>2537.3999999999996</v>
      </c>
      <c r="AR6" s="22"/>
      <c r="AS6" s="22">
        <v>24918.720000000001</v>
      </c>
      <c r="AT6" s="22">
        <v>22881.040000000001</v>
      </c>
      <c r="AU6" s="22">
        <v>10703.78</v>
      </c>
      <c r="AV6" s="22">
        <v>598.56000000000006</v>
      </c>
      <c r="AW6" s="22"/>
      <c r="AX6" s="22">
        <v>20624.099999999999</v>
      </c>
      <c r="AY6" s="22">
        <v>13388.539999999999</v>
      </c>
      <c r="AZ6" s="22"/>
      <c r="BA6" s="22"/>
      <c r="BB6" s="22">
        <v>6582.96</v>
      </c>
      <c r="BC6" s="22">
        <v>423676.48</v>
      </c>
    </row>
    <row r="7" spans="1:55" x14ac:dyDescent="0.25">
      <c r="A7" s="21" t="s">
        <v>6</v>
      </c>
      <c r="B7" s="22">
        <v>257</v>
      </c>
      <c r="D7" s="21" t="s">
        <v>6</v>
      </c>
      <c r="E7" s="22">
        <v>441</v>
      </c>
      <c r="G7" s="21" t="s">
        <v>51</v>
      </c>
      <c r="H7" s="22">
        <v>25518.239999999998</v>
      </c>
      <c r="I7" s="22">
        <v>4344.4800000000005</v>
      </c>
      <c r="J7" s="22">
        <v>18955.07</v>
      </c>
      <c r="K7" s="22">
        <v>26021.439999999999</v>
      </c>
      <c r="L7" s="22">
        <v>17893.899999999998</v>
      </c>
      <c r="M7" s="22">
        <v>10861.14</v>
      </c>
      <c r="N7" s="22">
        <v>689.92</v>
      </c>
      <c r="O7" s="22">
        <v>32263.62</v>
      </c>
      <c r="P7" s="22">
        <v>22417.22</v>
      </c>
      <c r="Q7" s="22">
        <v>16458.07</v>
      </c>
      <c r="R7" s="22">
        <v>15083.46</v>
      </c>
      <c r="S7" s="22">
        <v>3823.9600000000005</v>
      </c>
      <c r="T7" s="22">
        <v>64382.01</v>
      </c>
      <c r="U7" s="22">
        <v>11952.119999999999</v>
      </c>
      <c r="V7" s="22">
        <v>6759.9800000000005</v>
      </c>
      <c r="W7" s="22">
        <v>12901.060000000001</v>
      </c>
      <c r="X7" s="22">
        <v>6152.4</v>
      </c>
      <c r="Y7" s="22">
        <v>8807.01</v>
      </c>
      <c r="Z7" s="22">
        <v>21147.22</v>
      </c>
      <c r="AA7" s="22">
        <v>15143.800000000001</v>
      </c>
      <c r="AB7" s="22">
        <v>21082.3</v>
      </c>
      <c r="AC7" s="22">
        <v>32382.910000000003</v>
      </c>
      <c r="AD7" s="22">
        <v>9117.7000000000007</v>
      </c>
      <c r="AE7" s="22">
        <v>10371.740000000002</v>
      </c>
      <c r="AF7" s="22">
        <v>15871.81</v>
      </c>
      <c r="AG7" s="22">
        <v>5205.96</v>
      </c>
      <c r="AH7" s="22">
        <v>23315.27</v>
      </c>
      <c r="AI7" s="22">
        <v>17956.399999999998</v>
      </c>
      <c r="AJ7" s="22">
        <v>25125.23</v>
      </c>
      <c r="AK7" s="22">
        <v>7659.06</v>
      </c>
      <c r="AL7" s="22">
        <v>21344.23</v>
      </c>
      <c r="AM7" s="22">
        <v>4284.5999999999995</v>
      </c>
      <c r="AN7" s="22">
        <v>354.64000000000004</v>
      </c>
      <c r="AO7" s="22">
        <v>1563.72</v>
      </c>
      <c r="AP7" s="22">
        <v>29040.47</v>
      </c>
      <c r="AQ7" s="22">
        <v>8340.0099999999984</v>
      </c>
      <c r="AR7" s="22">
        <v>23558.539999999997</v>
      </c>
      <c r="AS7" s="22">
        <v>27354.720000000001</v>
      </c>
      <c r="AT7" s="22">
        <v>23604.29</v>
      </c>
      <c r="AU7" s="22">
        <v>10703.78</v>
      </c>
      <c r="AV7" s="22">
        <v>598.56000000000006</v>
      </c>
      <c r="AW7" s="22">
        <v>10560.15</v>
      </c>
      <c r="AX7" s="22">
        <v>20624.099999999999</v>
      </c>
      <c r="AY7" s="22">
        <v>30080.11</v>
      </c>
      <c r="AZ7" s="22">
        <v>13923</v>
      </c>
      <c r="BA7" s="22">
        <v>10950.94</v>
      </c>
      <c r="BB7" s="22">
        <v>15073.36</v>
      </c>
      <c r="BC7" s="22">
        <v>761623.72</v>
      </c>
    </row>
    <row r="8" spans="1:55" x14ac:dyDescent="0.25">
      <c r="A8" s="21" t="s">
        <v>4</v>
      </c>
      <c r="B8" s="22">
        <v>263</v>
      </c>
      <c r="D8" s="21" t="s">
        <v>4</v>
      </c>
      <c r="E8" s="22">
        <v>804</v>
      </c>
    </row>
    <row r="9" spans="1:55" x14ac:dyDescent="0.25">
      <c r="A9" s="21" t="s">
        <v>12</v>
      </c>
      <c r="B9" s="22">
        <v>330</v>
      </c>
      <c r="D9" s="21" t="s">
        <v>12</v>
      </c>
      <c r="E9" s="22">
        <v>700</v>
      </c>
      <c r="G9" s="21" t="s">
        <v>56</v>
      </c>
      <c r="H9">
        <f>SUM('Sales data'!I:I)</f>
        <v>761623.72000000044</v>
      </c>
    </row>
    <row r="10" spans="1:55" x14ac:dyDescent="0.25">
      <c r="A10" s="21" t="s">
        <v>8</v>
      </c>
      <c r="B10" s="22">
        <v>186</v>
      </c>
      <c r="D10" s="21" t="s">
        <v>8</v>
      </c>
      <c r="E10" s="22">
        <v>229</v>
      </c>
      <c r="G10" s="21" t="s">
        <v>57</v>
      </c>
      <c r="H10">
        <f>SUM('Purchase data'!H:H)</f>
        <v>1368102.9999999998</v>
      </c>
    </row>
    <row r="11" spans="1:55" x14ac:dyDescent="0.25">
      <c r="A11" s="21" t="s">
        <v>10</v>
      </c>
      <c r="B11" s="22">
        <v>317</v>
      </c>
      <c r="D11" s="21" t="s">
        <v>10</v>
      </c>
      <c r="E11" s="22">
        <v>359</v>
      </c>
      <c r="G11" s="21" t="s">
        <v>58</v>
      </c>
      <c r="H11">
        <f>H9-H10</f>
        <v>-606479.27999999933</v>
      </c>
    </row>
    <row r="12" spans="1:55" x14ac:dyDescent="0.25">
      <c r="A12" s="21" t="s">
        <v>3</v>
      </c>
      <c r="B12" s="22">
        <v>230</v>
      </c>
      <c r="D12" s="21" t="s">
        <v>3</v>
      </c>
      <c r="E12" s="22">
        <v>691</v>
      </c>
    </row>
    <row r="13" spans="1:55" x14ac:dyDescent="0.25">
      <c r="A13" s="21" t="s">
        <v>7</v>
      </c>
      <c r="B13" s="22">
        <v>207</v>
      </c>
      <c r="D13" s="21" t="s">
        <v>7</v>
      </c>
      <c r="E13" s="22">
        <v>727</v>
      </c>
    </row>
    <row r="14" spans="1:55" x14ac:dyDescent="0.25">
      <c r="A14" s="21" t="s">
        <v>51</v>
      </c>
      <c r="B14" s="22">
        <v>2643</v>
      </c>
      <c r="D14" s="21" t="s">
        <v>51</v>
      </c>
      <c r="E14" s="22">
        <v>5562</v>
      </c>
    </row>
    <row r="39" spans="4:6" x14ac:dyDescent="0.25">
      <c r="D39" t="s">
        <v>59</v>
      </c>
    </row>
    <row r="48" spans="4:6" x14ac:dyDescent="0.25">
      <c r="D48" s="20" t="s">
        <v>50</v>
      </c>
      <c r="E48" t="s">
        <v>52</v>
      </c>
      <c r="F48" t="s">
        <v>55</v>
      </c>
    </row>
    <row r="49" spans="4:6" x14ac:dyDescent="0.25">
      <c r="D49" s="21" t="s">
        <v>5</v>
      </c>
      <c r="E49" s="22">
        <v>403</v>
      </c>
      <c r="F49" s="22">
        <v>133003.56</v>
      </c>
    </row>
    <row r="50" spans="4:6" x14ac:dyDescent="0.25">
      <c r="D50" s="21" t="s">
        <v>9</v>
      </c>
      <c r="E50" s="22">
        <v>241</v>
      </c>
      <c r="F50" s="22">
        <v>90017.56</v>
      </c>
    </row>
    <row r="51" spans="4:6" x14ac:dyDescent="0.25">
      <c r="D51" s="21" t="s">
        <v>11</v>
      </c>
      <c r="E51" s="22">
        <v>209</v>
      </c>
      <c r="F51" s="22">
        <v>88511.6</v>
      </c>
    </row>
    <row r="52" spans="4:6" x14ac:dyDescent="0.25">
      <c r="D52" s="21" t="s">
        <v>6</v>
      </c>
      <c r="E52" s="22">
        <v>257</v>
      </c>
      <c r="F52" s="22">
        <v>55447.93</v>
      </c>
    </row>
    <row r="53" spans="4:6" x14ac:dyDescent="0.25">
      <c r="D53" s="21" t="s">
        <v>4</v>
      </c>
      <c r="E53" s="22">
        <v>263</v>
      </c>
      <c r="F53" s="22">
        <v>37434.240000000005</v>
      </c>
    </row>
    <row r="54" spans="4:6" x14ac:dyDescent="0.25">
      <c r="D54" s="21" t="s">
        <v>12</v>
      </c>
      <c r="E54" s="22">
        <v>330</v>
      </c>
      <c r="F54" s="22">
        <v>63391.75</v>
      </c>
    </row>
    <row r="55" spans="4:6" x14ac:dyDescent="0.25">
      <c r="D55" s="21" t="s">
        <v>8</v>
      </c>
      <c r="E55" s="22">
        <v>186</v>
      </c>
      <c r="F55" s="22">
        <v>57730.45</v>
      </c>
    </row>
    <row r="56" spans="4:6" x14ac:dyDescent="0.25">
      <c r="D56" s="21" t="s">
        <v>10</v>
      </c>
      <c r="E56" s="22">
        <v>317</v>
      </c>
      <c r="F56" s="22">
        <v>84977.89</v>
      </c>
    </row>
    <row r="57" spans="4:6" x14ac:dyDescent="0.25">
      <c r="D57" s="21" t="s">
        <v>3</v>
      </c>
      <c r="E57" s="22">
        <v>230</v>
      </c>
      <c r="F57" s="22">
        <v>76358.389999999985</v>
      </c>
    </row>
    <row r="58" spans="4:6" x14ac:dyDescent="0.25">
      <c r="D58" s="21" t="s">
        <v>7</v>
      </c>
      <c r="E58" s="22">
        <v>207</v>
      </c>
      <c r="F58" s="22">
        <v>74750.350000000006</v>
      </c>
    </row>
    <row r="59" spans="4:6" x14ac:dyDescent="0.25">
      <c r="D59" s="21" t="s">
        <v>51</v>
      </c>
      <c r="E59" s="22">
        <v>2643</v>
      </c>
      <c r="F59" s="22">
        <v>761623.72</v>
      </c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data</vt:lpstr>
      <vt:lpstr>Sales data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USER202001</dc:creator>
  <cp:lastModifiedBy>USER202001</cp:lastModifiedBy>
  <dcterms:created xsi:type="dcterms:W3CDTF">2024-08-05T15:46:55Z</dcterms:created>
  <dcterms:modified xsi:type="dcterms:W3CDTF">2024-10-10T11:06:47Z</dcterms:modified>
</cp:coreProperties>
</file>